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对账!$1:$145</definedName>
  </definedNames>
  <calcPr calcId="144525"/>
</workbook>
</file>

<file path=xl/sharedStrings.xml><?xml version="1.0" encoding="utf-8"?>
<sst xmlns="http://schemas.openxmlformats.org/spreadsheetml/2006/main" count="3780" uniqueCount="898">
  <si>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</si>
  <si>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</si>
  <si>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</si>
  <si>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</si>
  <si>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</si>
  <si>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</si>
  <si>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</si>
  <si>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</si>
  <si>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</si>
  <si>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</si>
  <si>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</si>
  <si>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</si>
  <si>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</si>
  <si>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</si>
  <si>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</si>
  <si>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</si>
  <si>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</si>
  <si>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</si>
  <si>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</si>
  <si>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</si>
  <si>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</si>
  <si>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</si>
  <si>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</si>
  <si>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</si>
  <si>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</si>
  <si>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</si>
  <si>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</si>
  <si>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[厦门]厦门海景千禧大酒店(68194086)</t>
  </si>
  <si>
    <t>高级大床房&lt;2人入住&gt;&lt;早餐&gt;</t>
  </si>
  <si>
    <t>CNY</t>
  </si>
  <si>
    <t>朱广辉</t>
  </si>
  <si>
    <t>CA13744211017CNY</t>
  </si>
  <si>
    <t>未提现</t>
  </si>
  <si>
    <t>携程开票</t>
  </si>
  <si>
    <t>取消</t>
  </si>
  <si>
    <t>[巢湖]尚客优精选酒店(巢湖世纪大道店)(80247787)</t>
  </si>
  <si>
    <t>特惠房&lt;2人入住&gt;</t>
  </si>
  <si>
    <t>郑文康</t>
  </si>
  <si>
    <t>(THK)YD04894210918203349356;</t>
  </si>
  <si>
    <t>[香港]香港富荟旺角酒店(iclub Mong Kok Hotel)(76478775)</t>
  </si>
  <si>
    <t>尊荟客房&lt;2人入住&gt;&lt;早餐&gt;</t>
  </si>
  <si>
    <t>Chow/Lingling</t>
  </si>
  <si>
    <t>EXP-1831591833</t>
  </si>
  <si>
    <t>[上海]维也纳智好酒店(上海金山张堰工业园区中侨学院店)(68347949)</t>
  </si>
  <si>
    <t>标准双床房&lt;2人入住&gt;&lt;早餐&gt;</t>
  </si>
  <si>
    <t>顾雨佳</t>
  </si>
  <si>
    <t>[香港]香港港丽酒店(Conrad Hong Kong)(80243534)</t>
  </si>
  <si>
    <t>豪华特大床房&lt;2人入住&gt;&lt;早餐&gt;</t>
  </si>
  <si>
    <t>CHEUNG/WING SZE CANDY</t>
  </si>
  <si>
    <t>[北京]汉庭酒店(北京展览馆店)(80247727)</t>
  </si>
  <si>
    <t>高级大床房&lt;2人入住&gt;</t>
  </si>
  <si>
    <t>樊亚楠</t>
  </si>
  <si>
    <t>R1000441065262114001</t>
  </si>
  <si>
    <t>[南京]尚客优连锁酒店(南京河海大学地铁站店)(68610763)</t>
  </si>
  <si>
    <t>标准大床房&lt;2人入住&gt;</t>
  </si>
  <si>
    <t>张彦龙</t>
  </si>
  <si>
    <t>(THK)YD01980210926215246292;</t>
  </si>
  <si>
    <t>刘媛媛</t>
  </si>
  <si>
    <t>R1000441065448176001</t>
  </si>
  <si>
    <t>[上海]锦江之星品尚(上海川沙地铁站旅游度假区店)(80244069)</t>
  </si>
  <si>
    <t>商务房B&lt;2人入住&gt;</t>
  </si>
  <si>
    <t>于晓飞</t>
  </si>
  <si>
    <t>[沂水]锦江之星(沂水县政府店)(80249485)</t>
  </si>
  <si>
    <t>商务房A&lt;2人入住&gt;&lt;早餐&gt;</t>
  </si>
  <si>
    <t>颜茹画</t>
  </si>
  <si>
    <t>刘保铭</t>
  </si>
  <si>
    <t>[淮安]格林豪泰(淮安一院汽车北站小营广场店)(80246495)</t>
  </si>
  <si>
    <t>商务大床房&lt;2人入住&gt;</t>
  </si>
  <si>
    <t>汤婉丽</t>
  </si>
  <si>
    <t>(GRT)71612416;</t>
  </si>
  <si>
    <t>[北海]北海银滩万达广场丽柏酒店(80895909)</t>
  </si>
  <si>
    <t>丽柏精致双床房&lt;2人入住&gt;&lt;早餐&gt;</t>
  </si>
  <si>
    <t>李萌</t>
  </si>
  <si>
    <t>[青岛]白玉兰酒店（青岛世界博览城店）(80896603)</t>
  </si>
  <si>
    <t>舒雅双床房&lt;2人入住&gt;&lt;早餐&gt;</t>
  </si>
  <si>
    <t>白玉生</t>
  </si>
  <si>
    <t>[重庆]维也纳酒店(重庆北碚万达广场店)(80895880)</t>
  </si>
  <si>
    <t>豪华双床房&lt;2人入住&gt;&lt;早餐&gt;</t>
  </si>
  <si>
    <t>杨宇</t>
  </si>
  <si>
    <t>[汕尾]维也纳国际酒店(汕尾信利中央广场店)(80896664)</t>
  </si>
  <si>
    <t>商务双床房&lt;2人入住&gt;&lt;早餐&gt;</t>
  </si>
  <si>
    <t>卢瑞香</t>
  </si>
  <si>
    <t>[辛集]锦江之星品尚(辛集兴华路店)(76438999)</t>
  </si>
  <si>
    <t>商务标准房C&lt;2人入住&gt;</t>
  </si>
  <si>
    <t>张少华</t>
  </si>
  <si>
    <t>[永济]派酒店(永济舜都大道店)(80246609)</t>
  </si>
  <si>
    <t>石芮涵</t>
  </si>
  <si>
    <t>标准房A&lt;2人入住&gt;</t>
  </si>
  <si>
    <t>关丽颖</t>
  </si>
  <si>
    <t>[成都]德馨客栈(成都骡马市地铁站店)(76295682)</t>
  </si>
  <si>
    <t>豪华大床房&lt;2人入住&gt;</t>
  </si>
  <si>
    <t>李彤</t>
  </si>
  <si>
    <t>[沈阳]锦江之星品尚(沈阳中街步行街故宫店)(80895681)</t>
  </si>
  <si>
    <t>特价大床房&lt;2人入住&gt;</t>
  </si>
  <si>
    <t>刘娇</t>
  </si>
  <si>
    <t>[菏泽]菏泽希尔顿花园酒店(80249855)</t>
  </si>
  <si>
    <t>豪华大床房&lt;2人入住&gt;&lt;早餐&gt;</t>
  </si>
  <si>
    <t>尹建</t>
  </si>
  <si>
    <t>[张家港]张家港保税区智选假日酒店(80895136)</t>
  </si>
  <si>
    <t>智选高级套房&lt;2人入住&gt;&lt;早餐&gt;</t>
  </si>
  <si>
    <t>吴志琼</t>
  </si>
  <si>
    <t>[南京]凯里亚德酒店(南京虹桥中心店)(80895258)</t>
  </si>
  <si>
    <t>优享双床房&lt;2人入住&gt;&lt;早餐&gt;</t>
  </si>
  <si>
    <t>赵会乔</t>
  </si>
  <si>
    <t>[东阳]7天连锁酒店(东阳好乐多广场店)(80247622)</t>
  </si>
  <si>
    <t>自主大床房&lt;2人入住&gt;&lt;早餐&gt;</t>
  </si>
  <si>
    <t>周家建</t>
  </si>
  <si>
    <t>[武汉]7天连锁酒店(武汉积玉桥地铁站店)(80895377)</t>
  </si>
  <si>
    <t>零压大床房&lt;2人入住&gt;</t>
  </si>
  <si>
    <t>李博智</t>
  </si>
  <si>
    <t>[东莞]凯里亚德酒店（东莞虎门黄河时装城店）(80895498)</t>
  </si>
  <si>
    <t>优享大床房&lt;2人入住&gt;&lt;早餐&gt;</t>
  </si>
  <si>
    <t>郑国江</t>
  </si>
  <si>
    <t>[台南]欧悦国际连锁精品旅馆-永康馆(Ohya Chain Boutique Motel Yong-Kang Branch)(80941753)</t>
  </si>
  <si>
    <t>旗舰套房&lt;2人入住&gt;&lt;早餐&gt;</t>
  </si>
  <si>
    <t>LEE/WEI-TE,LEE/WEI-TE</t>
  </si>
  <si>
    <t>[济宁]锦江之星(济宁琵琶山路店)(80248594)</t>
  </si>
  <si>
    <t>商务C&lt;2人入住&gt;&lt;早餐&gt;</t>
  </si>
  <si>
    <t>王振峰</t>
  </si>
  <si>
    <t>[张掖]维也纳酒店(张掖高铁站店）(80896530)</t>
  </si>
  <si>
    <t>蒙颖,米楠</t>
  </si>
  <si>
    <t>[武汉]城市便捷酒店(武汉汉西三路店)(80250284)</t>
  </si>
  <si>
    <t>nie/xin</t>
  </si>
  <si>
    <t>[东莞]维也纳国际酒店(东莞虎门万达广场店)(68346369)</t>
  </si>
  <si>
    <t>谢惜华</t>
  </si>
  <si>
    <t>[温州]锦江之星温州双屿客运中心店(80247569)</t>
  </si>
  <si>
    <t>商务房B&lt;2人入住&gt;&lt;早餐&gt;</t>
  </si>
  <si>
    <t>吴道荣</t>
  </si>
  <si>
    <t>[长治]格林豪泰(长治英雄南路解放西街店)(80248946)</t>
  </si>
  <si>
    <t>陆朝颜</t>
  </si>
  <si>
    <t>花园大床房&lt;2人入住&gt;</t>
  </si>
  <si>
    <t>郭晴</t>
  </si>
  <si>
    <t>[上海]贝壳酒店(上海嘉定北地铁站温宿路店)(80895202)</t>
  </si>
  <si>
    <t>大床房&lt;2人入住&gt;</t>
  </si>
  <si>
    <t>徐平</t>
  </si>
  <si>
    <t>[香港]悦品酒店(荃湾店)(Hotel COZi Oasis)(80243687)</t>
  </si>
  <si>
    <t>高级悦品客房&lt;2人入住&gt;</t>
  </si>
  <si>
    <t>LI/Yanhua</t>
  </si>
  <si>
    <t>[成都]成都武侯新城智选假日酒店(80895264)</t>
  </si>
  <si>
    <t>李世明</t>
  </si>
  <si>
    <t>[广州]广州长风凯莱酒店(80243444)</t>
  </si>
  <si>
    <t>精致套房&lt;2人入住&gt;&lt;早餐&gt;</t>
  </si>
  <si>
    <t>何帅</t>
  </si>
  <si>
    <t>LAM/CHUN HO</t>
  </si>
  <si>
    <t>[合肥]格美酒店(合肥淮河路步行街三孝口店)(80895283)</t>
  </si>
  <si>
    <t>盖磊</t>
  </si>
  <si>
    <t>冯露露</t>
  </si>
  <si>
    <t>张天</t>
  </si>
  <si>
    <t>[成都]骏怡连锁酒店(成都郫都大学城店)(80248756)</t>
  </si>
  <si>
    <t>精选高级大床房&lt;2人入住&gt;</t>
  </si>
  <si>
    <t>梁俊杰</t>
  </si>
  <si>
    <t>[南昌]格林碧尤蒂in酒店(南昌八一广场一附院店)(80894935)</t>
  </si>
  <si>
    <t>高级双床房&lt;2人入住&gt;</t>
  </si>
  <si>
    <t>黄平生</t>
  </si>
  <si>
    <t>连霄壤</t>
  </si>
  <si>
    <t>(GRT)71702677;</t>
  </si>
  <si>
    <t>仵淼</t>
  </si>
  <si>
    <t>[庐山]喆啡酒店(庐山名胜风景区牯岭街店)(80244218)</t>
  </si>
  <si>
    <t>啡凡大床房&lt;2人入住&gt;</t>
  </si>
  <si>
    <t>吴敏</t>
  </si>
  <si>
    <t>雷正明</t>
  </si>
  <si>
    <t>(GRT)71707892;</t>
  </si>
  <si>
    <t>[广州]维也纳酒店(广州南湖乐园店)(68323912)</t>
  </si>
  <si>
    <t>豪华双床房&lt;2人入住&gt;</t>
  </si>
  <si>
    <t>林绍文,潘自龙</t>
  </si>
  <si>
    <t>[广州]维也纳酒店(广州番禺桥南奥园广场店)(68384790)</t>
  </si>
  <si>
    <t>棋牌大床房&lt;2人入住&gt;</t>
  </si>
  <si>
    <t>陈锋</t>
  </si>
  <si>
    <t>[三亚]格林豪泰(三亚亚龙湾千古情店)(80249878)</t>
  </si>
  <si>
    <t>标准间&lt;2人入住&gt;</t>
  </si>
  <si>
    <t>谢锦辉</t>
  </si>
  <si>
    <t>(GRT)71711996;</t>
  </si>
  <si>
    <t>晁岳杏</t>
  </si>
  <si>
    <t>[深圳]维也纳酒店(深圳龙华清湖路店)(68323523)</t>
  </si>
  <si>
    <t>李道坤</t>
  </si>
  <si>
    <t>退单</t>
  </si>
  <si>
    <t>[香港]康境酒店(The OTTO Hotel)(80243656)</t>
  </si>
  <si>
    <t>标准双床间&lt;2人入住&gt;</t>
  </si>
  <si>
    <t>MOK/SHU YAN,YU/WUN TING</t>
  </si>
  <si>
    <t>CA13744211018CNY</t>
  </si>
  <si>
    <t>[上海]维也纳酒店(上海长兴岛店)(68310603)</t>
  </si>
  <si>
    <t>亲子大床房&lt;2人入住&gt;</t>
  </si>
  <si>
    <t>刘海玲</t>
  </si>
  <si>
    <t>[无锡]锦江之星品尚(无锡南长街华清大桥地铁站店)(80246439)</t>
  </si>
  <si>
    <t>王鹏</t>
  </si>
  <si>
    <t>[北京]北京奥北宝迪酒店(80243639)</t>
  </si>
  <si>
    <t>中式双床房&lt;2人入住&gt;</t>
  </si>
  <si>
    <t>甘毅,程军</t>
  </si>
  <si>
    <t>reconfirmed by MS LI</t>
  </si>
  <si>
    <t>[上海]全季酒店(上海松江体育中心店)(76255443)</t>
  </si>
  <si>
    <t>零压-高级大床房&lt;2人入住&gt;&lt;早餐&gt;</t>
  </si>
  <si>
    <t>薛冰</t>
  </si>
  <si>
    <t>R2016003065202888001</t>
  </si>
  <si>
    <t>[西安]西安湘子门青年旅舍(76248533)</t>
  </si>
  <si>
    <t>亲子三人间&lt;2人入住&gt;</t>
  </si>
  <si>
    <t>黄佳阳</t>
  </si>
  <si>
    <t>[广州]广州三寓宾馆(76479047)</t>
  </si>
  <si>
    <t>春晖楼豪华双床房&lt;2人入住&gt;</t>
  </si>
  <si>
    <t>罗恒思</t>
  </si>
  <si>
    <t>[珠海]汉庭酒店(珠海香洲优特汇店)(80249614)</t>
  </si>
  <si>
    <t>陈学伟</t>
  </si>
  <si>
    <t>[null](80251124)</t>
  </si>
  <si>
    <t>[上海]全季酒店(上海松江大学城店)(77138141)</t>
  </si>
  <si>
    <t>柏硕</t>
  </si>
  <si>
    <t>R2016207065441386001</t>
  </si>
  <si>
    <t>双床房&lt;2人入住&gt;&lt;早餐&gt;</t>
  </si>
  <si>
    <t>严智华,孙明俊,孙煜</t>
  </si>
  <si>
    <t>R2016003065469565001</t>
  </si>
  <si>
    <t>[苏州]尚客优快捷酒店(苏州通安店)(80247198)</t>
  </si>
  <si>
    <t>特惠大床房&lt;2人入住&gt;</t>
  </si>
  <si>
    <t>周恒亮</t>
  </si>
  <si>
    <t>[北京]格林豪泰酒店(北京方庄店)(68604055)</t>
  </si>
  <si>
    <t>双床房&lt;2人入住&gt;</t>
  </si>
  <si>
    <t>贺骄雨</t>
  </si>
  <si>
    <t>(GRT)71594366;</t>
  </si>
  <si>
    <t>[上海]格林联盟酒店(上海大学丰翔路地铁站店)(80250528)</t>
  </si>
  <si>
    <t>周永祥,周赞佳</t>
  </si>
  <si>
    <t>(GRT)71599142;(GRT)71599143;</t>
  </si>
  <si>
    <t>[兰州]全季酒店(兰州中川机场店)(76445973)</t>
  </si>
  <si>
    <t>王腾祺,冯岳林</t>
  </si>
  <si>
    <t>R8000304065574673001</t>
  </si>
  <si>
    <t>[徐州]凯里亚德酒店(徐州高铁站店)(80896554)</t>
  </si>
  <si>
    <t>荣享景观双床房&lt;2人入住&gt;&lt;早餐&gt;</t>
  </si>
  <si>
    <t>尹铭玮</t>
  </si>
  <si>
    <t>[西安]锦江之星(西安高新区大寨路融侨城店)(80895807)</t>
  </si>
  <si>
    <t>商务房C&lt;2人入住&gt;&lt;早餐&gt;</t>
  </si>
  <si>
    <t>赵硕</t>
  </si>
  <si>
    <t>[武汉]城市便捷酒店(武汉汉口火车站西广场店)(68346565)</t>
  </si>
  <si>
    <t>周豪杰</t>
  </si>
  <si>
    <t>R_0027093_2700083</t>
  </si>
  <si>
    <t>[上海]格林联盟(上海火车站北虬江路酒店)(68607021)</t>
  </si>
  <si>
    <t>李柯</t>
  </si>
  <si>
    <t>(GRT)71629674;</t>
  </si>
  <si>
    <t>[null](80248111)</t>
  </si>
  <si>
    <t>[上海]汉庭酒店(上海虹桥火车站沪青平公路店)(68603986)</t>
  </si>
  <si>
    <t>高洁</t>
  </si>
  <si>
    <t>R2017031065651785001</t>
  </si>
  <si>
    <t>[北京]北京昆泰嘉华酒店(76296635)</t>
  </si>
  <si>
    <t>豪华大床间&lt;2人入住&gt;</t>
  </si>
  <si>
    <t>欧阳铭泽</t>
  </si>
  <si>
    <t>自主大床房&lt;2人入住&gt;</t>
  </si>
  <si>
    <t>何磊</t>
  </si>
  <si>
    <t>[南通]南通绿洲国际假日酒店(80894737)</t>
  </si>
  <si>
    <t>Bomi亲子房&lt;2人入住&gt;&lt;早餐&gt;</t>
  </si>
  <si>
    <t>王芳,张书峰</t>
  </si>
  <si>
    <t>[台中]台中逢甲叶绿宿旅馆(Feng Chia Green Hotel)(80941923)</t>
  </si>
  <si>
    <t>经济双人房&lt;2人入住&gt;</t>
  </si>
  <si>
    <t>TSAI/I CHUN,TSAI/I CHUN</t>
  </si>
  <si>
    <t>RMEX1837367967</t>
  </si>
  <si>
    <t>LAU/Sze Ho Lester</t>
  </si>
  <si>
    <t>[宿州]格林电竞酒店(宿州磬云大市场店)(80250775)</t>
  </si>
  <si>
    <t>电竞四人房&lt;2人入住&gt;</t>
  </si>
  <si>
    <t>王雪梅</t>
  </si>
  <si>
    <t>(GRT)71696857;</t>
  </si>
  <si>
    <t>[连云港]连云港格林联盟酒店海昌南路店(80249000)</t>
  </si>
  <si>
    <t>朱正春,李红</t>
  </si>
  <si>
    <t>(GRT)71710183;(GRT)71710185</t>
  </si>
  <si>
    <t>汪林,高淑云,刘林林</t>
  </si>
  <si>
    <t>(GRT)71710238;(GRT)71710239;(GRT)71710241</t>
  </si>
  <si>
    <t>[新北]金汤温泉会馆(Jintang Hot Spring Hostel)(80942193)</t>
  </si>
  <si>
    <t>经典双人房&lt;2人入住&gt;&lt;早餐&gt;</t>
  </si>
  <si>
    <t>CHIANG/HSINCHUN</t>
  </si>
  <si>
    <t>[霍山]格林豪泰(霍山迎驾大道店)(68612756)</t>
  </si>
  <si>
    <t>商务标准房&lt;2人入住&gt;</t>
  </si>
  <si>
    <t>徐兆云</t>
  </si>
  <si>
    <t>(GRT)71712064;</t>
  </si>
  <si>
    <t>[重庆]维纳斯皇家酒店(重庆万州店)(80895904)</t>
  </si>
  <si>
    <t>维纳斯雅致大床房&lt;2人入住&gt;&lt;早餐&gt;</t>
  </si>
  <si>
    <t>周晓俊</t>
  </si>
  <si>
    <t>[null](80245915)</t>
  </si>
  <si>
    <t>[天津]7天连锁酒店(天津滨海新区区政府店)(80248017)</t>
  </si>
  <si>
    <t>杨廷超,宋瑞凤</t>
  </si>
  <si>
    <t>[阆中]7天优品酒店(阆中国际商贸城店)(80248257)</t>
  </si>
  <si>
    <t>优品大床房&lt;2人入住&gt;&lt;早餐&gt;</t>
  </si>
  <si>
    <t>袁伟民</t>
  </si>
  <si>
    <t>[大同]维也纳3好酒店（大同古城店）(80896542)</t>
  </si>
  <si>
    <t>尹向前</t>
  </si>
  <si>
    <t>[苏州]凯里亚德酒店(苏州观前街十全街店)(80895507)</t>
  </si>
  <si>
    <t>轻享大床房&lt;2人入住&gt;&lt;早餐&gt;</t>
  </si>
  <si>
    <t>黄骏涛</t>
  </si>
  <si>
    <t>刘波</t>
  </si>
  <si>
    <t>[北京]维也纳3好酒店(北京天通苑北地铁站店)(80896590)</t>
  </si>
  <si>
    <t>陈天驹</t>
  </si>
  <si>
    <t>Hung/Tzu Yuan,Hung/Tzu Yuan</t>
  </si>
  <si>
    <t>RMEX1837664171</t>
  </si>
  <si>
    <t>[衡水]锦江之星(衡水中心街店)(80896363)</t>
  </si>
  <si>
    <t>商务标准间A&lt;2人入住&gt;&lt;早餐&gt;</t>
  </si>
  <si>
    <t>韩红莲</t>
  </si>
  <si>
    <t>[上海]全季酒店(上海人民广场店)(76444223)</t>
  </si>
  <si>
    <t>零压-高级双床房&lt;2人入住&gt;&lt;早餐&gt;</t>
  </si>
  <si>
    <t>李罗伟</t>
  </si>
  <si>
    <t>R8000461065866141001</t>
  </si>
  <si>
    <t>[台中]薆悦酒店(台中馆)(Inhouse Hotel Taichung)(80941408)</t>
  </si>
  <si>
    <t>精品大床房&lt;2人入住&gt;&lt;早餐&gt;</t>
  </si>
  <si>
    <t>FANG/KAIPING</t>
  </si>
  <si>
    <t>RV61127</t>
  </si>
  <si>
    <t>[香港]香港美利酒店(The Murray Hong Kong a Niccolo Hotel)(80243634)</t>
  </si>
  <si>
    <t>N2 尊贵客房&lt;2人入住&gt;</t>
  </si>
  <si>
    <t>MAK/CHIN YUI</t>
  </si>
  <si>
    <t>[南宁]维也纳国际酒店(南宁五一富德店)(68348555)</t>
  </si>
  <si>
    <t>祝润柏</t>
  </si>
  <si>
    <t>徐小平</t>
  </si>
  <si>
    <t>胡荟</t>
  </si>
  <si>
    <t>[香港]帝乐文娜公馆(The Luxe Manor)(80243672)</t>
  </si>
  <si>
    <t>高级房&lt;2人入住&gt;</t>
  </si>
  <si>
    <t>Lo/Ching Sze Cecilia</t>
  </si>
  <si>
    <t>EXP-1837845732</t>
  </si>
  <si>
    <t>[海阳]派酒店(海阳汽车站商业中心店)(80246572)</t>
  </si>
  <si>
    <t>季鹏涛</t>
  </si>
  <si>
    <t>[佛山]格盟酒店(佛山平洲玉器街店)(80249187)</t>
  </si>
  <si>
    <t>标准单人房&lt;2人入住&gt;</t>
  </si>
  <si>
    <t>徐良慧</t>
  </si>
  <si>
    <t>(GRT)71733851;</t>
  </si>
  <si>
    <t>[兴化]格林豪泰(兴化英武中路店)(76550913)</t>
  </si>
  <si>
    <t>家庭房&lt;2人入住&gt;</t>
  </si>
  <si>
    <t>陆玉梅</t>
  </si>
  <si>
    <t>(GRT)71735166;</t>
  </si>
  <si>
    <t>Peng/Hsin Yi,Peng/Hsin Yi</t>
  </si>
  <si>
    <t>RMEX1837870493</t>
  </si>
  <si>
    <t>[南宁]格林豪泰(南宁白沙大道普罗旺斯店)(80246602)</t>
  </si>
  <si>
    <t>商务大床房&lt;2人入住&gt;&lt;早餐&gt;</t>
  </si>
  <si>
    <t>胡勇</t>
  </si>
  <si>
    <t>[null](80251067)</t>
  </si>
  <si>
    <t>[高雄]高雄河堤美学商旅(The Riverside Hotel Esthetics)(80941583)</t>
  </si>
  <si>
    <t>TSAI/CHIACHI</t>
  </si>
  <si>
    <t>孙韶博</t>
  </si>
  <si>
    <t>周刚</t>
  </si>
  <si>
    <t>[阜新]锦江都城酒店(阜新迎宾大街火车站店)(80246190)</t>
  </si>
  <si>
    <t>精致双床房&lt;2人入住&gt;</t>
  </si>
  <si>
    <t>王萌</t>
  </si>
  <si>
    <t>[郓城]尚客优品酒店(郓城水浒东路店)(80249905)</t>
  </si>
  <si>
    <t>优品大床房&lt;2人入住&gt;</t>
  </si>
  <si>
    <t>张治浩</t>
  </si>
  <si>
    <t>[海口]贝壳酒店(海口海南大学店)(80245940)</t>
  </si>
  <si>
    <t>大床房(无窗)&lt;2人入住&gt;</t>
  </si>
  <si>
    <t>陈坚</t>
  </si>
  <si>
    <t>刘桂芳</t>
  </si>
  <si>
    <t>陈明志</t>
  </si>
  <si>
    <t>优悦智能双床房&lt;2人入住&gt;</t>
  </si>
  <si>
    <t>周懂懂</t>
  </si>
  <si>
    <t>[null](80248906)</t>
  </si>
  <si>
    <t>[重庆]派酒店(重庆大足石刻店)(80248071)</t>
  </si>
  <si>
    <t>惠选双床房&lt;2人入住&gt;</t>
  </si>
  <si>
    <t>周勇</t>
  </si>
  <si>
    <t>[高雄]高雄窝饭店(Wo Hotel)(80941601)</t>
  </si>
  <si>
    <t>无障碍标准房&lt;2人入住&gt;&lt;早餐&gt;</t>
  </si>
  <si>
    <t>wan/wen hao,wan/wen hao</t>
  </si>
  <si>
    <t>EXP-1837897971</t>
  </si>
  <si>
    <t>[太原]贝壳酒店(太原朝阳街朝阳鞋城店)(80249680)</t>
  </si>
  <si>
    <t>商务双床房&lt;2人入住&gt;</t>
  </si>
  <si>
    <t>张建丰</t>
  </si>
  <si>
    <t>(GRT)71743515;</t>
  </si>
  <si>
    <t>[null](80248199)</t>
  </si>
  <si>
    <t>杨丹</t>
  </si>
  <si>
    <t>王守才</t>
  </si>
  <si>
    <t>[滁州]格林豪泰智选酒店(滁州万达广场店)(80247776)</t>
  </si>
  <si>
    <t>张爱红</t>
  </si>
  <si>
    <t>(GRT)71744747;</t>
  </si>
  <si>
    <t>[九江]锦江都城酒店(九江九龙街店)(80246616)</t>
  </si>
  <si>
    <t>风雅家庭套房&lt;2人入住&gt;</t>
  </si>
  <si>
    <t>左伟林</t>
  </si>
  <si>
    <t>豪华特大床房&lt;2人入住&gt;</t>
  </si>
  <si>
    <t>ZUO/PEIJING</t>
  </si>
  <si>
    <t>[芜湖]格林豪泰(芜湖县迎宾大道世贸南楼店)(77171768)</t>
  </si>
  <si>
    <t>汪乔</t>
  </si>
  <si>
    <t>(GRT)71746212;</t>
  </si>
  <si>
    <t>谢建德</t>
  </si>
  <si>
    <t>[内黄]格林豪泰(内黄万洋国际店)(80248938)</t>
  </si>
  <si>
    <t>商务大床房.静悦&lt;2人入住&gt;</t>
  </si>
  <si>
    <t>赵占兵</t>
  </si>
  <si>
    <t>(GRT)71747491;</t>
  </si>
  <si>
    <t>[黄石]格林豪泰酒店(黄石北站花湖大泉路店)(80249568)</t>
  </si>
  <si>
    <t>马东</t>
  </si>
  <si>
    <t>(GRT)71749641;</t>
  </si>
  <si>
    <t>黄作平</t>
  </si>
  <si>
    <t>[长兴]锦江之星(长兴长吕路酒店)(80247688)</t>
  </si>
  <si>
    <t>董舒露,董艳华,董尚文</t>
  </si>
  <si>
    <t>[中山]城市便捷酒店(中山港大道店)(68323369)</t>
  </si>
  <si>
    <t>龙再林</t>
  </si>
  <si>
    <t>R_0760001_2897831</t>
  </si>
  <si>
    <t>[靖西]尚客优酒店(靖西靖宇汽车站店)(80248427)</t>
  </si>
  <si>
    <t>易仲恺</t>
  </si>
  <si>
    <t>，</t>
  </si>
  <si>
    <t>16419203961此单多收448.75元待退回</t>
  </si>
  <si>
    <t>16434475042此单多收351.53元待退回</t>
  </si>
  <si>
    <t>53083.24 CNY</t>
  </si>
  <si>
    <t>A211018105341481</t>
  </si>
  <si>
    <t>A2110181054153605</t>
  </si>
  <si>
    <t>总计：53083.24元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</si>
  <si>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</si>
  <si>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</si>
  <si>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</si>
  <si>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</si>
  <si>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</si>
  <si>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</si>
  <si>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</si>
  <si>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</si>
  <si>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</si>
  <si>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</si>
  <si>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</si>
  <si>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</si>
  <si>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</si>
  <si>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</si>
  <si>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</si>
  <si>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</si>
  <si>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</si>
  <si>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2021-09-08</t>
  </si>
  <si>
    <t>2247406</t>
  </si>
  <si>
    <t>厦门海景千禧大酒店</t>
  </si>
  <si>
    <t>2021-10-01</t>
  </si>
  <si>
    <t>2021-10-02</t>
  </si>
  <si>
    <t>退房日月结</t>
  </si>
  <si>
    <t>710.00</t>
  </si>
  <si>
    <t>RMB</t>
  </si>
  <si>
    <t>0</t>
  </si>
  <si>
    <t>0.00</t>
  </si>
  <si>
    <t>携程汇登国内直连</t>
  </si>
  <si>
    <t>2021-09-08 19:31:06</t>
  </si>
  <si>
    <t>否</t>
  </si>
  <si>
    <t>广州汇登信息科技有限公司</t>
  </si>
  <si>
    <t>直采</t>
  </si>
  <si>
    <t>2247632</t>
  </si>
  <si>
    <t>-710</t>
  </si>
  <si>
    <t>2021-09-09 09:13:38</t>
  </si>
  <si>
    <t>2021-09-12</t>
  </si>
  <si>
    <t>2251562</t>
  </si>
  <si>
    <t>康境酒店</t>
  </si>
  <si>
    <t>MOK SHU YAN,YU WUN TING</t>
  </si>
  <si>
    <t>2021-10-03</t>
  </si>
  <si>
    <t>319.73</t>
  </si>
  <si>
    <t>2021-09-12 19:23:53</t>
  </si>
  <si>
    <t>直连</t>
  </si>
  <si>
    <t>2021-09-18</t>
  </si>
  <si>
    <t>2258205</t>
  </si>
  <si>
    <t>尚客优精选酒店(巢湖世纪大道店)</t>
  </si>
  <si>
    <t>150.22</t>
  </si>
  <si>
    <t>2021-09-18 20:33:50</t>
  </si>
  <si>
    <t>2258312</t>
  </si>
  <si>
    <t>香港富荟旺角酒店</t>
  </si>
  <si>
    <t>Chow Lingling</t>
  </si>
  <si>
    <t>457.39</t>
  </si>
  <si>
    <t>2021-09-18 22:02:39</t>
  </si>
  <si>
    <t>2021-09-19</t>
  </si>
  <si>
    <t>2258646</t>
  </si>
  <si>
    <t>维也纳酒店(上海长兴岛店)</t>
  </si>
  <si>
    <t>580.42</t>
  </si>
  <si>
    <t>2021-09-19 09:28:47</t>
  </si>
  <si>
    <t>2021-09-21</t>
  </si>
  <si>
    <t>2260121</t>
  </si>
  <si>
    <t>锦江之星品尚(无锡南长街华清大桥地铁站店)</t>
  </si>
  <si>
    <t>394.78</t>
  </si>
  <si>
    <t>2021-09-21 00:06:47</t>
  </si>
  <si>
    <t>2021-09-23</t>
  </si>
  <si>
    <t>2262576</t>
  </si>
  <si>
    <t>北京奥北宝迪酒店</t>
  </si>
  <si>
    <t>2021-09-28</t>
  </si>
  <si>
    <t>2874.40</t>
  </si>
  <si>
    <t>2021-09-23 22:06:57</t>
  </si>
  <si>
    <t>2021-09-24</t>
  </si>
  <si>
    <t>2263266</t>
  </si>
  <si>
    <t>全季酒店(上海松江体育中心店)</t>
  </si>
  <si>
    <t>493.79</t>
  </si>
  <si>
    <t>2021-09-24 15:54:52</t>
  </si>
  <si>
    <t>2263727</t>
  </si>
  <si>
    <t>西安湘子门青年旅舍</t>
  </si>
  <si>
    <t>852.14</t>
  </si>
  <si>
    <t>2021-09-24 22:06:11</t>
  </si>
  <si>
    <t>2263793</t>
  </si>
  <si>
    <t>香港港丽酒店</t>
  </si>
  <si>
    <t>CHEUNG WING SZE CANDY</t>
  </si>
  <si>
    <t>1596.89</t>
  </si>
  <si>
    <t>2021-09-24 23:07:41</t>
  </si>
  <si>
    <t>2021-09-25</t>
  </si>
  <si>
    <t>2264034</t>
  </si>
  <si>
    <t>汉庭酒店(北京展览馆店)</t>
  </si>
  <si>
    <t>381.39</t>
  </si>
  <si>
    <t>2021-09-25 08:21:55</t>
  </si>
  <si>
    <t>2264790</t>
  </si>
  <si>
    <t>广州三寓宾馆</t>
  </si>
  <si>
    <t>198.81</t>
  </si>
  <si>
    <t>2021-09-25 21:41:25</t>
  </si>
  <si>
    <t>2021-09-26</t>
  </si>
  <si>
    <t>2265075</t>
  </si>
  <si>
    <t>汉庭酒店(珠海香洲优特汇店)</t>
  </si>
  <si>
    <t>520.97</t>
  </si>
  <si>
    <t>2021-09-26 09:09:33</t>
  </si>
  <si>
    <t>2265771</t>
  </si>
  <si>
    <t>尚客优连锁酒店（南京江宁河海大学店）</t>
  </si>
  <si>
    <t>198.13</t>
  </si>
  <si>
    <t>2021-09-26 21:52:48</t>
  </si>
  <si>
    <t>2021-09-27</t>
  </si>
  <si>
    <t>2265928</t>
  </si>
  <si>
    <t>汉庭酒店(北京西直门店)</t>
  </si>
  <si>
    <t>王有江</t>
  </si>
  <si>
    <t>304.33</t>
  </si>
  <si>
    <t>2021-09-27 00:33:15</t>
  </si>
  <si>
    <t>2266143</t>
  </si>
  <si>
    <t>全季酒店(上海松江大学城店)</t>
  </si>
  <si>
    <t>1360.10</t>
  </si>
  <si>
    <t>2021-09-27 10:09:48</t>
  </si>
  <si>
    <t>2266250</t>
  </si>
  <si>
    <t>381.16</t>
  </si>
  <si>
    <t>2021-09-27 12:02:59</t>
  </si>
  <si>
    <t>2266592</t>
  </si>
  <si>
    <t>1355.28</t>
  </si>
  <si>
    <t>2021-09-27 17:59:30</t>
  </si>
  <si>
    <t>2266672</t>
  </si>
  <si>
    <t>锦江之星品尚(上海川沙地铁站旅游度假区店)</t>
  </si>
  <si>
    <t>301.57</t>
  </si>
  <si>
    <t>2021-09-27 19:08:51</t>
  </si>
  <si>
    <t>2267055</t>
  </si>
  <si>
    <t>锦江之星(沂水县政府店)</t>
  </si>
  <si>
    <t>298.85</t>
  </si>
  <si>
    <t>2021-09-27 23:09:06</t>
  </si>
  <si>
    <t>2267070</t>
  </si>
  <si>
    <t>2021-09-27 23:17:17</t>
  </si>
  <si>
    <t>2267556</t>
  </si>
  <si>
    <t>格林豪泰(北京方庄店)</t>
  </si>
  <si>
    <t>568.74</t>
  </si>
  <si>
    <t>2021-09-28 13:09:24</t>
  </si>
  <si>
    <t>2267657</t>
  </si>
  <si>
    <t>格林联盟(上海大学祁华路地铁站店)</t>
  </si>
  <si>
    <t>1003.64</t>
  </si>
  <si>
    <t>2021-09-28 15:32:54</t>
  </si>
  <si>
    <t>2267982</t>
  </si>
  <si>
    <t>格林豪泰(淮安一院汽车北站小营广场店)</t>
  </si>
  <si>
    <t>173.70</t>
  </si>
  <si>
    <t>2021-09-28 21:21:13</t>
  </si>
  <si>
    <t>2268153</t>
  </si>
  <si>
    <t>全季酒店(兰州中川机场店)</t>
  </si>
  <si>
    <t>607.88</t>
  </si>
  <si>
    <t>2021-09-28 23:11:15</t>
  </si>
  <si>
    <t>2268160</t>
  </si>
  <si>
    <t>北海银滩丽柏酒店</t>
  </si>
  <si>
    <t>545.03</t>
  </si>
  <si>
    <t>2021-09-28 23:13:42</t>
  </si>
  <si>
    <t>2268181</t>
  </si>
  <si>
    <t>凯里亚德酒店(徐州高铁站店)</t>
  </si>
  <si>
    <t>246.18</t>
  </si>
  <si>
    <t>2021-09-28 23:23:46</t>
  </si>
  <si>
    <t>2268187</t>
  </si>
  <si>
    <t>白玉兰酒店（青岛世界博览城店）</t>
  </si>
  <si>
    <t>202.10</t>
  </si>
  <si>
    <t>2021-09-28 23:27:14</t>
  </si>
  <si>
    <t>2268222</t>
  </si>
  <si>
    <t>维也纳酒店（重庆北碚万达广场店）</t>
  </si>
  <si>
    <t>377.33</t>
  </si>
  <si>
    <t>2021-09-28 23:49:33</t>
  </si>
  <si>
    <t>2268234</t>
  </si>
  <si>
    <t>维也纳国际酒店(汕尾信利中央广场店)</t>
  </si>
  <si>
    <t>694.45</t>
  </si>
  <si>
    <t>2021-09-28 23:57:39</t>
  </si>
  <si>
    <t>2021-09-29</t>
  </si>
  <si>
    <t>2268505</t>
  </si>
  <si>
    <t>锦江之星品尚(辛集兴华路店)</t>
  </si>
  <si>
    <t>138.88</t>
  </si>
  <si>
    <t>2021-09-29 10:48:25</t>
  </si>
  <si>
    <t>2268511</t>
  </si>
  <si>
    <t>城市便捷酒店(武汉汉口火车站西广场店)</t>
  </si>
  <si>
    <t>2021-09-30</t>
  </si>
  <si>
    <t>810.87</t>
  </si>
  <si>
    <t>2021-09-29 10:58:00</t>
  </si>
  <si>
    <t>2268667</t>
  </si>
  <si>
    <t>格林联盟酒店（上海火车站北虬江路店）</t>
  </si>
  <si>
    <t>290.76</t>
  </si>
  <si>
    <t>2021-09-29 14:15:23</t>
  </si>
  <si>
    <t>2268845</t>
  </si>
  <si>
    <t>派酒店(永济舜都大道店)</t>
  </si>
  <si>
    <t>353.76</t>
  </si>
  <si>
    <t>2021-09-29 18:16:59</t>
  </si>
  <si>
    <t>2268912</t>
  </si>
  <si>
    <t>喆啡酒店成都华阳会展中心海昌极地海洋公园店</t>
  </si>
  <si>
    <t>程新忠</t>
  </si>
  <si>
    <t>902.32</t>
  </si>
  <si>
    <t>451.56</t>
  </si>
  <si>
    <t>-450</t>
  </si>
  <si>
    <t>2021-09-29 19:26:11</t>
  </si>
  <si>
    <t>2269196</t>
  </si>
  <si>
    <t>284.49</t>
  </si>
  <si>
    <t>2021-09-29 23:41:31</t>
  </si>
  <si>
    <t>2269449</t>
  </si>
  <si>
    <t>德馨客栈(成都骡马市地铁站店)</t>
  </si>
  <si>
    <t>155.40</t>
  </si>
  <si>
    <t>2021-09-30 11:48:52</t>
  </si>
  <si>
    <t>2269571</t>
  </si>
  <si>
    <t>锦江之星品尚(沈阳中街步行街故宫店)</t>
  </si>
  <si>
    <t>180.86</t>
  </si>
  <si>
    <t>2021-09-30 14:00:53</t>
  </si>
  <si>
    <t>2269650</t>
  </si>
  <si>
    <t>菏泽希尔顿花园酒店</t>
  </si>
  <si>
    <t>895.58</t>
  </si>
  <si>
    <t>2021-09-30 15:26:08</t>
  </si>
  <si>
    <t>2270005</t>
  </si>
  <si>
    <t>北京昆泰嘉华酒店</t>
  </si>
  <si>
    <t>549.00</t>
  </si>
  <si>
    <t>2021-09-30 21:38:39</t>
  </si>
  <si>
    <t>2270193</t>
  </si>
  <si>
    <t>7天连锁酒店(东阳好乐多广场店)</t>
  </si>
  <si>
    <t>204.25</t>
  </si>
  <si>
    <t>2021-10-01 01:13:14</t>
  </si>
  <si>
    <t>2270241</t>
  </si>
  <si>
    <t>歐悅國際連鎖精品旅館 - 永康館</t>
  </si>
  <si>
    <t>LEE WEI-TE,LEE WEI-TE</t>
  </si>
  <si>
    <t>544.25</t>
  </si>
  <si>
    <t>2021-10-01 03:48:41</t>
  </si>
  <si>
    <t>2270242</t>
  </si>
  <si>
    <t>锦江之星(济宁琵琶山路店)</t>
  </si>
  <si>
    <t>139.75</t>
  </si>
  <si>
    <t>2021-10-01 03:30:11</t>
  </si>
  <si>
    <t>2270243</t>
  </si>
  <si>
    <t>维也纳酒店(张掖高铁站店）</t>
  </si>
  <si>
    <t>632.10</t>
  </si>
  <si>
    <t>2021-10-01 03:37:17</t>
  </si>
  <si>
    <t>2270262</t>
  </si>
  <si>
    <t>维也纳国际酒店(东莞虎门万达广场店)</t>
  </si>
  <si>
    <t>289.18</t>
  </si>
  <si>
    <t>2021-10-01 05:22:13</t>
  </si>
  <si>
    <t>2270263</t>
  </si>
  <si>
    <t>锦江之星温州双屿客运中心店</t>
  </si>
  <si>
    <t>158.03</t>
  </si>
  <si>
    <t>2021-10-01 05:27:36</t>
  </si>
  <si>
    <t>2270312</t>
  </si>
  <si>
    <t>267.72</t>
  </si>
  <si>
    <t>2021-10-01 08:43:26</t>
  </si>
  <si>
    <t>2270336</t>
  </si>
  <si>
    <t>悦品酒店(荃湾店)</t>
  </si>
  <si>
    <t>LI Yanhua</t>
  </si>
  <si>
    <t>476.34</t>
  </si>
  <si>
    <t>2021-10-01 09:41:26</t>
  </si>
  <si>
    <t>2270406</t>
  </si>
  <si>
    <t>成都武侯新城智选假日酒店</t>
  </si>
  <si>
    <t>337.60</t>
  </si>
  <si>
    <t>2021-10-01 11:36:59</t>
  </si>
  <si>
    <t>2270407</t>
  </si>
  <si>
    <t>广州长风凯莱酒店</t>
  </si>
  <si>
    <t>580.33</t>
  </si>
  <si>
    <t>2021-10-01 11:41:43</t>
  </si>
  <si>
    <t>2270440</t>
  </si>
  <si>
    <t>LAM CHUN HO</t>
  </si>
  <si>
    <t>2021-10-01 12:48:21</t>
  </si>
  <si>
    <t>2270447</t>
  </si>
  <si>
    <t>格美酒店(合肥淮河路步行街三孝口店)</t>
  </si>
  <si>
    <t>204.00</t>
  </si>
  <si>
    <t>2021-10-01 12:52:42</t>
  </si>
  <si>
    <t>2270452</t>
  </si>
  <si>
    <t>台中逢甲叶绿宿旅馆</t>
  </si>
  <si>
    <t>TSAI I CHUN,TSAI I CHUN</t>
  </si>
  <si>
    <t>469.47</t>
  </si>
  <si>
    <t>2021-10-01 13:08:32</t>
  </si>
  <si>
    <t>2270458</t>
  </si>
  <si>
    <t>LAU Sze Ho Lester</t>
  </si>
  <si>
    <t>2021-10-01 13:09:58</t>
  </si>
  <si>
    <t>2270485</t>
  </si>
  <si>
    <t>格林电竞酒店(宿州磬云大市场店)</t>
  </si>
  <si>
    <t>673.48</t>
  </si>
  <si>
    <t>2021-10-01 13:52:17</t>
  </si>
  <si>
    <t>2270492</t>
  </si>
  <si>
    <t>2021-10-01 13:59:51</t>
  </si>
  <si>
    <t>2270500</t>
  </si>
  <si>
    <t>2021-10-01 14:13:04</t>
  </si>
  <si>
    <t>2270518</t>
  </si>
  <si>
    <t>骏怡连锁酒店（成都郫都区郫都大学城店）</t>
  </si>
  <si>
    <t>117.30</t>
  </si>
  <si>
    <t>2021-10-01 14:44:29</t>
  </si>
  <si>
    <t>2270592</t>
  </si>
  <si>
    <t>碧尤蒂in酒店(南昌八一广场一附院店)</t>
  </si>
  <si>
    <t>214.20</t>
  </si>
  <si>
    <t>2021-10-01 16:19:41</t>
  </si>
  <si>
    <t>2270603</t>
  </si>
  <si>
    <t>格林豪泰快捷酒店（长治城区解放西街英雄南路店）</t>
  </si>
  <si>
    <t>157.23</t>
  </si>
  <si>
    <t>2021-10-01 16:34:09</t>
  </si>
  <si>
    <t>2270653</t>
  </si>
  <si>
    <t>2021-10-01 17:45:57</t>
  </si>
  <si>
    <t>2270679</t>
  </si>
  <si>
    <t>喆啡酒店(庐山牯岭街店)(原天山商务酒店)</t>
  </si>
  <si>
    <t>784.24</t>
  </si>
  <si>
    <t>2021-10-01 18:22:49</t>
  </si>
  <si>
    <t>2270701</t>
  </si>
  <si>
    <t>183.01</t>
  </si>
  <si>
    <t>2021-10-01 18:49:22</t>
  </si>
  <si>
    <t>2270734</t>
  </si>
  <si>
    <t>维也纳酒店(广州南湖乐园店)</t>
  </si>
  <si>
    <t>607.16</t>
  </si>
  <si>
    <t>2021-10-01 19:30:25</t>
  </si>
  <si>
    <t>2270744</t>
  </si>
  <si>
    <t>连云港格林联盟酒店海昌南路店</t>
  </si>
  <si>
    <t>643.82</t>
  </si>
  <si>
    <t>2021-10-01 19:46:07</t>
  </si>
  <si>
    <t>2270745</t>
  </si>
  <si>
    <t>990.45</t>
  </si>
  <si>
    <t>2021-10-01 19:47:35</t>
  </si>
  <si>
    <t>2270751</t>
  </si>
  <si>
    <t>维也纳酒店(广州番禺桥南奥园广场店)</t>
  </si>
  <si>
    <t>422.97</t>
  </si>
  <si>
    <t>2021-10-01 19:53:21</t>
  </si>
  <si>
    <t>2270758</t>
  </si>
  <si>
    <t>金汤温泉会馆</t>
  </si>
  <si>
    <t>CHIANG HSINCHUN</t>
  </si>
  <si>
    <t>708.99</t>
  </si>
  <si>
    <t>2021-10-01 20:02:07</t>
  </si>
  <si>
    <t>2270763</t>
  </si>
  <si>
    <t>尚客优精选（武汉黄陂武湖百隆东方城店）</t>
  </si>
  <si>
    <t>卜珊珊</t>
  </si>
  <si>
    <t>229.42</t>
  </si>
  <si>
    <t>-229</t>
  </si>
  <si>
    <t>2021-10-01 20:08:37</t>
  </si>
  <si>
    <t>2270784</t>
  </si>
  <si>
    <t>格林豪泰(三亚亚龙湾千古情店)</t>
  </si>
  <si>
    <t>181.89</t>
  </si>
  <si>
    <t>2021-10-01 20:30:52</t>
  </si>
  <si>
    <t>2270788</t>
  </si>
  <si>
    <t>格林豪泰(霍山迎驾大道店)</t>
  </si>
  <si>
    <t>341.09</t>
  </si>
  <si>
    <t>2021-10-01 20:32:14</t>
  </si>
  <si>
    <t>2270858</t>
  </si>
  <si>
    <t>2021-10-01 21:57:23</t>
  </si>
  <si>
    <t>2270935</t>
  </si>
  <si>
    <t>维也纳酒店(深圳龙华清湖路店)</t>
  </si>
  <si>
    <t>284.20</t>
  </si>
  <si>
    <t>2021-10-01 23:30:00</t>
  </si>
  <si>
    <t>2270982</t>
  </si>
  <si>
    <t>维纳斯皇家酒店(重庆万州店)</t>
  </si>
  <si>
    <t>438.60</t>
  </si>
  <si>
    <t>2021-10-02 01:06:57</t>
  </si>
  <si>
    <t>2270994</t>
  </si>
  <si>
    <t>7天连锁酒店（天津滨海新区区政府店）</t>
  </si>
  <si>
    <t>449.36</t>
  </si>
  <si>
    <t>2021-10-02 01:32:07</t>
  </si>
  <si>
    <t>2271003</t>
  </si>
  <si>
    <t>7天优品酒店(阆中国际商贸城店)</t>
  </si>
  <si>
    <t>332.18</t>
  </si>
  <si>
    <t>2021-10-02 01:51:04</t>
  </si>
  <si>
    <t>2271007</t>
  </si>
  <si>
    <t>维也纳3好酒店（大同古城店）</t>
  </si>
  <si>
    <t>614.90</t>
  </si>
  <si>
    <t>2021-10-02 02:04:33</t>
  </si>
  <si>
    <t>2271015</t>
  </si>
  <si>
    <t>凯里亚德酒店苏州观前街十全街店</t>
  </si>
  <si>
    <t>370.88</t>
  </si>
  <si>
    <t>2021-10-02 02:36:11</t>
  </si>
  <si>
    <t>2271022</t>
  </si>
  <si>
    <t>549.48</t>
  </si>
  <si>
    <t>2021-10-02 02:47:57</t>
  </si>
  <si>
    <t>2271033</t>
  </si>
  <si>
    <t>维也纳3好酒店(北京天通苑北地铁站店)</t>
  </si>
  <si>
    <t>333.25</t>
  </si>
  <si>
    <t>2021-10-02 03:36:29</t>
  </si>
  <si>
    <t>2271040</t>
  </si>
  <si>
    <t>Hung Tzu Yuan,Hung Tzu Yuan</t>
  </si>
  <si>
    <t>2021-10-02 04:22:24</t>
  </si>
  <si>
    <t>2271091</t>
  </si>
  <si>
    <t>全季酒店(上海人民广场店)</t>
  </si>
  <si>
    <t>730.38</t>
  </si>
  <si>
    <t>2021-10-02 08:09:03</t>
  </si>
  <si>
    <t>2271094</t>
  </si>
  <si>
    <t>薆悦酒店(台中馆)</t>
  </si>
  <si>
    <t>FANG KAIPING</t>
  </si>
  <si>
    <t>637.34</t>
  </si>
  <si>
    <t>2021-10-02 08:15:41</t>
  </si>
  <si>
    <t>2271159</t>
  </si>
  <si>
    <t>香港美利酒店</t>
  </si>
  <si>
    <t>MAK CHIN YUI</t>
  </si>
  <si>
    <t>2040.91</t>
  </si>
  <si>
    <t>2021-10-02 10:20:46</t>
  </si>
  <si>
    <t>2271169</t>
  </si>
  <si>
    <t>2021-10-02 10:40:11</t>
  </si>
  <si>
    <t>2271257</t>
  </si>
  <si>
    <t>453.23</t>
  </si>
  <si>
    <t>2021-10-02 12:53:41</t>
  </si>
  <si>
    <t>2271263</t>
  </si>
  <si>
    <t>帝乐文娜公馆</t>
  </si>
  <si>
    <t>Lo Ching Sze Cecilia</t>
  </si>
  <si>
    <t>571.76</t>
  </si>
  <si>
    <t>2021-10-02 13:03:10</t>
  </si>
  <si>
    <t>2271340</t>
  </si>
  <si>
    <t>派酒店（海阳汽车站商业中心店）</t>
  </si>
  <si>
    <t>149.85</t>
  </si>
  <si>
    <t>2021-10-02 14:51:54</t>
  </si>
  <si>
    <t>2271343</t>
  </si>
  <si>
    <t>格盟酒店(佛山平洲玉器街店)</t>
  </si>
  <si>
    <t>2021-10-02 14:58:16</t>
  </si>
  <si>
    <t>2271376</t>
  </si>
  <si>
    <t>格林豪泰(兴化英武中路店)</t>
  </si>
  <si>
    <t>313.60</t>
  </si>
  <si>
    <t>2021-10-02 15:34:11</t>
  </si>
  <si>
    <t>2271390</t>
  </si>
  <si>
    <t>Peng Hsin Yi,Peng Hsin Yi</t>
  </si>
  <si>
    <t>468.98</t>
  </si>
  <si>
    <t>2021-10-02 15:48:10</t>
  </si>
  <si>
    <t>2271391</t>
  </si>
  <si>
    <t>格林豪泰(南宁白沙大道普罗旺斯店)</t>
  </si>
  <si>
    <t>182.58</t>
  </si>
  <si>
    <t>2021-10-02 15:47:00</t>
  </si>
  <si>
    <t>2271414</t>
  </si>
  <si>
    <t>贝壳酒店(泰州医药高新区泰事达路店)</t>
  </si>
  <si>
    <t>顾威峰</t>
  </si>
  <si>
    <t>140.49</t>
  </si>
  <si>
    <t>2021-10-02 16:12:05</t>
  </si>
  <si>
    <t>2271419</t>
  </si>
  <si>
    <t>高雄河堤美学商旅</t>
  </si>
  <si>
    <t>TSAI CHIACHI</t>
  </si>
  <si>
    <t>371.53</t>
  </si>
  <si>
    <t>2021-10-02 16:24:41</t>
  </si>
  <si>
    <t>2271427</t>
  </si>
  <si>
    <t>271.94</t>
  </si>
  <si>
    <t>2021-10-02 16:32:01</t>
  </si>
  <si>
    <t>2271428</t>
  </si>
  <si>
    <t>2021-10-02 16:35:05</t>
  </si>
  <si>
    <t>2271432</t>
  </si>
  <si>
    <t>锦江都城酒店(阜新迎宾大街火车站店)</t>
  </si>
  <si>
    <t>246.76</t>
  </si>
  <si>
    <t>2021-10-02 16:41:22</t>
  </si>
  <si>
    <t>2271438</t>
  </si>
  <si>
    <t>尚客优品酒店(郓城水浒东路店)</t>
  </si>
  <si>
    <t>166.26</t>
  </si>
  <si>
    <t>2021-10-02 16:47:49</t>
  </si>
  <si>
    <t>2271460</t>
  </si>
  <si>
    <t>贝壳酒店(海口海南大学店)</t>
  </si>
  <si>
    <t>144.84</t>
  </si>
  <si>
    <t>2021-10-02 17:26:45</t>
  </si>
  <si>
    <t>2271461</t>
  </si>
  <si>
    <t>2021-10-02 17:27:27</t>
  </si>
  <si>
    <t>2271463</t>
  </si>
  <si>
    <t>2021-10-02 17:29:00</t>
  </si>
  <si>
    <t>2271470</t>
  </si>
  <si>
    <t>196.86</t>
  </si>
  <si>
    <t>2021-10-02 17:40:08</t>
  </si>
  <si>
    <t>2271491</t>
  </si>
  <si>
    <t>格林豪泰快捷酒店（临沂智圣汤泉店）</t>
  </si>
  <si>
    <t>张春慧,赵延芬</t>
  </si>
  <si>
    <t>557.32</t>
  </si>
  <si>
    <t>2021-10-02 18:08:47</t>
  </si>
  <si>
    <t>2271504</t>
  </si>
  <si>
    <t>派酒店(重庆大足石刻店)</t>
  </si>
  <si>
    <t>260.86</t>
  </si>
  <si>
    <t>2021-10-02 18:31:28</t>
  </si>
  <si>
    <t>2271533</t>
  </si>
  <si>
    <t>高雄窝饭店</t>
  </si>
  <si>
    <t>wan wen hao,wan wen hao</t>
  </si>
  <si>
    <t>546.83</t>
  </si>
  <si>
    <t>2021-10-02 19:04:26</t>
  </si>
  <si>
    <t>2271549</t>
  </si>
  <si>
    <t>贝壳酒店(太原朝阳街朝阳鞋城店)</t>
  </si>
  <si>
    <t>173.98</t>
  </si>
  <si>
    <t>2021-10-02 19:10:15</t>
  </si>
  <si>
    <t>2271556</t>
  </si>
  <si>
    <t>喆啡酒店(丰县华地街店)</t>
  </si>
  <si>
    <t>陈宁宁</t>
  </si>
  <si>
    <t>286.77</t>
  </si>
  <si>
    <t>2021-10-02 19:23:09</t>
  </si>
  <si>
    <t>2271560</t>
  </si>
  <si>
    <t>295.47</t>
  </si>
  <si>
    <t>2021-10-02 19:30:25</t>
  </si>
  <si>
    <t>2271566</t>
  </si>
  <si>
    <t>2021-10-02 19:41:09</t>
  </si>
  <si>
    <t>2271567</t>
  </si>
  <si>
    <t>格林豪泰智选酒店(滁州万达广场店)</t>
  </si>
  <si>
    <t>182.74</t>
  </si>
  <si>
    <t>2021-10-02 19:42:06</t>
  </si>
  <si>
    <t>2271578</t>
  </si>
  <si>
    <t>锦江都城酒店(九江九龙街店)</t>
  </si>
  <si>
    <t>405.70</t>
  </si>
  <si>
    <t>2021-10-02 19:52:13</t>
  </si>
  <si>
    <t>2271580</t>
  </si>
  <si>
    <t>ZUO PEIJING</t>
  </si>
  <si>
    <t>1560.96</t>
  </si>
  <si>
    <t>2021-10-02 19:56:51</t>
  </si>
  <si>
    <t>2271597</t>
  </si>
  <si>
    <t>格林豪泰快捷酒店（芜湖迎宾大道世贸南楼店）</t>
  </si>
  <si>
    <t>257.50</t>
  </si>
  <si>
    <t>2021-10-02 20:21:32</t>
  </si>
  <si>
    <t>2271617</t>
  </si>
  <si>
    <t>332.00</t>
  </si>
  <si>
    <t>2021-10-02 20:45:27</t>
  </si>
  <si>
    <t>2271620</t>
  </si>
  <si>
    <t>格林豪泰(内黄万洋国际店)</t>
  </si>
  <si>
    <t>189.80</t>
  </si>
  <si>
    <t>2021-10-02 20:54:05</t>
  </si>
  <si>
    <t>2271673</t>
  </si>
  <si>
    <t>格林豪泰商务酒店（黄石花湖开发区大泉路店）</t>
  </si>
  <si>
    <t>224.93</t>
  </si>
  <si>
    <t>2021-10-02 21:51:41</t>
  </si>
  <si>
    <t>2271690</t>
  </si>
  <si>
    <t>296.33</t>
  </si>
  <si>
    <t>2021-10-02 22:08:01</t>
  </si>
  <si>
    <t>2271718</t>
  </si>
  <si>
    <t>锦江之星（长兴长吕路店）</t>
  </si>
  <si>
    <t>542.10</t>
  </si>
  <si>
    <t>2021-10-02 22:45:07</t>
  </si>
  <si>
    <t>2271735</t>
  </si>
  <si>
    <t>城市便捷酒店(中山港大道店)</t>
  </si>
  <si>
    <t>183.93</t>
  </si>
  <si>
    <t>2021-10-02 23:07:17</t>
  </si>
  <si>
    <t>2271738</t>
  </si>
  <si>
    <t>尚客优酒店(靖西靖宇汽车站店)</t>
  </si>
  <si>
    <t>184.62</t>
  </si>
  <si>
    <t>2021-10-02 23:14:23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</si>
</sst>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10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7" borderId="3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7" fillId="8" borderId="1" applyNumberFormat="0" applyAlignment="0" applyProtection="0">
      <alignment vertical="center"/>
    </xf>
    <xf numFmtId="0" fontId="21" fillId="25" borderId="8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7"/>
  <sheetViews>
    <sheetView topLeftCell="A55" workbookViewId="0">
      <selection activeCell="A55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16238101619</v>
      </c>
      <c r="B2" s="4" t="s">
        <v>25</v>
      </c>
      <c r="C2" s="4" t="s">
        <v>26</v>
      </c>
      <c r="D2" s="4" t="s">
        <v>27</v>
      </c>
      <c r="E2" s="4" t="s">
        <v>28</v>
      </c>
      <c r="F2" s="6">
        <v>44470</v>
      </c>
      <c r="G2" s="6">
        <v>44471</v>
      </c>
      <c r="H2" s="4">
        <v>1</v>
      </c>
      <c r="I2" s="4">
        <v>1</v>
      </c>
      <c r="J2" s="4">
        <v>1</v>
      </c>
      <c r="K2" s="4" t="s">
        <v>29</v>
      </c>
      <c r="L2" s="4">
        <v>710</v>
      </c>
      <c r="M2" s="4">
        <v>710</v>
      </c>
      <c r="N2" s="4" t="s">
        <v>30</v>
      </c>
      <c r="O2" s="4" t="s">
        <v>31</v>
      </c>
      <c r="P2" s="4" t="s">
        <v>32</v>
      </c>
      <c r="Q2" s="4">
        <v>0</v>
      </c>
      <c r="R2" s="8">
        <v>44447</v>
      </c>
      <c r="S2" s="6">
        <v>44486</v>
      </c>
      <c r="T2" s="4" t="s">
        <v>33</v>
      </c>
      <c r="U2" s="4">
        <v>710</v>
      </c>
      <c r="V2" s="4">
        <v>0</v>
      </c>
      <c r="W2" s="4">
        <v>0</v>
      </c>
      <c r="X2" s="4">
        <v>2247406</v>
      </c>
      <c r="Y2" s="4">
        <v>1555224</v>
      </c>
    </row>
    <row r="3" s="4" customFormat="1" spans="1:25">
      <c r="A3" s="4">
        <v>16238101619</v>
      </c>
      <c r="B3" s="4" t="s">
        <v>25</v>
      </c>
      <c r="C3" s="4" t="s">
        <v>34</v>
      </c>
      <c r="D3" s="4" t="s">
        <v>27</v>
      </c>
      <c r="E3" s="4" t="s">
        <v>28</v>
      </c>
      <c r="F3" s="6">
        <v>44470</v>
      </c>
      <c r="G3" s="6">
        <v>44471</v>
      </c>
      <c r="H3" s="4">
        <v>1</v>
      </c>
      <c r="I3" s="4">
        <v>1</v>
      </c>
      <c r="J3" s="4">
        <v>1</v>
      </c>
      <c r="K3" s="4" t="s">
        <v>29</v>
      </c>
      <c r="L3" s="4">
        <v>-710</v>
      </c>
      <c r="M3" s="4">
        <v>-710</v>
      </c>
      <c r="N3" s="4" t="s">
        <v>30</v>
      </c>
      <c r="O3" s="4" t="s">
        <v>31</v>
      </c>
      <c r="P3" s="4" t="s">
        <v>32</v>
      </c>
      <c r="Q3" s="4">
        <v>0</v>
      </c>
      <c r="R3" s="8">
        <v>44447</v>
      </c>
      <c r="S3" s="6">
        <v>44486</v>
      </c>
      <c r="T3" s="4" t="s">
        <v>33</v>
      </c>
      <c r="U3" s="4">
        <v>-710</v>
      </c>
      <c r="V3" s="4">
        <v>0</v>
      </c>
      <c r="W3" s="4">
        <v>0</v>
      </c>
      <c r="X3" s="4">
        <v>2247406</v>
      </c>
      <c r="Y3" s="4">
        <v>1555224</v>
      </c>
    </row>
    <row r="4" s="4" customFormat="1" spans="1:25">
      <c r="A4" s="4">
        <v>16239353288</v>
      </c>
      <c r="B4" s="4" t="s">
        <v>25</v>
      </c>
      <c r="C4" s="4" t="s">
        <v>26</v>
      </c>
      <c r="D4" s="4" t="s">
        <v>27</v>
      </c>
      <c r="E4" s="4" t="s">
        <v>28</v>
      </c>
      <c r="F4" s="6">
        <v>44470</v>
      </c>
      <c r="G4" s="6">
        <v>44471</v>
      </c>
      <c r="H4" s="4">
        <v>1</v>
      </c>
      <c r="I4" s="4">
        <v>1</v>
      </c>
      <c r="J4" s="4">
        <v>1</v>
      </c>
      <c r="K4" s="4" t="s">
        <v>29</v>
      </c>
      <c r="L4" s="4">
        <v>710</v>
      </c>
      <c r="M4" s="4">
        <v>710</v>
      </c>
      <c r="N4" s="4" t="s">
        <v>30</v>
      </c>
      <c r="O4" s="4" t="s">
        <v>31</v>
      </c>
      <c r="P4" s="4" t="s">
        <v>32</v>
      </c>
      <c r="Q4" s="4">
        <v>0</v>
      </c>
      <c r="R4" s="8">
        <v>44447</v>
      </c>
      <c r="S4" s="6">
        <v>44486</v>
      </c>
      <c r="T4" s="4" t="s">
        <v>33</v>
      </c>
      <c r="U4" s="4">
        <v>710</v>
      </c>
      <c r="V4" s="4">
        <v>0</v>
      </c>
      <c r="W4" s="4">
        <v>0</v>
      </c>
      <c r="X4" s="4">
        <v>2247632</v>
      </c>
      <c r="Y4" s="4">
        <v>1555224</v>
      </c>
    </row>
    <row r="5" s="4" customFormat="1" spans="1:25">
      <c r="A5" s="4">
        <v>16239353288</v>
      </c>
      <c r="B5" s="4" t="s">
        <v>25</v>
      </c>
      <c r="C5" s="4" t="s">
        <v>34</v>
      </c>
      <c r="D5" s="4" t="s">
        <v>27</v>
      </c>
      <c r="E5" s="4" t="s">
        <v>28</v>
      </c>
      <c r="F5" s="6">
        <v>44470</v>
      </c>
      <c r="G5" s="6">
        <v>44471</v>
      </c>
      <c r="H5" s="4">
        <v>1</v>
      </c>
      <c r="I5" s="4">
        <v>1</v>
      </c>
      <c r="J5" s="4">
        <v>1</v>
      </c>
      <c r="K5" s="4" t="s">
        <v>29</v>
      </c>
      <c r="L5" s="4">
        <v>-710</v>
      </c>
      <c r="M5" s="4">
        <v>-710</v>
      </c>
      <c r="N5" s="4" t="s">
        <v>30</v>
      </c>
      <c r="O5" s="4" t="s">
        <v>31</v>
      </c>
      <c r="P5" s="4" t="s">
        <v>32</v>
      </c>
      <c r="Q5" s="4">
        <v>0</v>
      </c>
      <c r="R5" s="8">
        <v>44447</v>
      </c>
      <c r="S5" s="6">
        <v>44486</v>
      </c>
      <c r="T5" s="4" t="s">
        <v>33</v>
      </c>
      <c r="U5" s="4">
        <v>-710</v>
      </c>
      <c r="V5" s="4">
        <v>0</v>
      </c>
      <c r="W5" s="4">
        <v>0</v>
      </c>
      <c r="X5" s="4">
        <v>2247632</v>
      </c>
      <c r="Y5" s="4">
        <v>1555224</v>
      </c>
    </row>
    <row r="6" s="4" customFormat="1" spans="1:25">
      <c r="A6" s="4">
        <v>16315283300</v>
      </c>
      <c r="B6" s="4" t="s">
        <v>25</v>
      </c>
      <c r="C6" s="4" t="s">
        <v>26</v>
      </c>
      <c r="D6" s="4" t="s">
        <v>35</v>
      </c>
      <c r="E6" s="4" t="s">
        <v>36</v>
      </c>
      <c r="F6" s="6">
        <v>44470</v>
      </c>
      <c r="G6" s="6">
        <v>44471</v>
      </c>
      <c r="H6" s="4">
        <v>1</v>
      </c>
      <c r="I6" s="4">
        <v>1</v>
      </c>
      <c r="J6" s="4">
        <v>1</v>
      </c>
      <c r="K6" s="4" t="s">
        <v>29</v>
      </c>
      <c r="L6" s="4">
        <v>150.22</v>
      </c>
      <c r="M6" s="4">
        <v>150.22</v>
      </c>
      <c r="N6" s="4" t="s">
        <v>37</v>
      </c>
      <c r="O6" s="4" t="s">
        <v>31</v>
      </c>
      <c r="P6" s="4" t="s">
        <v>32</v>
      </c>
      <c r="Q6" s="4">
        <v>0</v>
      </c>
      <c r="R6" s="8">
        <v>44457</v>
      </c>
      <c r="S6" s="6">
        <v>44486</v>
      </c>
      <c r="T6" s="4" t="s">
        <v>33</v>
      </c>
      <c r="U6" s="4">
        <v>150.22</v>
      </c>
      <c r="V6" s="4">
        <v>0</v>
      </c>
      <c r="W6" s="4">
        <v>0</v>
      </c>
      <c r="X6" s="4">
        <v>2258205</v>
      </c>
      <c r="Y6" s="4" t="s">
        <v>38</v>
      </c>
    </row>
    <row r="7" s="4" customFormat="1" spans="1:25">
      <c r="A7" s="4">
        <v>16315781944</v>
      </c>
      <c r="B7" s="4" t="s">
        <v>25</v>
      </c>
      <c r="C7" s="4" t="s">
        <v>26</v>
      </c>
      <c r="D7" s="4" t="s">
        <v>39</v>
      </c>
      <c r="E7" s="4" t="s">
        <v>40</v>
      </c>
      <c r="F7" s="6">
        <v>44470</v>
      </c>
      <c r="G7" s="6">
        <v>44471</v>
      </c>
      <c r="H7" s="4">
        <v>1</v>
      </c>
      <c r="I7" s="4">
        <v>1</v>
      </c>
      <c r="J7" s="4">
        <v>1</v>
      </c>
      <c r="K7" s="4" t="s">
        <v>29</v>
      </c>
      <c r="L7" s="4">
        <v>457.39</v>
      </c>
      <c r="M7" s="4">
        <v>457.39</v>
      </c>
      <c r="N7" s="4" t="s">
        <v>41</v>
      </c>
      <c r="O7" s="4" t="s">
        <v>31</v>
      </c>
      <c r="P7" s="4" t="s">
        <v>32</v>
      </c>
      <c r="Q7" s="4">
        <v>0</v>
      </c>
      <c r="R7" s="8">
        <v>44457</v>
      </c>
      <c r="S7" s="6">
        <v>44486</v>
      </c>
      <c r="T7" s="4" t="s">
        <v>33</v>
      </c>
      <c r="U7" s="4">
        <v>457.39</v>
      </c>
      <c r="V7" s="4">
        <v>0</v>
      </c>
      <c r="W7" s="4">
        <v>0</v>
      </c>
      <c r="X7" s="4"/>
      <c r="Y7" s="4" t="s">
        <v>42</v>
      </c>
    </row>
    <row r="8" s="4" customFormat="1" spans="1:24">
      <c r="A8" s="4">
        <v>16353355299</v>
      </c>
      <c r="B8" s="4" t="s">
        <v>25</v>
      </c>
      <c r="C8" s="4" t="s">
        <v>26</v>
      </c>
      <c r="D8" s="4" t="s">
        <v>43</v>
      </c>
      <c r="E8" s="4" t="s">
        <v>44</v>
      </c>
      <c r="F8" s="6">
        <v>44470</v>
      </c>
      <c r="G8" s="6">
        <v>44471</v>
      </c>
      <c r="H8" s="4">
        <v>1</v>
      </c>
      <c r="I8" s="4">
        <v>1</v>
      </c>
      <c r="J8" s="4">
        <v>1</v>
      </c>
      <c r="K8" s="4" t="s">
        <v>29</v>
      </c>
      <c r="L8" s="4">
        <v>201.96</v>
      </c>
      <c r="M8" s="4">
        <v>201.96</v>
      </c>
      <c r="N8" s="4" t="s">
        <v>45</v>
      </c>
      <c r="O8" s="4" t="s">
        <v>31</v>
      </c>
      <c r="P8" s="4" t="s">
        <v>32</v>
      </c>
      <c r="Q8" s="4">
        <v>0</v>
      </c>
      <c r="R8" s="8">
        <v>44462</v>
      </c>
      <c r="S8" s="6">
        <v>44486</v>
      </c>
      <c r="T8" s="4" t="s">
        <v>33</v>
      </c>
      <c r="U8" s="4">
        <v>201.96</v>
      </c>
      <c r="V8" s="4">
        <v>0</v>
      </c>
      <c r="W8" s="4">
        <v>0</v>
      </c>
      <c r="X8" s="4">
        <v>2262676</v>
      </c>
    </row>
    <row r="9" s="4" customFormat="1" spans="1:23">
      <c r="A9" s="4">
        <v>16361027078</v>
      </c>
      <c r="B9" s="4" t="s">
        <v>25</v>
      </c>
      <c r="C9" s="4" t="s">
        <v>26</v>
      </c>
      <c r="D9" s="4" t="s">
        <v>46</v>
      </c>
      <c r="E9" s="4" t="s">
        <v>47</v>
      </c>
      <c r="F9" s="6">
        <v>44470</v>
      </c>
      <c r="G9" s="6">
        <v>44471</v>
      </c>
      <c r="H9" s="4">
        <v>1</v>
      </c>
      <c r="I9" s="4">
        <v>1</v>
      </c>
      <c r="J9" s="4">
        <v>1</v>
      </c>
      <c r="K9" s="4" t="s">
        <v>29</v>
      </c>
      <c r="L9" s="4">
        <v>1596.89</v>
      </c>
      <c r="M9" s="4">
        <v>1596.89</v>
      </c>
      <c r="N9" s="4" t="s">
        <v>48</v>
      </c>
      <c r="O9" s="4" t="s">
        <v>31</v>
      </c>
      <c r="P9" s="4" t="s">
        <v>32</v>
      </c>
      <c r="Q9" s="4">
        <v>0</v>
      </c>
      <c r="R9" s="8">
        <v>44463</v>
      </c>
      <c r="S9" s="6">
        <v>44486</v>
      </c>
      <c r="T9" s="4" t="s">
        <v>33</v>
      </c>
      <c r="U9" s="4">
        <v>1596.89</v>
      </c>
      <c r="V9" s="4">
        <v>0</v>
      </c>
      <c r="W9" s="4">
        <v>0</v>
      </c>
    </row>
    <row r="10" s="4" customFormat="1" spans="1:25">
      <c r="A10" s="4">
        <v>16364110651</v>
      </c>
      <c r="B10" s="4" t="s">
        <v>25</v>
      </c>
      <c r="C10" s="4" t="s">
        <v>26</v>
      </c>
      <c r="D10" s="4" t="s">
        <v>49</v>
      </c>
      <c r="E10" s="4" t="s">
        <v>50</v>
      </c>
      <c r="F10" s="6">
        <v>44470</v>
      </c>
      <c r="G10" s="6">
        <v>44471</v>
      </c>
      <c r="H10" s="4">
        <v>1</v>
      </c>
      <c r="I10" s="4">
        <v>1</v>
      </c>
      <c r="J10" s="4">
        <v>1</v>
      </c>
      <c r="K10" s="4" t="s">
        <v>29</v>
      </c>
      <c r="L10" s="4">
        <v>381.39</v>
      </c>
      <c r="M10" s="4">
        <v>381.39</v>
      </c>
      <c r="N10" s="4" t="s">
        <v>51</v>
      </c>
      <c r="O10" s="4" t="s">
        <v>31</v>
      </c>
      <c r="P10" s="4" t="s">
        <v>32</v>
      </c>
      <c r="Q10" s="4">
        <v>0</v>
      </c>
      <c r="R10" s="8">
        <v>44464</v>
      </c>
      <c r="S10" s="6">
        <v>44486</v>
      </c>
      <c r="T10" s="4" t="s">
        <v>33</v>
      </c>
      <c r="U10" s="4">
        <v>381.39</v>
      </c>
      <c r="V10" s="4">
        <v>0</v>
      </c>
      <c r="W10" s="4">
        <v>0</v>
      </c>
      <c r="X10" s="4"/>
      <c r="Y10" s="4" t="s">
        <v>52</v>
      </c>
    </row>
    <row r="11" s="4" customFormat="1" spans="1:25">
      <c r="A11" s="4">
        <v>16379013147</v>
      </c>
      <c r="B11" s="4" t="s">
        <v>25</v>
      </c>
      <c r="C11" s="4" t="s">
        <v>26</v>
      </c>
      <c r="D11" s="4" t="s">
        <v>53</v>
      </c>
      <c r="E11" s="4" t="s">
        <v>54</v>
      </c>
      <c r="F11" s="6">
        <v>44470</v>
      </c>
      <c r="G11" s="6">
        <v>44471</v>
      </c>
      <c r="H11" s="4">
        <v>1</v>
      </c>
      <c r="I11" s="4">
        <v>1</v>
      </c>
      <c r="J11" s="4">
        <v>1</v>
      </c>
      <c r="K11" s="4" t="s">
        <v>29</v>
      </c>
      <c r="L11" s="4">
        <v>198.13</v>
      </c>
      <c r="M11" s="4">
        <v>198.13</v>
      </c>
      <c r="N11" s="4" t="s">
        <v>55</v>
      </c>
      <c r="O11" s="4" t="s">
        <v>31</v>
      </c>
      <c r="P11" s="4" t="s">
        <v>32</v>
      </c>
      <c r="Q11" s="4">
        <v>0</v>
      </c>
      <c r="R11" s="8">
        <v>44465</v>
      </c>
      <c r="S11" s="6">
        <v>44486</v>
      </c>
      <c r="T11" s="4" t="s">
        <v>33</v>
      </c>
      <c r="U11" s="4">
        <v>198.13</v>
      </c>
      <c r="V11" s="4">
        <v>0</v>
      </c>
      <c r="W11" s="4">
        <v>0</v>
      </c>
      <c r="X11" s="4"/>
      <c r="Y11" s="4" t="s">
        <v>56</v>
      </c>
    </row>
    <row r="12" s="4" customFormat="1" spans="1:25">
      <c r="A12" s="4">
        <v>16383903367</v>
      </c>
      <c r="B12" s="4" t="s">
        <v>25</v>
      </c>
      <c r="C12" s="4" t="s">
        <v>26</v>
      </c>
      <c r="D12" s="4" t="s">
        <v>49</v>
      </c>
      <c r="E12" s="4" t="s">
        <v>50</v>
      </c>
      <c r="F12" s="6">
        <v>44470</v>
      </c>
      <c r="G12" s="6">
        <v>44471</v>
      </c>
      <c r="H12" s="4">
        <v>1</v>
      </c>
      <c r="I12" s="4">
        <v>1</v>
      </c>
      <c r="J12" s="4">
        <v>1</v>
      </c>
      <c r="K12" s="4" t="s">
        <v>29</v>
      </c>
      <c r="L12" s="4">
        <v>381.16</v>
      </c>
      <c r="M12" s="4">
        <v>381.16</v>
      </c>
      <c r="N12" s="4" t="s">
        <v>57</v>
      </c>
      <c r="O12" s="4" t="s">
        <v>31</v>
      </c>
      <c r="P12" s="4" t="s">
        <v>32</v>
      </c>
      <c r="Q12" s="4">
        <v>0</v>
      </c>
      <c r="R12" s="8">
        <v>44466</v>
      </c>
      <c r="S12" s="6">
        <v>44486</v>
      </c>
      <c r="T12" s="4" t="s">
        <v>33</v>
      </c>
      <c r="U12" s="4">
        <v>381.16</v>
      </c>
      <c r="V12" s="4">
        <v>0</v>
      </c>
      <c r="W12" s="4">
        <v>0</v>
      </c>
      <c r="X12" s="4"/>
      <c r="Y12" s="4" t="s">
        <v>58</v>
      </c>
    </row>
    <row r="13" s="4" customFormat="1" spans="1:25">
      <c r="A13" s="4">
        <v>16386594021</v>
      </c>
      <c r="B13" s="4" t="s">
        <v>25</v>
      </c>
      <c r="C13" s="4" t="s">
        <v>26</v>
      </c>
      <c r="D13" s="4" t="s">
        <v>59</v>
      </c>
      <c r="E13" s="4" t="s">
        <v>60</v>
      </c>
      <c r="F13" s="6">
        <v>44470</v>
      </c>
      <c r="G13" s="6">
        <v>44471</v>
      </c>
      <c r="H13" s="4">
        <v>1</v>
      </c>
      <c r="I13" s="4">
        <v>1</v>
      </c>
      <c r="J13" s="4">
        <v>1</v>
      </c>
      <c r="K13" s="4" t="s">
        <v>29</v>
      </c>
      <c r="L13" s="4">
        <v>301.57</v>
      </c>
      <c r="M13" s="4">
        <v>301.57</v>
      </c>
      <c r="N13" s="4" t="s">
        <v>61</v>
      </c>
      <c r="O13" s="4" t="s">
        <v>31</v>
      </c>
      <c r="P13" s="4" t="s">
        <v>32</v>
      </c>
      <c r="Q13" s="4">
        <v>0</v>
      </c>
      <c r="R13" s="8">
        <v>44466</v>
      </c>
      <c r="S13" s="6">
        <v>44486</v>
      </c>
      <c r="T13" s="4" t="s">
        <v>33</v>
      </c>
      <c r="U13" s="4">
        <v>301.57</v>
      </c>
      <c r="V13" s="4">
        <v>0</v>
      </c>
      <c r="W13" s="4">
        <v>0</v>
      </c>
      <c r="X13" s="4"/>
      <c r="Y13" s="4">
        <v>103897292034</v>
      </c>
    </row>
    <row r="14" s="4" customFormat="1" spans="1:23">
      <c r="A14" s="4">
        <v>16390823714</v>
      </c>
      <c r="B14" s="4" t="s">
        <v>25</v>
      </c>
      <c r="C14" s="4" t="s">
        <v>26</v>
      </c>
      <c r="D14" s="4" t="s">
        <v>62</v>
      </c>
      <c r="E14" s="4" t="s">
        <v>63</v>
      </c>
      <c r="F14" s="6">
        <v>44470</v>
      </c>
      <c r="G14" s="6">
        <v>44471</v>
      </c>
      <c r="H14" s="4">
        <v>1</v>
      </c>
      <c r="I14" s="4">
        <v>1</v>
      </c>
      <c r="J14" s="4">
        <v>1</v>
      </c>
      <c r="K14" s="4" t="s">
        <v>29</v>
      </c>
      <c r="L14" s="4">
        <v>298.85</v>
      </c>
      <c r="M14" s="4">
        <v>298.85</v>
      </c>
      <c r="N14" s="4" t="s">
        <v>64</v>
      </c>
      <c r="O14" s="4" t="s">
        <v>31</v>
      </c>
      <c r="P14" s="4" t="s">
        <v>32</v>
      </c>
      <c r="Q14" s="4">
        <v>0</v>
      </c>
      <c r="R14" s="8">
        <v>44466</v>
      </c>
      <c r="S14" s="6">
        <v>44486</v>
      </c>
      <c r="T14" s="4" t="s">
        <v>33</v>
      </c>
      <c r="U14" s="4">
        <v>298.85</v>
      </c>
      <c r="V14" s="4">
        <v>0</v>
      </c>
      <c r="W14" s="4">
        <v>0</v>
      </c>
    </row>
    <row r="15" s="4" customFormat="1" spans="1:24">
      <c r="A15" s="4">
        <v>16390906834</v>
      </c>
      <c r="B15" s="4" t="s">
        <v>25</v>
      </c>
      <c r="C15" s="4" t="s">
        <v>26</v>
      </c>
      <c r="D15" s="4" t="s">
        <v>62</v>
      </c>
      <c r="E15" s="4" t="s">
        <v>63</v>
      </c>
      <c r="F15" s="6">
        <v>44470</v>
      </c>
      <c r="G15" s="6">
        <v>44471</v>
      </c>
      <c r="H15" s="4">
        <v>1</v>
      </c>
      <c r="I15" s="4">
        <v>1</v>
      </c>
      <c r="J15" s="4">
        <v>1</v>
      </c>
      <c r="K15" s="4" t="s">
        <v>29</v>
      </c>
      <c r="L15" s="4">
        <v>298.85</v>
      </c>
      <c r="M15" s="4">
        <v>298.85</v>
      </c>
      <c r="N15" s="4" t="s">
        <v>65</v>
      </c>
      <c r="O15" s="4" t="s">
        <v>31</v>
      </c>
      <c r="P15" s="4" t="s">
        <v>32</v>
      </c>
      <c r="Q15" s="4">
        <v>0</v>
      </c>
      <c r="R15" s="8">
        <v>44466</v>
      </c>
      <c r="S15" s="6">
        <v>44486</v>
      </c>
      <c r="T15" s="4" t="s">
        <v>33</v>
      </c>
      <c r="U15" s="4">
        <v>298.85</v>
      </c>
      <c r="V15" s="4">
        <v>0</v>
      </c>
      <c r="W15" s="4">
        <v>0</v>
      </c>
      <c r="X15" s="4">
        <v>2267070</v>
      </c>
    </row>
    <row r="16" s="4" customFormat="1" spans="1:25">
      <c r="A16" s="4">
        <v>16399074223</v>
      </c>
      <c r="B16" s="4" t="s">
        <v>25</v>
      </c>
      <c r="C16" s="4" t="s">
        <v>26</v>
      </c>
      <c r="D16" s="4" t="s">
        <v>66</v>
      </c>
      <c r="E16" s="4" t="s">
        <v>67</v>
      </c>
      <c r="F16" s="6">
        <v>44470</v>
      </c>
      <c r="G16" s="6">
        <v>44471</v>
      </c>
      <c r="H16" s="4">
        <v>1</v>
      </c>
      <c r="I16" s="4">
        <v>1</v>
      </c>
      <c r="J16" s="4">
        <v>1</v>
      </c>
      <c r="K16" s="4" t="s">
        <v>29</v>
      </c>
      <c r="L16" s="4">
        <v>173.7</v>
      </c>
      <c r="M16" s="4">
        <v>173.7</v>
      </c>
      <c r="N16" s="4" t="s">
        <v>68</v>
      </c>
      <c r="O16" s="4" t="s">
        <v>31</v>
      </c>
      <c r="P16" s="4" t="s">
        <v>32</v>
      </c>
      <c r="Q16" s="4">
        <v>0</v>
      </c>
      <c r="R16" s="8">
        <v>44467</v>
      </c>
      <c r="S16" s="6">
        <v>44486</v>
      </c>
      <c r="T16" s="4" t="s">
        <v>33</v>
      </c>
      <c r="U16" s="4">
        <v>173.7</v>
      </c>
      <c r="V16" s="4">
        <v>0</v>
      </c>
      <c r="W16" s="4">
        <v>0</v>
      </c>
      <c r="X16" s="4">
        <v>2267982</v>
      </c>
      <c r="Y16" s="4" t="s">
        <v>69</v>
      </c>
    </row>
    <row r="17" s="4" customFormat="1" spans="1:23">
      <c r="A17" s="4">
        <v>16399849205</v>
      </c>
      <c r="B17" s="4" t="s">
        <v>25</v>
      </c>
      <c r="C17" s="4" t="s">
        <v>26</v>
      </c>
      <c r="D17" s="4" t="s">
        <v>70</v>
      </c>
      <c r="E17" s="4" t="s">
        <v>71</v>
      </c>
      <c r="F17" s="6">
        <v>44470</v>
      </c>
      <c r="G17" s="6">
        <v>44471</v>
      </c>
      <c r="H17" s="4">
        <v>1</v>
      </c>
      <c r="I17" s="4">
        <v>1</v>
      </c>
      <c r="J17" s="4">
        <v>1</v>
      </c>
      <c r="K17" s="4" t="s">
        <v>29</v>
      </c>
      <c r="L17" s="4">
        <v>545.03</v>
      </c>
      <c r="M17" s="4">
        <v>545.03</v>
      </c>
      <c r="N17" s="4" t="s">
        <v>72</v>
      </c>
      <c r="O17" s="4" t="s">
        <v>31</v>
      </c>
      <c r="P17" s="4" t="s">
        <v>32</v>
      </c>
      <c r="Q17" s="4">
        <v>0</v>
      </c>
      <c r="R17" s="8">
        <v>44467</v>
      </c>
      <c r="S17" s="6">
        <v>44486</v>
      </c>
      <c r="T17" s="4" t="s">
        <v>33</v>
      </c>
      <c r="U17" s="4">
        <v>545.03</v>
      </c>
      <c r="V17" s="4">
        <v>0</v>
      </c>
      <c r="W17" s="4">
        <v>0</v>
      </c>
    </row>
    <row r="18" s="4" customFormat="1" spans="1:24">
      <c r="A18" s="4">
        <v>16399886500</v>
      </c>
      <c r="B18" s="4" t="s">
        <v>25</v>
      </c>
      <c r="C18" s="4" t="s">
        <v>26</v>
      </c>
      <c r="D18" s="4" t="s">
        <v>73</v>
      </c>
      <c r="E18" s="4" t="s">
        <v>74</v>
      </c>
      <c r="F18" s="6">
        <v>44470</v>
      </c>
      <c r="G18" s="6">
        <v>44471</v>
      </c>
      <c r="H18" s="4">
        <v>1</v>
      </c>
      <c r="I18" s="4">
        <v>1</v>
      </c>
      <c r="J18" s="4">
        <v>1</v>
      </c>
      <c r="K18" s="4" t="s">
        <v>29</v>
      </c>
      <c r="L18" s="4">
        <v>202.1</v>
      </c>
      <c r="M18" s="4">
        <v>202.1</v>
      </c>
      <c r="N18" s="4" t="s">
        <v>75</v>
      </c>
      <c r="O18" s="4" t="s">
        <v>31</v>
      </c>
      <c r="P18" s="4" t="s">
        <v>32</v>
      </c>
      <c r="Q18" s="4">
        <v>0</v>
      </c>
      <c r="R18" s="8">
        <v>44467</v>
      </c>
      <c r="S18" s="6">
        <v>44486</v>
      </c>
      <c r="T18" s="4" t="s">
        <v>33</v>
      </c>
      <c r="U18" s="4">
        <v>202.1</v>
      </c>
      <c r="V18" s="4">
        <v>0</v>
      </c>
      <c r="W18" s="4">
        <v>0</v>
      </c>
      <c r="X18" s="4">
        <v>2268187</v>
      </c>
    </row>
    <row r="19" s="4" customFormat="1" spans="1:23">
      <c r="A19" s="4">
        <v>16400061317</v>
      </c>
      <c r="B19" s="4" t="s">
        <v>25</v>
      </c>
      <c r="C19" s="4" t="s">
        <v>26</v>
      </c>
      <c r="D19" s="4" t="s">
        <v>76</v>
      </c>
      <c r="E19" s="4" t="s">
        <v>77</v>
      </c>
      <c r="F19" s="6">
        <v>44470</v>
      </c>
      <c r="G19" s="6">
        <v>44471</v>
      </c>
      <c r="H19" s="4">
        <v>1</v>
      </c>
      <c r="I19" s="4">
        <v>1</v>
      </c>
      <c r="J19" s="4">
        <v>1</v>
      </c>
      <c r="K19" s="4" t="s">
        <v>29</v>
      </c>
      <c r="L19" s="4">
        <v>377.33</v>
      </c>
      <c r="M19" s="4">
        <v>377.33</v>
      </c>
      <c r="N19" s="4" t="s">
        <v>78</v>
      </c>
      <c r="O19" s="4" t="s">
        <v>31</v>
      </c>
      <c r="P19" s="4" t="s">
        <v>32</v>
      </c>
      <c r="Q19" s="4">
        <v>0</v>
      </c>
      <c r="R19" s="8">
        <v>44467</v>
      </c>
      <c r="S19" s="6">
        <v>44486</v>
      </c>
      <c r="T19" s="4" t="s">
        <v>33</v>
      </c>
      <c r="U19" s="4">
        <v>377.33</v>
      </c>
      <c r="V19" s="4">
        <v>0</v>
      </c>
      <c r="W19" s="4">
        <v>0</v>
      </c>
    </row>
    <row r="20" s="4" customFormat="1" spans="1:23">
      <c r="A20" s="4">
        <v>16400105903</v>
      </c>
      <c r="B20" s="4" t="s">
        <v>25</v>
      </c>
      <c r="C20" s="4" t="s">
        <v>26</v>
      </c>
      <c r="D20" s="4" t="s">
        <v>79</v>
      </c>
      <c r="E20" s="4" t="s">
        <v>80</v>
      </c>
      <c r="F20" s="6">
        <v>44470</v>
      </c>
      <c r="G20" s="6">
        <v>44471</v>
      </c>
      <c r="H20" s="4">
        <v>1</v>
      </c>
      <c r="I20" s="4">
        <v>1</v>
      </c>
      <c r="J20" s="4">
        <v>1</v>
      </c>
      <c r="K20" s="4" t="s">
        <v>29</v>
      </c>
      <c r="L20" s="4">
        <v>694.45</v>
      </c>
      <c r="M20" s="4">
        <v>694.45</v>
      </c>
      <c r="N20" s="4" t="s">
        <v>81</v>
      </c>
      <c r="O20" s="4" t="s">
        <v>31</v>
      </c>
      <c r="P20" s="4" t="s">
        <v>32</v>
      </c>
      <c r="Q20" s="4">
        <v>0</v>
      </c>
      <c r="R20" s="8">
        <v>44467</v>
      </c>
      <c r="S20" s="6">
        <v>44486</v>
      </c>
      <c r="T20" s="4" t="s">
        <v>33</v>
      </c>
      <c r="U20" s="4">
        <v>694.45</v>
      </c>
      <c r="V20" s="4">
        <v>0</v>
      </c>
      <c r="W20" s="4">
        <v>0</v>
      </c>
    </row>
    <row r="21" s="4" customFormat="1" spans="1:25">
      <c r="A21" s="4">
        <v>16401376105</v>
      </c>
      <c r="B21" s="4" t="s">
        <v>25</v>
      </c>
      <c r="C21" s="4" t="s">
        <v>26</v>
      </c>
      <c r="D21" s="4" t="s">
        <v>82</v>
      </c>
      <c r="E21" s="4" t="s">
        <v>83</v>
      </c>
      <c r="F21" s="6">
        <v>44470</v>
      </c>
      <c r="G21" s="6">
        <v>44471</v>
      </c>
      <c r="H21" s="4">
        <v>1</v>
      </c>
      <c r="I21" s="4">
        <v>1</v>
      </c>
      <c r="J21" s="4">
        <v>1</v>
      </c>
      <c r="K21" s="4" t="s">
        <v>29</v>
      </c>
      <c r="L21" s="4">
        <v>138.88</v>
      </c>
      <c r="M21" s="4">
        <v>138.88</v>
      </c>
      <c r="N21" s="4" t="s">
        <v>84</v>
      </c>
      <c r="O21" s="4" t="s">
        <v>31</v>
      </c>
      <c r="P21" s="4" t="s">
        <v>32</v>
      </c>
      <c r="Q21" s="4">
        <v>0</v>
      </c>
      <c r="R21" s="8">
        <v>44468</v>
      </c>
      <c r="S21" s="6">
        <v>44486</v>
      </c>
      <c r="T21" s="4" t="s">
        <v>33</v>
      </c>
      <c r="U21" s="4">
        <v>138.88</v>
      </c>
      <c r="V21" s="4">
        <v>0</v>
      </c>
      <c r="W21" s="4">
        <v>0</v>
      </c>
      <c r="X21" s="4"/>
      <c r="Y21" s="4">
        <v>103901771094</v>
      </c>
    </row>
    <row r="22" s="4" customFormat="1" spans="1:25">
      <c r="A22" s="4">
        <v>16406032073</v>
      </c>
      <c r="B22" s="4" t="s">
        <v>25</v>
      </c>
      <c r="C22" s="4" t="s">
        <v>26</v>
      </c>
      <c r="D22" s="4" t="s">
        <v>85</v>
      </c>
      <c r="E22" s="4" t="s">
        <v>67</v>
      </c>
      <c r="F22" s="6">
        <v>44469</v>
      </c>
      <c r="G22" s="6">
        <v>44471</v>
      </c>
      <c r="H22" s="4">
        <v>1</v>
      </c>
      <c r="I22" s="4">
        <v>2</v>
      </c>
      <c r="J22" s="4">
        <v>2</v>
      </c>
      <c r="K22" s="4" t="s">
        <v>29</v>
      </c>
      <c r="L22" s="4">
        <v>353.76</v>
      </c>
      <c r="M22" s="4">
        <v>353.76</v>
      </c>
      <c r="N22" s="4" t="s">
        <v>86</v>
      </c>
      <c r="O22" s="4" t="s">
        <v>31</v>
      </c>
      <c r="P22" s="4" t="s">
        <v>32</v>
      </c>
      <c r="Q22" s="4">
        <v>0</v>
      </c>
      <c r="R22" s="8">
        <v>44468</v>
      </c>
      <c r="S22" s="6">
        <v>44486</v>
      </c>
      <c r="T22" s="4" t="s">
        <v>33</v>
      </c>
      <c r="U22" s="4">
        <v>353.76</v>
      </c>
      <c r="V22" s="4">
        <v>0</v>
      </c>
      <c r="W22" s="4">
        <v>0</v>
      </c>
      <c r="X22" s="4"/>
      <c r="Y22" s="4">
        <v>103902925334</v>
      </c>
    </row>
    <row r="23" s="4" customFormat="1" spans="1:25">
      <c r="A23" s="4">
        <v>16410519066</v>
      </c>
      <c r="B23" s="4" t="s">
        <v>25</v>
      </c>
      <c r="C23" s="4" t="s">
        <v>26</v>
      </c>
      <c r="D23" s="4" t="s">
        <v>59</v>
      </c>
      <c r="E23" s="4" t="s">
        <v>87</v>
      </c>
      <c r="F23" s="6">
        <v>44470</v>
      </c>
      <c r="G23" s="6">
        <v>44471</v>
      </c>
      <c r="H23" s="4">
        <v>1</v>
      </c>
      <c r="I23" s="4">
        <v>1</v>
      </c>
      <c r="J23" s="4">
        <v>1</v>
      </c>
      <c r="K23" s="4" t="s">
        <v>29</v>
      </c>
      <c r="L23" s="4">
        <v>284.49</v>
      </c>
      <c r="M23" s="4">
        <v>284.49</v>
      </c>
      <c r="N23" s="4" t="s">
        <v>88</v>
      </c>
      <c r="O23" s="4" t="s">
        <v>31</v>
      </c>
      <c r="P23" s="4" t="s">
        <v>32</v>
      </c>
      <c r="Q23" s="4">
        <v>0</v>
      </c>
      <c r="R23" s="8">
        <v>44468</v>
      </c>
      <c r="S23" s="6">
        <v>44486</v>
      </c>
      <c r="T23" s="4" t="s">
        <v>33</v>
      </c>
      <c r="U23" s="4">
        <v>284.49</v>
      </c>
      <c r="V23" s="4">
        <v>0</v>
      </c>
      <c r="W23" s="4">
        <v>0</v>
      </c>
      <c r="X23" s="4">
        <v>2269196</v>
      </c>
      <c r="Y23" s="4">
        <v>103903868014</v>
      </c>
    </row>
    <row r="24" s="4" customFormat="1" spans="1:25">
      <c r="A24" s="4">
        <v>16412414433</v>
      </c>
      <c r="B24" s="4" t="s">
        <v>25</v>
      </c>
      <c r="C24" s="4" t="s">
        <v>26</v>
      </c>
      <c r="D24" s="4" t="s">
        <v>89</v>
      </c>
      <c r="E24" s="4" t="s">
        <v>90</v>
      </c>
      <c r="F24" s="6">
        <v>44470</v>
      </c>
      <c r="G24" s="6">
        <v>44471</v>
      </c>
      <c r="H24" s="4">
        <v>1</v>
      </c>
      <c r="I24" s="4">
        <v>1</v>
      </c>
      <c r="J24" s="4">
        <v>1</v>
      </c>
      <c r="K24" s="4" t="s">
        <v>29</v>
      </c>
      <c r="L24" s="4">
        <v>155.4</v>
      </c>
      <c r="M24" s="4">
        <v>155.4</v>
      </c>
      <c r="N24" s="4" t="s">
        <v>91</v>
      </c>
      <c r="O24" s="4" t="s">
        <v>31</v>
      </c>
      <c r="P24" s="4" t="s">
        <v>32</v>
      </c>
      <c r="Q24" s="4">
        <v>0</v>
      </c>
      <c r="R24" s="8">
        <v>44469</v>
      </c>
      <c r="S24" s="6">
        <v>44486</v>
      </c>
      <c r="T24" s="4" t="s">
        <v>33</v>
      </c>
      <c r="U24" s="4">
        <v>155.4</v>
      </c>
      <c r="V24" s="4">
        <v>0</v>
      </c>
      <c r="W24" s="4">
        <v>0</v>
      </c>
      <c r="X24" s="4"/>
      <c r="Y24" s="4">
        <v>21633</v>
      </c>
    </row>
    <row r="25" s="4" customFormat="1" spans="1:24">
      <c r="A25" s="4">
        <v>16353355299</v>
      </c>
      <c r="B25" s="4" t="s">
        <v>25</v>
      </c>
      <c r="C25" s="4" t="s">
        <v>34</v>
      </c>
      <c r="D25" s="4" t="s">
        <v>43</v>
      </c>
      <c r="E25" s="4" t="s">
        <v>44</v>
      </c>
      <c r="F25" s="6">
        <v>44470</v>
      </c>
      <c r="G25" s="6">
        <v>44471</v>
      </c>
      <c r="H25" s="4">
        <v>1</v>
      </c>
      <c r="I25" s="4">
        <v>1</v>
      </c>
      <c r="J25" s="4">
        <v>1</v>
      </c>
      <c r="K25" s="4" t="s">
        <v>29</v>
      </c>
      <c r="L25" s="4">
        <v>-201.96</v>
      </c>
      <c r="M25" s="4">
        <v>-201.96</v>
      </c>
      <c r="N25" s="4" t="s">
        <v>45</v>
      </c>
      <c r="O25" s="4" t="s">
        <v>31</v>
      </c>
      <c r="P25" s="4" t="s">
        <v>32</v>
      </c>
      <c r="Q25" s="4">
        <v>0</v>
      </c>
      <c r="R25" s="8">
        <v>44462</v>
      </c>
      <c r="S25" s="6">
        <v>44486</v>
      </c>
      <c r="T25" s="4" t="s">
        <v>33</v>
      </c>
      <c r="U25" s="4">
        <v>-201.96</v>
      </c>
      <c r="V25" s="4">
        <v>0</v>
      </c>
      <c r="W25" s="4">
        <v>0</v>
      </c>
      <c r="X25" s="4">
        <v>2262676</v>
      </c>
    </row>
    <row r="26" s="4" customFormat="1" spans="1:25">
      <c r="A26" s="4">
        <v>16413290132</v>
      </c>
      <c r="B26" s="4" t="s">
        <v>25</v>
      </c>
      <c r="C26" s="4" t="s">
        <v>26</v>
      </c>
      <c r="D26" s="4" t="s">
        <v>92</v>
      </c>
      <c r="E26" s="4" t="s">
        <v>93</v>
      </c>
      <c r="F26" s="6">
        <v>44470</v>
      </c>
      <c r="G26" s="6">
        <v>44471</v>
      </c>
      <c r="H26" s="4">
        <v>1</v>
      </c>
      <c r="I26" s="4">
        <v>1</v>
      </c>
      <c r="J26" s="4">
        <v>1</v>
      </c>
      <c r="K26" s="4" t="s">
        <v>29</v>
      </c>
      <c r="L26" s="4">
        <v>180.86</v>
      </c>
      <c r="M26" s="4">
        <v>180.86</v>
      </c>
      <c r="N26" s="4" t="s">
        <v>94</v>
      </c>
      <c r="O26" s="4" t="s">
        <v>31</v>
      </c>
      <c r="P26" s="4" t="s">
        <v>32</v>
      </c>
      <c r="Q26" s="4">
        <v>0</v>
      </c>
      <c r="R26" s="8">
        <v>44469</v>
      </c>
      <c r="S26" s="6">
        <v>44486</v>
      </c>
      <c r="T26" s="4" t="s">
        <v>33</v>
      </c>
      <c r="U26" s="4">
        <v>180.86</v>
      </c>
      <c r="V26" s="4">
        <v>0</v>
      </c>
      <c r="W26" s="4">
        <v>0</v>
      </c>
      <c r="X26" s="4"/>
      <c r="Y26" s="4">
        <v>103905092684</v>
      </c>
    </row>
    <row r="27" s="4" customFormat="1" spans="1:25">
      <c r="A27" s="4">
        <v>16413822089</v>
      </c>
      <c r="B27" s="4" t="s">
        <v>25</v>
      </c>
      <c r="C27" s="4" t="s">
        <v>26</v>
      </c>
      <c r="D27" s="4" t="s">
        <v>95</v>
      </c>
      <c r="E27" s="4" t="s">
        <v>96</v>
      </c>
      <c r="F27" s="6">
        <v>44469</v>
      </c>
      <c r="G27" s="6">
        <v>44471</v>
      </c>
      <c r="H27" s="4">
        <v>1</v>
      </c>
      <c r="I27" s="4">
        <v>2</v>
      </c>
      <c r="J27" s="4">
        <v>2</v>
      </c>
      <c r="K27" s="4" t="s">
        <v>29</v>
      </c>
      <c r="L27" s="4">
        <v>895.58</v>
      </c>
      <c r="M27" s="4">
        <v>895.58</v>
      </c>
      <c r="N27" s="4" t="s">
        <v>97</v>
      </c>
      <c r="O27" s="4" t="s">
        <v>31</v>
      </c>
      <c r="P27" s="4" t="s">
        <v>32</v>
      </c>
      <c r="Q27" s="4">
        <v>0</v>
      </c>
      <c r="R27" s="8">
        <v>44469</v>
      </c>
      <c r="S27" s="6">
        <v>44486</v>
      </c>
      <c r="T27" s="4" t="s">
        <v>33</v>
      </c>
      <c r="U27" s="4">
        <v>895.58</v>
      </c>
      <c r="V27" s="4">
        <v>0</v>
      </c>
      <c r="W27" s="4">
        <v>0</v>
      </c>
      <c r="X27" s="4"/>
      <c r="Y27" s="4">
        <v>3194724753</v>
      </c>
    </row>
    <row r="28" s="4" customFormat="1" spans="1:25">
      <c r="A28" s="4">
        <v>16419203961</v>
      </c>
      <c r="B28" s="4" t="s">
        <v>25</v>
      </c>
      <c r="C28" s="4" t="s">
        <v>26</v>
      </c>
      <c r="D28" s="4" t="s">
        <v>98</v>
      </c>
      <c r="E28" s="4" t="s">
        <v>99</v>
      </c>
      <c r="F28" s="6">
        <v>44470</v>
      </c>
      <c r="G28" s="6">
        <v>44471</v>
      </c>
      <c r="H28" s="4">
        <v>1</v>
      </c>
      <c r="I28" s="4">
        <v>1</v>
      </c>
      <c r="J28" s="4">
        <v>1</v>
      </c>
      <c r="K28" s="4" t="s">
        <v>29</v>
      </c>
      <c r="L28" s="4">
        <v>448.75</v>
      </c>
      <c r="M28" s="4">
        <v>448.75</v>
      </c>
      <c r="N28" s="4" t="s">
        <v>100</v>
      </c>
      <c r="O28" s="4" t="s">
        <v>31</v>
      </c>
      <c r="P28" s="4" t="s">
        <v>32</v>
      </c>
      <c r="Q28" s="4">
        <v>0</v>
      </c>
      <c r="R28" s="8">
        <v>44469</v>
      </c>
      <c r="S28" s="6">
        <v>44486</v>
      </c>
      <c r="T28" s="4" t="s">
        <v>33</v>
      </c>
      <c r="U28" s="4">
        <v>448.75</v>
      </c>
      <c r="V28" s="4">
        <v>0</v>
      </c>
      <c r="W28" s="4">
        <v>0</v>
      </c>
      <c r="X28" s="4"/>
      <c r="Y28" s="4">
        <v>48109788</v>
      </c>
    </row>
    <row r="29" s="4" customFormat="1" spans="1:24">
      <c r="A29" s="4">
        <v>16420645788</v>
      </c>
      <c r="B29" s="4" t="s">
        <v>25</v>
      </c>
      <c r="C29" s="4" t="s">
        <v>26</v>
      </c>
      <c r="D29" s="4" t="s">
        <v>101</v>
      </c>
      <c r="E29" s="4" t="s">
        <v>102</v>
      </c>
      <c r="F29" s="6">
        <v>44470</v>
      </c>
      <c r="G29" s="6">
        <v>44471</v>
      </c>
      <c r="H29" s="4">
        <v>1</v>
      </c>
      <c r="I29" s="4">
        <v>1</v>
      </c>
      <c r="J29" s="4">
        <v>1</v>
      </c>
      <c r="K29" s="4" t="s">
        <v>29</v>
      </c>
      <c r="L29" s="4">
        <v>334.33</v>
      </c>
      <c r="M29" s="4">
        <v>334.33</v>
      </c>
      <c r="N29" s="4" t="s">
        <v>103</v>
      </c>
      <c r="O29" s="4" t="s">
        <v>31</v>
      </c>
      <c r="P29" s="4" t="s">
        <v>32</v>
      </c>
      <c r="Q29" s="4">
        <v>0</v>
      </c>
      <c r="R29" s="8">
        <v>44470</v>
      </c>
      <c r="S29" s="6">
        <v>44486</v>
      </c>
      <c r="T29" s="4" t="s">
        <v>33</v>
      </c>
      <c r="U29" s="4">
        <v>334.33</v>
      </c>
      <c r="V29" s="4">
        <v>0</v>
      </c>
      <c r="W29" s="4">
        <v>0</v>
      </c>
      <c r="X29" s="4">
        <v>2270190</v>
      </c>
    </row>
    <row r="30" s="4" customFormat="1" spans="1:23">
      <c r="A30" s="4">
        <v>16420668502</v>
      </c>
      <c r="B30" s="4" t="s">
        <v>25</v>
      </c>
      <c r="C30" s="4" t="s">
        <v>26</v>
      </c>
      <c r="D30" s="4" t="s">
        <v>104</v>
      </c>
      <c r="E30" s="4" t="s">
        <v>105</v>
      </c>
      <c r="F30" s="6">
        <v>44470</v>
      </c>
      <c r="G30" s="6">
        <v>44471</v>
      </c>
      <c r="H30" s="4">
        <v>1</v>
      </c>
      <c r="I30" s="4">
        <v>1</v>
      </c>
      <c r="J30" s="4">
        <v>1</v>
      </c>
      <c r="K30" s="4" t="s">
        <v>29</v>
      </c>
      <c r="L30" s="4">
        <v>204.25</v>
      </c>
      <c r="M30" s="4">
        <v>204.25</v>
      </c>
      <c r="N30" s="4" t="s">
        <v>106</v>
      </c>
      <c r="O30" s="4" t="s">
        <v>31</v>
      </c>
      <c r="P30" s="4" t="s">
        <v>32</v>
      </c>
      <c r="Q30" s="4">
        <v>0</v>
      </c>
      <c r="R30" s="8">
        <v>44470</v>
      </c>
      <c r="S30" s="6">
        <v>44486</v>
      </c>
      <c r="T30" s="4" t="s">
        <v>33</v>
      </c>
      <c r="U30" s="4">
        <v>204.25</v>
      </c>
      <c r="V30" s="4">
        <v>0</v>
      </c>
      <c r="W30" s="4">
        <v>0</v>
      </c>
    </row>
    <row r="31" s="4" customFormat="1" spans="1:23">
      <c r="A31" s="4">
        <v>16423166509</v>
      </c>
      <c r="B31" s="4" t="s">
        <v>25</v>
      </c>
      <c r="C31" s="4" t="s">
        <v>26</v>
      </c>
      <c r="D31" s="4" t="s">
        <v>107</v>
      </c>
      <c r="E31" s="4" t="s">
        <v>108</v>
      </c>
      <c r="F31" s="6">
        <v>44470</v>
      </c>
      <c r="G31" s="6">
        <v>44471</v>
      </c>
      <c r="H31" s="4">
        <v>1</v>
      </c>
      <c r="I31" s="4">
        <v>1</v>
      </c>
      <c r="J31" s="4">
        <v>1</v>
      </c>
      <c r="K31" s="4" t="s">
        <v>29</v>
      </c>
      <c r="L31" s="4">
        <v>175.23</v>
      </c>
      <c r="M31" s="4">
        <v>175.23</v>
      </c>
      <c r="N31" s="4" t="s">
        <v>109</v>
      </c>
      <c r="O31" s="4" t="s">
        <v>31</v>
      </c>
      <c r="P31" s="4" t="s">
        <v>32</v>
      </c>
      <c r="Q31" s="4">
        <v>0</v>
      </c>
      <c r="R31" s="8">
        <v>44470</v>
      </c>
      <c r="S31" s="6">
        <v>44486</v>
      </c>
      <c r="T31" s="4" t="s">
        <v>33</v>
      </c>
      <c r="U31" s="4">
        <v>175.23</v>
      </c>
      <c r="V31" s="4">
        <v>0</v>
      </c>
      <c r="W31" s="4">
        <v>0</v>
      </c>
    </row>
    <row r="32" s="4" customFormat="1" spans="1:24">
      <c r="A32" s="4">
        <v>16420645788</v>
      </c>
      <c r="B32" s="4" t="s">
        <v>25</v>
      </c>
      <c r="C32" s="4" t="s">
        <v>34</v>
      </c>
      <c r="D32" s="4" t="s">
        <v>101</v>
      </c>
      <c r="E32" s="4" t="s">
        <v>102</v>
      </c>
      <c r="F32" s="6">
        <v>44470</v>
      </c>
      <c r="G32" s="6">
        <v>44471</v>
      </c>
      <c r="H32" s="4">
        <v>1</v>
      </c>
      <c r="I32" s="4">
        <v>1</v>
      </c>
      <c r="J32" s="4">
        <v>1</v>
      </c>
      <c r="K32" s="4" t="s">
        <v>29</v>
      </c>
      <c r="L32" s="4">
        <v>-334.33</v>
      </c>
      <c r="M32" s="4">
        <v>-334.33</v>
      </c>
      <c r="N32" s="4" t="s">
        <v>103</v>
      </c>
      <c r="O32" s="4" t="s">
        <v>31</v>
      </c>
      <c r="P32" s="4" t="s">
        <v>32</v>
      </c>
      <c r="Q32" s="4">
        <v>0</v>
      </c>
      <c r="R32" s="8">
        <v>44470</v>
      </c>
      <c r="S32" s="6">
        <v>44486</v>
      </c>
      <c r="T32" s="4" t="s">
        <v>33</v>
      </c>
      <c r="U32" s="4">
        <v>-334.33</v>
      </c>
      <c r="V32" s="4">
        <v>0</v>
      </c>
      <c r="W32" s="4">
        <v>0</v>
      </c>
      <c r="X32" s="4">
        <v>2270190</v>
      </c>
    </row>
    <row r="33" s="4" customFormat="1" spans="1:23">
      <c r="A33" s="4">
        <v>16423419997</v>
      </c>
      <c r="B33" s="4" t="s">
        <v>25</v>
      </c>
      <c r="C33" s="4" t="s">
        <v>26</v>
      </c>
      <c r="D33" s="4" t="s">
        <v>110</v>
      </c>
      <c r="E33" s="4" t="s">
        <v>111</v>
      </c>
      <c r="F33" s="6">
        <v>44470</v>
      </c>
      <c r="G33" s="6">
        <v>44471</v>
      </c>
      <c r="H33" s="4">
        <v>1</v>
      </c>
      <c r="I33" s="4">
        <v>1</v>
      </c>
      <c r="J33" s="4">
        <v>1</v>
      </c>
      <c r="K33" s="4" t="s">
        <v>29</v>
      </c>
      <c r="L33" s="4">
        <v>174.15</v>
      </c>
      <c r="M33" s="4">
        <v>174.15</v>
      </c>
      <c r="N33" s="4" t="s">
        <v>112</v>
      </c>
      <c r="O33" s="4" t="s">
        <v>31</v>
      </c>
      <c r="P33" s="4" t="s">
        <v>32</v>
      </c>
      <c r="Q33" s="4">
        <v>0</v>
      </c>
      <c r="R33" s="8">
        <v>44470</v>
      </c>
      <c r="S33" s="6">
        <v>44486</v>
      </c>
      <c r="T33" s="4" t="s">
        <v>33</v>
      </c>
      <c r="U33" s="4">
        <v>174.15</v>
      </c>
      <c r="V33" s="4">
        <v>0</v>
      </c>
      <c r="W33" s="4">
        <v>0</v>
      </c>
    </row>
    <row r="34" s="4" customFormat="1" spans="1:23">
      <c r="A34" s="4">
        <v>16423422091</v>
      </c>
      <c r="B34" s="4" t="s">
        <v>25</v>
      </c>
      <c r="C34" s="4" t="s">
        <v>26</v>
      </c>
      <c r="D34" s="4" t="s">
        <v>110</v>
      </c>
      <c r="E34" s="4" t="s">
        <v>102</v>
      </c>
      <c r="F34" s="6">
        <v>44470</v>
      </c>
      <c r="G34" s="6">
        <v>44471</v>
      </c>
      <c r="H34" s="4">
        <v>1</v>
      </c>
      <c r="I34" s="4">
        <v>1</v>
      </c>
      <c r="J34" s="4">
        <v>1</v>
      </c>
      <c r="K34" s="4" t="s">
        <v>29</v>
      </c>
      <c r="L34" s="4">
        <v>174.15</v>
      </c>
      <c r="M34" s="4">
        <v>174.15</v>
      </c>
      <c r="N34" s="4" t="s">
        <v>112</v>
      </c>
      <c r="O34" s="4" t="s">
        <v>31</v>
      </c>
      <c r="P34" s="4" t="s">
        <v>32</v>
      </c>
      <c r="Q34" s="4">
        <v>0</v>
      </c>
      <c r="R34" s="8">
        <v>44470</v>
      </c>
      <c r="S34" s="6">
        <v>44486</v>
      </c>
      <c r="T34" s="4" t="s">
        <v>33</v>
      </c>
      <c r="U34" s="4">
        <v>174.15</v>
      </c>
      <c r="V34" s="4">
        <v>0</v>
      </c>
      <c r="W34" s="4">
        <v>0</v>
      </c>
    </row>
    <row r="35" s="4" customFormat="1" spans="1:25">
      <c r="A35" s="4">
        <v>16423430644</v>
      </c>
      <c r="B35" s="4" t="s">
        <v>25</v>
      </c>
      <c r="C35" s="4" t="s">
        <v>26</v>
      </c>
      <c r="D35" s="4" t="s">
        <v>113</v>
      </c>
      <c r="E35" s="4" t="s">
        <v>114</v>
      </c>
      <c r="F35" s="6">
        <v>44470</v>
      </c>
      <c r="G35" s="6">
        <v>44471</v>
      </c>
      <c r="H35" s="4">
        <v>1</v>
      </c>
      <c r="I35" s="4">
        <v>1</v>
      </c>
      <c r="J35" s="4">
        <v>1</v>
      </c>
      <c r="K35" s="4" t="s">
        <v>29</v>
      </c>
      <c r="L35" s="4">
        <v>544.25</v>
      </c>
      <c r="M35" s="4">
        <v>544.25</v>
      </c>
      <c r="N35" s="4" t="s">
        <v>115</v>
      </c>
      <c r="O35" s="4" t="s">
        <v>31</v>
      </c>
      <c r="P35" s="4" t="s">
        <v>32</v>
      </c>
      <c r="Q35" s="4">
        <v>0</v>
      </c>
      <c r="R35" s="8">
        <v>44470</v>
      </c>
      <c r="S35" s="6">
        <v>44486</v>
      </c>
      <c r="T35" s="4" t="s">
        <v>33</v>
      </c>
      <c r="U35" s="4">
        <v>544.25</v>
      </c>
      <c r="V35" s="4">
        <v>0</v>
      </c>
      <c r="W35" s="4">
        <v>0</v>
      </c>
      <c r="X35" s="4">
        <v>2270241</v>
      </c>
      <c r="Y35" s="4">
        <v>1837157428</v>
      </c>
    </row>
    <row r="36" s="4" customFormat="1" spans="1:23">
      <c r="A36" s="4">
        <v>16423433649</v>
      </c>
      <c r="B36" s="4" t="s">
        <v>25</v>
      </c>
      <c r="C36" s="4" t="s">
        <v>26</v>
      </c>
      <c r="D36" s="4" t="s">
        <v>116</v>
      </c>
      <c r="E36" s="4" t="s">
        <v>117</v>
      </c>
      <c r="F36" s="6">
        <v>44470</v>
      </c>
      <c r="G36" s="6">
        <v>44471</v>
      </c>
      <c r="H36" s="4">
        <v>1</v>
      </c>
      <c r="I36" s="4">
        <v>1</v>
      </c>
      <c r="J36" s="4">
        <v>1</v>
      </c>
      <c r="K36" s="4" t="s">
        <v>29</v>
      </c>
      <c r="L36" s="4">
        <v>139.75</v>
      </c>
      <c r="M36" s="4">
        <v>139.75</v>
      </c>
      <c r="N36" s="4" t="s">
        <v>118</v>
      </c>
      <c r="O36" s="4" t="s">
        <v>31</v>
      </c>
      <c r="P36" s="4" t="s">
        <v>32</v>
      </c>
      <c r="Q36" s="4">
        <v>0</v>
      </c>
      <c r="R36" s="8">
        <v>44470</v>
      </c>
      <c r="S36" s="6">
        <v>44486</v>
      </c>
      <c r="T36" s="4" t="s">
        <v>33</v>
      </c>
      <c r="U36" s="4">
        <v>139.75</v>
      </c>
      <c r="V36" s="4">
        <v>0</v>
      </c>
      <c r="W36" s="4">
        <v>0</v>
      </c>
    </row>
    <row r="37" s="4" customFormat="1" spans="1:23">
      <c r="A37" s="4">
        <v>16423450316</v>
      </c>
      <c r="B37" s="4" t="s">
        <v>25</v>
      </c>
      <c r="C37" s="4" t="s">
        <v>26</v>
      </c>
      <c r="D37" s="4" t="s">
        <v>119</v>
      </c>
      <c r="E37" s="4" t="s">
        <v>96</v>
      </c>
      <c r="F37" s="6">
        <v>44470</v>
      </c>
      <c r="G37" s="6">
        <v>44471</v>
      </c>
      <c r="H37" s="4">
        <v>2</v>
      </c>
      <c r="I37" s="4">
        <v>1</v>
      </c>
      <c r="J37" s="4">
        <v>2</v>
      </c>
      <c r="K37" s="4" t="s">
        <v>29</v>
      </c>
      <c r="L37" s="4">
        <v>632.1</v>
      </c>
      <c r="M37" s="4">
        <v>632.1</v>
      </c>
      <c r="N37" s="4" t="s">
        <v>120</v>
      </c>
      <c r="O37" s="4" t="s">
        <v>31</v>
      </c>
      <c r="P37" s="4" t="s">
        <v>32</v>
      </c>
      <c r="Q37" s="4">
        <v>0</v>
      </c>
      <c r="R37" s="8">
        <v>44470</v>
      </c>
      <c r="S37" s="6">
        <v>44486</v>
      </c>
      <c r="T37" s="4" t="s">
        <v>33</v>
      </c>
      <c r="U37" s="4">
        <v>632.1</v>
      </c>
      <c r="V37" s="4">
        <v>0</v>
      </c>
      <c r="W37" s="4">
        <v>0</v>
      </c>
    </row>
    <row r="38" s="4" customFormat="1" spans="1:23">
      <c r="A38" s="4">
        <v>16423564739</v>
      </c>
      <c r="B38" s="4" t="s">
        <v>25</v>
      </c>
      <c r="C38" s="4" t="s">
        <v>26</v>
      </c>
      <c r="D38" s="4" t="s">
        <v>121</v>
      </c>
      <c r="E38" s="4" t="s">
        <v>54</v>
      </c>
      <c r="F38" s="6">
        <v>44470</v>
      </c>
      <c r="G38" s="6">
        <v>44471</v>
      </c>
      <c r="H38" s="4">
        <v>1</v>
      </c>
      <c r="I38" s="4">
        <v>1</v>
      </c>
      <c r="J38" s="4">
        <v>1</v>
      </c>
      <c r="K38" s="4" t="s">
        <v>29</v>
      </c>
      <c r="L38" s="4">
        <v>257.5</v>
      </c>
      <c r="M38" s="4">
        <v>257.5</v>
      </c>
      <c r="N38" s="4" t="s">
        <v>122</v>
      </c>
      <c r="O38" s="4" t="s">
        <v>31</v>
      </c>
      <c r="P38" s="4" t="s">
        <v>32</v>
      </c>
      <c r="Q38" s="4">
        <v>0</v>
      </c>
      <c r="R38" s="8">
        <v>44470</v>
      </c>
      <c r="S38" s="6">
        <v>44486</v>
      </c>
      <c r="T38" s="4" t="s">
        <v>33</v>
      </c>
      <c r="U38" s="4">
        <v>257.5</v>
      </c>
      <c r="V38" s="4">
        <v>0</v>
      </c>
      <c r="W38" s="4">
        <v>0</v>
      </c>
    </row>
    <row r="39" s="4" customFormat="1" spans="1:23">
      <c r="A39" s="4">
        <v>16423573766</v>
      </c>
      <c r="B39" s="4" t="s">
        <v>25</v>
      </c>
      <c r="C39" s="4" t="s">
        <v>26</v>
      </c>
      <c r="D39" s="4" t="s">
        <v>123</v>
      </c>
      <c r="E39" s="4" t="s">
        <v>77</v>
      </c>
      <c r="F39" s="6">
        <v>44470</v>
      </c>
      <c r="G39" s="6">
        <v>44471</v>
      </c>
      <c r="H39" s="4">
        <v>1</v>
      </c>
      <c r="I39" s="4">
        <v>1</v>
      </c>
      <c r="J39" s="4">
        <v>1</v>
      </c>
      <c r="K39" s="4" t="s">
        <v>29</v>
      </c>
      <c r="L39" s="4">
        <v>289.18</v>
      </c>
      <c r="M39" s="4">
        <v>289.18</v>
      </c>
      <c r="N39" s="4" t="s">
        <v>124</v>
      </c>
      <c r="O39" s="4" t="s">
        <v>31</v>
      </c>
      <c r="P39" s="4" t="s">
        <v>32</v>
      </c>
      <c r="Q39" s="4">
        <v>0</v>
      </c>
      <c r="R39" s="8">
        <v>44470</v>
      </c>
      <c r="S39" s="6">
        <v>44486</v>
      </c>
      <c r="T39" s="4" t="s">
        <v>33</v>
      </c>
      <c r="U39" s="4">
        <v>289.18</v>
      </c>
      <c r="V39" s="4">
        <v>0</v>
      </c>
      <c r="W39" s="4">
        <v>0</v>
      </c>
    </row>
    <row r="40" s="4" customFormat="1" spans="1:23">
      <c r="A40" s="4">
        <v>16423578915</v>
      </c>
      <c r="B40" s="4" t="s">
        <v>25</v>
      </c>
      <c r="C40" s="4" t="s">
        <v>26</v>
      </c>
      <c r="D40" s="4" t="s">
        <v>125</v>
      </c>
      <c r="E40" s="4" t="s">
        <v>126</v>
      </c>
      <c r="F40" s="6">
        <v>44470</v>
      </c>
      <c r="G40" s="6">
        <v>44471</v>
      </c>
      <c r="H40" s="4">
        <v>1</v>
      </c>
      <c r="I40" s="4">
        <v>1</v>
      </c>
      <c r="J40" s="4">
        <v>1</v>
      </c>
      <c r="K40" s="4" t="s">
        <v>29</v>
      </c>
      <c r="L40" s="4">
        <v>158.03</v>
      </c>
      <c r="M40" s="4">
        <v>158.03</v>
      </c>
      <c r="N40" s="4" t="s">
        <v>127</v>
      </c>
      <c r="O40" s="4" t="s">
        <v>31</v>
      </c>
      <c r="P40" s="4" t="s">
        <v>32</v>
      </c>
      <c r="Q40" s="4">
        <v>0</v>
      </c>
      <c r="R40" s="8">
        <v>44470</v>
      </c>
      <c r="S40" s="6">
        <v>44486</v>
      </c>
      <c r="T40" s="4" t="s">
        <v>33</v>
      </c>
      <c r="U40" s="4">
        <v>158.03</v>
      </c>
      <c r="V40" s="4">
        <v>0</v>
      </c>
      <c r="W40" s="4">
        <v>0</v>
      </c>
    </row>
    <row r="41" s="4" customFormat="1" spans="1:23">
      <c r="A41" s="4">
        <v>16423976930</v>
      </c>
      <c r="B41" s="4" t="s">
        <v>25</v>
      </c>
      <c r="C41" s="4" t="s">
        <v>26</v>
      </c>
      <c r="D41" s="4" t="s">
        <v>128</v>
      </c>
      <c r="E41" s="4" t="s">
        <v>50</v>
      </c>
      <c r="F41" s="6">
        <v>44470</v>
      </c>
      <c r="G41" s="6">
        <v>44471</v>
      </c>
      <c r="H41" s="4">
        <v>1</v>
      </c>
      <c r="I41" s="4">
        <v>1</v>
      </c>
      <c r="J41" s="4">
        <v>1</v>
      </c>
      <c r="K41" s="4" t="s">
        <v>29</v>
      </c>
      <c r="L41" s="4">
        <v>208.78</v>
      </c>
      <c r="M41" s="4">
        <v>208.78</v>
      </c>
      <c r="N41" s="4" t="s">
        <v>129</v>
      </c>
      <c r="O41" s="4" t="s">
        <v>31</v>
      </c>
      <c r="P41" s="4" t="s">
        <v>32</v>
      </c>
      <c r="Q41" s="4">
        <v>0</v>
      </c>
      <c r="R41" s="8">
        <v>44470</v>
      </c>
      <c r="S41" s="6">
        <v>44486</v>
      </c>
      <c r="T41" s="4" t="s">
        <v>33</v>
      </c>
      <c r="U41" s="4">
        <v>208.78</v>
      </c>
      <c r="V41" s="4">
        <v>0</v>
      </c>
      <c r="W41" s="4">
        <v>0</v>
      </c>
    </row>
    <row r="42" s="4" customFormat="1" spans="1:23">
      <c r="A42" s="4">
        <v>16423976930</v>
      </c>
      <c r="B42" s="4" t="s">
        <v>25</v>
      </c>
      <c r="C42" s="4" t="s">
        <v>34</v>
      </c>
      <c r="D42" s="4" t="s">
        <v>128</v>
      </c>
      <c r="E42" s="4" t="s">
        <v>50</v>
      </c>
      <c r="F42" s="6">
        <v>44470</v>
      </c>
      <c r="G42" s="6">
        <v>44471</v>
      </c>
      <c r="H42" s="4">
        <v>1</v>
      </c>
      <c r="I42" s="4">
        <v>1</v>
      </c>
      <c r="J42" s="4">
        <v>1</v>
      </c>
      <c r="K42" s="4" t="s">
        <v>29</v>
      </c>
      <c r="L42" s="4">
        <v>-208.78</v>
      </c>
      <c r="M42" s="4">
        <v>-208.78</v>
      </c>
      <c r="N42" s="4" t="s">
        <v>129</v>
      </c>
      <c r="O42" s="4" t="s">
        <v>31</v>
      </c>
      <c r="P42" s="4" t="s">
        <v>32</v>
      </c>
      <c r="Q42" s="4">
        <v>0</v>
      </c>
      <c r="R42" s="8">
        <v>44470</v>
      </c>
      <c r="S42" s="6">
        <v>44486</v>
      </c>
      <c r="T42" s="4" t="s">
        <v>33</v>
      </c>
      <c r="U42" s="4">
        <v>-208.78</v>
      </c>
      <c r="V42" s="4">
        <v>0</v>
      </c>
      <c r="W42" s="4">
        <v>0</v>
      </c>
    </row>
    <row r="43" s="4" customFormat="1" spans="1:23">
      <c r="A43" s="4">
        <v>16423166509</v>
      </c>
      <c r="B43" s="4" t="s">
        <v>25</v>
      </c>
      <c r="C43" s="4" t="s">
        <v>34</v>
      </c>
      <c r="D43" s="4" t="s">
        <v>107</v>
      </c>
      <c r="E43" s="4" t="s">
        <v>108</v>
      </c>
      <c r="F43" s="6">
        <v>44470</v>
      </c>
      <c r="G43" s="6">
        <v>44471</v>
      </c>
      <c r="H43" s="4">
        <v>1</v>
      </c>
      <c r="I43" s="4">
        <v>1</v>
      </c>
      <c r="J43" s="4">
        <v>1</v>
      </c>
      <c r="K43" s="4" t="s">
        <v>29</v>
      </c>
      <c r="L43" s="4">
        <v>-175.23</v>
      </c>
      <c r="M43" s="4">
        <v>-175.23</v>
      </c>
      <c r="N43" s="4" t="s">
        <v>109</v>
      </c>
      <c r="O43" s="4" t="s">
        <v>31</v>
      </c>
      <c r="P43" s="4" t="s">
        <v>32</v>
      </c>
      <c r="Q43" s="4">
        <v>0</v>
      </c>
      <c r="R43" s="8">
        <v>44470</v>
      </c>
      <c r="S43" s="6">
        <v>44486</v>
      </c>
      <c r="T43" s="4" t="s">
        <v>33</v>
      </c>
      <c r="U43" s="4">
        <v>-175.23</v>
      </c>
      <c r="V43" s="4">
        <v>0</v>
      </c>
      <c r="W43" s="4">
        <v>0</v>
      </c>
    </row>
    <row r="44" s="4" customFormat="1" spans="1:25">
      <c r="A44" s="4">
        <v>16424047034</v>
      </c>
      <c r="B44" s="4" t="s">
        <v>25</v>
      </c>
      <c r="C44" s="4" t="s">
        <v>26</v>
      </c>
      <c r="D44" s="4" t="s">
        <v>95</v>
      </c>
      <c r="E44" s="4" t="s">
        <v>130</v>
      </c>
      <c r="F44" s="6">
        <v>44470</v>
      </c>
      <c r="G44" s="6">
        <v>44471</v>
      </c>
      <c r="H44" s="4">
        <v>1</v>
      </c>
      <c r="I44" s="4">
        <v>1</v>
      </c>
      <c r="J44" s="4">
        <v>1</v>
      </c>
      <c r="K44" s="4" t="s">
        <v>29</v>
      </c>
      <c r="L44" s="4">
        <v>267.72</v>
      </c>
      <c r="M44" s="4">
        <v>267.72</v>
      </c>
      <c r="N44" s="4" t="s">
        <v>131</v>
      </c>
      <c r="O44" s="4" t="s">
        <v>31</v>
      </c>
      <c r="P44" s="4" t="s">
        <v>32</v>
      </c>
      <c r="Q44" s="4">
        <v>0</v>
      </c>
      <c r="R44" s="8">
        <v>44470</v>
      </c>
      <c r="S44" s="6">
        <v>44486</v>
      </c>
      <c r="T44" s="4" t="s">
        <v>33</v>
      </c>
      <c r="U44" s="4">
        <v>267.72</v>
      </c>
      <c r="V44" s="4">
        <v>0</v>
      </c>
      <c r="W44" s="4">
        <v>0</v>
      </c>
      <c r="X44" s="4"/>
      <c r="Y44" s="4">
        <v>3189739961</v>
      </c>
    </row>
    <row r="45" s="4" customFormat="1" spans="1:23">
      <c r="A45" s="4">
        <v>16424202195</v>
      </c>
      <c r="B45" s="4" t="s">
        <v>25</v>
      </c>
      <c r="C45" s="4" t="s">
        <v>26</v>
      </c>
      <c r="D45" s="4" t="s">
        <v>132</v>
      </c>
      <c r="E45" s="4" t="s">
        <v>133</v>
      </c>
      <c r="F45" s="6">
        <v>44470</v>
      </c>
      <c r="G45" s="6">
        <v>44471</v>
      </c>
      <c r="H45" s="4">
        <v>1</v>
      </c>
      <c r="I45" s="4">
        <v>1</v>
      </c>
      <c r="J45" s="4">
        <v>1</v>
      </c>
      <c r="K45" s="4" t="s">
        <v>29</v>
      </c>
      <c r="L45" s="4">
        <v>157.08</v>
      </c>
      <c r="M45" s="4">
        <v>157.08</v>
      </c>
      <c r="N45" s="4" t="s">
        <v>134</v>
      </c>
      <c r="O45" s="4" t="s">
        <v>31</v>
      </c>
      <c r="P45" s="4" t="s">
        <v>32</v>
      </c>
      <c r="Q45" s="4">
        <v>0</v>
      </c>
      <c r="R45" s="8">
        <v>44470</v>
      </c>
      <c r="S45" s="6">
        <v>44486</v>
      </c>
      <c r="T45" s="4" t="s">
        <v>33</v>
      </c>
      <c r="U45" s="4">
        <v>157.08</v>
      </c>
      <c r="V45" s="4">
        <v>0</v>
      </c>
      <c r="W45" s="4">
        <v>0</v>
      </c>
    </row>
    <row r="46" s="4" customFormat="1" spans="1:23">
      <c r="A46" s="4">
        <v>16424310590</v>
      </c>
      <c r="B46" s="4" t="s">
        <v>25</v>
      </c>
      <c r="C46" s="4" t="s">
        <v>26</v>
      </c>
      <c r="D46" s="4" t="s">
        <v>135</v>
      </c>
      <c r="E46" s="4" t="s">
        <v>136</v>
      </c>
      <c r="F46" s="6">
        <v>44470</v>
      </c>
      <c r="G46" s="6">
        <v>44471</v>
      </c>
      <c r="H46" s="4">
        <v>1</v>
      </c>
      <c r="I46" s="4">
        <v>1</v>
      </c>
      <c r="J46" s="4">
        <v>1</v>
      </c>
      <c r="K46" s="4" t="s">
        <v>29</v>
      </c>
      <c r="L46" s="4">
        <v>476.34</v>
      </c>
      <c r="M46" s="4">
        <v>476.34</v>
      </c>
      <c r="N46" s="4" t="s">
        <v>137</v>
      </c>
      <c r="O46" s="4" t="s">
        <v>31</v>
      </c>
      <c r="P46" s="4" t="s">
        <v>32</v>
      </c>
      <c r="Q46" s="4">
        <v>0</v>
      </c>
      <c r="R46" s="8">
        <v>44470</v>
      </c>
      <c r="S46" s="6">
        <v>44486</v>
      </c>
      <c r="T46" s="4" t="s">
        <v>33</v>
      </c>
      <c r="U46" s="4">
        <v>476.34</v>
      </c>
      <c r="V46" s="4">
        <v>0</v>
      </c>
      <c r="W46" s="4">
        <v>0</v>
      </c>
    </row>
    <row r="47" s="4" customFormat="1" spans="1:23">
      <c r="A47" s="4">
        <v>16424202195</v>
      </c>
      <c r="B47" s="4" t="s">
        <v>25</v>
      </c>
      <c r="C47" s="4" t="s">
        <v>34</v>
      </c>
      <c r="D47" s="4" t="s">
        <v>132</v>
      </c>
      <c r="E47" s="4" t="s">
        <v>133</v>
      </c>
      <c r="F47" s="6">
        <v>44470</v>
      </c>
      <c r="G47" s="6">
        <v>44471</v>
      </c>
      <c r="H47" s="4">
        <v>1</v>
      </c>
      <c r="I47" s="4">
        <v>1</v>
      </c>
      <c r="J47" s="4">
        <v>1</v>
      </c>
      <c r="K47" s="4" t="s">
        <v>29</v>
      </c>
      <c r="L47" s="4">
        <v>-157.08</v>
      </c>
      <c r="M47" s="4">
        <v>-157.08</v>
      </c>
      <c r="N47" s="4" t="s">
        <v>134</v>
      </c>
      <c r="O47" s="4" t="s">
        <v>31</v>
      </c>
      <c r="P47" s="4" t="s">
        <v>32</v>
      </c>
      <c r="Q47" s="4">
        <v>0</v>
      </c>
      <c r="R47" s="8">
        <v>44470</v>
      </c>
      <c r="S47" s="6">
        <v>44486</v>
      </c>
      <c r="T47" s="4" t="s">
        <v>33</v>
      </c>
      <c r="U47" s="4">
        <v>-157.08</v>
      </c>
      <c r="V47" s="4">
        <v>0</v>
      </c>
      <c r="W47" s="4">
        <v>0</v>
      </c>
    </row>
    <row r="48" s="4" customFormat="1" spans="1:23">
      <c r="A48" s="4">
        <v>16425052116</v>
      </c>
      <c r="B48" s="4" t="s">
        <v>25</v>
      </c>
      <c r="C48" s="4" t="s">
        <v>26</v>
      </c>
      <c r="D48" s="4" t="s">
        <v>138</v>
      </c>
      <c r="E48" s="4" t="s">
        <v>44</v>
      </c>
      <c r="F48" s="6">
        <v>44470</v>
      </c>
      <c r="G48" s="6">
        <v>44471</v>
      </c>
      <c r="H48" s="4">
        <v>1</v>
      </c>
      <c r="I48" s="4">
        <v>1</v>
      </c>
      <c r="J48" s="4">
        <v>1</v>
      </c>
      <c r="K48" s="4" t="s">
        <v>29</v>
      </c>
      <c r="L48" s="4">
        <v>337.6</v>
      </c>
      <c r="M48" s="4">
        <v>337.6</v>
      </c>
      <c r="N48" s="4" t="s">
        <v>139</v>
      </c>
      <c r="O48" s="4" t="s">
        <v>31</v>
      </c>
      <c r="P48" s="4" t="s">
        <v>32</v>
      </c>
      <c r="Q48" s="4">
        <v>0</v>
      </c>
      <c r="R48" s="8">
        <v>44470</v>
      </c>
      <c r="S48" s="6">
        <v>44486</v>
      </c>
      <c r="T48" s="4" t="s">
        <v>33</v>
      </c>
      <c r="U48" s="4">
        <v>337.6</v>
      </c>
      <c r="V48" s="4">
        <v>0</v>
      </c>
      <c r="W48" s="4">
        <v>0</v>
      </c>
    </row>
    <row r="49" s="4" customFormat="1" spans="1:23">
      <c r="A49" s="4">
        <v>16423564739</v>
      </c>
      <c r="B49" s="4" t="s">
        <v>25</v>
      </c>
      <c r="C49" s="4" t="s">
        <v>34</v>
      </c>
      <c r="D49" s="4" t="s">
        <v>121</v>
      </c>
      <c r="E49" s="4" t="s">
        <v>54</v>
      </c>
      <c r="F49" s="6">
        <v>44470</v>
      </c>
      <c r="G49" s="6">
        <v>44471</v>
      </c>
      <c r="H49" s="4">
        <v>1</v>
      </c>
      <c r="I49" s="4">
        <v>1</v>
      </c>
      <c r="J49" s="4">
        <v>1</v>
      </c>
      <c r="K49" s="4" t="s">
        <v>29</v>
      </c>
      <c r="L49" s="4">
        <v>-257.5</v>
      </c>
      <c r="M49" s="4">
        <v>-257.5</v>
      </c>
      <c r="N49" s="4" t="s">
        <v>122</v>
      </c>
      <c r="O49" s="4" t="s">
        <v>31</v>
      </c>
      <c r="P49" s="4" t="s">
        <v>32</v>
      </c>
      <c r="Q49" s="4">
        <v>0</v>
      </c>
      <c r="R49" s="8">
        <v>44470</v>
      </c>
      <c r="S49" s="6">
        <v>44486</v>
      </c>
      <c r="T49" s="4" t="s">
        <v>33</v>
      </c>
      <c r="U49" s="4">
        <v>-257.5</v>
      </c>
      <c r="V49" s="4">
        <v>0</v>
      </c>
      <c r="W49" s="4">
        <v>0</v>
      </c>
    </row>
    <row r="50" s="4" customFormat="1" spans="1:25">
      <c r="A50" s="4">
        <v>16425089789</v>
      </c>
      <c r="B50" s="4" t="s">
        <v>25</v>
      </c>
      <c r="C50" s="4" t="s">
        <v>26</v>
      </c>
      <c r="D50" s="4" t="s">
        <v>140</v>
      </c>
      <c r="E50" s="4" t="s">
        <v>141</v>
      </c>
      <c r="F50" s="6">
        <v>44470</v>
      </c>
      <c r="G50" s="6">
        <v>44471</v>
      </c>
      <c r="H50" s="4">
        <v>1</v>
      </c>
      <c r="I50" s="4">
        <v>1</v>
      </c>
      <c r="J50" s="4">
        <v>1</v>
      </c>
      <c r="K50" s="4" t="s">
        <v>29</v>
      </c>
      <c r="L50" s="4">
        <v>580.33</v>
      </c>
      <c r="M50" s="4">
        <v>580.33</v>
      </c>
      <c r="N50" s="4" t="s">
        <v>142</v>
      </c>
      <c r="O50" s="4" t="s">
        <v>31</v>
      </c>
      <c r="P50" s="4" t="s">
        <v>32</v>
      </c>
      <c r="Q50" s="4">
        <v>0</v>
      </c>
      <c r="R50" s="8">
        <v>44470</v>
      </c>
      <c r="S50" s="6">
        <v>44486</v>
      </c>
      <c r="T50" s="4" t="s">
        <v>33</v>
      </c>
      <c r="U50" s="4">
        <v>580.33</v>
      </c>
      <c r="V50" s="4">
        <v>0</v>
      </c>
      <c r="W50" s="4">
        <v>0</v>
      </c>
      <c r="X50" s="4">
        <v>2270407</v>
      </c>
      <c r="Y50" s="4">
        <v>547804</v>
      </c>
    </row>
    <row r="51" s="4" customFormat="1" spans="1:23">
      <c r="A51" s="4">
        <v>16425574793</v>
      </c>
      <c r="B51" s="4" t="s">
        <v>25</v>
      </c>
      <c r="C51" s="4" t="s">
        <v>26</v>
      </c>
      <c r="D51" s="4" t="s">
        <v>135</v>
      </c>
      <c r="E51" s="4" t="s">
        <v>136</v>
      </c>
      <c r="F51" s="6">
        <v>44470</v>
      </c>
      <c r="G51" s="6">
        <v>44471</v>
      </c>
      <c r="H51" s="4">
        <v>1</v>
      </c>
      <c r="I51" s="4">
        <v>1</v>
      </c>
      <c r="J51" s="4">
        <v>1</v>
      </c>
      <c r="K51" s="4" t="s">
        <v>29</v>
      </c>
      <c r="L51" s="4">
        <v>476.34</v>
      </c>
      <c r="M51" s="4">
        <v>476.34</v>
      </c>
      <c r="N51" s="4" t="s">
        <v>143</v>
      </c>
      <c r="O51" s="4" t="s">
        <v>31</v>
      </c>
      <c r="P51" s="4" t="s">
        <v>32</v>
      </c>
      <c r="Q51" s="4">
        <v>0</v>
      </c>
      <c r="R51" s="8">
        <v>44470</v>
      </c>
      <c r="S51" s="6">
        <v>44486</v>
      </c>
      <c r="T51" s="4" t="s">
        <v>33</v>
      </c>
      <c r="U51" s="4">
        <v>476.34</v>
      </c>
      <c r="V51" s="4">
        <v>0</v>
      </c>
      <c r="W51" s="4">
        <v>0</v>
      </c>
    </row>
    <row r="52" s="4" customFormat="1" spans="1:23">
      <c r="A52" s="4">
        <v>16425608843</v>
      </c>
      <c r="B52" s="4" t="s">
        <v>25</v>
      </c>
      <c r="C52" s="4" t="s">
        <v>26</v>
      </c>
      <c r="D52" s="4" t="s">
        <v>144</v>
      </c>
      <c r="E52" s="4" t="s">
        <v>50</v>
      </c>
      <c r="F52" s="6">
        <v>44470</v>
      </c>
      <c r="G52" s="6">
        <v>44471</v>
      </c>
      <c r="H52" s="4">
        <v>1</v>
      </c>
      <c r="I52" s="4">
        <v>1</v>
      </c>
      <c r="J52" s="4">
        <v>1</v>
      </c>
      <c r="K52" s="4" t="s">
        <v>29</v>
      </c>
      <c r="L52" s="4">
        <v>204</v>
      </c>
      <c r="M52" s="4">
        <v>204</v>
      </c>
      <c r="N52" s="4" t="s">
        <v>145</v>
      </c>
      <c r="O52" s="4" t="s">
        <v>31</v>
      </c>
      <c r="P52" s="4" t="s">
        <v>32</v>
      </c>
      <c r="Q52" s="4">
        <v>0</v>
      </c>
      <c r="R52" s="8">
        <v>44470</v>
      </c>
      <c r="S52" s="6">
        <v>44486</v>
      </c>
      <c r="T52" s="4" t="s">
        <v>33</v>
      </c>
      <c r="U52" s="4">
        <v>204</v>
      </c>
      <c r="V52" s="4">
        <v>0</v>
      </c>
      <c r="W52" s="4">
        <v>0</v>
      </c>
    </row>
    <row r="53" s="4" customFormat="1" spans="1:25">
      <c r="A53" s="4">
        <v>16426132666</v>
      </c>
      <c r="B53" s="4" t="s">
        <v>25</v>
      </c>
      <c r="C53" s="4" t="s">
        <v>26</v>
      </c>
      <c r="D53" s="4" t="s">
        <v>95</v>
      </c>
      <c r="E53" s="4" t="s">
        <v>130</v>
      </c>
      <c r="F53" s="6">
        <v>44470</v>
      </c>
      <c r="G53" s="6">
        <v>44471</v>
      </c>
      <c r="H53" s="4">
        <v>1</v>
      </c>
      <c r="I53" s="4">
        <v>1</v>
      </c>
      <c r="J53" s="4">
        <v>1</v>
      </c>
      <c r="K53" s="4" t="s">
        <v>29</v>
      </c>
      <c r="L53" s="4">
        <v>267.72</v>
      </c>
      <c r="M53" s="4">
        <v>267.72</v>
      </c>
      <c r="N53" s="4" t="s">
        <v>146</v>
      </c>
      <c r="O53" s="4" t="s">
        <v>31</v>
      </c>
      <c r="P53" s="4" t="s">
        <v>32</v>
      </c>
      <c r="Q53" s="4">
        <v>0</v>
      </c>
      <c r="R53" s="8">
        <v>44470</v>
      </c>
      <c r="S53" s="6">
        <v>44486</v>
      </c>
      <c r="T53" s="4" t="s">
        <v>33</v>
      </c>
      <c r="U53" s="4">
        <v>267.72</v>
      </c>
      <c r="V53" s="4">
        <v>0</v>
      </c>
      <c r="W53" s="4">
        <v>0</v>
      </c>
      <c r="X53" s="4">
        <v>2270492</v>
      </c>
      <c r="Y53" s="4">
        <v>3188004512</v>
      </c>
    </row>
    <row r="54" s="4" customFormat="1" spans="1:25">
      <c r="A54" s="4">
        <v>16426235916</v>
      </c>
      <c r="B54" s="4" t="s">
        <v>25</v>
      </c>
      <c r="C54" s="4" t="s">
        <v>26</v>
      </c>
      <c r="D54" s="4" t="s">
        <v>95</v>
      </c>
      <c r="E54" s="4" t="s">
        <v>130</v>
      </c>
      <c r="F54" s="6">
        <v>44470</v>
      </c>
      <c r="G54" s="6">
        <v>44471</v>
      </c>
      <c r="H54" s="4">
        <v>1</v>
      </c>
      <c r="I54" s="4">
        <v>1</v>
      </c>
      <c r="J54" s="4">
        <v>1</v>
      </c>
      <c r="K54" s="4" t="s">
        <v>29</v>
      </c>
      <c r="L54" s="4">
        <v>267.72</v>
      </c>
      <c r="M54" s="4">
        <v>267.72</v>
      </c>
      <c r="N54" s="4" t="s">
        <v>147</v>
      </c>
      <c r="O54" s="4" t="s">
        <v>31</v>
      </c>
      <c r="P54" s="4" t="s">
        <v>32</v>
      </c>
      <c r="Q54" s="4">
        <v>0</v>
      </c>
      <c r="R54" s="8">
        <v>44470</v>
      </c>
      <c r="S54" s="6">
        <v>44486</v>
      </c>
      <c r="T54" s="4" t="s">
        <v>33</v>
      </c>
      <c r="U54" s="4">
        <v>267.72</v>
      </c>
      <c r="V54" s="4">
        <v>0</v>
      </c>
      <c r="W54" s="4">
        <v>0</v>
      </c>
      <c r="X54" s="4">
        <v>2270500</v>
      </c>
      <c r="Y54" s="4">
        <v>3191742442</v>
      </c>
    </row>
    <row r="55" s="4" customFormat="1" spans="1:23">
      <c r="A55" s="4">
        <v>16426469634</v>
      </c>
      <c r="B55" s="4" t="s">
        <v>25</v>
      </c>
      <c r="C55" s="4" t="s">
        <v>26</v>
      </c>
      <c r="D55" s="4" t="s">
        <v>148</v>
      </c>
      <c r="E55" s="4" t="s">
        <v>149</v>
      </c>
      <c r="F55" s="6">
        <v>44470</v>
      </c>
      <c r="G55" s="6">
        <v>44471</v>
      </c>
      <c r="H55" s="4">
        <v>1</v>
      </c>
      <c r="I55" s="4">
        <v>1</v>
      </c>
      <c r="J55" s="4">
        <v>1</v>
      </c>
      <c r="K55" s="4" t="s">
        <v>29</v>
      </c>
      <c r="L55" s="4">
        <v>117.3</v>
      </c>
      <c r="M55" s="4">
        <v>117.3</v>
      </c>
      <c r="N55" s="4" t="s">
        <v>150</v>
      </c>
      <c r="O55" s="4" t="s">
        <v>31</v>
      </c>
      <c r="P55" s="4" t="s">
        <v>32</v>
      </c>
      <c r="Q55" s="4">
        <v>0</v>
      </c>
      <c r="R55" s="8">
        <v>44470</v>
      </c>
      <c r="S55" s="6">
        <v>44486</v>
      </c>
      <c r="T55" s="4" t="s">
        <v>33</v>
      </c>
      <c r="U55" s="4">
        <v>117.3</v>
      </c>
      <c r="V55" s="4">
        <v>0</v>
      </c>
      <c r="W55" s="4">
        <v>0</v>
      </c>
    </row>
    <row r="56" s="4" customFormat="1" spans="1:23">
      <c r="A56" s="4">
        <v>16427198381</v>
      </c>
      <c r="B56" s="4" t="s">
        <v>25</v>
      </c>
      <c r="C56" s="4" t="s">
        <v>26</v>
      </c>
      <c r="D56" s="4" t="s">
        <v>151</v>
      </c>
      <c r="E56" s="4" t="s">
        <v>152</v>
      </c>
      <c r="F56" s="6">
        <v>44470</v>
      </c>
      <c r="G56" s="6">
        <v>44471</v>
      </c>
      <c r="H56" s="4">
        <v>1</v>
      </c>
      <c r="I56" s="4">
        <v>1</v>
      </c>
      <c r="J56" s="4">
        <v>1</v>
      </c>
      <c r="K56" s="4" t="s">
        <v>29</v>
      </c>
      <c r="L56" s="4">
        <v>214.2</v>
      </c>
      <c r="M56" s="4">
        <v>214.2</v>
      </c>
      <c r="N56" s="4" t="s">
        <v>153</v>
      </c>
      <c r="O56" s="4" t="s">
        <v>31</v>
      </c>
      <c r="P56" s="4" t="s">
        <v>32</v>
      </c>
      <c r="Q56" s="4">
        <v>0</v>
      </c>
      <c r="R56" s="8">
        <v>44470</v>
      </c>
      <c r="S56" s="6">
        <v>44486</v>
      </c>
      <c r="T56" s="4" t="s">
        <v>33</v>
      </c>
      <c r="U56" s="4">
        <v>214.2</v>
      </c>
      <c r="V56" s="4">
        <v>0</v>
      </c>
      <c r="W56" s="4">
        <v>0</v>
      </c>
    </row>
    <row r="57" s="4" customFormat="1" spans="1:25">
      <c r="A57" s="4">
        <v>16427315849</v>
      </c>
      <c r="B57" s="4" t="s">
        <v>25</v>
      </c>
      <c r="C57" s="4" t="s">
        <v>26</v>
      </c>
      <c r="D57" s="4" t="s">
        <v>128</v>
      </c>
      <c r="E57" s="4" t="s">
        <v>50</v>
      </c>
      <c r="F57" s="6">
        <v>44470</v>
      </c>
      <c r="G57" s="6">
        <v>44471</v>
      </c>
      <c r="H57" s="4">
        <v>1</v>
      </c>
      <c r="I57" s="4">
        <v>1</v>
      </c>
      <c r="J57" s="4">
        <v>1</v>
      </c>
      <c r="K57" s="4" t="s">
        <v>29</v>
      </c>
      <c r="L57" s="4">
        <v>157.23</v>
      </c>
      <c r="M57" s="4">
        <v>157.23</v>
      </c>
      <c r="N57" s="4" t="s">
        <v>154</v>
      </c>
      <c r="O57" s="4" t="s">
        <v>31</v>
      </c>
      <c r="P57" s="4" t="s">
        <v>32</v>
      </c>
      <c r="Q57" s="4">
        <v>0</v>
      </c>
      <c r="R57" s="8">
        <v>44470</v>
      </c>
      <c r="S57" s="6">
        <v>44486</v>
      </c>
      <c r="T57" s="4" t="s">
        <v>33</v>
      </c>
      <c r="U57" s="4">
        <v>157.23</v>
      </c>
      <c r="V57" s="4">
        <v>0</v>
      </c>
      <c r="W57" s="4">
        <v>0</v>
      </c>
      <c r="X57" s="4"/>
      <c r="Y57" s="4" t="s">
        <v>155</v>
      </c>
    </row>
    <row r="58" s="4" customFormat="1" spans="1:25">
      <c r="A58" s="4">
        <v>16427909107</v>
      </c>
      <c r="B58" s="4" t="s">
        <v>25</v>
      </c>
      <c r="C58" s="4" t="s">
        <v>26</v>
      </c>
      <c r="D58" s="4" t="s">
        <v>95</v>
      </c>
      <c r="E58" s="4" t="s">
        <v>130</v>
      </c>
      <c r="F58" s="6">
        <v>44470</v>
      </c>
      <c r="G58" s="6">
        <v>44471</v>
      </c>
      <c r="H58" s="4">
        <v>1</v>
      </c>
      <c r="I58" s="4">
        <v>1</v>
      </c>
      <c r="J58" s="4">
        <v>1</v>
      </c>
      <c r="K58" s="4" t="s">
        <v>29</v>
      </c>
      <c r="L58" s="4">
        <v>267.72</v>
      </c>
      <c r="M58" s="4">
        <v>267.72</v>
      </c>
      <c r="N58" s="4" t="s">
        <v>156</v>
      </c>
      <c r="O58" s="4" t="s">
        <v>31</v>
      </c>
      <c r="P58" s="4" t="s">
        <v>32</v>
      </c>
      <c r="Q58" s="4">
        <v>0</v>
      </c>
      <c r="R58" s="8">
        <v>44470</v>
      </c>
      <c r="S58" s="6">
        <v>44486</v>
      </c>
      <c r="T58" s="4" t="s">
        <v>33</v>
      </c>
      <c r="U58" s="4">
        <v>267.72</v>
      </c>
      <c r="V58" s="4">
        <v>0</v>
      </c>
      <c r="W58" s="4">
        <v>0</v>
      </c>
      <c r="X58" s="4"/>
      <c r="Y58" s="4">
        <v>3187318819</v>
      </c>
    </row>
    <row r="59" s="4" customFormat="1" spans="1:25">
      <c r="A59" s="4">
        <v>16430675744</v>
      </c>
      <c r="B59" s="4" t="s">
        <v>25</v>
      </c>
      <c r="C59" s="4" t="s">
        <v>26</v>
      </c>
      <c r="D59" s="4" t="s">
        <v>157</v>
      </c>
      <c r="E59" s="4" t="s">
        <v>158</v>
      </c>
      <c r="F59" s="6">
        <v>44470</v>
      </c>
      <c r="G59" s="6">
        <v>44471</v>
      </c>
      <c r="H59" s="4">
        <v>1</v>
      </c>
      <c r="I59" s="4">
        <v>1</v>
      </c>
      <c r="J59" s="4">
        <v>1</v>
      </c>
      <c r="K59" s="4" t="s">
        <v>29</v>
      </c>
      <c r="L59" s="4">
        <v>784.24</v>
      </c>
      <c r="M59" s="4">
        <v>784.24</v>
      </c>
      <c r="N59" s="4" t="s">
        <v>159</v>
      </c>
      <c r="O59" s="4" t="s">
        <v>31</v>
      </c>
      <c r="P59" s="4" t="s">
        <v>32</v>
      </c>
      <c r="Q59" s="4">
        <v>0</v>
      </c>
      <c r="R59" s="8">
        <v>44470</v>
      </c>
      <c r="S59" s="6">
        <v>44486</v>
      </c>
      <c r="T59" s="4" t="s">
        <v>33</v>
      </c>
      <c r="U59" s="4">
        <v>784.24</v>
      </c>
      <c r="V59" s="4">
        <v>0</v>
      </c>
      <c r="W59" s="4">
        <v>0</v>
      </c>
      <c r="X59" s="4"/>
      <c r="Y59" s="4">
        <v>103909127784</v>
      </c>
    </row>
    <row r="60" s="4" customFormat="1" spans="1:25">
      <c r="A60" s="4">
        <v>16431092427</v>
      </c>
      <c r="B60" s="4" t="s">
        <v>25</v>
      </c>
      <c r="C60" s="4" t="s">
        <v>26</v>
      </c>
      <c r="D60" s="4" t="s">
        <v>128</v>
      </c>
      <c r="E60" s="4" t="s">
        <v>50</v>
      </c>
      <c r="F60" s="6">
        <v>44470</v>
      </c>
      <c r="G60" s="6">
        <v>44471</v>
      </c>
      <c r="H60" s="4">
        <v>1</v>
      </c>
      <c r="I60" s="4">
        <v>1</v>
      </c>
      <c r="J60" s="4">
        <v>1</v>
      </c>
      <c r="K60" s="4" t="s">
        <v>29</v>
      </c>
      <c r="L60" s="4">
        <v>183.01</v>
      </c>
      <c r="M60" s="4">
        <v>183.01</v>
      </c>
      <c r="N60" s="4" t="s">
        <v>160</v>
      </c>
      <c r="O60" s="4" t="s">
        <v>31</v>
      </c>
      <c r="P60" s="4" t="s">
        <v>32</v>
      </c>
      <c r="Q60" s="4">
        <v>0</v>
      </c>
      <c r="R60" s="8">
        <v>44470</v>
      </c>
      <c r="S60" s="6">
        <v>44486</v>
      </c>
      <c r="T60" s="4" t="s">
        <v>33</v>
      </c>
      <c r="U60" s="4">
        <v>183.01</v>
      </c>
      <c r="V60" s="4">
        <v>0</v>
      </c>
      <c r="W60" s="4">
        <v>0</v>
      </c>
      <c r="X60" s="4"/>
      <c r="Y60" s="4" t="s">
        <v>161</v>
      </c>
    </row>
    <row r="61" s="4" customFormat="1" spans="1:25">
      <c r="A61" s="4">
        <v>16431531205</v>
      </c>
      <c r="B61" s="4" t="s">
        <v>25</v>
      </c>
      <c r="C61" s="4" t="s">
        <v>26</v>
      </c>
      <c r="D61" s="4" t="s">
        <v>162</v>
      </c>
      <c r="E61" s="4" t="s">
        <v>163</v>
      </c>
      <c r="F61" s="6">
        <v>44470</v>
      </c>
      <c r="G61" s="6">
        <v>44471</v>
      </c>
      <c r="H61" s="4">
        <v>2</v>
      </c>
      <c r="I61" s="4">
        <v>1</v>
      </c>
      <c r="J61" s="4">
        <v>2</v>
      </c>
      <c r="K61" s="4" t="s">
        <v>29</v>
      </c>
      <c r="L61" s="4">
        <v>607.16</v>
      </c>
      <c r="M61" s="4">
        <v>607.16</v>
      </c>
      <c r="N61" s="4" t="s">
        <v>164</v>
      </c>
      <c r="O61" s="4" t="s">
        <v>31</v>
      </c>
      <c r="P61" s="4" t="s">
        <v>32</v>
      </c>
      <c r="Q61" s="4">
        <v>0</v>
      </c>
      <c r="R61" s="8">
        <v>44470</v>
      </c>
      <c r="S61" s="6">
        <v>44486</v>
      </c>
      <c r="T61" s="4" t="s">
        <v>33</v>
      </c>
      <c r="U61" s="4">
        <v>607.16</v>
      </c>
      <c r="V61" s="4">
        <v>0</v>
      </c>
      <c r="W61" s="4">
        <v>0</v>
      </c>
      <c r="X61" s="4">
        <v>2270734</v>
      </c>
      <c r="Y61" s="4">
        <v>103909354864</v>
      </c>
    </row>
    <row r="62" s="4" customFormat="1" spans="1:25">
      <c r="A62" s="4">
        <v>16431739774</v>
      </c>
      <c r="B62" s="4" t="s">
        <v>25</v>
      </c>
      <c r="C62" s="4" t="s">
        <v>26</v>
      </c>
      <c r="D62" s="4" t="s">
        <v>165</v>
      </c>
      <c r="E62" s="4" t="s">
        <v>166</v>
      </c>
      <c r="F62" s="6">
        <v>44470</v>
      </c>
      <c r="G62" s="6">
        <v>44471</v>
      </c>
      <c r="H62" s="4">
        <v>1</v>
      </c>
      <c r="I62" s="4">
        <v>1</v>
      </c>
      <c r="J62" s="4">
        <v>1</v>
      </c>
      <c r="K62" s="4" t="s">
        <v>29</v>
      </c>
      <c r="L62" s="4">
        <v>422.97</v>
      </c>
      <c r="M62" s="4">
        <v>422.97</v>
      </c>
      <c r="N62" s="4" t="s">
        <v>167</v>
      </c>
      <c r="O62" s="4" t="s">
        <v>31</v>
      </c>
      <c r="P62" s="4" t="s">
        <v>32</v>
      </c>
      <c r="Q62" s="4">
        <v>0</v>
      </c>
      <c r="R62" s="8">
        <v>44470</v>
      </c>
      <c r="S62" s="6">
        <v>44486</v>
      </c>
      <c r="T62" s="4" t="s">
        <v>33</v>
      </c>
      <c r="U62" s="4">
        <v>422.97</v>
      </c>
      <c r="V62" s="4">
        <v>0</v>
      </c>
      <c r="W62" s="4">
        <v>0</v>
      </c>
      <c r="X62" s="4"/>
      <c r="Y62" s="4">
        <v>103909431994</v>
      </c>
    </row>
    <row r="63" s="4" customFormat="1" spans="1:25">
      <c r="A63" s="4">
        <v>16432081402</v>
      </c>
      <c r="B63" s="4" t="s">
        <v>25</v>
      </c>
      <c r="C63" s="4" t="s">
        <v>26</v>
      </c>
      <c r="D63" s="4" t="s">
        <v>168</v>
      </c>
      <c r="E63" s="4" t="s">
        <v>169</v>
      </c>
      <c r="F63" s="6">
        <v>44470</v>
      </c>
      <c r="G63" s="6">
        <v>44471</v>
      </c>
      <c r="H63" s="4">
        <v>1</v>
      </c>
      <c r="I63" s="4">
        <v>1</v>
      </c>
      <c r="J63" s="4">
        <v>1</v>
      </c>
      <c r="K63" s="4" t="s">
        <v>29</v>
      </c>
      <c r="L63" s="4">
        <v>181.89</v>
      </c>
      <c r="M63" s="4">
        <v>181.89</v>
      </c>
      <c r="N63" s="4" t="s">
        <v>170</v>
      </c>
      <c r="O63" s="4" t="s">
        <v>31</v>
      </c>
      <c r="P63" s="4" t="s">
        <v>32</v>
      </c>
      <c r="Q63" s="4">
        <v>0</v>
      </c>
      <c r="R63" s="8">
        <v>44470</v>
      </c>
      <c r="S63" s="6">
        <v>44486</v>
      </c>
      <c r="T63" s="4" t="s">
        <v>33</v>
      </c>
      <c r="U63" s="4">
        <v>181.89</v>
      </c>
      <c r="V63" s="4">
        <v>0</v>
      </c>
      <c r="W63" s="4">
        <v>0</v>
      </c>
      <c r="X63" s="4"/>
      <c r="Y63" s="4" t="s">
        <v>171</v>
      </c>
    </row>
    <row r="64" s="4" customFormat="1" spans="1:25">
      <c r="A64" s="4">
        <v>16432866076</v>
      </c>
      <c r="B64" s="4" t="s">
        <v>25</v>
      </c>
      <c r="C64" s="4" t="s">
        <v>26</v>
      </c>
      <c r="D64" s="4" t="s">
        <v>95</v>
      </c>
      <c r="E64" s="4" t="s">
        <v>130</v>
      </c>
      <c r="F64" s="6">
        <v>44470</v>
      </c>
      <c r="G64" s="6">
        <v>44471</v>
      </c>
      <c r="H64" s="4">
        <v>1</v>
      </c>
      <c r="I64" s="4">
        <v>1</v>
      </c>
      <c r="J64" s="4">
        <v>1</v>
      </c>
      <c r="K64" s="4" t="s">
        <v>29</v>
      </c>
      <c r="L64" s="4">
        <v>267.72</v>
      </c>
      <c r="M64" s="4">
        <v>267.72</v>
      </c>
      <c r="N64" s="4" t="s">
        <v>172</v>
      </c>
      <c r="O64" s="4" t="s">
        <v>31</v>
      </c>
      <c r="P64" s="4" t="s">
        <v>32</v>
      </c>
      <c r="Q64" s="4">
        <v>0</v>
      </c>
      <c r="R64" s="8">
        <v>44470</v>
      </c>
      <c r="S64" s="6">
        <v>44486</v>
      </c>
      <c r="T64" s="4" t="s">
        <v>33</v>
      </c>
      <c r="U64" s="4">
        <v>267.72</v>
      </c>
      <c r="V64" s="4">
        <v>0</v>
      </c>
      <c r="W64" s="4">
        <v>0</v>
      </c>
      <c r="X64" s="4"/>
      <c r="Y64" s="4">
        <v>3187104062</v>
      </c>
    </row>
    <row r="65" s="4" customFormat="1" spans="1:25">
      <c r="A65" s="4">
        <v>16433634766</v>
      </c>
      <c r="B65" s="4" t="s">
        <v>25</v>
      </c>
      <c r="C65" s="4" t="s">
        <v>26</v>
      </c>
      <c r="D65" s="4" t="s">
        <v>173</v>
      </c>
      <c r="E65" s="4" t="s">
        <v>163</v>
      </c>
      <c r="F65" s="6">
        <v>44470</v>
      </c>
      <c r="G65" s="6">
        <v>44471</v>
      </c>
      <c r="H65" s="4">
        <v>1</v>
      </c>
      <c r="I65" s="4">
        <v>1</v>
      </c>
      <c r="J65" s="4">
        <v>1</v>
      </c>
      <c r="K65" s="4" t="s">
        <v>29</v>
      </c>
      <c r="L65" s="4">
        <v>284.2</v>
      </c>
      <c r="M65" s="4">
        <v>284.2</v>
      </c>
      <c r="N65" s="4" t="s">
        <v>174</v>
      </c>
      <c r="O65" s="4" t="s">
        <v>31</v>
      </c>
      <c r="P65" s="4" t="s">
        <v>32</v>
      </c>
      <c r="Q65" s="4">
        <v>0</v>
      </c>
      <c r="R65" s="8">
        <v>44470</v>
      </c>
      <c r="S65" s="6">
        <v>44486</v>
      </c>
      <c r="T65" s="4" t="s">
        <v>33</v>
      </c>
      <c r="U65" s="4">
        <v>284.2</v>
      </c>
      <c r="V65" s="4">
        <v>0</v>
      </c>
      <c r="W65" s="4">
        <v>0</v>
      </c>
      <c r="X65" s="4"/>
      <c r="Y65" s="4">
        <v>103910192244</v>
      </c>
    </row>
    <row r="66" s="4" customFormat="1" spans="1:23">
      <c r="A66" s="4">
        <v>16423419997</v>
      </c>
      <c r="B66" s="4" t="s">
        <v>25</v>
      </c>
      <c r="C66" s="4" t="s">
        <v>175</v>
      </c>
      <c r="D66" s="4" t="s">
        <v>110</v>
      </c>
      <c r="E66" s="4" t="s">
        <v>111</v>
      </c>
      <c r="F66" s="6">
        <v>44470</v>
      </c>
      <c r="G66" s="6">
        <v>44471</v>
      </c>
      <c r="H66" s="4">
        <v>1</v>
      </c>
      <c r="I66" s="4">
        <v>1</v>
      </c>
      <c r="J66" s="4">
        <v>1</v>
      </c>
      <c r="K66" s="4" t="s">
        <v>29</v>
      </c>
      <c r="L66" s="4">
        <v>-174.15</v>
      </c>
      <c r="M66" s="4">
        <v>-174.15</v>
      </c>
      <c r="N66" s="4" t="s">
        <v>112</v>
      </c>
      <c r="O66" s="4" t="s">
        <v>31</v>
      </c>
      <c r="P66" s="4" t="s">
        <v>32</v>
      </c>
      <c r="Q66" s="4">
        <v>0</v>
      </c>
      <c r="R66" s="8">
        <v>44470</v>
      </c>
      <c r="S66" s="6">
        <v>44486</v>
      </c>
      <c r="T66" s="4" t="s">
        <v>33</v>
      </c>
      <c r="U66" s="4">
        <v>-174.15</v>
      </c>
      <c r="V66" s="4">
        <v>0</v>
      </c>
      <c r="W66" s="4">
        <v>0</v>
      </c>
    </row>
    <row r="67" s="4" customFormat="1" spans="1:23">
      <c r="A67" s="4">
        <v>16423422091</v>
      </c>
      <c r="B67" s="4" t="s">
        <v>25</v>
      </c>
      <c r="C67" s="4" t="s">
        <v>175</v>
      </c>
      <c r="D67" s="4" t="s">
        <v>110</v>
      </c>
      <c r="E67" s="4" t="s">
        <v>102</v>
      </c>
      <c r="F67" s="6">
        <v>44470</v>
      </c>
      <c r="G67" s="6">
        <v>44471</v>
      </c>
      <c r="H67" s="4">
        <v>1</v>
      </c>
      <c r="I67" s="4">
        <v>1</v>
      </c>
      <c r="J67" s="4">
        <v>1</v>
      </c>
      <c r="K67" s="4" t="s">
        <v>29</v>
      </c>
      <c r="L67" s="4">
        <v>-174.15</v>
      </c>
      <c r="M67" s="4">
        <v>-174.15</v>
      </c>
      <c r="N67" s="4" t="s">
        <v>112</v>
      </c>
      <c r="O67" s="4" t="s">
        <v>31</v>
      </c>
      <c r="P67" s="4" t="s">
        <v>32</v>
      </c>
      <c r="Q67" s="4">
        <v>0</v>
      </c>
      <c r="R67" s="8">
        <v>44470</v>
      </c>
      <c r="S67" s="6">
        <v>44486</v>
      </c>
      <c r="T67" s="4" t="s">
        <v>33</v>
      </c>
      <c r="U67" s="4">
        <v>-174.15</v>
      </c>
      <c r="V67" s="4">
        <v>0</v>
      </c>
      <c r="W67" s="4">
        <v>0</v>
      </c>
    </row>
    <row r="68" s="4" customFormat="1" spans="1:24">
      <c r="A68" s="4">
        <v>16270166754</v>
      </c>
      <c r="B68" s="4" t="s">
        <v>25</v>
      </c>
      <c r="C68" s="4" t="s">
        <v>26</v>
      </c>
      <c r="D68" s="4" t="s">
        <v>176</v>
      </c>
      <c r="E68" s="4" t="s">
        <v>177</v>
      </c>
      <c r="F68" s="6">
        <v>44471</v>
      </c>
      <c r="G68" s="6">
        <v>44472</v>
      </c>
      <c r="H68" s="4">
        <v>1</v>
      </c>
      <c r="I68" s="4">
        <v>1</v>
      </c>
      <c r="J68" s="4">
        <v>1</v>
      </c>
      <c r="K68" s="4" t="s">
        <v>29</v>
      </c>
      <c r="L68" s="4">
        <v>319.73</v>
      </c>
      <c r="M68" s="4">
        <v>319.73</v>
      </c>
      <c r="N68" s="4" t="s">
        <v>178</v>
      </c>
      <c r="O68" s="4" t="s">
        <v>179</v>
      </c>
      <c r="P68" s="4" t="s">
        <v>32</v>
      </c>
      <c r="Q68" s="4">
        <v>0</v>
      </c>
      <c r="R68" s="8">
        <v>44451</v>
      </c>
      <c r="S68" s="6">
        <v>44487</v>
      </c>
      <c r="T68" s="4" t="s">
        <v>33</v>
      </c>
      <c r="U68" s="4">
        <v>319.73</v>
      </c>
      <c r="V68" s="4">
        <v>0</v>
      </c>
      <c r="W68" s="4">
        <v>0</v>
      </c>
      <c r="X68" s="4">
        <v>2251562</v>
      </c>
    </row>
    <row r="69" s="4" customFormat="1" spans="1:25">
      <c r="A69" s="4">
        <v>16317310026</v>
      </c>
      <c r="B69" s="4" t="s">
        <v>25</v>
      </c>
      <c r="C69" s="4" t="s">
        <v>26</v>
      </c>
      <c r="D69" s="4" t="s">
        <v>180</v>
      </c>
      <c r="E69" s="4" t="s">
        <v>181</v>
      </c>
      <c r="F69" s="6">
        <v>44471</v>
      </c>
      <c r="G69" s="6">
        <v>44472</v>
      </c>
      <c r="H69" s="4">
        <v>1</v>
      </c>
      <c r="I69" s="4">
        <v>1</v>
      </c>
      <c r="J69" s="4">
        <v>1</v>
      </c>
      <c r="K69" s="4" t="s">
        <v>29</v>
      </c>
      <c r="L69" s="4">
        <v>580.42</v>
      </c>
      <c r="M69" s="4">
        <v>580.42</v>
      </c>
      <c r="N69" s="4" t="s">
        <v>182</v>
      </c>
      <c r="O69" s="4" t="s">
        <v>179</v>
      </c>
      <c r="P69" s="4" t="s">
        <v>32</v>
      </c>
      <c r="Q69" s="4">
        <v>0</v>
      </c>
      <c r="R69" s="8">
        <v>44458</v>
      </c>
      <c r="S69" s="6">
        <v>44487</v>
      </c>
      <c r="T69" s="4" t="s">
        <v>33</v>
      </c>
      <c r="U69" s="4">
        <v>580.42</v>
      </c>
      <c r="V69" s="4">
        <v>0</v>
      </c>
      <c r="W69" s="4">
        <v>0</v>
      </c>
      <c r="X69" s="4"/>
      <c r="Y69" s="4">
        <v>103874282024</v>
      </c>
    </row>
    <row r="70" s="4" customFormat="1" spans="1:25">
      <c r="A70" s="4">
        <v>16330468419</v>
      </c>
      <c r="B70" s="4" t="s">
        <v>25</v>
      </c>
      <c r="C70" s="4" t="s">
        <v>26</v>
      </c>
      <c r="D70" s="4" t="s">
        <v>183</v>
      </c>
      <c r="E70" s="4" t="s">
        <v>60</v>
      </c>
      <c r="F70" s="6">
        <v>44470</v>
      </c>
      <c r="G70" s="6">
        <v>44472</v>
      </c>
      <c r="H70" s="4">
        <v>1</v>
      </c>
      <c r="I70" s="4">
        <v>2</v>
      </c>
      <c r="J70" s="4">
        <v>2</v>
      </c>
      <c r="K70" s="4" t="s">
        <v>29</v>
      </c>
      <c r="L70" s="4">
        <v>394.78</v>
      </c>
      <c r="M70" s="4">
        <v>394.78</v>
      </c>
      <c r="N70" s="4" t="s">
        <v>184</v>
      </c>
      <c r="O70" s="4" t="s">
        <v>179</v>
      </c>
      <c r="P70" s="4" t="s">
        <v>32</v>
      </c>
      <c r="Q70" s="4">
        <v>0</v>
      </c>
      <c r="R70" s="8">
        <v>44460</v>
      </c>
      <c r="S70" s="6">
        <v>44487</v>
      </c>
      <c r="T70" s="4" t="s">
        <v>33</v>
      </c>
      <c r="U70" s="4">
        <v>394.78</v>
      </c>
      <c r="V70" s="4">
        <v>0</v>
      </c>
      <c r="W70" s="4">
        <v>0</v>
      </c>
      <c r="X70" s="4"/>
      <c r="Y70" s="4">
        <v>103878777144</v>
      </c>
    </row>
    <row r="71" s="4" customFormat="1" spans="1:25">
      <c r="A71" s="4">
        <v>16352810014</v>
      </c>
      <c r="B71" s="4" t="s">
        <v>25</v>
      </c>
      <c r="C71" s="4" t="s">
        <v>26</v>
      </c>
      <c r="D71" s="4" t="s">
        <v>185</v>
      </c>
      <c r="E71" s="4" t="s">
        <v>186</v>
      </c>
      <c r="F71" s="6">
        <v>44467</v>
      </c>
      <c r="G71" s="6">
        <v>44472</v>
      </c>
      <c r="H71" s="4">
        <v>2</v>
      </c>
      <c r="I71" s="4">
        <v>5</v>
      </c>
      <c r="J71" s="4">
        <v>10</v>
      </c>
      <c r="K71" s="4" t="s">
        <v>29</v>
      </c>
      <c r="L71" s="4">
        <v>2874.4</v>
      </c>
      <c r="M71" s="4">
        <v>2874.4</v>
      </c>
      <c r="N71" s="4" t="s">
        <v>187</v>
      </c>
      <c r="O71" s="4" t="s">
        <v>179</v>
      </c>
      <c r="P71" s="4" t="s">
        <v>32</v>
      </c>
      <c r="Q71" s="4">
        <v>0</v>
      </c>
      <c r="R71" s="8">
        <v>44462</v>
      </c>
      <c r="S71" s="6">
        <v>44487</v>
      </c>
      <c r="T71" s="4" t="s">
        <v>33</v>
      </c>
      <c r="U71" s="4">
        <v>2874.4</v>
      </c>
      <c r="V71" s="4">
        <v>0</v>
      </c>
      <c r="W71" s="4">
        <v>0</v>
      </c>
      <c r="X71" s="4">
        <v>2262576</v>
      </c>
      <c r="Y71" s="4" t="s">
        <v>188</v>
      </c>
    </row>
    <row r="72" s="4" customFormat="1" spans="1:25">
      <c r="A72" s="4">
        <v>16358371301</v>
      </c>
      <c r="B72" s="4" t="s">
        <v>25</v>
      </c>
      <c r="C72" s="4" t="s">
        <v>26</v>
      </c>
      <c r="D72" s="4" t="s">
        <v>189</v>
      </c>
      <c r="E72" s="4" t="s">
        <v>190</v>
      </c>
      <c r="F72" s="6">
        <v>44471</v>
      </c>
      <c r="G72" s="6">
        <v>44472</v>
      </c>
      <c r="H72" s="4">
        <v>1</v>
      </c>
      <c r="I72" s="4">
        <v>1</v>
      </c>
      <c r="J72" s="4">
        <v>1</v>
      </c>
      <c r="K72" s="4" t="s">
        <v>29</v>
      </c>
      <c r="L72" s="4">
        <v>493.79</v>
      </c>
      <c r="M72" s="4">
        <v>493.79</v>
      </c>
      <c r="N72" s="4" t="s">
        <v>191</v>
      </c>
      <c r="O72" s="4" t="s">
        <v>179</v>
      </c>
      <c r="P72" s="4" t="s">
        <v>32</v>
      </c>
      <c r="Q72" s="4">
        <v>0</v>
      </c>
      <c r="R72" s="8">
        <v>44463</v>
      </c>
      <c r="S72" s="6">
        <v>44487</v>
      </c>
      <c r="T72" s="4" t="s">
        <v>33</v>
      </c>
      <c r="U72" s="4">
        <v>493.79</v>
      </c>
      <c r="V72" s="4">
        <v>0</v>
      </c>
      <c r="W72" s="4">
        <v>0</v>
      </c>
      <c r="X72" s="4"/>
      <c r="Y72" s="4" t="s">
        <v>192</v>
      </c>
    </row>
    <row r="73" s="4" customFormat="1" spans="1:25">
      <c r="A73" s="4">
        <v>16360673833</v>
      </c>
      <c r="B73" s="4" t="s">
        <v>25</v>
      </c>
      <c r="C73" s="4" t="s">
        <v>26</v>
      </c>
      <c r="D73" s="4" t="s">
        <v>193</v>
      </c>
      <c r="E73" s="4" t="s">
        <v>194</v>
      </c>
      <c r="F73" s="6">
        <v>44470</v>
      </c>
      <c r="G73" s="6">
        <v>44472</v>
      </c>
      <c r="H73" s="4">
        <v>1</v>
      </c>
      <c r="I73" s="4">
        <v>2</v>
      </c>
      <c r="J73" s="4">
        <v>2</v>
      </c>
      <c r="K73" s="4" t="s">
        <v>29</v>
      </c>
      <c r="L73" s="4">
        <v>852.15</v>
      </c>
      <c r="M73" s="4">
        <v>852.15</v>
      </c>
      <c r="N73" s="4" t="s">
        <v>195</v>
      </c>
      <c r="O73" s="4" t="s">
        <v>179</v>
      </c>
      <c r="P73" s="4" t="s">
        <v>32</v>
      </c>
      <c r="Q73" s="4">
        <v>0</v>
      </c>
      <c r="R73" s="8">
        <v>44463</v>
      </c>
      <c r="S73" s="6">
        <v>44487</v>
      </c>
      <c r="T73" s="4" t="s">
        <v>33</v>
      </c>
      <c r="U73" s="4">
        <v>852.15</v>
      </c>
      <c r="V73" s="4">
        <v>0</v>
      </c>
      <c r="W73" s="4">
        <v>0</v>
      </c>
      <c r="X73" s="4"/>
      <c r="Y73" s="4">
        <v>623599684</v>
      </c>
    </row>
    <row r="74" s="4" customFormat="1" spans="1:25">
      <c r="A74" s="4">
        <v>16370711977</v>
      </c>
      <c r="B74" s="4" t="s">
        <v>25</v>
      </c>
      <c r="C74" s="4" t="s">
        <v>26</v>
      </c>
      <c r="D74" s="4" t="s">
        <v>196</v>
      </c>
      <c r="E74" s="4" t="s">
        <v>197</v>
      </c>
      <c r="F74" s="6">
        <v>44471</v>
      </c>
      <c r="G74" s="6">
        <v>44472</v>
      </c>
      <c r="H74" s="4">
        <v>1</v>
      </c>
      <c r="I74" s="4">
        <v>1</v>
      </c>
      <c r="J74" s="4">
        <v>1</v>
      </c>
      <c r="K74" s="4" t="s">
        <v>29</v>
      </c>
      <c r="L74" s="4">
        <v>198.81</v>
      </c>
      <c r="M74" s="4">
        <v>198.81</v>
      </c>
      <c r="N74" s="4" t="s">
        <v>198</v>
      </c>
      <c r="O74" s="4" t="s">
        <v>179</v>
      </c>
      <c r="P74" s="4" t="s">
        <v>32</v>
      </c>
      <c r="Q74" s="4">
        <v>0</v>
      </c>
      <c r="R74" s="8">
        <v>44464</v>
      </c>
      <c r="S74" s="6">
        <v>44487</v>
      </c>
      <c r="T74" s="4" t="s">
        <v>33</v>
      </c>
      <c r="U74" s="4">
        <v>198.81</v>
      </c>
      <c r="V74" s="4">
        <v>0</v>
      </c>
      <c r="W74" s="4">
        <v>0</v>
      </c>
      <c r="X74" s="4"/>
      <c r="Y74" s="4">
        <v>2109250018</v>
      </c>
    </row>
    <row r="75" s="4" customFormat="1" spans="1:23">
      <c r="A75" s="4">
        <v>16372112978</v>
      </c>
      <c r="B75" s="4" t="s">
        <v>25</v>
      </c>
      <c r="C75" s="4" t="s">
        <v>26</v>
      </c>
      <c r="D75" s="4" t="s">
        <v>199</v>
      </c>
      <c r="E75" s="4" t="s">
        <v>50</v>
      </c>
      <c r="F75" s="6">
        <v>44471</v>
      </c>
      <c r="G75" s="6">
        <v>44472</v>
      </c>
      <c r="H75" s="4">
        <v>1</v>
      </c>
      <c r="I75" s="4">
        <v>1</v>
      </c>
      <c r="J75" s="4">
        <v>1</v>
      </c>
      <c r="K75" s="4" t="s">
        <v>29</v>
      </c>
      <c r="L75" s="4">
        <v>520.97</v>
      </c>
      <c r="M75" s="4">
        <v>520.97</v>
      </c>
      <c r="N75" s="4" t="s">
        <v>200</v>
      </c>
      <c r="O75" s="4" t="s">
        <v>179</v>
      </c>
      <c r="P75" s="4" t="s">
        <v>32</v>
      </c>
      <c r="Q75" s="4">
        <v>0</v>
      </c>
      <c r="R75" s="8">
        <v>44465</v>
      </c>
      <c r="S75" s="6">
        <v>44487</v>
      </c>
      <c r="T75" s="4" t="s">
        <v>33</v>
      </c>
      <c r="U75" s="4">
        <v>520.97</v>
      </c>
      <c r="V75" s="4">
        <v>0</v>
      </c>
      <c r="W75" s="4">
        <v>0</v>
      </c>
    </row>
    <row r="76" s="4" customFormat="1" spans="1:23">
      <c r="A76" s="4">
        <v>16379846361</v>
      </c>
      <c r="B76" s="4" t="s">
        <v>25</v>
      </c>
      <c r="C76" s="4" t="s">
        <v>26</v>
      </c>
      <c r="D76" s="4" t="s">
        <v>201</v>
      </c>
      <c r="E76" s="4"/>
      <c r="F76" s="6">
        <v>44471</v>
      </c>
      <c r="G76" s="6">
        <v>44472</v>
      </c>
      <c r="H76" s="4">
        <v>0</v>
      </c>
      <c r="I76" s="4">
        <v>1</v>
      </c>
      <c r="J76" s="4">
        <v>0</v>
      </c>
      <c r="K76" s="4" t="s">
        <v>29</v>
      </c>
      <c r="L76" s="4">
        <v>304.33</v>
      </c>
      <c r="M76" s="4">
        <v>304.33</v>
      </c>
      <c r="N76" s="4"/>
      <c r="O76" s="4" t="s">
        <v>179</v>
      </c>
      <c r="P76" s="4" t="s">
        <v>32</v>
      </c>
      <c r="Q76" s="4">
        <v>0</v>
      </c>
      <c r="R76" s="8">
        <v>44466</v>
      </c>
      <c r="S76" s="6">
        <v>44487</v>
      </c>
      <c r="T76" s="4" t="s">
        <v>33</v>
      </c>
      <c r="U76" s="4">
        <v>304.33</v>
      </c>
      <c r="V76" s="4">
        <v>0</v>
      </c>
      <c r="W76" s="4">
        <v>0</v>
      </c>
    </row>
    <row r="77" s="4" customFormat="1" spans="1:25">
      <c r="A77" s="4">
        <v>16380704188</v>
      </c>
      <c r="B77" s="4" t="s">
        <v>25</v>
      </c>
      <c r="C77" s="4" t="s">
        <v>26</v>
      </c>
      <c r="D77" s="4" t="s">
        <v>202</v>
      </c>
      <c r="E77" s="4" t="s">
        <v>28</v>
      </c>
      <c r="F77" s="6">
        <v>44470</v>
      </c>
      <c r="G77" s="6">
        <v>44472</v>
      </c>
      <c r="H77" s="4">
        <v>1</v>
      </c>
      <c r="I77" s="4">
        <v>2</v>
      </c>
      <c r="J77" s="4">
        <v>2</v>
      </c>
      <c r="K77" s="4" t="s">
        <v>29</v>
      </c>
      <c r="L77" s="4">
        <v>1360.11</v>
      </c>
      <c r="M77" s="4">
        <v>1360.11</v>
      </c>
      <c r="N77" s="4" t="s">
        <v>203</v>
      </c>
      <c r="O77" s="4" t="s">
        <v>179</v>
      </c>
      <c r="P77" s="4" t="s">
        <v>32</v>
      </c>
      <c r="Q77" s="4">
        <v>0</v>
      </c>
      <c r="R77" s="8">
        <v>44466</v>
      </c>
      <c r="S77" s="6">
        <v>44487</v>
      </c>
      <c r="T77" s="4" t="s">
        <v>33</v>
      </c>
      <c r="U77" s="4">
        <v>1360.11</v>
      </c>
      <c r="V77" s="4">
        <v>0</v>
      </c>
      <c r="W77" s="4">
        <v>0</v>
      </c>
      <c r="X77" s="4">
        <v>2266143</v>
      </c>
      <c r="Y77" s="4" t="s">
        <v>204</v>
      </c>
    </row>
    <row r="78" s="4" customFormat="1" spans="1:25">
      <c r="A78" s="4">
        <v>16386149072</v>
      </c>
      <c r="B78" s="4" t="s">
        <v>25</v>
      </c>
      <c r="C78" s="4" t="s">
        <v>26</v>
      </c>
      <c r="D78" s="4" t="s">
        <v>189</v>
      </c>
      <c r="E78" s="4" t="s">
        <v>205</v>
      </c>
      <c r="F78" s="6">
        <v>44471</v>
      </c>
      <c r="G78" s="6">
        <v>44472</v>
      </c>
      <c r="H78" s="4">
        <v>3</v>
      </c>
      <c r="I78" s="4">
        <v>1</v>
      </c>
      <c r="J78" s="4">
        <v>3</v>
      </c>
      <c r="K78" s="4" t="s">
        <v>29</v>
      </c>
      <c r="L78" s="4">
        <v>1355.28</v>
      </c>
      <c r="M78" s="4">
        <v>1355.28</v>
      </c>
      <c r="N78" s="4" t="s">
        <v>206</v>
      </c>
      <c r="O78" s="4" t="s">
        <v>179</v>
      </c>
      <c r="P78" s="4" t="s">
        <v>32</v>
      </c>
      <c r="Q78" s="4">
        <v>0</v>
      </c>
      <c r="R78" s="8">
        <v>44466</v>
      </c>
      <c r="S78" s="6">
        <v>44487</v>
      </c>
      <c r="T78" s="4" t="s">
        <v>33</v>
      </c>
      <c r="U78" s="4">
        <v>1355.28</v>
      </c>
      <c r="V78" s="4">
        <v>0</v>
      </c>
      <c r="W78" s="4">
        <v>0</v>
      </c>
      <c r="X78" s="4"/>
      <c r="Y78" s="4" t="s">
        <v>207</v>
      </c>
    </row>
    <row r="79" s="4" customFormat="1" spans="1:24">
      <c r="A79" s="4">
        <v>16386714043</v>
      </c>
      <c r="B79" s="4" t="s">
        <v>25</v>
      </c>
      <c r="C79" s="4" t="s">
        <v>26</v>
      </c>
      <c r="D79" s="4" t="s">
        <v>208</v>
      </c>
      <c r="E79" s="4" t="s">
        <v>209</v>
      </c>
      <c r="F79" s="6">
        <v>44471</v>
      </c>
      <c r="G79" s="6">
        <v>44472</v>
      </c>
      <c r="H79" s="4">
        <v>1</v>
      </c>
      <c r="I79" s="4">
        <v>1</v>
      </c>
      <c r="J79" s="4">
        <v>1</v>
      </c>
      <c r="K79" s="4" t="s">
        <v>29</v>
      </c>
      <c r="L79" s="4">
        <v>217.21</v>
      </c>
      <c r="M79" s="4">
        <v>217.21</v>
      </c>
      <c r="N79" s="4" t="s">
        <v>210</v>
      </c>
      <c r="O79" s="4" t="s">
        <v>179</v>
      </c>
      <c r="P79" s="4" t="s">
        <v>32</v>
      </c>
      <c r="Q79" s="4">
        <v>0</v>
      </c>
      <c r="R79" s="8">
        <v>44466</v>
      </c>
      <c r="S79" s="6">
        <v>44487</v>
      </c>
      <c r="T79" s="4" t="s">
        <v>33</v>
      </c>
      <c r="U79" s="4">
        <v>217.21</v>
      </c>
      <c r="V79" s="4">
        <v>0</v>
      </c>
      <c r="W79" s="4">
        <v>0</v>
      </c>
      <c r="X79" s="4">
        <v>2266701</v>
      </c>
    </row>
    <row r="80" s="4" customFormat="1" spans="1:25">
      <c r="A80" s="4">
        <v>16393332667</v>
      </c>
      <c r="B80" s="4" t="s">
        <v>25</v>
      </c>
      <c r="C80" s="4" t="s">
        <v>26</v>
      </c>
      <c r="D80" s="4" t="s">
        <v>211</v>
      </c>
      <c r="E80" s="4" t="s">
        <v>212</v>
      </c>
      <c r="F80" s="6">
        <v>44470</v>
      </c>
      <c r="G80" s="6">
        <v>44472</v>
      </c>
      <c r="H80" s="4">
        <v>1</v>
      </c>
      <c r="I80" s="4">
        <v>2</v>
      </c>
      <c r="J80" s="4">
        <v>2</v>
      </c>
      <c r="K80" s="4" t="s">
        <v>29</v>
      </c>
      <c r="L80" s="4">
        <v>568.73</v>
      </c>
      <c r="M80" s="4">
        <v>568.73</v>
      </c>
      <c r="N80" s="4" t="s">
        <v>213</v>
      </c>
      <c r="O80" s="4" t="s">
        <v>179</v>
      </c>
      <c r="P80" s="4" t="s">
        <v>32</v>
      </c>
      <c r="Q80" s="4">
        <v>0</v>
      </c>
      <c r="R80" s="8">
        <v>44467</v>
      </c>
      <c r="S80" s="6">
        <v>44487</v>
      </c>
      <c r="T80" s="4" t="s">
        <v>33</v>
      </c>
      <c r="U80" s="4">
        <v>568.73</v>
      </c>
      <c r="V80" s="4">
        <v>0</v>
      </c>
      <c r="W80" s="4">
        <v>0</v>
      </c>
      <c r="X80" s="4">
        <v>2267556</v>
      </c>
      <c r="Y80" s="4" t="s">
        <v>214</v>
      </c>
    </row>
    <row r="81" s="4" customFormat="1" spans="1:24">
      <c r="A81" s="4">
        <v>16386714043</v>
      </c>
      <c r="B81" s="4" t="s">
        <v>25</v>
      </c>
      <c r="C81" s="4" t="s">
        <v>34</v>
      </c>
      <c r="D81" s="4" t="s">
        <v>208</v>
      </c>
      <c r="E81" s="4" t="s">
        <v>209</v>
      </c>
      <c r="F81" s="6">
        <v>44471</v>
      </c>
      <c r="G81" s="6">
        <v>44472</v>
      </c>
      <c r="H81" s="4">
        <v>1</v>
      </c>
      <c r="I81" s="4">
        <v>1</v>
      </c>
      <c r="J81" s="4">
        <v>1</v>
      </c>
      <c r="K81" s="4" t="s">
        <v>29</v>
      </c>
      <c r="L81" s="4">
        <v>-217.21</v>
      </c>
      <c r="M81" s="4">
        <v>-217.21</v>
      </c>
      <c r="N81" s="4" t="s">
        <v>210</v>
      </c>
      <c r="O81" s="4" t="s">
        <v>179</v>
      </c>
      <c r="P81" s="4" t="s">
        <v>32</v>
      </c>
      <c r="Q81" s="4">
        <v>0</v>
      </c>
      <c r="R81" s="8">
        <v>44466</v>
      </c>
      <c r="S81" s="6">
        <v>44487</v>
      </c>
      <c r="T81" s="4" t="s">
        <v>33</v>
      </c>
      <c r="U81" s="4">
        <v>-217.21</v>
      </c>
      <c r="V81" s="4">
        <v>0</v>
      </c>
      <c r="W81" s="4">
        <v>0</v>
      </c>
      <c r="X81" s="4">
        <v>2266701</v>
      </c>
    </row>
    <row r="82" s="4" customFormat="1" spans="1:25">
      <c r="A82" s="4">
        <v>16394141472</v>
      </c>
      <c r="B82" s="4" t="s">
        <v>25</v>
      </c>
      <c r="C82" s="4" t="s">
        <v>26</v>
      </c>
      <c r="D82" s="4" t="s">
        <v>215</v>
      </c>
      <c r="E82" s="4" t="s">
        <v>212</v>
      </c>
      <c r="F82" s="6">
        <v>44470</v>
      </c>
      <c r="G82" s="6">
        <v>44472</v>
      </c>
      <c r="H82" s="4">
        <v>2</v>
      </c>
      <c r="I82" s="4">
        <v>2</v>
      </c>
      <c r="J82" s="4">
        <v>4</v>
      </c>
      <c r="K82" s="4" t="s">
        <v>29</v>
      </c>
      <c r="L82" s="4">
        <v>1003.64</v>
      </c>
      <c r="M82" s="4">
        <v>1003.64</v>
      </c>
      <c r="N82" s="4" t="s">
        <v>216</v>
      </c>
      <c r="O82" s="4" t="s">
        <v>179</v>
      </c>
      <c r="P82" s="4" t="s">
        <v>32</v>
      </c>
      <c r="Q82" s="4">
        <v>0</v>
      </c>
      <c r="R82" s="8">
        <v>44467</v>
      </c>
      <c r="S82" s="6">
        <v>44487</v>
      </c>
      <c r="T82" s="4" t="s">
        <v>33</v>
      </c>
      <c r="U82" s="4">
        <v>1003.64</v>
      </c>
      <c r="V82" s="4">
        <v>0</v>
      </c>
      <c r="W82" s="4">
        <v>0</v>
      </c>
      <c r="X82" s="4"/>
      <c r="Y82" s="4" t="s">
        <v>217</v>
      </c>
    </row>
    <row r="83" s="4" customFormat="1" spans="1:25">
      <c r="A83" s="4">
        <v>16399838634</v>
      </c>
      <c r="B83" s="4" t="s">
        <v>25</v>
      </c>
      <c r="C83" s="4" t="s">
        <v>26</v>
      </c>
      <c r="D83" s="4" t="s">
        <v>218</v>
      </c>
      <c r="E83" s="4" t="s">
        <v>50</v>
      </c>
      <c r="F83" s="6">
        <v>44471</v>
      </c>
      <c r="G83" s="6">
        <v>44472</v>
      </c>
      <c r="H83" s="4">
        <v>2</v>
      </c>
      <c r="I83" s="4">
        <v>1</v>
      </c>
      <c r="J83" s="4">
        <v>2</v>
      </c>
      <c r="K83" s="4" t="s">
        <v>29</v>
      </c>
      <c r="L83" s="4">
        <v>607.88</v>
      </c>
      <c r="M83" s="4">
        <v>607.88</v>
      </c>
      <c r="N83" s="4" t="s">
        <v>219</v>
      </c>
      <c r="O83" s="4" t="s">
        <v>179</v>
      </c>
      <c r="P83" s="4" t="s">
        <v>32</v>
      </c>
      <c r="Q83" s="4">
        <v>0</v>
      </c>
      <c r="R83" s="8">
        <v>44467</v>
      </c>
      <c r="S83" s="6">
        <v>44487</v>
      </c>
      <c r="T83" s="4" t="s">
        <v>33</v>
      </c>
      <c r="U83" s="4">
        <v>607.88</v>
      </c>
      <c r="V83" s="4">
        <v>0</v>
      </c>
      <c r="W83" s="4">
        <v>0</v>
      </c>
      <c r="X83" s="4">
        <v>2268153</v>
      </c>
      <c r="Y83" s="4" t="s">
        <v>220</v>
      </c>
    </row>
    <row r="84" s="4" customFormat="1" spans="1:24">
      <c r="A84" s="4">
        <v>16399917914</v>
      </c>
      <c r="B84" s="4" t="s">
        <v>25</v>
      </c>
      <c r="C84" s="4" t="s">
        <v>26</v>
      </c>
      <c r="D84" s="4" t="s">
        <v>221</v>
      </c>
      <c r="E84" s="4" t="s">
        <v>222</v>
      </c>
      <c r="F84" s="6">
        <v>44471</v>
      </c>
      <c r="G84" s="6">
        <v>44472</v>
      </c>
      <c r="H84" s="4">
        <v>1</v>
      </c>
      <c r="I84" s="4">
        <v>1</v>
      </c>
      <c r="J84" s="4">
        <v>1</v>
      </c>
      <c r="K84" s="4" t="s">
        <v>29</v>
      </c>
      <c r="L84" s="4">
        <v>246.18</v>
      </c>
      <c r="M84" s="4">
        <v>246.18</v>
      </c>
      <c r="N84" s="4" t="s">
        <v>223</v>
      </c>
      <c r="O84" s="4" t="s">
        <v>179</v>
      </c>
      <c r="P84" s="4" t="s">
        <v>32</v>
      </c>
      <c r="Q84" s="4">
        <v>0</v>
      </c>
      <c r="R84" s="8">
        <v>44467</v>
      </c>
      <c r="S84" s="6">
        <v>44487</v>
      </c>
      <c r="T84" s="4" t="s">
        <v>33</v>
      </c>
      <c r="U84" s="4">
        <v>246.18</v>
      </c>
      <c r="V84" s="4">
        <v>0</v>
      </c>
      <c r="W84" s="4">
        <v>0</v>
      </c>
      <c r="X84" s="4">
        <v>2268181</v>
      </c>
    </row>
    <row r="85" s="4" customFormat="1" spans="1:23">
      <c r="A85" s="4">
        <v>16400241461</v>
      </c>
      <c r="B85" s="4" t="s">
        <v>25</v>
      </c>
      <c r="C85" s="4" t="s">
        <v>26</v>
      </c>
      <c r="D85" s="4" t="s">
        <v>224</v>
      </c>
      <c r="E85" s="4" t="s">
        <v>225</v>
      </c>
      <c r="F85" s="6">
        <v>44471</v>
      </c>
      <c r="G85" s="6">
        <v>44472</v>
      </c>
      <c r="H85" s="4">
        <v>1</v>
      </c>
      <c r="I85" s="4">
        <v>1</v>
      </c>
      <c r="J85" s="4">
        <v>1</v>
      </c>
      <c r="K85" s="4" t="s">
        <v>29</v>
      </c>
      <c r="L85" s="4">
        <v>227.9</v>
      </c>
      <c r="M85" s="4">
        <v>227.9</v>
      </c>
      <c r="N85" s="4" t="s">
        <v>226</v>
      </c>
      <c r="O85" s="4" t="s">
        <v>179</v>
      </c>
      <c r="P85" s="4" t="s">
        <v>32</v>
      </c>
      <c r="Q85" s="4">
        <v>0</v>
      </c>
      <c r="R85" s="8">
        <v>44468</v>
      </c>
      <c r="S85" s="6">
        <v>44487</v>
      </c>
      <c r="T85" s="4" t="s">
        <v>33</v>
      </c>
      <c r="U85" s="4">
        <v>227.9</v>
      </c>
      <c r="V85" s="4">
        <v>0</v>
      </c>
      <c r="W85" s="4">
        <v>0</v>
      </c>
    </row>
    <row r="86" s="4" customFormat="1" spans="1:25">
      <c r="A86" s="4">
        <v>16401428266</v>
      </c>
      <c r="B86" s="4" t="s">
        <v>25</v>
      </c>
      <c r="C86" s="4" t="s">
        <v>26</v>
      </c>
      <c r="D86" s="4" t="s">
        <v>227</v>
      </c>
      <c r="E86" s="4" t="s">
        <v>209</v>
      </c>
      <c r="F86" s="6">
        <v>44469</v>
      </c>
      <c r="G86" s="6">
        <v>44472</v>
      </c>
      <c r="H86" s="4">
        <v>1</v>
      </c>
      <c r="I86" s="4">
        <v>3</v>
      </c>
      <c r="J86" s="4">
        <v>3</v>
      </c>
      <c r="K86" s="4" t="s">
        <v>29</v>
      </c>
      <c r="L86" s="4">
        <v>810.87</v>
      </c>
      <c r="M86" s="4">
        <v>810.87</v>
      </c>
      <c r="N86" s="4" t="s">
        <v>228</v>
      </c>
      <c r="O86" s="4" t="s">
        <v>179</v>
      </c>
      <c r="P86" s="4" t="s">
        <v>32</v>
      </c>
      <c r="Q86" s="4">
        <v>0</v>
      </c>
      <c r="R86" s="8">
        <v>44468</v>
      </c>
      <c r="S86" s="6">
        <v>44487</v>
      </c>
      <c r="T86" s="4" t="s">
        <v>33</v>
      </c>
      <c r="U86" s="4">
        <v>810.87</v>
      </c>
      <c r="V86" s="4">
        <v>0</v>
      </c>
      <c r="W86" s="4">
        <v>0</v>
      </c>
      <c r="X86" s="4">
        <v>2268511</v>
      </c>
      <c r="Y86" s="4" t="s">
        <v>229</v>
      </c>
    </row>
    <row r="87" s="4" customFormat="1" spans="1:25">
      <c r="A87" s="4">
        <v>16404643566</v>
      </c>
      <c r="B87" s="4" t="s">
        <v>25</v>
      </c>
      <c r="C87" s="4" t="s">
        <v>26</v>
      </c>
      <c r="D87" s="4" t="s">
        <v>230</v>
      </c>
      <c r="E87" s="4" t="s">
        <v>212</v>
      </c>
      <c r="F87" s="6">
        <v>44471</v>
      </c>
      <c r="G87" s="6">
        <v>44472</v>
      </c>
      <c r="H87" s="4">
        <v>1</v>
      </c>
      <c r="I87" s="4">
        <v>1</v>
      </c>
      <c r="J87" s="4">
        <v>1</v>
      </c>
      <c r="K87" s="4" t="s">
        <v>29</v>
      </c>
      <c r="L87" s="4">
        <v>290.76</v>
      </c>
      <c r="M87" s="4">
        <v>290.76</v>
      </c>
      <c r="N87" s="4" t="s">
        <v>231</v>
      </c>
      <c r="O87" s="4" t="s">
        <v>179</v>
      </c>
      <c r="P87" s="4" t="s">
        <v>32</v>
      </c>
      <c r="Q87" s="4">
        <v>0</v>
      </c>
      <c r="R87" s="8">
        <v>44468</v>
      </c>
      <c r="S87" s="6">
        <v>44487</v>
      </c>
      <c r="T87" s="4" t="s">
        <v>33</v>
      </c>
      <c r="U87" s="4">
        <v>290.76</v>
      </c>
      <c r="V87" s="4">
        <v>0</v>
      </c>
      <c r="W87" s="4">
        <v>0</v>
      </c>
      <c r="X87" s="4"/>
      <c r="Y87" s="4" t="s">
        <v>232</v>
      </c>
    </row>
    <row r="88" s="4" customFormat="1" spans="1:23">
      <c r="A88" s="4">
        <v>16406480440</v>
      </c>
      <c r="B88" s="4" t="s">
        <v>25</v>
      </c>
      <c r="C88" s="4" t="s">
        <v>26</v>
      </c>
      <c r="D88" s="4" t="s">
        <v>233</v>
      </c>
      <c r="E88" s="4"/>
      <c r="F88" s="6">
        <v>44470</v>
      </c>
      <c r="G88" s="6">
        <v>44472</v>
      </c>
      <c r="H88" s="4">
        <v>0</v>
      </c>
      <c r="I88" s="4">
        <v>2</v>
      </c>
      <c r="J88" s="4">
        <v>0</v>
      </c>
      <c r="K88" s="4" t="s">
        <v>29</v>
      </c>
      <c r="L88" s="4">
        <v>902.32</v>
      </c>
      <c r="M88" s="4">
        <v>902.32</v>
      </c>
      <c r="N88" s="4"/>
      <c r="O88" s="4" t="s">
        <v>179</v>
      </c>
      <c r="P88" s="4" t="s">
        <v>32</v>
      </c>
      <c r="Q88" s="4">
        <v>0</v>
      </c>
      <c r="R88" s="8">
        <v>44468</v>
      </c>
      <c r="S88" s="6">
        <v>44487</v>
      </c>
      <c r="T88" s="4" t="s">
        <v>33</v>
      </c>
      <c r="U88" s="4">
        <v>902.32</v>
      </c>
      <c r="V88" s="4">
        <v>0</v>
      </c>
      <c r="W88" s="4">
        <v>0</v>
      </c>
    </row>
    <row r="89" s="4" customFormat="1" spans="1:25">
      <c r="A89" s="4">
        <v>16406967522</v>
      </c>
      <c r="B89" s="4" t="s">
        <v>25</v>
      </c>
      <c r="C89" s="4" t="s">
        <v>26</v>
      </c>
      <c r="D89" s="4" t="s">
        <v>234</v>
      </c>
      <c r="E89" s="4" t="s">
        <v>133</v>
      </c>
      <c r="F89" s="6">
        <v>44471</v>
      </c>
      <c r="G89" s="6">
        <v>44472</v>
      </c>
      <c r="H89" s="4">
        <v>1</v>
      </c>
      <c r="I89" s="4">
        <v>1</v>
      </c>
      <c r="J89" s="4">
        <v>1</v>
      </c>
      <c r="K89" s="4" t="s">
        <v>29</v>
      </c>
      <c r="L89" s="4">
        <v>171.43</v>
      </c>
      <c r="M89" s="4">
        <v>171.43</v>
      </c>
      <c r="N89" s="4" t="s">
        <v>235</v>
      </c>
      <c r="O89" s="4" t="s">
        <v>179</v>
      </c>
      <c r="P89" s="4" t="s">
        <v>32</v>
      </c>
      <c r="Q89" s="4">
        <v>0</v>
      </c>
      <c r="R89" s="8">
        <v>44468</v>
      </c>
      <c r="S89" s="6">
        <v>44487</v>
      </c>
      <c r="T89" s="4" t="s">
        <v>33</v>
      </c>
      <c r="U89" s="4">
        <v>171.43</v>
      </c>
      <c r="V89" s="4">
        <v>0</v>
      </c>
      <c r="W89" s="4">
        <v>0</v>
      </c>
      <c r="X89" s="4">
        <v>2269004</v>
      </c>
      <c r="Y89" s="4" t="s">
        <v>236</v>
      </c>
    </row>
    <row r="90" s="4" customFormat="1" spans="1:25">
      <c r="A90" s="4">
        <v>16406967522</v>
      </c>
      <c r="B90" s="4" t="s">
        <v>25</v>
      </c>
      <c r="C90" s="4" t="s">
        <v>34</v>
      </c>
      <c r="D90" s="4" t="s">
        <v>234</v>
      </c>
      <c r="E90" s="4" t="s">
        <v>133</v>
      </c>
      <c r="F90" s="6">
        <v>44471</v>
      </c>
      <c r="G90" s="6">
        <v>44472</v>
      </c>
      <c r="H90" s="4">
        <v>1</v>
      </c>
      <c r="I90" s="4">
        <v>1</v>
      </c>
      <c r="J90" s="4">
        <v>1</v>
      </c>
      <c r="K90" s="4" t="s">
        <v>29</v>
      </c>
      <c r="L90" s="4">
        <v>-171.43</v>
      </c>
      <c r="M90" s="4">
        <v>-171.43</v>
      </c>
      <c r="N90" s="4" t="s">
        <v>235</v>
      </c>
      <c r="O90" s="4" t="s">
        <v>179</v>
      </c>
      <c r="P90" s="4" t="s">
        <v>32</v>
      </c>
      <c r="Q90" s="4">
        <v>0</v>
      </c>
      <c r="R90" s="8">
        <v>44468</v>
      </c>
      <c r="S90" s="6">
        <v>44487</v>
      </c>
      <c r="T90" s="4" t="s">
        <v>33</v>
      </c>
      <c r="U90" s="4">
        <v>-171.43</v>
      </c>
      <c r="V90" s="4">
        <v>0</v>
      </c>
      <c r="W90" s="4">
        <v>0</v>
      </c>
      <c r="X90" s="4">
        <v>2269004</v>
      </c>
      <c r="Y90" s="4" t="s">
        <v>236</v>
      </c>
    </row>
    <row r="91" s="4" customFormat="1" spans="1:25">
      <c r="A91" s="4">
        <v>16419079112</v>
      </c>
      <c r="B91" s="4" t="s">
        <v>25</v>
      </c>
      <c r="C91" s="4" t="s">
        <v>26</v>
      </c>
      <c r="D91" s="4" t="s">
        <v>237</v>
      </c>
      <c r="E91" s="4" t="s">
        <v>238</v>
      </c>
      <c r="F91" s="6">
        <v>44471</v>
      </c>
      <c r="G91" s="6">
        <v>44472</v>
      </c>
      <c r="H91" s="4">
        <v>1</v>
      </c>
      <c r="I91" s="4">
        <v>1</v>
      </c>
      <c r="J91" s="4">
        <v>1</v>
      </c>
      <c r="K91" s="4" t="s">
        <v>29</v>
      </c>
      <c r="L91" s="4">
        <v>549</v>
      </c>
      <c r="M91" s="4">
        <v>549</v>
      </c>
      <c r="N91" s="4" t="s">
        <v>239</v>
      </c>
      <c r="O91" s="4" t="s">
        <v>179</v>
      </c>
      <c r="P91" s="4" t="s">
        <v>32</v>
      </c>
      <c r="Q91" s="4">
        <v>0</v>
      </c>
      <c r="R91" s="8">
        <v>44469</v>
      </c>
      <c r="S91" s="6">
        <v>44487</v>
      </c>
      <c r="T91" s="4" t="s">
        <v>33</v>
      </c>
      <c r="U91" s="4">
        <v>549</v>
      </c>
      <c r="V91" s="4">
        <v>0</v>
      </c>
      <c r="W91" s="4">
        <v>0</v>
      </c>
      <c r="X91" s="4"/>
      <c r="Y91" s="4">
        <v>2050531</v>
      </c>
    </row>
    <row r="92" s="4" customFormat="1" spans="1:23">
      <c r="A92" s="4">
        <v>16423121251</v>
      </c>
      <c r="B92" s="4" t="s">
        <v>25</v>
      </c>
      <c r="C92" s="4" t="s">
        <v>26</v>
      </c>
      <c r="D92" s="4" t="s">
        <v>107</v>
      </c>
      <c r="E92" s="4" t="s">
        <v>240</v>
      </c>
      <c r="F92" s="6">
        <v>44470</v>
      </c>
      <c r="G92" s="6">
        <v>44472</v>
      </c>
      <c r="H92" s="4">
        <v>1</v>
      </c>
      <c r="I92" s="4">
        <v>2</v>
      </c>
      <c r="J92" s="4">
        <v>2</v>
      </c>
      <c r="K92" s="4" t="s">
        <v>29</v>
      </c>
      <c r="L92" s="4">
        <v>369.81</v>
      </c>
      <c r="M92" s="4">
        <v>369.81</v>
      </c>
      <c r="N92" s="4" t="s">
        <v>241</v>
      </c>
      <c r="O92" s="4" t="s">
        <v>179</v>
      </c>
      <c r="P92" s="4" t="s">
        <v>32</v>
      </c>
      <c r="Q92" s="4">
        <v>0</v>
      </c>
      <c r="R92" s="8">
        <v>44470</v>
      </c>
      <c r="S92" s="6">
        <v>44487</v>
      </c>
      <c r="T92" s="4" t="s">
        <v>33</v>
      </c>
      <c r="U92" s="4">
        <v>369.81</v>
      </c>
      <c r="V92" s="4">
        <v>0</v>
      </c>
      <c r="W92" s="4">
        <v>0</v>
      </c>
    </row>
    <row r="93" s="4" customFormat="1" spans="1:23">
      <c r="A93" s="4">
        <v>16423121251</v>
      </c>
      <c r="B93" s="4" t="s">
        <v>25</v>
      </c>
      <c r="C93" s="4" t="s">
        <v>34</v>
      </c>
      <c r="D93" s="4" t="s">
        <v>107</v>
      </c>
      <c r="E93" s="4" t="s">
        <v>240</v>
      </c>
      <c r="F93" s="6">
        <v>44470</v>
      </c>
      <c r="G93" s="6">
        <v>44472</v>
      </c>
      <c r="H93" s="4">
        <v>1</v>
      </c>
      <c r="I93" s="4">
        <v>2</v>
      </c>
      <c r="J93" s="4">
        <v>2</v>
      </c>
      <c r="K93" s="4" t="s">
        <v>29</v>
      </c>
      <c r="L93" s="4">
        <v>-369.81</v>
      </c>
      <c r="M93" s="4">
        <v>-369.81</v>
      </c>
      <c r="N93" s="4" t="s">
        <v>241</v>
      </c>
      <c r="O93" s="4" t="s">
        <v>179</v>
      </c>
      <c r="P93" s="4" t="s">
        <v>32</v>
      </c>
      <c r="Q93" s="4">
        <v>0</v>
      </c>
      <c r="R93" s="8">
        <v>44470</v>
      </c>
      <c r="S93" s="6">
        <v>44487</v>
      </c>
      <c r="T93" s="4" t="s">
        <v>33</v>
      </c>
      <c r="U93" s="4">
        <v>-369.81</v>
      </c>
      <c r="V93" s="4">
        <v>0</v>
      </c>
      <c r="W93" s="4">
        <v>0</v>
      </c>
    </row>
    <row r="94" s="4" customFormat="1" spans="1:24">
      <c r="A94" s="4">
        <v>16425256499</v>
      </c>
      <c r="B94" s="4" t="s">
        <v>25</v>
      </c>
      <c r="C94" s="4" t="s">
        <v>26</v>
      </c>
      <c r="D94" s="4" t="s">
        <v>242</v>
      </c>
      <c r="E94" s="4" t="s">
        <v>243</v>
      </c>
      <c r="F94" s="6">
        <v>44471</v>
      </c>
      <c r="G94" s="6">
        <v>44472</v>
      </c>
      <c r="H94" s="4">
        <v>2</v>
      </c>
      <c r="I94" s="4">
        <v>1</v>
      </c>
      <c r="J94" s="4">
        <v>2</v>
      </c>
      <c r="K94" s="4" t="s">
        <v>29</v>
      </c>
      <c r="L94" s="4">
        <v>1606.66</v>
      </c>
      <c r="M94" s="4">
        <v>1606.66</v>
      </c>
      <c r="N94" s="4" t="s">
        <v>244</v>
      </c>
      <c r="O94" s="4" t="s">
        <v>179</v>
      </c>
      <c r="P94" s="4" t="s">
        <v>32</v>
      </c>
      <c r="Q94" s="4">
        <v>0</v>
      </c>
      <c r="R94" s="8">
        <v>44470</v>
      </c>
      <c r="S94" s="6">
        <v>44487</v>
      </c>
      <c r="T94" s="4" t="s">
        <v>33</v>
      </c>
      <c r="U94" s="4">
        <v>1606.66</v>
      </c>
      <c r="V94" s="4">
        <v>0</v>
      </c>
      <c r="W94" s="4">
        <v>0</v>
      </c>
      <c r="X94" s="4">
        <v>2270420</v>
      </c>
    </row>
    <row r="95" s="4" customFormat="1" spans="1:25">
      <c r="A95" s="4">
        <v>16425671481</v>
      </c>
      <c r="B95" s="4" t="s">
        <v>25</v>
      </c>
      <c r="C95" s="4" t="s">
        <v>26</v>
      </c>
      <c r="D95" s="4" t="s">
        <v>245</v>
      </c>
      <c r="E95" s="4" t="s">
        <v>246</v>
      </c>
      <c r="F95" s="6">
        <v>44471</v>
      </c>
      <c r="G95" s="6">
        <v>44472</v>
      </c>
      <c r="H95" s="4">
        <v>1</v>
      </c>
      <c r="I95" s="4">
        <v>1</v>
      </c>
      <c r="J95" s="4">
        <v>1</v>
      </c>
      <c r="K95" s="4" t="s">
        <v>29</v>
      </c>
      <c r="L95" s="4">
        <v>469.47</v>
      </c>
      <c r="M95" s="4">
        <v>469.47</v>
      </c>
      <c r="N95" s="4" t="s">
        <v>247</v>
      </c>
      <c r="O95" s="4" t="s">
        <v>179</v>
      </c>
      <c r="P95" s="4" t="s">
        <v>32</v>
      </c>
      <c r="Q95" s="4">
        <v>0</v>
      </c>
      <c r="R95" s="8">
        <v>44470</v>
      </c>
      <c r="S95" s="6">
        <v>44487</v>
      </c>
      <c r="T95" s="4" t="s">
        <v>33</v>
      </c>
      <c r="U95" s="4">
        <v>469.47</v>
      </c>
      <c r="V95" s="4">
        <v>0</v>
      </c>
      <c r="W95" s="4">
        <v>0</v>
      </c>
      <c r="X95" s="4"/>
      <c r="Y95" s="4" t="s">
        <v>248</v>
      </c>
    </row>
    <row r="96" s="4" customFormat="1" spans="1:24">
      <c r="A96" s="4">
        <v>16425256499</v>
      </c>
      <c r="B96" s="4" t="s">
        <v>25</v>
      </c>
      <c r="C96" s="4" t="s">
        <v>34</v>
      </c>
      <c r="D96" s="4" t="s">
        <v>242</v>
      </c>
      <c r="E96" s="4" t="s">
        <v>243</v>
      </c>
      <c r="F96" s="6">
        <v>44471</v>
      </c>
      <c r="G96" s="6">
        <v>44472</v>
      </c>
      <c r="H96" s="4">
        <v>2</v>
      </c>
      <c r="I96" s="4">
        <v>1</v>
      </c>
      <c r="J96" s="4">
        <v>2</v>
      </c>
      <c r="K96" s="4" t="s">
        <v>29</v>
      </c>
      <c r="L96" s="4">
        <v>-1606.66</v>
      </c>
      <c r="M96" s="4">
        <v>-1606.66</v>
      </c>
      <c r="N96" s="4" t="s">
        <v>244</v>
      </c>
      <c r="O96" s="4" t="s">
        <v>179</v>
      </c>
      <c r="P96" s="4" t="s">
        <v>32</v>
      </c>
      <c r="Q96" s="4">
        <v>0</v>
      </c>
      <c r="R96" s="8">
        <v>44470</v>
      </c>
      <c r="S96" s="6">
        <v>44487</v>
      </c>
      <c r="T96" s="4" t="s">
        <v>33</v>
      </c>
      <c r="U96" s="4">
        <v>-1606.66</v>
      </c>
      <c r="V96" s="4">
        <v>0</v>
      </c>
      <c r="W96" s="4">
        <v>0</v>
      </c>
      <c r="X96" s="4">
        <v>2270420</v>
      </c>
    </row>
    <row r="97" s="4" customFormat="1" spans="1:23">
      <c r="A97" s="4">
        <v>16425734454</v>
      </c>
      <c r="B97" s="4" t="s">
        <v>25</v>
      </c>
      <c r="C97" s="4" t="s">
        <v>26</v>
      </c>
      <c r="D97" s="4" t="s">
        <v>135</v>
      </c>
      <c r="E97" s="4" t="s">
        <v>136</v>
      </c>
      <c r="F97" s="6">
        <v>44471</v>
      </c>
      <c r="G97" s="6">
        <v>44472</v>
      </c>
      <c r="H97" s="4">
        <v>1</v>
      </c>
      <c r="I97" s="4">
        <v>1</v>
      </c>
      <c r="J97" s="4">
        <v>1</v>
      </c>
      <c r="K97" s="4" t="s">
        <v>29</v>
      </c>
      <c r="L97" s="4">
        <v>476.34</v>
      </c>
      <c r="M97" s="4">
        <v>476.34</v>
      </c>
      <c r="N97" s="4" t="s">
        <v>249</v>
      </c>
      <c r="O97" s="4" t="s">
        <v>179</v>
      </c>
      <c r="P97" s="4" t="s">
        <v>32</v>
      </c>
      <c r="Q97" s="4">
        <v>0</v>
      </c>
      <c r="R97" s="8">
        <v>44470</v>
      </c>
      <c r="S97" s="6">
        <v>44487</v>
      </c>
      <c r="T97" s="4" t="s">
        <v>33</v>
      </c>
      <c r="U97" s="4">
        <v>476.34</v>
      </c>
      <c r="V97" s="4">
        <v>0</v>
      </c>
      <c r="W97" s="4">
        <v>0</v>
      </c>
    </row>
    <row r="98" s="4" customFormat="1" spans="1:25">
      <c r="A98" s="4">
        <v>16426073591</v>
      </c>
      <c r="B98" s="4" t="s">
        <v>25</v>
      </c>
      <c r="C98" s="4" t="s">
        <v>26</v>
      </c>
      <c r="D98" s="4" t="s">
        <v>250</v>
      </c>
      <c r="E98" s="4" t="s">
        <v>251</v>
      </c>
      <c r="F98" s="6">
        <v>44470</v>
      </c>
      <c r="G98" s="6">
        <v>44472</v>
      </c>
      <c r="H98" s="4">
        <v>1</v>
      </c>
      <c r="I98" s="4">
        <v>2</v>
      </c>
      <c r="J98" s="4">
        <v>2</v>
      </c>
      <c r="K98" s="4" t="s">
        <v>29</v>
      </c>
      <c r="L98" s="4">
        <v>673.48</v>
      </c>
      <c r="M98" s="4">
        <v>673.48</v>
      </c>
      <c r="N98" s="4" t="s">
        <v>252</v>
      </c>
      <c r="O98" s="4" t="s">
        <v>179</v>
      </c>
      <c r="P98" s="4" t="s">
        <v>32</v>
      </c>
      <c r="Q98" s="4">
        <v>0</v>
      </c>
      <c r="R98" s="8">
        <v>44470</v>
      </c>
      <c r="S98" s="6">
        <v>44487</v>
      </c>
      <c r="T98" s="4" t="s">
        <v>33</v>
      </c>
      <c r="U98" s="4">
        <v>673.48</v>
      </c>
      <c r="V98" s="4">
        <v>0</v>
      </c>
      <c r="W98" s="4">
        <v>0</v>
      </c>
      <c r="X98" s="4"/>
      <c r="Y98" s="4" t="s">
        <v>253</v>
      </c>
    </row>
    <row r="99" s="4" customFormat="1" spans="1:25">
      <c r="A99" s="4">
        <v>16431673986</v>
      </c>
      <c r="B99" s="4" t="s">
        <v>25</v>
      </c>
      <c r="C99" s="4" t="s">
        <v>26</v>
      </c>
      <c r="D99" s="4" t="s">
        <v>254</v>
      </c>
      <c r="E99" s="4" t="s">
        <v>133</v>
      </c>
      <c r="F99" s="6">
        <v>44471</v>
      </c>
      <c r="G99" s="6">
        <v>44472</v>
      </c>
      <c r="H99" s="4">
        <v>2</v>
      </c>
      <c r="I99" s="4">
        <v>1</v>
      </c>
      <c r="J99" s="4">
        <v>2</v>
      </c>
      <c r="K99" s="4" t="s">
        <v>29</v>
      </c>
      <c r="L99" s="4">
        <v>643.82</v>
      </c>
      <c r="M99" s="4">
        <v>643.82</v>
      </c>
      <c r="N99" s="4" t="s">
        <v>255</v>
      </c>
      <c r="O99" s="4" t="s">
        <v>179</v>
      </c>
      <c r="P99" s="4" t="s">
        <v>32</v>
      </c>
      <c r="Q99" s="4">
        <v>0</v>
      </c>
      <c r="R99" s="8">
        <v>44470</v>
      </c>
      <c r="S99" s="6">
        <v>44487</v>
      </c>
      <c r="T99" s="4" t="s">
        <v>33</v>
      </c>
      <c r="U99" s="4">
        <v>643.82</v>
      </c>
      <c r="V99" s="4">
        <v>0</v>
      </c>
      <c r="W99" s="4">
        <v>0</v>
      </c>
      <c r="X99" s="4">
        <v>2270744</v>
      </c>
      <c r="Y99" s="4" t="s">
        <v>256</v>
      </c>
    </row>
    <row r="100" s="4" customFormat="1" spans="1:25">
      <c r="A100" s="4">
        <v>16431687182</v>
      </c>
      <c r="B100" s="4" t="s">
        <v>25</v>
      </c>
      <c r="C100" s="4" t="s">
        <v>26</v>
      </c>
      <c r="D100" s="4" t="s">
        <v>254</v>
      </c>
      <c r="E100" s="4" t="s">
        <v>169</v>
      </c>
      <c r="F100" s="6">
        <v>44471</v>
      </c>
      <c r="G100" s="6">
        <v>44472</v>
      </c>
      <c r="H100" s="4">
        <v>3</v>
      </c>
      <c r="I100" s="4">
        <v>1</v>
      </c>
      <c r="J100" s="4">
        <v>3</v>
      </c>
      <c r="K100" s="4" t="s">
        <v>29</v>
      </c>
      <c r="L100" s="4">
        <v>990.45</v>
      </c>
      <c r="M100" s="4">
        <v>990.45</v>
      </c>
      <c r="N100" s="4" t="s">
        <v>257</v>
      </c>
      <c r="O100" s="4" t="s">
        <v>179</v>
      </c>
      <c r="P100" s="4" t="s">
        <v>32</v>
      </c>
      <c r="Q100" s="4">
        <v>0</v>
      </c>
      <c r="R100" s="8">
        <v>44470</v>
      </c>
      <c r="S100" s="6">
        <v>44487</v>
      </c>
      <c r="T100" s="4" t="s">
        <v>33</v>
      </c>
      <c r="U100" s="4">
        <v>990.45</v>
      </c>
      <c r="V100" s="4">
        <v>0</v>
      </c>
      <c r="W100" s="4">
        <v>0</v>
      </c>
      <c r="X100" s="4"/>
      <c r="Y100" s="4" t="s">
        <v>258</v>
      </c>
    </row>
    <row r="101" s="4" customFormat="1" spans="1:25">
      <c r="A101" s="4">
        <v>16431768375</v>
      </c>
      <c r="B101" s="4" t="s">
        <v>25</v>
      </c>
      <c r="C101" s="4" t="s">
        <v>26</v>
      </c>
      <c r="D101" s="4" t="s">
        <v>259</v>
      </c>
      <c r="E101" s="4" t="s">
        <v>260</v>
      </c>
      <c r="F101" s="6">
        <v>44471</v>
      </c>
      <c r="G101" s="6">
        <v>44472</v>
      </c>
      <c r="H101" s="4">
        <v>1</v>
      </c>
      <c r="I101" s="4">
        <v>1</v>
      </c>
      <c r="J101" s="4">
        <v>1</v>
      </c>
      <c r="K101" s="4" t="s">
        <v>29</v>
      </c>
      <c r="L101" s="4">
        <v>708.99</v>
      </c>
      <c r="M101" s="4">
        <v>708.99</v>
      </c>
      <c r="N101" s="4" t="s">
        <v>261</v>
      </c>
      <c r="O101" s="4" t="s">
        <v>179</v>
      </c>
      <c r="P101" s="4" t="s">
        <v>32</v>
      </c>
      <c r="Q101" s="4">
        <v>0</v>
      </c>
      <c r="R101" s="8">
        <v>44470</v>
      </c>
      <c r="S101" s="6">
        <v>44487</v>
      </c>
      <c r="T101" s="4" t="s">
        <v>33</v>
      </c>
      <c r="U101" s="4">
        <v>708.99</v>
      </c>
      <c r="V101" s="4">
        <v>0</v>
      </c>
      <c r="W101" s="4">
        <v>0</v>
      </c>
      <c r="X101" s="4"/>
      <c r="Y101" s="4">
        <v>462</v>
      </c>
    </row>
    <row r="102" s="4" customFormat="1" spans="1:25">
      <c r="A102" s="4">
        <v>16432091132</v>
      </c>
      <c r="B102" s="4" t="s">
        <v>25</v>
      </c>
      <c r="C102" s="4" t="s">
        <v>26</v>
      </c>
      <c r="D102" s="4" t="s">
        <v>262</v>
      </c>
      <c r="E102" s="4" t="s">
        <v>263</v>
      </c>
      <c r="F102" s="6">
        <v>44471</v>
      </c>
      <c r="G102" s="6">
        <v>44472</v>
      </c>
      <c r="H102" s="4">
        <v>1</v>
      </c>
      <c r="I102" s="4">
        <v>1</v>
      </c>
      <c r="J102" s="4">
        <v>1</v>
      </c>
      <c r="K102" s="4" t="s">
        <v>29</v>
      </c>
      <c r="L102" s="4">
        <v>341.09</v>
      </c>
      <c r="M102" s="4">
        <v>341.09</v>
      </c>
      <c r="N102" s="4" t="s">
        <v>264</v>
      </c>
      <c r="O102" s="4" t="s">
        <v>179</v>
      </c>
      <c r="P102" s="4" t="s">
        <v>32</v>
      </c>
      <c r="Q102" s="4">
        <v>0</v>
      </c>
      <c r="R102" s="8">
        <v>44470</v>
      </c>
      <c r="S102" s="6">
        <v>44487</v>
      </c>
      <c r="T102" s="4" t="s">
        <v>33</v>
      </c>
      <c r="U102" s="4">
        <v>341.09</v>
      </c>
      <c r="V102" s="4">
        <v>0</v>
      </c>
      <c r="W102" s="4">
        <v>0</v>
      </c>
      <c r="X102" s="4"/>
      <c r="Y102" s="4" t="s">
        <v>265</v>
      </c>
    </row>
    <row r="103" s="4" customFormat="1" spans="1:23">
      <c r="A103" s="4">
        <v>16434133470</v>
      </c>
      <c r="B103" s="4" t="s">
        <v>25</v>
      </c>
      <c r="C103" s="4" t="s">
        <v>26</v>
      </c>
      <c r="D103" s="4" t="s">
        <v>266</v>
      </c>
      <c r="E103" s="4" t="s">
        <v>267</v>
      </c>
      <c r="F103" s="6">
        <v>44471</v>
      </c>
      <c r="G103" s="6">
        <v>44472</v>
      </c>
      <c r="H103" s="4">
        <v>1</v>
      </c>
      <c r="I103" s="4">
        <v>1</v>
      </c>
      <c r="J103" s="4">
        <v>1</v>
      </c>
      <c r="K103" s="4" t="s">
        <v>29</v>
      </c>
      <c r="L103" s="4">
        <v>438.6</v>
      </c>
      <c r="M103" s="4">
        <v>438.6</v>
      </c>
      <c r="N103" s="4" t="s">
        <v>268</v>
      </c>
      <c r="O103" s="4" t="s">
        <v>179</v>
      </c>
      <c r="P103" s="4" t="s">
        <v>32</v>
      </c>
      <c r="Q103" s="4">
        <v>0</v>
      </c>
      <c r="R103" s="8">
        <v>44471</v>
      </c>
      <c r="S103" s="6">
        <v>44487</v>
      </c>
      <c r="T103" s="4" t="s">
        <v>33</v>
      </c>
      <c r="U103" s="4">
        <v>438.6</v>
      </c>
      <c r="V103" s="4">
        <v>0</v>
      </c>
      <c r="W103" s="4">
        <v>0</v>
      </c>
    </row>
    <row r="104" s="4" customFormat="1" spans="1:23">
      <c r="A104" s="4">
        <v>16434199703</v>
      </c>
      <c r="B104" s="4" t="s">
        <v>25</v>
      </c>
      <c r="C104" s="4" t="s">
        <v>26</v>
      </c>
      <c r="D104" s="4" t="s">
        <v>269</v>
      </c>
      <c r="E104" s="4"/>
      <c r="F104" s="6">
        <v>44471</v>
      </c>
      <c r="G104" s="6">
        <v>44472</v>
      </c>
      <c r="H104" s="4">
        <v>0</v>
      </c>
      <c r="I104" s="4">
        <v>1</v>
      </c>
      <c r="J104" s="4">
        <v>0</v>
      </c>
      <c r="K104" s="4" t="s">
        <v>29</v>
      </c>
      <c r="L104" s="4">
        <v>106.66</v>
      </c>
      <c r="M104" s="4">
        <v>106.66</v>
      </c>
      <c r="N104" s="4"/>
      <c r="O104" s="4" t="s">
        <v>179</v>
      </c>
      <c r="P104" s="4" t="s">
        <v>32</v>
      </c>
      <c r="Q104" s="4">
        <v>0</v>
      </c>
      <c r="R104" s="8">
        <v>44471</v>
      </c>
      <c r="S104" s="6">
        <v>44487</v>
      </c>
      <c r="T104" s="4" t="s">
        <v>33</v>
      </c>
      <c r="U104" s="4">
        <v>106.66</v>
      </c>
      <c r="V104" s="4">
        <v>0</v>
      </c>
      <c r="W104" s="4">
        <v>0</v>
      </c>
    </row>
    <row r="105" s="4" customFormat="1" spans="1:24">
      <c r="A105" s="4">
        <v>16434209826</v>
      </c>
      <c r="B105" s="4" t="s">
        <v>25</v>
      </c>
      <c r="C105" s="4" t="s">
        <v>26</v>
      </c>
      <c r="D105" s="4" t="s">
        <v>270</v>
      </c>
      <c r="E105" s="4" t="s">
        <v>105</v>
      </c>
      <c r="F105" s="6">
        <v>44471</v>
      </c>
      <c r="G105" s="6">
        <v>44472</v>
      </c>
      <c r="H105" s="4">
        <v>2</v>
      </c>
      <c r="I105" s="4">
        <v>1</v>
      </c>
      <c r="J105" s="4">
        <v>2</v>
      </c>
      <c r="K105" s="4" t="s">
        <v>29</v>
      </c>
      <c r="L105" s="4">
        <v>449.36</v>
      </c>
      <c r="M105" s="4">
        <v>449.36</v>
      </c>
      <c r="N105" s="4" t="s">
        <v>271</v>
      </c>
      <c r="O105" s="4" t="s">
        <v>179</v>
      </c>
      <c r="P105" s="4" t="s">
        <v>32</v>
      </c>
      <c r="Q105" s="4">
        <v>0</v>
      </c>
      <c r="R105" s="8">
        <v>44471</v>
      </c>
      <c r="S105" s="6">
        <v>44487</v>
      </c>
      <c r="T105" s="4" t="s">
        <v>33</v>
      </c>
      <c r="U105" s="4">
        <v>449.36</v>
      </c>
      <c r="V105" s="4">
        <v>0</v>
      </c>
      <c r="W105" s="4">
        <v>0</v>
      </c>
      <c r="X105" s="4">
        <v>2270994</v>
      </c>
    </row>
    <row r="106" s="4" customFormat="1" spans="1:23">
      <c r="A106" s="4">
        <v>16434255041</v>
      </c>
      <c r="B106" s="4" t="s">
        <v>25</v>
      </c>
      <c r="C106" s="4" t="s">
        <v>26</v>
      </c>
      <c r="D106" s="4" t="s">
        <v>272</v>
      </c>
      <c r="E106" s="4" t="s">
        <v>273</v>
      </c>
      <c r="F106" s="6">
        <v>44471</v>
      </c>
      <c r="G106" s="6">
        <v>44472</v>
      </c>
      <c r="H106" s="4">
        <v>1</v>
      </c>
      <c r="I106" s="4">
        <v>1</v>
      </c>
      <c r="J106" s="4">
        <v>1</v>
      </c>
      <c r="K106" s="4" t="s">
        <v>29</v>
      </c>
      <c r="L106" s="4">
        <v>332.18</v>
      </c>
      <c r="M106" s="4">
        <v>332.18</v>
      </c>
      <c r="N106" s="4" t="s">
        <v>274</v>
      </c>
      <c r="O106" s="4" t="s">
        <v>179</v>
      </c>
      <c r="P106" s="4" t="s">
        <v>32</v>
      </c>
      <c r="Q106" s="4">
        <v>0</v>
      </c>
      <c r="R106" s="8">
        <v>44471</v>
      </c>
      <c r="S106" s="6">
        <v>44487</v>
      </c>
      <c r="T106" s="4" t="s">
        <v>33</v>
      </c>
      <c r="U106" s="4">
        <v>332.18</v>
      </c>
      <c r="V106" s="4">
        <v>0</v>
      </c>
      <c r="W106" s="4">
        <v>0</v>
      </c>
    </row>
    <row r="107" s="4" customFormat="1" spans="1:24">
      <c r="A107" s="4">
        <v>16434283634</v>
      </c>
      <c r="B107" s="4" t="s">
        <v>25</v>
      </c>
      <c r="C107" s="4" t="s">
        <v>26</v>
      </c>
      <c r="D107" s="4" t="s">
        <v>275</v>
      </c>
      <c r="E107" s="4" t="s">
        <v>28</v>
      </c>
      <c r="F107" s="6">
        <v>44471</v>
      </c>
      <c r="G107" s="6">
        <v>44472</v>
      </c>
      <c r="H107" s="4">
        <v>1</v>
      </c>
      <c r="I107" s="4">
        <v>1</v>
      </c>
      <c r="J107" s="4">
        <v>1</v>
      </c>
      <c r="K107" s="4" t="s">
        <v>29</v>
      </c>
      <c r="L107" s="4">
        <v>614.9</v>
      </c>
      <c r="M107" s="4">
        <v>614.9</v>
      </c>
      <c r="N107" s="4" t="s">
        <v>276</v>
      </c>
      <c r="O107" s="4" t="s">
        <v>179</v>
      </c>
      <c r="P107" s="4" t="s">
        <v>32</v>
      </c>
      <c r="Q107" s="4">
        <v>0</v>
      </c>
      <c r="R107" s="8">
        <v>44471</v>
      </c>
      <c r="S107" s="6">
        <v>44487</v>
      </c>
      <c r="T107" s="4" t="s">
        <v>33</v>
      </c>
      <c r="U107" s="4">
        <v>614.9</v>
      </c>
      <c r="V107" s="4">
        <v>0</v>
      </c>
      <c r="W107" s="4">
        <v>0</v>
      </c>
      <c r="X107" s="4">
        <v>2271007</v>
      </c>
    </row>
    <row r="108" s="4" customFormat="1" spans="1:23">
      <c r="A108" s="4">
        <v>16434336812</v>
      </c>
      <c r="B108" s="4" t="s">
        <v>25</v>
      </c>
      <c r="C108" s="4" t="s">
        <v>26</v>
      </c>
      <c r="D108" s="4" t="s">
        <v>277</v>
      </c>
      <c r="E108" s="4" t="s">
        <v>278</v>
      </c>
      <c r="F108" s="6">
        <v>44471</v>
      </c>
      <c r="G108" s="6">
        <v>44472</v>
      </c>
      <c r="H108" s="4">
        <v>1</v>
      </c>
      <c r="I108" s="4">
        <v>1</v>
      </c>
      <c r="J108" s="4">
        <v>1</v>
      </c>
      <c r="K108" s="4" t="s">
        <v>29</v>
      </c>
      <c r="L108" s="4">
        <v>370.88</v>
      </c>
      <c r="M108" s="4">
        <v>370.88</v>
      </c>
      <c r="N108" s="4" t="s">
        <v>279</v>
      </c>
      <c r="O108" s="4" t="s">
        <v>179</v>
      </c>
      <c r="P108" s="4" t="s">
        <v>32</v>
      </c>
      <c r="Q108" s="4">
        <v>0</v>
      </c>
      <c r="R108" s="8">
        <v>44471</v>
      </c>
      <c r="S108" s="6">
        <v>44487</v>
      </c>
      <c r="T108" s="4" t="s">
        <v>33</v>
      </c>
      <c r="U108" s="4">
        <v>370.88</v>
      </c>
      <c r="V108" s="4">
        <v>0</v>
      </c>
      <c r="W108" s="4">
        <v>0</v>
      </c>
    </row>
    <row r="109" s="4" customFormat="1" spans="1:25">
      <c r="A109" s="4">
        <v>16434356636</v>
      </c>
      <c r="B109" s="4" t="s">
        <v>25</v>
      </c>
      <c r="C109" s="4" t="s">
        <v>26</v>
      </c>
      <c r="D109" s="4" t="s">
        <v>237</v>
      </c>
      <c r="E109" s="4" t="s">
        <v>238</v>
      </c>
      <c r="F109" s="6">
        <v>44471</v>
      </c>
      <c r="G109" s="6">
        <v>44472</v>
      </c>
      <c r="H109" s="4">
        <v>1</v>
      </c>
      <c r="I109" s="4">
        <v>1</v>
      </c>
      <c r="J109" s="4">
        <v>1</v>
      </c>
      <c r="K109" s="4" t="s">
        <v>29</v>
      </c>
      <c r="L109" s="4">
        <v>549.48</v>
      </c>
      <c r="M109" s="4">
        <v>549.48</v>
      </c>
      <c r="N109" s="4" t="s">
        <v>280</v>
      </c>
      <c r="O109" s="4" t="s">
        <v>179</v>
      </c>
      <c r="P109" s="4" t="s">
        <v>32</v>
      </c>
      <c r="Q109" s="4">
        <v>0</v>
      </c>
      <c r="R109" s="8">
        <v>44471</v>
      </c>
      <c r="S109" s="6">
        <v>44487</v>
      </c>
      <c r="T109" s="4" t="s">
        <v>33</v>
      </c>
      <c r="U109" s="4">
        <v>549.48</v>
      </c>
      <c r="V109" s="4">
        <v>0</v>
      </c>
      <c r="W109" s="4">
        <v>0</v>
      </c>
      <c r="X109" s="4"/>
      <c r="Y109" s="4">
        <v>2050796</v>
      </c>
    </row>
    <row r="110" s="4" customFormat="1" spans="1:23">
      <c r="A110" s="4">
        <v>16434409898</v>
      </c>
      <c r="B110" s="4" t="s">
        <v>25</v>
      </c>
      <c r="C110" s="4" t="s">
        <v>26</v>
      </c>
      <c r="D110" s="4" t="s">
        <v>281</v>
      </c>
      <c r="E110" s="4" t="s">
        <v>50</v>
      </c>
      <c r="F110" s="6">
        <v>44471</v>
      </c>
      <c r="G110" s="6">
        <v>44472</v>
      </c>
      <c r="H110" s="4">
        <v>1</v>
      </c>
      <c r="I110" s="4">
        <v>1</v>
      </c>
      <c r="J110" s="4">
        <v>1</v>
      </c>
      <c r="K110" s="4" t="s">
        <v>29</v>
      </c>
      <c r="L110" s="4">
        <v>333.25</v>
      </c>
      <c r="M110" s="4">
        <v>333.25</v>
      </c>
      <c r="N110" s="4" t="s">
        <v>282</v>
      </c>
      <c r="O110" s="4" t="s">
        <v>179</v>
      </c>
      <c r="P110" s="4" t="s">
        <v>32</v>
      </c>
      <c r="Q110" s="4">
        <v>0</v>
      </c>
      <c r="R110" s="8">
        <v>44471</v>
      </c>
      <c r="S110" s="6">
        <v>44487</v>
      </c>
      <c r="T110" s="4" t="s">
        <v>33</v>
      </c>
      <c r="U110" s="4">
        <v>333.25</v>
      </c>
      <c r="V110" s="4">
        <v>0</v>
      </c>
      <c r="W110" s="4">
        <v>0</v>
      </c>
    </row>
    <row r="111" s="4" customFormat="1" spans="1:25">
      <c r="A111" s="4">
        <v>16434430267</v>
      </c>
      <c r="B111" s="4" t="s">
        <v>25</v>
      </c>
      <c r="C111" s="4" t="s">
        <v>26</v>
      </c>
      <c r="D111" s="4" t="s">
        <v>245</v>
      </c>
      <c r="E111" s="4" t="s">
        <v>246</v>
      </c>
      <c r="F111" s="6">
        <v>44471</v>
      </c>
      <c r="G111" s="6">
        <v>44472</v>
      </c>
      <c r="H111" s="4">
        <v>1</v>
      </c>
      <c r="I111" s="4">
        <v>1</v>
      </c>
      <c r="J111" s="4">
        <v>1</v>
      </c>
      <c r="K111" s="4" t="s">
        <v>29</v>
      </c>
      <c r="L111" s="4">
        <v>469.47</v>
      </c>
      <c r="M111" s="4">
        <v>469.47</v>
      </c>
      <c r="N111" s="4" t="s">
        <v>283</v>
      </c>
      <c r="O111" s="4" t="s">
        <v>179</v>
      </c>
      <c r="P111" s="4" t="s">
        <v>32</v>
      </c>
      <c r="Q111" s="4">
        <v>0</v>
      </c>
      <c r="R111" s="8">
        <v>44471</v>
      </c>
      <c r="S111" s="6">
        <v>44487</v>
      </c>
      <c r="T111" s="4" t="s">
        <v>33</v>
      </c>
      <c r="U111" s="4">
        <v>469.47</v>
      </c>
      <c r="V111" s="4">
        <v>0</v>
      </c>
      <c r="W111" s="4">
        <v>0</v>
      </c>
      <c r="X111" s="4">
        <v>2271040</v>
      </c>
      <c r="Y111" s="4" t="s">
        <v>284</v>
      </c>
    </row>
    <row r="112" s="4" customFormat="1" spans="1:23">
      <c r="A112" s="4">
        <v>16434475042</v>
      </c>
      <c r="B112" s="4" t="s">
        <v>25</v>
      </c>
      <c r="C112" s="4" t="s">
        <v>26</v>
      </c>
      <c r="D112" s="4" t="s">
        <v>285</v>
      </c>
      <c r="E112" s="4" t="s">
        <v>286</v>
      </c>
      <c r="F112" s="6">
        <v>44471</v>
      </c>
      <c r="G112" s="6">
        <v>44472</v>
      </c>
      <c r="H112" s="4">
        <v>1</v>
      </c>
      <c r="I112" s="4">
        <v>1</v>
      </c>
      <c r="J112" s="4">
        <v>1</v>
      </c>
      <c r="K112" s="4" t="s">
        <v>29</v>
      </c>
      <c r="L112" s="4">
        <v>351.53</v>
      </c>
      <c r="M112" s="4">
        <v>351.53</v>
      </c>
      <c r="N112" s="4" t="s">
        <v>287</v>
      </c>
      <c r="O112" s="4" t="s">
        <v>179</v>
      </c>
      <c r="P112" s="4" t="s">
        <v>32</v>
      </c>
      <c r="Q112" s="4">
        <v>0</v>
      </c>
      <c r="R112" s="8">
        <v>44471</v>
      </c>
      <c r="S112" s="6">
        <v>44487</v>
      </c>
      <c r="T112" s="4" t="s">
        <v>33</v>
      </c>
      <c r="U112" s="4">
        <v>351.53</v>
      </c>
      <c r="V112" s="4">
        <v>0</v>
      </c>
      <c r="W112" s="4">
        <v>0</v>
      </c>
    </row>
    <row r="113" s="4" customFormat="1" spans="1:23">
      <c r="A113" s="4">
        <v>16434199703</v>
      </c>
      <c r="B113" s="4" t="s">
        <v>25</v>
      </c>
      <c r="C113" s="4" t="s">
        <v>34</v>
      </c>
      <c r="D113" s="4" t="s">
        <v>269</v>
      </c>
      <c r="E113" s="4"/>
      <c r="F113" s="6">
        <v>44471</v>
      </c>
      <c r="G113" s="6">
        <v>44472</v>
      </c>
      <c r="H113" s="4">
        <v>0</v>
      </c>
      <c r="I113" s="4">
        <v>1</v>
      </c>
      <c r="J113" s="4">
        <v>0</v>
      </c>
      <c r="K113" s="4" t="s">
        <v>29</v>
      </c>
      <c r="L113" s="4">
        <v>-106.66</v>
      </c>
      <c r="M113" s="4">
        <v>-106.66</v>
      </c>
      <c r="N113" s="4"/>
      <c r="O113" s="4" t="s">
        <v>179</v>
      </c>
      <c r="P113" s="4" t="s">
        <v>32</v>
      </c>
      <c r="Q113" s="4">
        <v>0</v>
      </c>
      <c r="R113" s="8">
        <v>44471</v>
      </c>
      <c r="S113" s="6">
        <v>44487</v>
      </c>
      <c r="T113" s="4" t="s">
        <v>33</v>
      </c>
      <c r="U113" s="4">
        <v>-106.66</v>
      </c>
      <c r="V113" s="4">
        <v>0</v>
      </c>
      <c r="W113" s="4">
        <v>0</v>
      </c>
    </row>
    <row r="114" s="4" customFormat="1" spans="1:25">
      <c r="A114" s="4">
        <v>16434706093</v>
      </c>
      <c r="B114" s="4" t="s">
        <v>25</v>
      </c>
      <c r="C114" s="4" t="s">
        <v>26</v>
      </c>
      <c r="D114" s="4" t="s">
        <v>288</v>
      </c>
      <c r="E114" s="4" t="s">
        <v>289</v>
      </c>
      <c r="F114" s="6">
        <v>44471</v>
      </c>
      <c r="G114" s="6">
        <v>44472</v>
      </c>
      <c r="H114" s="4">
        <v>1</v>
      </c>
      <c r="I114" s="4">
        <v>1</v>
      </c>
      <c r="J114" s="4">
        <v>1</v>
      </c>
      <c r="K114" s="4" t="s">
        <v>29</v>
      </c>
      <c r="L114" s="4">
        <v>730.38</v>
      </c>
      <c r="M114" s="4">
        <v>730.38</v>
      </c>
      <c r="N114" s="4" t="s">
        <v>290</v>
      </c>
      <c r="O114" s="4" t="s">
        <v>179</v>
      </c>
      <c r="P114" s="4" t="s">
        <v>32</v>
      </c>
      <c r="Q114" s="4">
        <v>0</v>
      </c>
      <c r="R114" s="8">
        <v>44471</v>
      </c>
      <c r="S114" s="6">
        <v>44487</v>
      </c>
      <c r="T114" s="4" t="s">
        <v>33</v>
      </c>
      <c r="U114" s="4">
        <v>730.38</v>
      </c>
      <c r="V114" s="4">
        <v>0</v>
      </c>
      <c r="W114" s="4">
        <v>0</v>
      </c>
      <c r="X114" s="4"/>
      <c r="Y114" s="4" t="s">
        <v>291</v>
      </c>
    </row>
    <row r="115" s="4" customFormat="1" spans="1:25">
      <c r="A115" s="4">
        <v>16434709039</v>
      </c>
      <c r="B115" s="4" t="s">
        <v>25</v>
      </c>
      <c r="C115" s="4" t="s">
        <v>26</v>
      </c>
      <c r="D115" s="4" t="s">
        <v>292</v>
      </c>
      <c r="E115" s="4" t="s">
        <v>293</v>
      </c>
      <c r="F115" s="6">
        <v>44471</v>
      </c>
      <c r="G115" s="6">
        <v>44472</v>
      </c>
      <c r="H115" s="4">
        <v>1</v>
      </c>
      <c r="I115" s="4">
        <v>1</v>
      </c>
      <c r="J115" s="4">
        <v>1</v>
      </c>
      <c r="K115" s="4" t="s">
        <v>29</v>
      </c>
      <c r="L115" s="4">
        <v>637.34</v>
      </c>
      <c r="M115" s="4">
        <v>637.34</v>
      </c>
      <c r="N115" s="4" t="s">
        <v>294</v>
      </c>
      <c r="O115" s="4" t="s">
        <v>179</v>
      </c>
      <c r="P115" s="4" t="s">
        <v>32</v>
      </c>
      <c r="Q115" s="4">
        <v>0</v>
      </c>
      <c r="R115" s="8">
        <v>44471</v>
      </c>
      <c r="S115" s="6">
        <v>44487</v>
      </c>
      <c r="T115" s="4" t="s">
        <v>33</v>
      </c>
      <c r="U115" s="4">
        <v>637.34</v>
      </c>
      <c r="V115" s="4">
        <v>0</v>
      </c>
      <c r="W115" s="4">
        <v>0</v>
      </c>
      <c r="X115" s="4"/>
      <c r="Y115" s="4" t="s">
        <v>295</v>
      </c>
    </row>
    <row r="116" s="4" customFormat="1" spans="1:23">
      <c r="A116" s="4">
        <v>16400241461</v>
      </c>
      <c r="B116" s="4" t="s">
        <v>25</v>
      </c>
      <c r="C116" s="4" t="s">
        <v>34</v>
      </c>
      <c r="D116" s="4" t="s">
        <v>224</v>
      </c>
      <c r="E116" s="4" t="s">
        <v>225</v>
      </c>
      <c r="F116" s="6">
        <v>44471</v>
      </c>
      <c r="G116" s="6">
        <v>44472</v>
      </c>
      <c r="H116" s="4">
        <v>1</v>
      </c>
      <c r="I116" s="4">
        <v>1</v>
      </c>
      <c r="J116" s="4">
        <v>1</v>
      </c>
      <c r="K116" s="4" t="s">
        <v>29</v>
      </c>
      <c r="L116" s="4">
        <v>-227.9</v>
      </c>
      <c r="M116" s="4">
        <v>-227.9</v>
      </c>
      <c r="N116" s="4" t="s">
        <v>226</v>
      </c>
      <c r="O116" s="4" t="s">
        <v>179</v>
      </c>
      <c r="P116" s="4" t="s">
        <v>32</v>
      </c>
      <c r="Q116" s="4">
        <v>0</v>
      </c>
      <c r="R116" s="8">
        <v>44468</v>
      </c>
      <c r="S116" s="6">
        <v>44487</v>
      </c>
      <c r="T116" s="4" t="s">
        <v>33</v>
      </c>
      <c r="U116" s="4">
        <v>-227.9</v>
      </c>
      <c r="V116" s="4">
        <v>0</v>
      </c>
      <c r="W116" s="4">
        <v>0</v>
      </c>
    </row>
    <row r="117" s="4" customFormat="1" spans="1:25">
      <c r="A117" s="4">
        <v>16435309125</v>
      </c>
      <c r="B117" s="4" t="s">
        <v>25</v>
      </c>
      <c r="C117" s="4" t="s">
        <v>26</v>
      </c>
      <c r="D117" s="4" t="s">
        <v>296</v>
      </c>
      <c r="E117" s="4" t="s">
        <v>297</v>
      </c>
      <c r="F117" s="6">
        <v>44471</v>
      </c>
      <c r="G117" s="6">
        <v>44472</v>
      </c>
      <c r="H117" s="4">
        <v>1</v>
      </c>
      <c r="I117" s="4">
        <v>1</v>
      </c>
      <c r="J117" s="4">
        <v>1</v>
      </c>
      <c r="K117" s="4" t="s">
        <v>29</v>
      </c>
      <c r="L117" s="4">
        <v>2040.91</v>
      </c>
      <c r="M117" s="4">
        <v>2040.91</v>
      </c>
      <c r="N117" s="4" t="s">
        <v>298</v>
      </c>
      <c r="O117" s="4" t="s">
        <v>179</v>
      </c>
      <c r="P117" s="4" t="s">
        <v>32</v>
      </c>
      <c r="Q117" s="4">
        <v>0</v>
      </c>
      <c r="R117" s="8">
        <v>44471</v>
      </c>
      <c r="S117" s="6">
        <v>44487</v>
      </c>
      <c r="T117" s="4" t="s">
        <v>33</v>
      </c>
      <c r="U117" s="4">
        <v>2040.91</v>
      </c>
      <c r="V117" s="4">
        <v>0</v>
      </c>
      <c r="W117" s="4">
        <v>0</v>
      </c>
      <c r="X117" s="4"/>
      <c r="Y117" s="4">
        <v>2110020021</v>
      </c>
    </row>
    <row r="118" s="4" customFormat="1" spans="1:23">
      <c r="A118" s="4">
        <v>16435340423</v>
      </c>
      <c r="B118" s="4" t="s">
        <v>25</v>
      </c>
      <c r="C118" s="4" t="s">
        <v>26</v>
      </c>
      <c r="D118" s="4" t="s">
        <v>299</v>
      </c>
      <c r="E118" s="4" t="s">
        <v>163</v>
      </c>
      <c r="F118" s="6">
        <v>44471</v>
      </c>
      <c r="G118" s="6">
        <v>44472</v>
      </c>
      <c r="H118" s="4">
        <v>1</v>
      </c>
      <c r="I118" s="4">
        <v>1</v>
      </c>
      <c r="J118" s="4">
        <v>1</v>
      </c>
      <c r="K118" s="4" t="s">
        <v>29</v>
      </c>
      <c r="L118" s="4">
        <v>257.44</v>
      </c>
      <c r="M118" s="4">
        <v>257.44</v>
      </c>
      <c r="N118" s="4" t="s">
        <v>300</v>
      </c>
      <c r="O118" s="4" t="s">
        <v>179</v>
      </c>
      <c r="P118" s="4" t="s">
        <v>32</v>
      </c>
      <c r="Q118" s="4">
        <v>0</v>
      </c>
      <c r="R118" s="8">
        <v>44471</v>
      </c>
      <c r="S118" s="6">
        <v>44487</v>
      </c>
      <c r="T118" s="4" t="s">
        <v>33</v>
      </c>
      <c r="U118" s="4">
        <v>257.44</v>
      </c>
      <c r="V118" s="4">
        <v>0</v>
      </c>
      <c r="W118" s="4">
        <v>0</v>
      </c>
    </row>
    <row r="119" s="4" customFormat="1" spans="1:23">
      <c r="A119" s="4">
        <v>16435434395</v>
      </c>
      <c r="B119" s="4" t="s">
        <v>25</v>
      </c>
      <c r="C119" s="4" t="s">
        <v>26</v>
      </c>
      <c r="D119" s="4" t="s">
        <v>144</v>
      </c>
      <c r="E119" s="4" t="s">
        <v>50</v>
      </c>
      <c r="F119" s="6">
        <v>44471</v>
      </c>
      <c r="G119" s="6">
        <v>44472</v>
      </c>
      <c r="H119" s="4">
        <v>1</v>
      </c>
      <c r="I119" s="4">
        <v>1</v>
      </c>
      <c r="J119" s="4">
        <v>1</v>
      </c>
      <c r="K119" s="4" t="s">
        <v>29</v>
      </c>
      <c r="L119" s="4">
        <v>204</v>
      </c>
      <c r="M119" s="4">
        <v>204</v>
      </c>
      <c r="N119" s="4" t="s">
        <v>301</v>
      </c>
      <c r="O119" s="4" t="s">
        <v>179</v>
      </c>
      <c r="P119" s="4" t="s">
        <v>32</v>
      </c>
      <c r="Q119" s="4">
        <v>0</v>
      </c>
      <c r="R119" s="8">
        <v>44471</v>
      </c>
      <c r="S119" s="6">
        <v>44487</v>
      </c>
      <c r="T119" s="4" t="s">
        <v>33</v>
      </c>
      <c r="U119" s="4">
        <v>204</v>
      </c>
      <c r="V119" s="4">
        <v>0</v>
      </c>
      <c r="W119" s="4">
        <v>0</v>
      </c>
    </row>
    <row r="120" s="4" customFormat="1" spans="1:23">
      <c r="A120" s="4">
        <v>16435340423</v>
      </c>
      <c r="B120" s="4" t="s">
        <v>25</v>
      </c>
      <c r="C120" s="4" t="s">
        <v>34</v>
      </c>
      <c r="D120" s="4" t="s">
        <v>299</v>
      </c>
      <c r="E120" s="4" t="s">
        <v>163</v>
      </c>
      <c r="F120" s="6">
        <v>44471</v>
      </c>
      <c r="G120" s="6">
        <v>44472</v>
      </c>
      <c r="H120" s="4">
        <v>1</v>
      </c>
      <c r="I120" s="4">
        <v>1</v>
      </c>
      <c r="J120" s="4">
        <v>1</v>
      </c>
      <c r="K120" s="4" t="s">
        <v>29</v>
      </c>
      <c r="L120" s="4">
        <v>-257.44</v>
      </c>
      <c r="M120" s="4">
        <v>-257.44</v>
      </c>
      <c r="N120" s="4" t="s">
        <v>300</v>
      </c>
      <c r="O120" s="4" t="s">
        <v>179</v>
      </c>
      <c r="P120" s="4" t="s">
        <v>32</v>
      </c>
      <c r="Q120" s="4">
        <v>0</v>
      </c>
      <c r="R120" s="8">
        <v>44471</v>
      </c>
      <c r="S120" s="6">
        <v>44487</v>
      </c>
      <c r="T120" s="4" t="s">
        <v>33</v>
      </c>
      <c r="U120" s="4">
        <v>-257.44</v>
      </c>
      <c r="V120" s="4">
        <v>0</v>
      </c>
      <c r="W120" s="4">
        <v>0</v>
      </c>
    </row>
    <row r="121" s="4" customFormat="1" spans="1:23">
      <c r="A121" s="4">
        <v>16406480440</v>
      </c>
      <c r="B121" s="4" t="s">
        <v>25</v>
      </c>
      <c r="C121" s="4" t="s">
        <v>175</v>
      </c>
      <c r="D121" s="4" t="s">
        <v>233</v>
      </c>
      <c r="E121" s="4"/>
      <c r="F121" s="6">
        <v>44470</v>
      </c>
      <c r="G121" s="6">
        <v>44472</v>
      </c>
      <c r="H121" s="4">
        <v>0</v>
      </c>
      <c r="I121" s="4">
        <v>2</v>
      </c>
      <c r="J121" s="4">
        <v>0</v>
      </c>
      <c r="K121" s="4" t="s">
        <v>29</v>
      </c>
      <c r="L121" s="4">
        <v>-456.31</v>
      </c>
      <c r="M121" s="4">
        <v>-456.31</v>
      </c>
      <c r="N121" s="4"/>
      <c r="O121" s="4" t="s">
        <v>179</v>
      </c>
      <c r="P121" s="4" t="s">
        <v>32</v>
      </c>
      <c r="Q121" s="4">
        <v>0</v>
      </c>
      <c r="R121" s="8">
        <v>44468</v>
      </c>
      <c r="S121" s="6">
        <v>44487</v>
      </c>
      <c r="T121" s="4" t="s">
        <v>33</v>
      </c>
      <c r="U121" s="4">
        <v>-456.31</v>
      </c>
      <c r="V121" s="4">
        <v>0</v>
      </c>
      <c r="W121" s="4">
        <v>0</v>
      </c>
    </row>
    <row r="122" s="4" customFormat="1" spans="1:25">
      <c r="A122" s="4">
        <v>16439243664</v>
      </c>
      <c r="B122" s="4" t="s">
        <v>25</v>
      </c>
      <c r="C122" s="4" t="s">
        <v>26</v>
      </c>
      <c r="D122" s="4" t="s">
        <v>95</v>
      </c>
      <c r="E122" s="4" t="s">
        <v>96</v>
      </c>
      <c r="F122" s="6">
        <v>44471</v>
      </c>
      <c r="G122" s="6">
        <v>44472</v>
      </c>
      <c r="H122" s="4">
        <v>1</v>
      </c>
      <c r="I122" s="4">
        <v>1</v>
      </c>
      <c r="J122" s="4">
        <v>1</v>
      </c>
      <c r="K122" s="4" t="s">
        <v>29</v>
      </c>
      <c r="L122" s="4">
        <v>453.23</v>
      </c>
      <c r="M122" s="4">
        <v>453.23</v>
      </c>
      <c r="N122" s="4" t="s">
        <v>302</v>
      </c>
      <c r="O122" s="4" t="s">
        <v>179</v>
      </c>
      <c r="P122" s="4" t="s">
        <v>32</v>
      </c>
      <c r="Q122" s="4">
        <v>0</v>
      </c>
      <c r="R122" s="8">
        <v>44471</v>
      </c>
      <c r="S122" s="6">
        <v>44487</v>
      </c>
      <c r="T122" s="4" t="s">
        <v>33</v>
      </c>
      <c r="U122" s="4">
        <v>453.23</v>
      </c>
      <c r="V122" s="4">
        <v>0</v>
      </c>
      <c r="W122" s="4">
        <v>0</v>
      </c>
      <c r="X122" s="4"/>
      <c r="Y122" s="4">
        <v>3196384985</v>
      </c>
    </row>
    <row r="123" s="4" customFormat="1" spans="1:25">
      <c r="A123" s="4">
        <v>16439271276</v>
      </c>
      <c r="B123" s="4" t="s">
        <v>25</v>
      </c>
      <c r="C123" s="4" t="s">
        <v>26</v>
      </c>
      <c r="D123" s="4" t="s">
        <v>303</v>
      </c>
      <c r="E123" s="4" t="s">
        <v>304</v>
      </c>
      <c r="F123" s="6">
        <v>44471</v>
      </c>
      <c r="G123" s="6">
        <v>44472</v>
      </c>
      <c r="H123" s="4">
        <v>1</v>
      </c>
      <c r="I123" s="4">
        <v>1</v>
      </c>
      <c r="J123" s="4">
        <v>1</v>
      </c>
      <c r="K123" s="4" t="s">
        <v>29</v>
      </c>
      <c r="L123" s="4">
        <v>571.76</v>
      </c>
      <c r="M123" s="4">
        <v>571.76</v>
      </c>
      <c r="N123" s="4" t="s">
        <v>305</v>
      </c>
      <c r="O123" s="4" t="s">
        <v>179</v>
      </c>
      <c r="P123" s="4" t="s">
        <v>32</v>
      </c>
      <c r="Q123" s="4">
        <v>0</v>
      </c>
      <c r="R123" s="8">
        <v>44471</v>
      </c>
      <c r="S123" s="6">
        <v>44487</v>
      </c>
      <c r="T123" s="4" t="s">
        <v>33</v>
      </c>
      <c r="U123" s="4">
        <v>571.76</v>
      </c>
      <c r="V123" s="4">
        <v>0</v>
      </c>
      <c r="W123" s="4">
        <v>0</v>
      </c>
      <c r="X123" s="4"/>
      <c r="Y123" s="4" t="s">
        <v>306</v>
      </c>
    </row>
    <row r="124" s="4" customFormat="1" spans="1:25">
      <c r="A124" s="4">
        <v>16440153386</v>
      </c>
      <c r="B124" s="4" t="s">
        <v>25</v>
      </c>
      <c r="C124" s="4" t="s">
        <v>26</v>
      </c>
      <c r="D124" s="4" t="s">
        <v>307</v>
      </c>
      <c r="E124" s="4" t="s">
        <v>67</v>
      </c>
      <c r="F124" s="6">
        <v>44471</v>
      </c>
      <c r="G124" s="6">
        <v>44472</v>
      </c>
      <c r="H124" s="4">
        <v>1</v>
      </c>
      <c r="I124" s="4">
        <v>1</v>
      </c>
      <c r="J124" s="4">
        <v>1</v>
      </c>
      <c r="K124" s="4" t="s">
        <v>29</v>
      </c>
      <c r="L124" s="4">
        <v>149.85</v>
      </c>
      <c r="M124" s="4">
        <v>149.85</v>
      </c>
      <c r="N124" s="4" t="s">
        <v>308</v>
      </c>
      <c r="O124" s="4" t="s">
        <v>179</v>
      </c>
      <c r="P124" s="4" t="s">
        <v>32</v>
      </c>
      <c r="Q124" s="4">
        <v>0</v>
      </c>
      <c r="R124" s="8">
        <v>44471</v>
      </c>
      <c r="S124" s="6">
        <v>44487</v>
      </c>
      <c r="T124" s="4" t="s">
        <v>33</v>
      </c>
      <c r="U124" s="4">
        <v>149.85</v>
      </c>
      <c r="V124" s="4">
        <v>0</v>
      </c>
      <c r="W124" s="4">
        <v>0</v>
      </c>
      <c r="X124" s="4"/>
      <c r="Y124" s="4">
        <v>103911761734</v>
      </c>
    </row>
    <row r="125" s="4" customFormat="1" spans="1:25">
      <c r="A125" s="4">
        <v>16440199198</v>
      </c>
      <c r="B125" s="4" t="s">
        <v>25</v>
      </c>
      <c r="C125" s="4" t="s">
        <v>26</v>
      </c>
      <c r="D125" s="4" t="s">
        <v>309</v>
      </c>
      <c r="E125" s="4" t="s">
        <v>310</v>
      </c>
      <c r="F125" s="6">
        <v>44471</v>
      </c>
      <c r="G125" s="6">
        <v>44472</v>
      </c>
      <c r="H125" s="4">
        <v>1</v>
      </c>
      <c r="I125" s="4">
        <v>1</v>
      </c>
      <c r="J125" s="4">
        <v>1</v>
      </c>
      <c r="K125" s="4" t="s">
        <v>29</v>
      </c>
      <c r="L125" s="4">
        <v>157.23</v>
      </c>
      <c r="M125" s="4">
        <v>157.23</v>
      </c>
      <c r="N125" s="4" t="s">
        <v>311</v>
      </c>
      <c r="O125" s="4" t="s">
        <v>179</v>
      </c>
      <c r="P125" s="4" t="s">
        <v>32</v>
      </c>
      <c r="Q125" s="4">
        <v>0</v>
      </c>
      <c r="R125" s="8">
        <v>44471</v>
      </c>
      <c r="S125" s="6">
        <v>44487</v>
      </c>
      <c r="T125" s="4" t="s">
        <v>33</v>
      </c>
      <c r="U125" s="4">
        <v>157.23</v>
      </c>
      <c r="V125" s="4">
        <v>0</v>
      </c>
      <c r="W125" s="4">
        <v>0</v>
      </c>
      <c r="X125" s="4">
        <v>2271343</v>
      </c>
      <c r="Y125" s="4" t="s">
        <v>312</v>
      </c>
    </row>
    <row r="126" s="4" customFormat="1" spans="1:25">
      <c r="A126" s="4">
        <v>16440474359</v>
      </c>
      <c r="B126" s="4" t="s">
        <v>25</v>
      </c>
      <c r="C126" s="4" t="s">
        <v>26</v>
      </c>
      <c r="D126" s="4" t="s">
        <v>313</v>
      </c>
      <c r="E126" s="4" t="s">
        <v>314</v>
      </c>
      <c r="F126" s="6">
        <v>44471</v>
      </c>
      <c r="G126" s="6">
        <v>44472</v>
      </c>
      <c r="H126" s="4">
        <v>1</v>
      </c>
      <c r="I126" s="4">
        <v>1</v>
      </c>
      <c r="J126" s="4">
        <v>1</v>
      </c>
      <c r="K126" s="4" t="s">
        <v>29</v>
      </c>
      <c r="L126" s="4">
        <v>313.6</v>
      </c>
      <c r="M126" s="4">
        <v>313.6</v>
      </c>
      <c r="N126" s="4" t="s">
        <v>315</v>
      </c>
      <c r="O126" s="4" t="s">
        <v>179</v>
      </c>
      <c r="P126" s="4" t="s">
        <v>32</v>
      </c>
      <c r="Q126" s="4">
        <v>0</v>
      </c>
      <c r="R126" s="8">
        <v>44471</v>
      </c>
      <c r="S126" s="6">
        <v>44487</v>
      </c>
      <c r="T126" s="4" t="s">
        <v>33</v>
      </c>
      <c r="U126" s="4">
        <v>313.6</v>
      </c>
      <c r="V126" s="4">
        <v>0</v>
      </c>
      <c r="W126" s="4">
        <v>0</v>
      </c>
      <c r="X126" s="4"/>
      <c r="Y126" s="4" t="s">
        <v>316</v>
      </c>
    </row>
    <row r="127" s="4" customFormat="1" spans="1:25">
      <c r="A127" s="4">
        <v>16440566409</v>
      </c>
      <c r="B127" s="4" t="s">
        <v>25</v>
      </c>
      <c r="C127" s="4" t="s">
        <v>26</v>
      </c>
      <c r="D127" s="4" t="s">
        <v>245</v>
      </c>
      <c r="E127" s="4" t="s">
        <v>246</v>
      </c>
      <c r="F127" s="6">
        <v>44471</v>
      </c>
      <c r="G127" s="6">
        <v>44472</v>
      </c>
      <c r="H127" s="4">
        <v>1</v>
      </c>
      <c r="I127" s="4">
        <v>1</v>
      </c>
      <c r="J127" s="4">
        <v>1</v>
      </c>
      <c r="K127" s="4" t="s">
        <v>29</v>
      </c>
      <c r="L127" s="4">
        <v>468.98</v>
      </c>
      <c r="M127" s="4">
        <v>468.98</v>
      </c>
      <c r="N127" s="4" t="s">
        <v>317</v>
      </c>
      <c r="O127" s="4" t="s">
        <v>179</v>
      </c>
      <c r="P127" s="4" t="s">
        <v>32</v>
      </c>
      <c r="Q127" s="4">
        <v>0</v>
      </c>
      <c r="R127" s="8">
        <v>44471</v>
      </c>
      <c r="S127" s="6">
        <v>44487</v>
      </c>
      <c r="T127" s="4" t="s">
        <v>33</v>
      </c>
      <c r="U127" s="4">
        <v>468.98</v>
      </c>
      <c r="V127" s="4">
        <v>0</v>
      </c>
      <c r="W127" s="4">
        <v>0</v>
      </c>
      <c r="X127" s="4"/>
      <c r="Y127" s="4" t="s">
        <v>318</v>
      </c>
    </row>
    <row r="128" s="4" customFormat="1" spans="1:23">
      <c r="A128" s="4">
        <v>16440563975</v>
      </c>
      <c r="B128" s="4" t="s">
        <v>25</v>
      </c>
      <c r="C128" s="4" t="s">
        <v>26</v>
      </c>
      <c r="D128" s="4" t="s">
        <v>319</v>
      </c>
      <c r="E128" s="4" t="s">
        <v>320</v>
      </c>
      <c r="F128" s="6">
        <v>44471</v>
      </c>
      <c r="G128" s="6">
        <v>44472</v>
      </c>
      <c r="H128" s="4">
        <v>1</v>
      </c>
      <c r="I128" s="4">
        <v>1</v>
      </c>
      <c r="J128" s="4">
        <v>1</v>
      </c>
      <c r="K128" s="4" t="s">
        <v>29</v>
      </c>
      <c r="L128" s="4">
        <v>182.58</v>
      </c>
      <c r="M128" s="4">
        <v>182.58</v>
      </c>
      <c r="N128" s="4" t="s">
        <v>321</v>
      </c>
      <c r="O128" s="4" t="s">
        <v>179</v>
      </c>
      <c r="P128" s="4" t="s">
        <v>32</v>
      </c>
      <c r="Q128" s="4">
        <v>0</v>
      </c>
      <c r="R128" s="8">
        <v>44471</v>
      </c>
      <c r="S128" s="6">
        <v>44487</v>
      </c>
      <c r="T128" s="4" t="s">
        <v>33</v>
      </c>
      <c r="U128" s="4">
        <v>182.58</v>
      </c>
      <c r="V128" s="4">
        <v>0</v>
      </c>
      <c r="W128" s="4">
        <v>0</v>
      </c>
    </row>
    <row r="129" s="4" customFormat="1" spans="1:23">
      <c r="A129" s="4">
        <v>16440767883</v>
      </c>
      <c r="B129" s="4" t="s">
        <v>25</v>
      </c>
      <c r="C129" s="4" t="s">
        <v>26</v>
      </c>
      <c r="D129" s="4" t="s">
        <v>322</v>
      </c>
      <c r="E129" s="4"/>
      <c r="F129" s="6">
        <v>44471</v>
      </c>
      <c r="G129" s="6">
        <v>44472</v>
      </c>
      <c r="H129" s="4">
        <v>0</v>
      </c>
      <c r="I129" s="4">
        <v>1</v>
      </c>
      <c r="J129" s="4">
        <v>0</v>
      </c>
      <c r="K129" s="4" t="s">
        <v>29</v>
      </c>
      <c r="L129" s="4">
        <v>140.49</v>
      </c>
      <c r="M129" s="4">
        <v>140.49</v>
      </c>
      <c r="N129" s="4"/>
      <c r="O129" s="4" t="s">
        <v>179</v>
      </c>
      <c r="P129" s="4" t="s">
        <v>32</v>
      </c>
      <c r="Q129" s="4">
        <v>0</v>
      </c>
      <c r="R129" s="8">
        <v>44471</v>
      </c>
      <c r="S129" s="6">
        <v>44487</v>
      </c>
      <c r="T129" s="4" t="s">
        <v>33</v>
      </c>
      <c r="U129" s="4">
        <v>140.49</v>
      </c>
      <c r="V129" s="4">
        <v>0</v>
      </c>
      <c r="W129" s="4">
        <v>0</v>
      </c>
    </row>
    <row r="130" s="4" customFormat="1" spans="1:25">
      <c r="A130" s="4">
        <v>16440800625</v>
      </c>
      <c r="B130" s="4" t="s">
        <v>25</v>
      </c>
      <c r="C130" s="4" t="s">
        <v>26</v>
      </c>
      <c r="D130" s="4" t="s">
        <v>323</v>
      </c>
      <c r="E130" s="4" t="s">
        <v>80</v>
      </c>
      <c r="F130" s="6">
        <v>44471</v>
      </c>
      <c r="G130" s="6">
        <v>44472</v>
      </c>
      <c r="H130" s="4">
        <v>1</v>
      </c>
      <c r="I130" s="4">
        <v>1</v>
      </c>
      <c r="J130" s="4">
        <v>1</v>
      </c>
      <c r="K130" s="4" t="s">
        <v>29</v>
      </c>
      <c r="L130" s="4">
        <v>371.53</v>
      </c>
      <c r="M130" s="4">
        <v>371.53</v>
      </c>
      <c r="N130" s="4" t="s">
        <v>324</v>
      </c>
      <c r="O130" s="4" t="s">
        <v>179</v>
      </c>
      <c r="P130" s="4" t="s">
        <v>32</v>
      </c>
      <c r="Q130" s="4">
        <v>0</v>
      </c>
      <c r="R130" s="8">
        <v>44471</v>
      </c>
      <c r="S130" s="6">
        <v>44487</v>
      </c>
      <c r="T130" s="4" t="s">
        <v>33</v>
      </c>
      <c r="U130" s="4">
        <v>371.53</v>
      </c>
      <c r="V130" s="4">
        <v>0</v>
      </c>
      <c r="W130" s="4">
        <v>0</v>
      </c>
      <c r="X130" s="4"/>
      <c r="Y130" s="4">
        <v>188492</v>
      </c>
    </row>
    <row r="131" s="4" customFormat="1" spans="1:25">
      <c r="A131" s="4">
        <v>16440926283</v>
      </c>
      <c r="B131" s="4" t="s">
        <v>25</v>
      </c>
      <c r="C131" s="4" t="s">
        <v>26</v>
      </c>
      <c r="D131" s="4" t="s">
        <v>95</v>
      </c>
      <c r="E131" s="4" t="s">
        <v>130</v>
      </c>
      <c r="F131" s="6">
        <v>44471</v>
      </c>
      <c r="G131" s="6">
        <v>44472</v>
      </c>
      <c r="H131" s="4">
        <v>1</v>
      </c>
      <c r="I131" s="4">
        <v>1</v>
      </c>
      <c r="J131" s="4">
        <v>1</v>
      </c>
      <c r="K131" s="4" t="s">
        <v>29</v>
      </c>
      <c r="L131" s="4">
        <v>271.94</v>
      </c>
      <c r="M131" s="4">
        <v>271.94</v>
      </c>
      <c r="N131" s="4" t="s">
        <v>325</v>
      </c>
      <c r="O131" s="4" t="s">
        <v>179</v>
      </c>
      <c r="P131" s="4" t="s">
        <v>32</v>
      </c>
      <c r="Q131" s="4">
        <v>0</v>
      </c>
      <c r="R131" s="8">
        <v>44471</v>
      </c>
      <c r="S131" s="6">
        <v>44487</v>
      </c>
      <c r="T131" s="4" t="s">
        <v>33</v>
      </c>
      <c r="U131" s="4">
        <v>271.94</v>
      </c>
      <c r="V131" s="4">
        <v>0</v>
      </c>
      <c r="W131" s="4">
        <v>0</v>
      </c>
      <c r="X131" s="4"/>
      <c r="Y131" s="4">
        <v>3195499529</v>
      </c>
    </row>
    <row r="132" s="4" customFormat="1" spans="1:25">
      <c r="A132" s="4">
        <v>16440950991</v>
      </c>
      <c r="B132" s="4" t="s">
        <v>25</v>
      </c>
      <c r="C132" s="4" t="s">
        <v>26</v>
      </c>
      <c r="D132" s="4" t="s">
        <v>95</v>
      </c>
      <c r="E132" s="4" t="s">
        <v>130</v>
      </c>
      <c r="F132" s="6">
        <v>44471</v>
      </c>
      <c r="G132" s="6">
        <v>44472</v>
      </c>
      <c r="H132" s="4">
        <v>1</v>
      </c>
      <c r="I132" s="4">
        <v>1</v>
      </c>
      <c r="J132" s="4">
        <v>1</v>
      </c>
      <c r="K132" s="4" t="s">
        <v>29</v>
      </c>
      <c r="L132" s="4">
        <v>271.94</v>
      </c>
      <c r="M132" s="4">
        <v>271.94</v>
      </c>
      <c r="N132" s="4" t="s">
        <v>326</v>
      </c>
      <c r="O132" s="4" t="s">
        <v>179</v>
      </c>
      <c r="P132" s="4" t="s">
        <v>32</v>
      </c>
      <c r="Q132" s="4">
        <v>0</v>
      </c>
      <c r="R132" s="8">
        <v>44471</v>
      </c>
      <c r="S132" s="6">
        <v>44487</v>
      </c>
      <c r="T132" s="4" t="s">
        <v>33</v>
      </c>
      <c r="U132" s="4">
        <v>271.94</v>
      </c>
      <c r="V132" s="4">
        <v>0</v>
      </c>
      <c r="W132" s="4">
        <v>0</v>
      </c>
      <c r="X132" s="4"/>
      <c r="Y132" s="4">
        <v>3190595354</v>
      </c>
    </row>
    <row r="133" s="4" customFormat="1" spans="1:25">
      <c r="A133" s="4">
        <v>16440999879</v>
      </c>
      <c r="B133" s="4" t="s">
        <v>25</v>
      </c>
      <c r="C133" s="4" t="s">
        <v>26</v>
      </c>
      <c r="D133" s="4" t="s">
        <v>327</v>
      </c>
      <c r="E133" s="4" t="s">
        <v>328</v>
      </c>
      <c r="F133" s="6">
        <v>44471</v>
      </c>
      <c r="G133" s="6">
        <v>44472</v>
      </c>
      <c r="H133" s="4">
        <v>1</v>
      </c>
      <c r="I133" s="4">
        <v>1</v>
      </c>
      <c r="J133" s="4">
        <v>1</v>
      </c>
      <c r="K133" s="4" t="s">
        <v>29</v>
      </c>
      <c r="L133" s="4">
        <v>246.76</v>
      </c>
      <c r="M133" s="4">
        <v>246.76</v>
      </c>
      <c r="N133" s="4" t="s">
        <v>329</v>
      </c>
      <c r="O133" s="4" t="s">
        <v>179</v>
      </c>
      <c r="P133" s="4" t="s">
        <v>32</v>
      </c>
      <c r="Q133" s="4">
        <v>0</v>
      </c>
      <c r="R133" s="8">
        <v>44471</v>
      </c>
      <c r="S133" s="6">
        <v>44487</v>
      </c>
      <c r="T133" s="4" t="s">
        <v>33</v>
      </c>
      <c r="U133" s="4">
        <v>246.76</v>
      </c>
      <c r="V133" s="4">
        <v>0</v>
      </c>
      <c r="W133" s="4">
        <v>0</v>
      </c>
      <c r="X133" s="4"/>
      <c r="Y133" s="4">
        <v>103912131074</v>
      </c>
    </row>
    <row r="134" s="4" customFormat="1" spans="1:24">
      <c r="A134" s="4">
        <v>16441043190</v>
      </c>
      <c r="B134" s="4" t="s">
        <v>25</v>
      </c>
      <c r="C134" s="4" t="s">
        <v>26</v>
      </c>
      <c r="D134" s="4" t="s">
        <v>330</v>
      </c>
      <c r="E134" s="4" t="s">
        <v>331</v>
      </c>
      <c r="F134" s="6">
        <v>44471</v>
      </c>
      <c r="G134" s="6">
        <v>44472</v>
      </c>
      <c r="H134" s="4">
        <v>1</v>
      </c>
      <c r="I134" s="4">
        <v>1</v>
      </c>
      <c r="J134" s="4">
        <v>1</v>
      </c>
      <c r="K134" s="4" t="s">
        <v>29</v>
      </c>
      <c r="L134" s="4">
        <v>166.26</v>
      </c>
      <c r="M134" s="4">
        <v>166.26</v>
      </c>
      <c r="N134" s="4" t="s">
        <v>332</v>
      </c>
      <c r="O134" s="4" t="s">
        <v>179</v>
      </c>
      <c r="P134" s="4" t="s">
        <v>32</v>
      </c>
      <c r="Q134" s="4">
        <v>0</v>
      </c>
      <c r="R134" s="8">
        <v>44471</v>
      </c>
      <c r="S134" s="6">
        <v>44487</v>
      </c>
      <c r="T134" s="4" t="s">
        <v>33</v>
      </c>
      <c r="U134" s="4">
        <v>166.26</v>
      </c>
      <c r="V134" s="4">
        <v>0</v>
      </c>
      <c r="W134" s="4">
        <v>0</v>
      </c>
      <c r="X134" s="4">
        <v>2271438</v>
      </c>
    </row>
    <row r="135" s="4" customFormat="1" spans="1:23">
      <c r="A135" s="4">
        <v>16441374981</v>
      </c>
      <c r="B135" s="4" t="s">
        <v>25</v>
      </c>
      <c r="C135" s="4" t="s">
        <v>26</v>
      </c>
      <c r="D135" s="4" t="s">
        <v>333</v>
      </c>
      <c r="E135" s="4" t="s">
        <v>334</v>
      </c>
      <c r="F135" s="6">
        <v>44471</v>
      </c>
      <c r="G135" s="6">
        <v>44472</v>
      </c>
      <c r="H135" s="4">
        <v>1</v>
      </c>
      <c r="I135" s="4">
        <v>1</v>
      </c>
      <c r="J135" s="4">
        <v>1</v>
      </c>
      <c r="K135" s="4" t="s">
        <v>29</v>
      </c>
      <c r="L135" s="4">
        <v>144.84</v>
      </c>
      <c r="M135" s="4">
        <v>144.84</v>
      </c>
      <c r="N135" s="4" t="s">
        <v>335</v>
      </c>
      <c r="O135" s="4" t="s">
        <v>179</v>
      </c>
      <c r="P135" s="4" t="s">
        <v>32</v>
      </c>
      <c r="Q135" s="4">
        <v>0</v>
      </c>
      <c r="R135" s="8">
        <v>44471</v>
      </c>
      <c r="S135" s="6">
        <v>44487</v>
      </c>
      <c r="T135" s="4" t="s">
        <v>33</v>
      </c>
      <c r="U135" s="4">
        <v>144.84</v>
      </c>
      <c r="V135" s="4">
        <v>0</v>
      </c>
      <c r="W135" s="4">
        <v>0</v>
      </c>
    </row>
    <row r="136" s="4" customFormat="1" spans="1:23">
      <c r="A136" s="4">
        <v>16441381361</v>
      </c>
      <c r="B136" s="4" t="s">
        <v>25</v>
      </c>
      <c r="C136" s="4" t="s">
        <v>26</v>
      </c>
      <c r="D136" s="4" t="s">
        <v>333</v>
      </c>
      <c r="E136" s="4" t="s">
        <v>334</v>
      </c>
      <c r="F136" s="6">
        <v>44471</v>
      </c>
      <c r="G136" s="6">
        <v>44472</v>
      </c>
      <c r="H136" s="4">
        <v>1</v>
      </c>
      <c r="I136" s="4">
        <v>1</v>
      </c>
      <c r="J136" s="4">
        <v>1</v>
      </c>
      <c r="K136" s="4" t="s">
        <v>29</v>
      </c>
      <c r="L136" s="4">
        <v>144.84</v>
      </c>
      <c r="M136" s="4">
        <v>144.84</v>
      </c>
      <c r="N136" s="4" t="s">
        <v>336</v>
      </c>
      <c r="O136" s="4" t="s">
        <v>179</v>
      </c>
      <c r="P136" s="4" t="s">
        <v>32</v>
      </c>
      <c r="Q136" s="4">
        <v>0</v>
      </c>
      <c r="R136" s="8">
        <v>44471</v>
      </c>
      <c r="S136" s="6">
        <v>44487</v>
      </c>
      <c r="T136" s="4" t="s">
        <v>33</v>
      </c>
      <c r="U136" s="4">
        <v>144.84</v>
      </c>
      <c r="V136" s="4">
        <v>0</v>
      </c>
      <c r="W136" s="4">
        <v>0</v>
      </c>
    </row>
    <row r="137" s="4" customFormat="1" spans="1:23">
      <c r="A137" s="4">
        <v>16441394648</v>
      </c>
      <c r="B137" s="4" t="s">
        <v>25</v>
      </c>
      <c r="C137" s="4" t="s">
        <v>26</v>
      </c>
      <c r="D137" s="4" t="s">
        <v>319</v>
      </c>
      <c r="E137" s="4" t="s">
        <v>320</v>
      </c>
      <c r="F137" s="6">
        <v>44471</v>
      </c>
      <c r="G137" s="6">
        <v>44472</v>
      </c>
      <c r="H137" s="4">
        <v>1</v>
      </c>
      <c r="I137" s="4">
        <v>1</v>
      </c>
      <c r="J137" s="4">
        <v>1</v>
      </c>
      <c r="K137" s="4" t="s">
        <v>29</v>
      </c>
      <c r="L137" s="4">
        <v>182.58</v>
      </c>
      <c r="M137" s="4">
        <v>182.58</v>
      </c>
      <c r="N137" s="4" t="s">
        <v>337</v>
      </c>
      <c r="O137" s="4" t="s">
        <v>179</v>
      </c>
      <c r="P137" s="4" t="s">
        <v>32</v>
      </c>
      <c r="Q137" s="4">
        <v>0</v>
      </c>
      <c r="R137" s="8">
        <v>44471</v>
      </c>
      <c r="S137" s="6">
        <v>44487</v>
      </c>
      <c r="T137" s="4" t="s">
        <v>33</v>
      </c>
      <c r="U137" s="4">
        <v>182.58</v>
      </c>
      <c r="V137" s="4">
        <v>0</v>
      </c>
      <c r="W137" s="4">
        <v>0</v>
      </c>
    </row>
    <row r="138" s="4" customFormat="1" spans="1:23">
      <c r="A138" s="4">
        <v>16441465731</v>
      </c>
      <c r="B138" s="4" t="s">
        <v>25</v>
      </c>
      <c r="C138" s="4" t="s">
        <v>26</v>
      </c>
      <c r="D138" s="4" t="s">
        <v>330</v>
      </c>
      <c r="E138" s="4" t="s">
        <v>338</v>
      </c>
      <c r="F138" s="6">
        <v>44471</v>
      </c>
      <c r="G138" s="6">
        <v>44472</v>
      </c>
      <c r="H138" s="4">
        <v>1</v>
      </c>
      <c r="I138" s="4">
        <v>1</v>
      </c>
      <c r="J138" s="4">
        <v>1</v>
      </c>
      <c r="K138" s="4" t="s">
        <v>29</v>
      </c>
      <c r="L138" s="4">
        <v>196.86</v>
      </c>
      <c r="M138" s="4">
        <v>196.86</v>
      </c>
      <c r="N138" s="4" t="s">
        <v>339</v>
      </c>
      <c r="O138" s="4" t="s">
        <v>179</v>
      </c>
      <c r="P138" s="4" t="s">
        <v>32</v>
      </c>
      <c r="Q138" s="4">
        <v>0</v>
      </c>
      <c r="R138" s="8">
        <v>44471</v>
      </c>
      <c r="S138" s="6">
        <v>44487</v>
      </c>
      <c r="T138" s="4" t="s">
        <v>33</v>
      </c>
      <c r="U138" s="4">
        <v>196.86</v>
      </c>
      <c r="V138" s="4">
        <v>0</v>
      </c>
      <c r="W138" s="4">
        <v>0</v>
      </c>
    </row>
    <row r="139" s="4" customFormat="1" spans="1:23">
      <c r="A139" s="4">
        <v>16441740653</v>
      </c>
      <c r="B139" s="4" t="s">
        <v>25</v>
      </c>
      <c r="C139" s="4" t="s">
        <v>26</v>
      </c>
      <c r="D139" s="4" t="s">
        <v>340</v>
      </c>
      <c r="E139" s="4"/>
      <c r="F139" s="6">
        <v>44471</v>
      </c>
      <c r="G139" s="6">
        <v>44472</v>
      </c>
      <c r="H139" s="4">
        <v>0</v>
      </c>
      <c r="I139" s="4">
        <v>1</v>
      </c>
      <c r="J139" s="4">
        <v>0</v>
      </c>
      <c r="K139" s="4" t="s">
        <v>29</v>
      </c>
      <c r="L139" s="4">
        <v>557.32</v>
      </c>
      <c r="M139" s="4">
        <v>557.32</v>
      </c>
      <c r="N139" s="4"/>
      <c r="O139" s="4" t="s">
        <v>179</v>
      </c>
      <c r="P139" s="4" t="s">
        <v>32</v>
      </c>
      <c r="Q139" s="4">
        <v>0</v>
      </c>
      <c r="R139" s="8">
        <v>44471</v>
      </c>
      <c r="S139" s="6">
        <v>44487</v>
      </c>
      <c r="T139" s="4" t="s">
        <v>33</v>
      </c>
      <c r="U139" s="4">
        <v>557.32</v>
      </c>
      <c r="V139" s="4">
        <v>0</v>
      </c>
      <c r="W139" s="4">
        <v>0</v>
      </c>
    </row>
    <row r="140" s="4" customFormat="1" spans="1:25">
      <c r="A140" s="4">
        <v>16441939001</v>
      </c>
      <c r="B140" s="4" t="s">
        <v>25</v>
      </c>
      <c r="C140" s="4" t="s">
        <v>26</v>
      </c>
      <c r="D140" s="4" t="s">
        <v>341</v>
      </c>
      <c r="E140" s="4" t="s">
        <v>342</v>
      </c>
      <c r="F140" s="6">
        <v>44471</v>
      </c>
      <c r="G140" s="6">
        <v>44472</v>
      </c>
      <c r="H140" s="4">
        <v>1</v>
      </c>
      <c r="I140" s="4">
        <v>1</v>
      </c>
      <c r="J140" s="4">
        <v>1</v>
      </c>
      <c r="K140" s="4" t="s">
        <v>29</v>
      </c>
      <c r="L140" s="4">
        <v>260.86</v>
      </c>
      <c r="M140" s="4">
        <v>260.86</v>
      </c>
      <c r="N140" s="4" t="s">
        <v>343</v>
      </c>
      <c r="O140" s="4" t="s">
        <v>179</v>
      </c>
      <c r="P140" s="4" t="s">
        <v>32</v>
      </c>
      <c r="Q140" s="4">
        <v>0</v>
      </c>
      <c r="R140" s="8">
        <v>44471</v>
      </c>
      <c r="S140" s="6">
        <v>44487</v>
      </c>
      <c r="T140" s="4" t="s">
        <v>33</v>
      </c>
      <c r="U140" s="4">
        <v>260.86</v>
      </c>
      <c r="V140" s="4">
        <v>0</v>
      </c>
      <c r="W140" s="4">
        <v>0</v>
      </c>
      <c r="X140" s="4"/>
      <c r="Y140" s="4">
        <v>103912503254</v>
      </c>
    </row>
    <row r="141" s="4" customFormat="1" spans="1:25">
      <c r="A141" s="4">
        <v>16442144517</v>
      </c>
      <c r="B141" s="4" t="s">
        <v>25</v>
      </c>
      <c r="C141" s="4" t="s">
        <v>26</v>
      </c>
      <c r="D141" s="4" t="s">
        <v>344</v>
      </c>
      <c r="E141" s="4" t="s">
        <v>345</v>
      </c>
      <c r="F141" s="6">
        <v>44471</v>
      </c>
      <c r="G141" s="6">
        <v>44472</v>
      </c>
      <c r="H141" s="4">
        <v>1</v>
      </c>
      <c r="I141" s="4">
        <v>1</v>
      </c>
      <c r="J141" s="4">
        <v>1</v>
      </c>
      <c r="K141" s="4" t="s">
        <v>29</v>
      </c>
      <c r="L141" s="4">
        <v>546.83</v>
      </c>
      <c r="M141" s="4">
        <v>546.83</v>
      </c>
      <c r="N141" s="4" t="s">
        <v>346</v>
      </c>
      <c r="O141" s="4" t="s">
        <v>179</v>
      </c>
      <c r="P141" s="4" t="s">
        <v>32</v>
      </c>
      <c r="Q141" s="4">
        <v>0</v>
      </c>
      <c r="R141" s="8">
        <v>44471</v>
      </c>
      <c r="S141" s="6">
        <v>44487</v>
      </c>
      <c r="T141" s="4" t="s">
        <v>33</v>
      </c>
      <c r="U141" s="4">
        <v>546.83</v>
      </c>
      <c r="V141" s="4">
        <v>0</v>
      </c>
      <c r="W141" s="4">
        <v>0</v>
      </c>
      <c r="X141" s="4"/>
      <c r="Y141" s="4" t="s">
        <v>347</v>
      </c>
    </row>
    <row r="142" s="4" customFormat="1" spans="1:25">
      <c r="A142" s="4">
        <v>16442272910</v>
      </c>
      <c r="B142" s="4" t="s">
        <v>25</v>
      </c>
      <c r="C142" s="4" t="s">
        <v>26</v>
      </c>
      <c r="D142" s="4" t="s">
        <v>348</v>
      </c>
      <c r="E142" s="4" t="s">
        <v>349</v>
      </c>
      <c r="F142" s="6">
        <v>44471</v>
      </c>
      <c r="G142" s="6">
        <v>44472</v>
      </c>
      <c r="H142" s="4">
        <v>1</v>
      </c>
      <c r="I142" s="4">
        <v>1</v>
      </c>
      <c r="J142" s="4">
        <v>1</v>
      </c>
      <c r="K142" s="4" t="s">
        <v>29</v>
      </c>
      <c r="L142" s="4">
        <v>173.98</v>
      </c>
      <c r="M142" s="4">
        <v>173.98</v>
      </c>
      <c r="N142" s="4" t="s">
        <v>350</v>
      </c>
      <c r="O142" s="4" t="s">
        <v>179</v>
      </c>
      <c r="P142" s="4" t="s">
        <v>32</v>
      </c>
      <c r="Q142" s="4">
        <v>0</v>
      </c>
      <c r="R142" s="8">
        <v>44471</v>
      </c>
      <c r="S142" s="6">
        <v>44487</v>
      </c>
      <c r="T142" s="4" t="s">
        <v>33</v>
      </c>
      <c r="U142" s="4">
        <v>173.98</v>
      </c>
      <c r="V142" s="4">
        <v>0</v>
      </c>
      <c r="W142" s="4">
        <v>0</v>
      </c>
      <c r="X142" s="4">
        <v>2271549</v>
      </c>
      <c r="Y142" s="4" t="s">
        <v>351</v>
      </c>
    </row>
    <row r="143" s="4" customFormat="1" spans="1:23">
      <c r="A143" s="4">
        <v>16442379893</v>
      </c>
      <c r="B143" s="4" t="s">
        <v>25</v>
      </c>
      <c r="C143" s="4" t="s">
        <v>26</v>
      </c>
      <c r="D143" s="4" t="s">
        <v>352</v>
      </c>
      <c r="E143" s="4"/>
      <c r="F143" s="6">
        <v>44471</v>
      </c>
      <c r="G143" s="6">
        <v>44472</v>
      </c>
      <c r="H143" s="4">
        <v>0</v>
      </c>
      <c r="I143" s="4">
        <v>1</v>
      </c>
      <c r="J143" s="4">
        <v>0</v>
      </c>
      <c r="K143" s="4" t="s">
        <v>29</v>
      </c>
      <c r="L143" s="4">
        <v>286.77</v>
      </c>
      <c r="M143" s="4">
        <v>286.77</v>
      </c>
      <c r="N143" s="4"/>
      <c r="O143" s="4" t="s">
        <v>179</v>
      </c>
      <c r="P143" s="4" t="s">
        <v>32</v>
      </c>
      <c r="Q143" s="4">
        <v>0</v>
      </c>
      <c r="R143" s="8">
        <v>44471</v>
      </c>
      <c r="S143" s="6">
        <v>44487</v>
      </c>
      <c r="T143" s="4" t="s">
        <v>33</v>
      </c>
      <c r="U143" s="4">
        <v>286.77</v>
      </c>
      <c r="V143" s="4">
        <v>0</v>
      </c>
      <c r="W143" s="4">
        <v>0</v>
      </c>
    </row>
    <row r="144" s="4" customFormat="1" spans="1:25">
      <c r="A144" s="4">
        <v>16442444642</v>
      </c>
      <c r="B144" s="4" t="s">
        <v>25</v>
      </c>
      <c r="C144" s="4" t="s">
        <v>26</v>
      </c>
      <c r="D144" s="4" t="s">
        <v>162</v>
      </c>
      <c r="E144" s="4" t="s">
        <v>90</v>
      </c>
      <c r="F144" s="6">
        <v>44471</v>
      </c>
      <c r="G144" s="6">
        <v>44472</v>
      </c>
      <c r="H144" s="4">
        <v>1</v>
      </c>
      <c r="I144" s="4">
        <v>1</v>
      </c>
      <c r="J144" s="4">
        <v>1</v>
      </c>
      <c r="K144" s="4" t="s">
        <v>29</v>
      </c>
      <c r="L144" s="4">
        <v>295.47</v>
      </c>
      <c r="M144" s="4">
        <v>295.47</v>
      </c>
      <c r="N144" s="4" t="s">
        <v>353</v>
      </c>
      <c r="O144" s="4" t="s">
        <v>179</v>
      </c>
      <c r="P144" s="4" t="s">
        <v>32</v>
      </c>
      <c r="Q144" s="4">
        <v>0</v>
      </c>
      <c r="R144" s="8">
        <v>44471</v>
      </c>
      <c r="S144" s="6">
        <v>44487</v>
      </c>
      <c r="T144" s="4" t="s">
        <v>33</v>
      </c>
      <c r="U144" s="4">
        <v>295.47</v>
      </c>
      <c r="V144" s="4">
        <v>0</v>
      </c>
      <c r="W144" s="4">
        <v>0</v>
      </c>
      <c r="X144" s="4"/>
      <c r="Y144" s="4">
        <v>103912699384</v>
      </c>
    </row>
    <row r="145" s="4" customFormat="1" spans="1:25">
      <c r="A145" s="4">
        <v>16442537649</v>
      </c>
      <c r="B145" s="4" t="s">
        <v>25</v>
      </c>
      <c r="C145" s="4" t="s">
        <v>26</v>
      </c>
      <c r="D145" s="4" t="s">
        <v>95</v>
      </c>
      <c r="E145" s="4" t="s">
        <v>130</v>
      </c>
      <c r="F145" s="6">
        <v>44471</v>
      </c>
      <c r="G145" s="6">
        <v>44472</v>
      </c>
      <c r="H145" s="4">
        <v>1</v>
      </c>
      <c r="I145" s="4">
        <v>1</v>
      </c>
      <c r="J145" s="4">
        <v>1</v>
      </c>
      <c r="K145" s="4" t="s">
        <v>29</v>
      </c>
      <c r="L145" s="4">
        <v>271.94</v>
      </c>
      <c r="M145" s="4">
        <v>271.94</v>
      </c>
      <c r="N145" s="4" t="s">
        <v>354</v>
      </c>
      <c r="O145" s="4" t="s">
        <v>179</v>
      </c>
      <c r="P145" s="4" t="s">
        <v>32</v>
      </c>
      <c r="Q145" s="4">
        <v>0</v>
      </c>
      <c r="R145" s="8">
        <v>44471</v>
      </c>
      <c r="S145" s="6">
        <v>44487</v>
      </c>
      <c r="T145" s="4" t="s">
        <v>33</v>
      </c>
      <c r="U145" s="4">
        <v>271.94</v>
      </c>
      <c r="V145" s="4">
        <v>0</v>
      </c>
      <c r="W145" s="4">
        <v>0</v>
      </c>
      <c r="X145" s="4"/>
      <c r="Y145" s="4">
        <v>3193911794</v>
      </c>
    </row>
    <row r="146" s="4" customFormat="1" spans="1:25">
      <c r="A146" s="4">
        <v>16442544585</v>
      </c>
      <c r="B146" s="4" t="s">
        <v>25</v>
      </c>
      <c r="C146" s="4" t="s">
        <v>26</v>
      </c>
      <c r="D146" s="4" t="s">
        <v>355</v>
      </c>
      <c r="E146" s="4" t="s">
        <v>67</v>
      </c>
      <c r="F146" s="6">
        <v>44471</v>
      </c>
      <c r="G146" s="6">
        <v>44472</v>
      </c>
      <c r="H146" s="4">
        <v>1</v>
      </c>
      <c r="I146" s="4">
        <v>1</v>
      </c>
      <c r="J146" s="4">
        <v>1</v>
      </c>
      <c r="K146" s="4" t="s">
        <v>29</v>
      </c>
      <c r="L146" s="4">
        <v>182.74</v>
      </c>
      <c r="M146" s="4">
        <v>182.74</v>
      </c>
      <c r="N146" s="4" t="s">
        <v>356</v>
      </c>
      <c r="O146" s="4" t="s">
        <v>179</v>
      </c>
      <c r="P146" s="4" t="s">
        <v>32</v>
      </c>
      <c r="Q146" s="4">
        <v>0</v>
      </c>
      <c r="R146" s="8">
        <v>44471</v>
      </c>
      <c r="S146" s="6">
        <v>44487</v>
      </c>
      <c r="T146" s="4" t="s">
        <v>33</v>
      </c>
      <c r="U146" s="4">
        <v>182.74</v>
      </c>
      <c r="V146" s="4">
        <v>0</v>
      </c>
      <c r="W146" s="4">
        <v>0</v>
      </c>
      <c r="X146" s="4"/>
      <c r="Y146" s="4" t="s">
        <v>357</v>
      </c>
    </row>
    <row r="147" s="4" customFormat="1" spans="1:25">
      <c r="A147" s="4">
        <v>16442632953</v>
      </c>
      <c r="B147" s="4" t="s">
        <v>25</v>
      </c>
      <c r="C147" s="4" t="s">
        <v>26</v>
      </c>
      <c r="D147" s="4" t="s">
        <v>358</v>
      </c>
      <c r="E147" s="4" t="s">
        <v>359</v>
      </c>
      <c r="F147" s="6">
        <v>44471</v>
      </c>
      <c r="G147" s="6">
        <v>44472</v>
      </c>
      <c r="H147" s="4">
        <v>1</v>
      </c>
      <c r="I147" s="4">
        <v>1</v>
      </c>
      <c r="J147" s="4">
        <v>1</v>
      </c>
      <c r="K147" s="4" t="s">
        <v>29</v>
      </c>
      <c r="L147" s="4">
        <v>405.7</v>
      </c>
      <c r="M147" s="4">
        <v>405.7</v>
      </c>
      <c r="N147" s="4" t="s">
        <v>360</v>
      </c>
      <c r="O147" s="4" t="s">
        <v>179</v>
      </c>
      <c r="P147" s="4" t="s">
        <v>32</v>
      </c>
      <c r="Q147" s="4">
        <v>0</v>
      </c>
      <c r="R147" s="8">
        <v>44471</v>
      </c>
      <c r="S147" s="6">
        <v>44487</v>
      </c>
      <c r="T147" s="4" t="s">
        <v>33</v>
      </c>
      <c r="U147" s="4">
        <v>405.7</v>
      </c>
      <c r="V147" s="4">
        <v>0</v>
      </c>
      <c r="W147" s="4">
        <v>0</v>
      </c>
      <c r="X147" s="4"/>
      <c r="Y147" s="4">
        <v>103912770844</v>
      </c>
    </row>
    <row r="148" s="4" customFormat="1" spans="1:23">
      <c r="A148" s="4">
        <v>16442660473</v>
      </c>
      <c r="B148" s="4" t="s">
        <v>25</v>
      </c>
      <c r="C148" s="4" t="s">
        <v>26</v>
      </c>
      <c r="D148" s="4" t="s">
        <v>46</v>
      </c>
      <c r="E148" s="4" t="s">
        <v>361</v>
      </c>
      <c r="F148" s="6">
        <v>44471</v>
      </c>
      <c r="G148" s="6">
        <v>44472</v>
      </c>
      <c r="H148" s="4">
        <v>1</v>
      </c>
      <c r="I148" s="4">
        <v>1</v>
      </c>
      <c r="J148" s="4">
        <v>1</v>
      </c>
      <c r="K148" s="4" t="s">
        <v>29</v>
      </c>
      <c r="L148" s="4">
        <v>1560.96</v>
      </c>
      <c r="M148" s="4">
        <v>1560.96</v>
      </c>
      <c r="N148" s="4" t="s">
        <v>362</v>
      </c>
      <c r="O148" s="4" t="s">
        <v>179</v>
      </c>
      <c r="P148" s="4" t="s">
        <v>32</v>
      </c>
      <c r="Q148" s="4">
        <v>0</v>
      </c>
      <c r="R148" s="8">
        <v>44471</v>
      </c>
      <c r="S148" s="6">
        <v>44487</v>
      </c>
      <c r="T148" s="4" t="s">
        <v>33</v>
      </c>
      <c r="U148" s="4">
        <v>1560.96</v>
      </c>
      <c r="V148" s="4">
        <v>0</v>
      </c>
      <c r="W148" s="4">
        <v>0</v>
      </c>
    </row>
    <row r="149" s="4" customFormat="1" spans="1:25">
      <c r="A149" s="4">
        <v>16442883679</v>
      </c>
      <c r="B149" s="4" t="s">
        <v>25</v>
      </c>
      <c r="C149" s="4" t="s">
        <v>26</v>
      </c>
      <c r="D149" s="4" t="s">
        <v>363</v>
      </c>
      <c r="E149" s="4" t="s">
        <v>133</v>
      </c>
      <c r="F149" s="6">
        <v>44471</v>
      </c>
      <c r="G149" s="6">
        <v>44472</v>
      </c>
      <c r="H149" s="4">
        <v>1</v>
      </c>
      <c r="I149" s="4">
        <v>1</v>
      </c>
      <c r="J149" s="4">
        <v>1</v>
      </c>
      <c r="K149" s="4" t="s">
        <v>29</v>
      </c>
      <c r="L149" s="4">
        <v>257.5</v>
      </c>
      <c r="M149" s="4">
        <v>257.5</v>
      </c>
      <c r="N149" s="4" t="s">
        <v>364</v>
      </c>
      <c r="O149" s="4" t="s">
        <v>179</v>
      </c>
      <c r="P149" s="4" t="s">
        <v>32</v>
      </c>
      <c r="Q149" s="4">
        <v>0</v>
      </c>
      <c r="R149" s="8">
        <v>44471</v>
      </c>
      <c r="S149" s="6">
        <v>44487</v>
      </c>
      <c r="T149" s="4" t="s">
        <v>33</v>
      </c>
      <c r="U149" s="4">
        <v>257.5</v>
      </c>
      <c r="V149" s="4">
        <v>0</v>
      </c>
      <c r="W149" s="4">
        <v>0</v>
      </c>
      <c r="X149" s="4"/>
      <c r="Y149" s="4" t="s">
        <v>365</v>
      </c>
    </row>
    <row r="150" s="4" customFormat="1" spans="1:25">
      <c r="A150" s="4">
        <v>16443089387</v>
      </c>
      <c r="B150" s="4" t="s">
        <v>25</v>
      </c>
      <c r="C150" s="4" t="s">
        <v>26</v>
      </c>
      <c r="D150" s="4" t="s">
        <v>162</v>
      </c>
      <c r="E150" s="4" t="s">
        <v>163</v>
      </c>
      <c r="F150" s="6">
        <v>44471</v>
      </c>
      <c r="G150" s="6">
        <v>44472</v>
      </c>
      <c r="H150" s="4">
        <v>1</v>
      </c>
      <c r="I150" s="4">
        <v>1</v>
      </c>
      <c r="J150" s="4">
        <v>1</v>
      </c>
      <c r="K150" s="4" t="s">
        <v>29</v>
      </c>
      <c r="L150" s="4">
        <v>332</v>
      </c>
      <c r="M150" s="4">
        <v>332</v>
      </c>
      <c r="N150" s="4" t="s">
        <v>366</v>
      </c>
      <c r="O150" s="4" t="s">
        <v>179</v>
      </c>
      <c r="P150" s="4" t="s">
        <v>32</v>
      </c>
      <c r="Q150" s="4">
        <v>0</v>
      </c>
      <c r="R150" s="8">
        <v>44471</v>
      </c>
      <c r="S150" s="6">
        <v>44487</v>
      </c>
      <c r="T150" s="4" t="s">
        <v>33</v>
      </c>
      <c r="U150" s="4">
        <v>332</v>
      </c>
      <c r="V150" s="4">
        <v>0</v>
      </c>
      <c r="W150" s="4">
        <v>0</v>
      </c>
      <c r="X150" s="4"/>
      <c r="Y150" s="4">
        <v>103912954734</v>
      </c>
    </row>
    <row r="151" s="4" customFormat="1" spans="1:25">
      <c r="A151" s="4">
        <v>16443164030</v>
      </c>
      <c r="B151" s="4" t="s">
        <v>25</v>
      </c>
      <c r="C151" s="4" t="s">
        <v>26</v>
      </c>
      <c r="D151" s="4" t="s">
        <v>367</v>
      </c>
      <c r="E151" s="4" t="s">
        <v>368</v>
      </c>
      <c r="F151" s="6">
        <v>44471</v>
      </c>
      <c r="G151" s="6">
        <v>44472</v>
      </c>
      <c r="H151" s="4">
        <v>1</v>
      </c>
      <c r="I151" s="4">
        <v>1</v>
      </c>
      <c r="J151" s="4">
        <v>1</v>
      </c>
      <c r="K151" s="4" t="s">
        <v>29</v>
      </c>
      <c r="L151" s="4">
        <v>189.8</v>
      </c>
      <c r="M151" s="4">
        <v>189.8</v>
      </c>
      <c r="N151" s="4" t="s">
        <v>369</v>
      </c>
      <c r="O151" s="4" t="s">
        <v>179</v>
      </c>
      <c r="P151" s="4" t="s">
        <v>32</v>
      </c>
      <c r="Q151" s="4">
        <v>0</v>
      </c>
      <c r="R151" s="8">
        <v>44471</v>
      </c>
      <c r="S151" s="6">
        <v>44487</v>
      </c>
      <c r="T151" s="4" t="s">
        <v>33</v>
      </c>
      <c r="U151" s="4">
        <v>189.8</v>
      </c>
      <c r="V151" s="4">
        <v>0</v>
      </c>
      <c r="W151" s="4">
        <v>0</v>
      </c>
      <c r="X151" s="4"/>
      <c r="Y151" s="4" t="s">
        <v>370</v>
      </c>
    </row>
    <row r="152" s="4" customFormat="1" spans="1:25">
      <c r="A152" s="4">
        <v>16446578445</v>
      </c>
      <c r="B152" s="4" t="s">
        <v>25</v>
      </c>
      <c r="C152" s="4" t="s">
        <v>26</v>
      </c>
      <c r="D152" s="4" t="s">
        <v>371</v>
      </c>
      <c r="E152" s="4" t="s">
        <v>67</v>
      </c>
      <c r="F152" s="6">
        <v>44471</v>
      </c>
      <c r="G152" s="6">
        <v>44472</v>
      </c>
      <c r="H152" s="4">
        <v>1</v>
      </c>
      <c r="I152" s="4">
        <v>1</v>
      </c>
      <c r="J152" s="4">
        <v>1</v>
      </c>
      <c r="K152" s="4" t="s">
        <v>29</v>
      </c>
      <c r="L152" s="4">
        <v>224.93</v>
      </c>
      <c r="M152" s="4">
        <v>224.93</v>
      </c>
      <c r="N152" s="4" t="s">
        <v>372</v>
      </c>
      <c r="O152" s="4" t="s">
        <v>179</v>
      </c>
      <c r="P152" s="4" t="s">
        <v>32</v>
      </c>
      <c r="Q152" s="4">
        <v>0</v>
      </c>
      <c r="R152" s="8">
        <v>44471</v>
      </c>
      <c r="S152" s="6">
        <v>44487</v>
      </c>
      <c r="T152" s="4" t="s">
        <v>33</v>
      </c>
      <c r="U152" s="4">
        <v>224.93</v>
      </c>
      <c r="V152" s="4">
        <v>0</v>
      </c>
      <c r="W152" s="4">
        <v>0</v>
      </c>
      <c r="X152" s="4"/>
      <c r="Y152" s="4" t="s">
        <v>373</v>
      </c>
    </row>
    <row r="153" s="4" customFormat="1" spans="1:25">
      <c r="A153" s="4">
        <v>16446800953</v>
      </c>
      <c r="B153" s="4" t="s">
        <v>25</v>
      </c>
      <c r="C153" s="4" t="s">
        <v>26</v>
      </c>
      <c r="D153" s="4" t="s">
        <v>59</v>
      </c>
      <c r="E153" s="4" t="s">
        <v>60</v>
      </c>
      <c r="F153" s="6">
        <v>44471</v>
      </c>
      <c r="G153" s="6">
        <v>44472</v>
      </c>
      <c r="H153" s="4">
        <v>1</v>
      </c>
      <c r="I153" s="4">
        <v>1</v>
      </c>
      <c r="J153" s="4">
        <v>1</v>
      </c>
      <c r="K153" s="4" t="s">
        <v>29</v>
      </c>
      <c r="L153" s="4">
        <v>296.33</v>
      </c>
      <c r="M153" s="4">
        <v>296.33</v>
      </c>
      <c r="N153" s="4" t="s">
        <v>374</v>
      </c>
      <c r="O153" s="4" t="s">
        <v>179</v>
      </c>
      <c r="P153" s="4" t="s">
        <v>32</v>
      </c>
      <c r="Q153" s="4">
        <v>0</v>
      </c>
      <c r="R153" s="8">
        <v>44471</v>
      </c>
      <c r="S153" s="6">
        <v>44487</v>
      </c>
      <c r="T153" s="4" t="s">
        <v>33</v>
      </c>
      <c r="U153" s="4">
        <v>296.33</v>
      </c>
      <c r="V153" s="4">
        <v>0</v>
      </c>
      <c r="W153" s="4">
        <v>0</v>
      </c>
      <c r="X153" s="4">
        <v>2271690</v>
      </c>
      <c r="Y153" s="4">
        <v>103913248704</v>
      </c>
    </row>
    <row r="154" s="4" customFormat="1" spans="1:25">
      <c r="A154" s="4">
        <v>16447160862</v>
      </c>
      <c r="B154" s="4" t="s">
        <v>25</v>
      </c>
      <c r="C154" s="4" t="s">
        <v>26</v>
      </c>
      <c r="D154" s="4" t="s">
        <v>375</v>
      </c>
      <c r="E154" s="4" t="s">
        <v>87</v>
      </c>
      <c r="F154" s="6">
        <v>44471</v>
      </c>
      <c r="G154" s="6">
        <v>44472</v>
      </c>
      <c r="H154" s="4">
        <v>3</v>
      </c>
      <c r="I154" s="4">
        <v>1</v>
      </c>
      <c r="J154" s="4">
        <v>3</v>
      </c>
      <c r="K154" s="4" t="s">
        <v>29</v>
      </c>
      <c r="L154" s="4">
        <v>542.1</v>
      </c>
      <c r="M154" s="4">
        <v>542.1</v>
      </c>
      <c r="N154" s="4" t="s">
        <v>376</v>
      </c>
      <c r="O154" s="4" t="s">
        <v>179</v>
      </c>
      <c r="P154" s="4" t="s">
        <v>32</v>
      </c>
      <c r="Q154" s="4">
        <v>0</v>
      </c>
      <c r="R154" s="8">
        <v>44471</v>
      </c>
      <c r="S154" s="6">
        <v>44487</v>
      </c>
      <c r="T154" s="4" t="s">
        <v>33</v>
      </c>
      <c r="U154" s="4">
        <v>542.1</v>
      </c>
      <c r="V154" s="4">
        <v>0</v>
      </c>
      <c r="W154" s="4">
        <v>0</v>
      </c>
      <c r="X154" s="4"/>
      <c r="Y154" s="4">
        <v>103913373174</v>
      </c>
    </row>
    <row r="155" s="4" customFormat="1" spans="1:25">
      <c r="A155" s="4">
        <v>16447329759</v>
      </c>
      <c r="B155" s="4" t="s">
        <v>25</v>
      </c>
      <c r="C155" s="4" t="s">
        <v>26</v>
      </c>
      <c r="D155" s="4" t="s">
        <v>377</v>
      </c>
      <c r="E155" s="4" t="s">
        <v>54</v>
      </c>
      <c r="F155" s="6">
        <v>44471</v>
      </c>
      <c r="G155" s="6">
        <v>44472</v>
      </c>
      <c r="H155" s="4">
        <v>1</v>
      </c>
      <c r="I155" s="4">
        <v>1</v>
      </c>
      <c r="J155" s="4">
        <v>1</v>
      </c>
      <c r="K155" s="4" t="s">
        <v>29</v>
      </c>
      <c r="L155" s="4">
        <v>183.93</v>
      </c>
      <c r="M155" s="4">
        <v>183.93</v>
      </c>
      <c r="N155" s="4" t="s">
        <v>378</v>
      </c>
      <c r="O155" s="4" t="s">
        <v>179</v>
      </c>
      <c r="P155" s="4" t="s">
        <v>32</v>
      </c>
      <c r="Q155" s="4">
        <v>0</v>
      </c>
      <c r="R155" s="8">
        <v>44471</v>
      </c>
      <c r="S155" s="6">
        <v>44487</v>
      </c>
      <c r="T155" s="4" t="s">
        <v>33</v>
      </c>
      <c r="U155" s="4">
        <v>183.93</v>
      </c>
      <c r="V155" s="4">
        <v>0</v>
      </c>
      <c r="W155" s="4">
        <v>0</v>
      </c>
      <c r="X155" s="4"/>
      <c r="Y155" s="4" t="s">
        <v>379</v>
      </c>
    </row>
    <row r="156" s="4" customFormat="1" spans="1:23">
      <c r="A156" s="4">
        <v>16447381881</v>
      </c>
      <c r="B156" s="4" t="s">
        <v>25</v>
      </c>
      <c r="C156" s="4" t="s">
        <v>26</v>
      </c>
      <c r="D156" s="4" t="s">
        <v>380</v>
      </c>
      <c r="E156" s="4" t="s">
        <v>50</v>
      </c>
      <c r="F156" s="6">
        <v>44471</v>
      </c>
      <c r="G156" s="6">
        <v>44472</v>
      </c>
      <c r="H156" s="4">
        <v>1</v>
      </c>
      <c r="I156" s="4">
        <v>1</v>
      </c>
      <c r="J156" s="4">
        <v>1</v>
      </c>
      <c r="K156" s="4" t="s">
        <v>29</v>
      </c>
      <c r="L156" s="4">
        <v>184.62</v>
      </c>
      <c r="M156" s="4">
        <v>184.62</v>
      </c>
      <c r="N156" s="4" t="s">
        <v>381</v>
      </c>
      <c r="O156" s="4" t="s">
        <v>179</v>
      </c>
      <c r="P156" s="4" t="s">
        <v>32</v>
      </c>
      <c r="Q156" s="4">
        <v>0</v>
      </c>
      <c r="R156" s="8">
        <v>44471</v>
      </c>
      <c r="S156" s="6">
        <v>44487</v>
      </c>
      <c r="T156" s="4" t="s">
        <v>33</v>
      </c>
      <c r="U156" s="4">
        <v>184.62</v>
      </c>
      <c r="V156" s="4">
        <v>0</v>
      </c>
      <c r="W156" s="4">
        <v>0</v>
      </c>
    </row>
    <row r="157" s="4" customFormat="1" spans="1:23">
      <c r="A157" s="4">
        <v>16441740653</v>
      </c>
      <c r="B157" s="4" t="s">
        <v>25</v>
      </c>
      <c r="C157" s="4" t="s">
        <v>175</v>
      </c>
      <c r="D157" s="4" t="s">
        <v>340</v>
      </c>
      <c r="E157" s="4"/>
      <c r="F157" s="6">
        <v>44471</v>
      </c>
      <c r="G157" s="6">
        <v>44472</v>
      </c>
      <c r="H157" s="4">
        <v>0</v>
      </c>
      <c r="I157" s="4">
        <v>1</v>
      </c>
      <c r="J157" s="4">
        <v>0</v>
      </c>
      <c r="K157" s="4" t="s">
        <v>29</v>
      </c>
      <c r="L157" s="4">
        <v>-557.32</v>
      </c>
      <c r="M157" s="4">
        <v>-557.32</v>
      </c>
      <c r="N157" s="4"/>
      <c r="O157" s="4" t="s">
        <v>179</v>
      </c>
      <c r="P157" s="4" t="s">
        <v>32</v>
      </c>
      <c r="Q157" s="4">
        <v>0</v>
      </c>
      <c r="R157" s="8">
        <v>44471</v>
      </c>
      <c r="S157" s="6">
        <v>44487</v>
      </c>
      <c r="T157" s="4" t="s">
        <v>33</v>
      </c>
      <c r="U157" s="4">
        <v>-557.32</v>
      </c>
      <c r="V157" s="4">
        <v>0</v>
      </c>
      <c r="W157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6"/>
  <sheetViews>
    <sheetView tabSelected="1" workbookViewId="0">
      <selection activeCell="E164" sqref="E164"/>
    </sheetView>
  </sheetViews>
  <sheetFormatPr defaultColWidth="9" defaultRowHeight="13.5"/>
  <cols>
    <col min="1" max="1" width="17" style="4" customWidth="1"/>
    <col min="2" max="3" width="10.375" style="4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382</v>
      </c>
    </row>
    <row r="2" s="4" customFormat="1" hidden="1" spans="1:9">
      <c r="A2" s="4">
        <v>16238101619</v>
      </c>
      <c r="B2" s="6">
        <v>44470</v>
      </c>
      <c r="C2" s="6">
        <v>44471</v>
      </c>
      <c r="D2" s="4">
        <v>0</v>
      </c>
      <c r="E2" s="4" t="str">
        <f>VLOOKUP(A2,HOP!A:L,12,0)</f>
        <v>710.00</v>
      </c>
      <c r="F2" s="4" t="str">
        <f>VLOOKUP(A2,HOP!A:C,3,0)</f>
        <v>2247406</v>
      </c>
      <c r="G2" s="4">
        <f>D2-E2</f>
        <v>-710</v>
      </c>
      <c r="H2" s="4" t="str">
        <f>$H$1&amp;F2</f>
        <v>，2247406</v>
      </c>
      <c r="I2" s="4" t="str">
        <f>VLOOKUP(A2,HOP!A:T,20,0)</f>
        <v>直采</v>
      </c>
    </row>
    <row r="3" s="4" customFormat="1" hidden="1" spans="1:9">
      <c r="A3" s="4">
        <v>16239353288</v>
      </c>
      <c r="B3" s="6">
        <v>44470</v>
      </c>
      <c r="C3" s="6">
        <v>44471</v>
      </c>
      <c r="D3" s="4">
        <v>0</v>
      </c>
      <c r="E3" s="4" t="str">
        <f>VLOOKUP(A3,HOP!A:L,12,0)</f>
        <v>0.00</v>
      </c>
      <c r="F3" s="4" t="str">
        <f>VLOOKUP(A3,HOP!A:C,3,0)</f>
        <v>2247632</v>
      </c>
      <c r="G3" s="4">
        <f t="shared" ref="G3:G34" si="0">D3-E3</f>
        <v>0</v>
      </c>
      <c r="H3" s="4" t="str">
        <f t="shared" ref="H3:H34" si="1">$H$1&amp;F3</f>
        <v>，2247632</v>
      </c>
      <c r="I3" s="4" t="str">
        <f>VLOOKUP(A3,HOP!A:T,20,0)</f>
        <v>直采</v>
      </c>
    </row>
    <row r="4" s="4" customFormat="1" hidden="1" spans="1:9">
      <c r="A4" s="4">
        <v>16315283300</v>
      </c>
      <c r="B4" s="6">
        <v>44470</v>
      </c>
      <c r="C4" s="6">
        <v>44471</v>
      </c>
      <c r="D4" s="4">
        <v>150.22</v>
      </c>
      <c r="E4" s="4" t="str">
        <f>VLOOKUP(A4,HOP!A:L,12,0)</f>
        <v>150.22</v>
      </c>
      <c r="F4" s="4" t="str">
        <f>VLOOKUP(A4,HOP!A:C,3,0)</f>
        <v>2258205</v>
      </c>
      <c r="G4" s="4">
        <f t="shared" si="0"/>
        <v>0</v>
      </c>
      <c r="H4" s="4" t="str">
        <f t="shared" si="1"/>
        <v>，2258205</v>
      </c>
      <c r="I4" s="4" t="str">
        <f>VLOOKUP(A4,HOP!A:T,20,0)</f>
        <v>直连</v>
      </c>
    </row>
    <row r="5" s="4" customFormat="1" hidden="1" spans="1:9">
      <c r="A5" s="4">
        <v>16315781944</v>
      </c>
      <c r="B5" s="6">
        <v>44470</v>
      </c>
      <c r="C5" s="6">
        <v>44471</v>
      </c>
      <c r="D5" s="4">
        <v>457.39</v>
      </c>
      <c r="E5" s="4" t="str">
        <f>VLOOKUP(A5,HOP!A:L,12,0)</f>
        <v>457.39</v>
      </c>
      <c r="F5" s="4" t="str">
        <f>VLOOKUP(A5,HOP!A:C,3,0)</f>
        <v>2258312</v>
      </c>
      <c r="G5" s="4">
        <f t="shared" si="0"/>
        <v>0</v>
      </c>
      <c r="H5" s="4" t="str">
        <f t="shared" si="1"/>
        <v>，2258312</v>
      </c>
      <c r="I5" s="4" t="str">
        <f>VLOOKUP(A5,HOP!A:T,20,0)</f>
        <v>直连</v>
      </c>
    </row>
    <row r="6" s="4" customFormat="1" hidden="1" spans="1:9">
      <c r="A6" s="4">
        <v>16353355299</v>
      </c>
      <c r="B6" s="6">
        <v>44470</v>
      </c>
      <c r="C6" s="6">
        <v>44471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VLOOKUP(A6,HOP!A:T,20,0)</f>
        <v>#N/A</v>
      </c>
    </row>
    <row r="7" s="4" customFormat="1" hidden="1" spans="1:9">
      <c r="A7" s="4">
        <v>16361027078</v>
      </c>
      <c r="B7" s="6">
        <v>44470</v>
      </c>
      <c r="C7" s="6">
        <v>44471</v>
      </c>
      <c r="D7" s="4">
        <v>1596.89</v>
      </c>
      <c r="E7" s="4" t="str">
        <f>VLOOKUP(A7,HOP!A:L,12,0)</f>
        <v>1596.89</v>
      </c>
      <c r="F7" s="4" t="str">
        <f>VLOOKUP(A7,HOP!A:C,3,0)</f>
        <v>2263793</v>
      </c>
      <c r="G7" s="4">
        <f t="shared" si="0"/>
        <v>0</v>
      </c>
      <c r="H7" s="4" t="str">
        <f t="shared" si="1"/>
        <v>，2263793</v>
      </c>
      <c r="I7" s="4" t="str">
        <f>VLOOKUP(A7,HOP!A:T,20,0)</f>
        <v>直连</v>
      </c>
    </row>
    <row r="8" s="4" customFormat="1" hidden="1" spans="1:9">
      <c r="A8" s="4">
        <v>16364110651</v>
      </c>
      <c r="B8" s="6">
        <v>44470</v>
      </c>
      <c r="C8" s="6">
        <v>44471</v>
      </c>
      <c r="D8" s="4">
        <v>381.39</v>
      </c>
      <c r="E8" s="4" t="str">
        <f>VLOOKUP(A8,HOP!A:L,12,0)</f>
        <v>381.39</v>
      </c>
      <c r="F8" s="4" t="str">
        <f>VLOOKUP(A8,HOP!A:C,3,0)</f>
        <v>2264034</v>
      </c>
      <c r="G8" s="4">
        <f t="shared" si="0"/>
        <v>0</v>
      </c>
      <c r="H8" s="4" t="str">
        <f t="shared" si="1"/>
        <v>，2264034</v>
      </c>
      <c r="I8" s="4" t="str">
        <f>VLOOKUP(A8,HOP!A:T,20,0)</f>
        <v>直连</v>
      </c>
    </row>
    <row r="9" s="4" customFormat="1" hidden="1" spans="1:9">
      <c r="A9" s="4">
        <v>16379013147</v>
      </c>
      <c r="B9" s="6">
        <v>44470</v>
      </c>
      <c r="C9" s="6">
        <v>44471</v>
      </c>
      <c r="D9" s="4">
        <v>198.13</v>
      </c>
      <c r="E9" s="4" t="str">
        <f>VLOOKUP(A9,HOP!A:L,12,0)</f>
        <v>198.13</v>
      </c>
      <c r="F9" s="4" t="str">
        <f>VLOOKUP(A9,HOP!A:C,3,0)</f>
        <v>2265771</v>
      </c>
      <c r="G9" s="4">
        <f t="shared" si="0"/>
        <v>0</v>
      </c>
      <c r="H9" s="4" t="str">
        <f t="shared" si="1"/>
        <v>，2265771</v>
      </c>
      <c r="I9" s="4" t="str">
        <f>VLOOKUP(A9,HOP!A:T,20,0)</f>
        <v>直连</v>
      </c>
    </row>
    <row r="10" s="4" customFormat="1" hidden="1" spans="1:9">
      <c r="A10" s="4">
        <v>16383903367</v>
      </c>
      <c r="B10" s="6">
        <v>44470</v>
      </c>
      <c r="C10" s="6">
        <v>44471</v>
      </c>
      <c r="D10" s="4">
        <v>381.16</v>
      </c>
      <c r="E10" s="4" t="str">
        <f>VLOOKUP(A10,HOP!A:L,12,0)</f>
        <v>381.16</v>
      </c>
      <c r="F10" s="4" t="str">
        <f>VLOOKUP(A10,HOP!A:C,3,0)</f>
        <v>2266250</v>
      </c>
      <c r="G10" s="4">
        <f t="shared" si="0"/>
        <v>0</v>
      </c>
      <c r="H10" s="4" t="str">
        <f t="shared" si="1"/>
        <v>，2266250</v>
      </c>
      <c r="I10" s="4" t="str">
        <f>VLOOKUP(A10,HOP!A:T,20,0)</f>
        <v>直连</v>
      </c>
    </row>
    <row r="11" s="4" customFormat="1" hidden="1" spans="1:9">
      <c r="A11" s="4">
        <v>16386594021</v>
      </c>
      <c r="B11" s="6">
        <v>44470</v>
      </c>
      <c r="C11" s="6">
        <v>44471</v>
      </c>
      <c r="D11" s="4">
        <v>301.57</v>
      </c>
      <c r="E11" s="4" t="str">
        <f>VLOOKUP(A11,HOP!A:L,12,0)</f>
        <v>301.57</v>
      </c>
      <c r="F11" s="4" t="str">
        <f>VLOOKUP(A11,HOP!A:C,3,0)</f>
        <v>2266672</v>
      </c>
      <c r="G11" s="4">
        <f t="shared" si="0"/>
        <v>0</v>
      </c>
      <c r="H11" s="4" t="str">
        <f t="shared" si="1"/>
        <v>，2266672</v>
      </c>
      <c r="I11" s="4" t="str">
        <f>VLOOKUP(A11,HOP!A:T,20,0)</f>
        <v>直连</v>
      </c>
    </row>
    <row r="12" s="4" customFormat="1" hidden="1" spans="1:9">
      <c r="A12" s="4">
        <v>16390823714</v>
      </c>
      <c r="B12" s="6">
        <v>44470</v>
      </c>
      <c r="C12" s="6">
        <v>44471</v>
      </c>
      <c r="D12" s="4">
        <v>298.85</v>
      </c>
      <c r="E12" s="4" t="str">
        <f>VLOOKUP(A12,HOP!A:L,12,0)</f>
        <v>298.85</v>
      </c>
      <c r="F12" s="4" t="str">
        <f>VLOOKUP(A12,HOP!A:C,3,0)</f>
        <v>2267055</v>
      </c>
      <c r="G12" s="4">
        <f t="shared" si="0"/>
        <v>0</v>
      </c>
      <c r="H12" s="4" t="str">
        <f t="shared" si="1"/>
        <v>，2267055</v>
      </c>
      <c r="I12" s="4" t="str">
        <f>VLOOKUP(A12,HOP!A:T,20,0)</f>
        <v>直连</v>
      </c>
    </row>
    <row r="13" s="4" customFormat="1" hidden="1" spans="1:9">
      <c r="A13" s="4">
        <v>16390906834</v>
      </c>
      <c r="B13" s="6">
        <v>44470</v>
      </c>
      <c r="C13" s="6">
        <v>44471</v>
      </c>
      <c r="D13" s="4">
        <v>298.85</v>
      </c>
      <c r="E13" s="4" t="str">
        <f>VLOOKUP(A13,HOP!A:L,12,0)</f>
        <v>298.85</v>
      </c>
      <c r="F13" s="4" t="str">
        <f>VLOOKUP(A13,HOP!A:C,3,0)</f>
        <v>2267070</v>
      </c>
      <c r="G13" s="4">
        <f t="shared" si="0"/>
        <v>0</v>
      </c>
      <c r="H13" s="4" t="str">
        <f t="shared" si="1"/>
        <v>，2267070</v>
      </c>
      <c r="I13" s="4" t="str">
        <f>VLOOKUP(A13,HOP!A:T,20,0)</f>
        <v>直连</v>
      </c>
    </row>
    <row r="14" s="4" customFormat="1" hidden="1" spans="1:9">
      <c r="A14" s="4">
        <v>16399074223</v>
      </c>
      <c r="B14" s="6">
        <v>44470</v>
      </c>
      <c r="C14" s="6">
        <v>44471</v>
      </c>
      <c r="D14" s="4">
        <v>173.7</v>
      </c>
      <c r="E14" s="4" t="str">
        <f>VLOOKUP(A14,HOP!A:L,12,0)</f>
        <v>173.70</v>
      </c>
      <c r="F14" s="4" t="str">
        <f>VLOOKUP(A14,HOP!A:C,3,0)</f>
        <v>2267982</v>
      </c>
      <c r="G14" s="4">
        <f t="shared" si="0"/>
        <v>0</v>
      </c>
      <c r="H14" s="4" t="str">
        <f t="shared" si="1"/>
        <v>，2267982</v>
      </c>
      <c r="I14" s="4" t="str">
        <f>VLOOKUP(A14,HOP!A:T,20,0)</f>
        <v>直连</v>
      </c>
    </row>
    <row r="15" s="4" customFormat="1" hidden="1" spans="1:9">
      <c r="A15" s="4">
        <v>16399849205</v>
      </c>
      <c r="B15" s="6">
        <v>44470</v>
      </c>
      <c r="C15" s="6">
        <v>44471</v>
      </c>
      <c r="D15" s="4">
        <v>545.03</v>
      </c>
      <c r="E15" s="4" t="str">
        <f>VLOOKUP(A15,HOP!A:L,12,0)</f>
        <v>545.03</v>
      </c>
      <c r="F15" s="4" t="str">
        <f>VLOOKUP(A15,HOP!A:C,3,0)</f>
        <v>2268160</v>
      </c>
      <c r="G15" s="4">
        <f t="shared" si="0"/>
        <v>0</v>
      </c>
      <c r="H15" s="4" t="str">
        <f t="shared" si="1"/>
        <v>，2268160</v>
      </c>
      <c r="I15" s="4" t="str">
        <f>VLOOKUP(A15,HOP!A:T,20,0)</f>
        <v>直连</v>
      </c>
    </row>
    <row r="16" s="4" customFormat="1" hidden="1" spans="1:9">
      <c r="A16" s="4">
        <v>16399886500</v>
      </c>
      <c r="B16" s="6">
        <v>44470</v>
      </c>
      <c r="C16" s="6">
        <v>44471</v>
      </c>
      <c r="D16" s="4">
        <v>202.1</v>
      </c>
      <c r="E16" s="4" t="str">
        <f>VLOOKUP(A16,HOP!A:L,12,0)</f>
        <v>202.10</v>
      </c>
      <c r="F16" s="4" t="str">
        <f>VLOOKUP(A16,HOP!A:C,3,0)</f>
        <v>2268187</v>
      </c>
      <c r="G16" s="4">
        <f t="shared" si="0"/>
        <v>0</v>
      </c>
      <c r="H16" s="4" t="str">
        <f t="shared" si="1"/>
        <v>，2268187</v>
      </c>
      <c r="I16" s="4" t="str">
        <f>VLOOKUP(A16,HOP!A:T,20,0)</f>
        <v>直连</v>
      </c>
    </row>
    <row r="17" s="4" customFormat="1" hidden="1" spans="1:9">
      <c r="A17" s="4">
        <v>16400061317</v>
      </c>
      <c r="B17" s="6">
        <v>44470</v>
      </c>
      <c r="C17" s="6">
        <v>44471</v>
      </c>
      <c r="D17" s="4">
        <v>377.33</v>
      </c>
      <c r="E17" s="4" t="str">
        <f>VLOOKUP(A17,HOP!A:L,12,0)</f>
        <v>377.33</v>
      </c>
      <c r="F17" s="4" t="str">
        <f>VLOOKUP(A17,HOP!A:C,3,0)</f>
        <v>2268222</v>
      </c>
      <c r="G17" s="4">
        <f t="shared" si="0"/>
        <v>0</v>
      </c>
      <c r="H17" s="4" t="str">
        <f t="shared" si="1"/>
        <v>，2268222</v>
      </c>
      <c r="I17" s="4" t="str">
        <f>VLOOKUP(A17,HOP!A:T,20,0)</f>
        <v>直连</v>
      </c>
    </row>
    <row r="18" s="4" customFormat="1" hidden="1" spans="1:9">
      <c r="A18" s="4">
        <v>16400105903</v>
      </c>
      <c r="B18" s="6">
        <v>44470</v>
      </c>
      <c r="C18" s="6">
        <v>44471</v>
      </c>
      <c r="D18" s="4">
        <v>694.45</v>
      </c>
      <c r="E18" s="4" t="str">
        <f>VLOOKUP(A18,HOP!A:L,12,0)</f>
        <v>694.45</v>
      </c>
      <c r="F18" s="4" t="str">
        <f>VLOOKUP(A18,HOP!A:C,3,0)</f>
        <v>2268234</v>
      </c>
      <c r="G18" s="4">
        <f t="shared" si="0"/>
        <v>0</v>
      </c>
      <c r="H18" s="4" t="str">
        <f t="shared" si="1"/>
        <v>，2268234</v>
      </c>
      <c r="I18" s="4" t="str">
        <f>VLOOKUP(A18,HOP!A:T,20,0)</f>
        <v>直连</v>
      </c>
    </row>
    <row r="19" s="4" customFormat="1" hidden="1" spans="1:9">
      <c r="A19" s="4">
        <v>16401376105</v>
      </c>
      <c r="B19" s="6">
        <v>44470</v>
      </c>
      <c r="C19" s="6">
        <v>44471</v>
      </c>
      <c r="D19" s="4">
        <v>138.88</v>
      </c>
      <c r="E19" s="4" t="str">
        <f>VLOOKUP(A19,HOP!A:L,12,0)</f>
        <v>138.88</v>
      </c>
      <c r="F19" s="4" t="str">
        <f>VLOOKUP(A19,HOP!A:C,3,0)</f>
        <v>2268505</v>
      </c>
      <c r="G19" s="4">
        <f t="shared" si="0"/>
        <v>0</v>
      </c>
      <c r="H19" s="4" t="str">
        <f t="shared" si="1"/>
        <v>，2268505</v>
      </c>
      <c r="I19" s="4" t="str">
        <f>VLOOKUP(A19,HOP!A:T,20,0)</f>
        <v>直连</v>
      </c>
    </row>
    <row r="20" s="4" customFormat="1" hidden="1" spans="1:9">
      <c r="A20" s="4">
        <v>16406032073</v>
      </c>
      <c r="B20" s="6">
        <v>44469</v>
      </c>
      <c r="C20" s="6">
        <v>44471</v>
      </c>
      <c r="D20" s="4">
        <v>353.76</v>
      </c>
      <c r="E20" s="4" t="str">
        <f>VLOOKUP(A20,HOP!A:L,12,0)</f>
        <v>353.76</v>
      </c>
      <c r="F20" s="4" t="str">
        <f>VLOOKUP(A20,HOP!A:C,3,0)</f>
        <v>2268845</v>
      </c>
      <c r="G20" s="4">
        <f t="shared" si="0"/>
        <v>0</v>
      </c>
      <c r="H20" s="4" t="str">
        <f t="shared" si="1"/>
        <v>，2268845</v>
      </c>
      <c r="I20" s="4" t="str">
        <f>VLOOKUP(A20,HOP!A:T,20,0)</f>
        <v>直连</v>
      </c>
    </row>
    <row r="21" s="4" customFormat="1" hidden="1" spans="1:9">
      <c r="A21" s="4">
        <v>16410519066</v>
      </c>
      <c r="B21" s="6">
        <v>44470</v>
      </c>
      <c r="C21" s="6">
        <v>44471</v>
      </c>
      <c r="D21" s="4">
        <v>284.49</v>
      </c>
      <c r="E21" s="4" t="str">
        <f>VLOOKUP(A21,HOP!A:L,12,0)</f>
        <v>284.49</v>
      </c>
      <c r="F21" s="4" t="str">
        <f>VLOOKUP(A21,HOP!A:C,3,0)</f>
        <v>2269196</v>
      </c>
      <c r="G21" s="4">
        <f t="shared" si="0"/>
        <v>0</v>
      </c>
      <c r="H21" s="4" t="str">
        <f t="shared" si="1"/>
        <v>，2269196</v>
      </c>
      <c r="I21" s="4" t="str">
        <f>VLOOKUP(A21,HOP!A:T,20,0)</f>
        <v>直连</v>
      </c>
    </row>
    <row r="22" s="4" customFormat="1" hidden="1" spans="1:9">
      <c r="A22" s="4">
        <v>16412414433</v>
      </c>
      <c r="B22" s="6">
        <v>44470</v>
      </c>
      <c r="C22" s="6">
        <v>44471</v>
      </c>
      <c r="D22" s="4">
        <v>155.4</v>
      </c>
      <c r="E22" s="4" t="str">
        <f>VLOOKUP(A22,HOP!A:L,12,0)</f>
        <v>155.40</v>
      </c>
      <c r="F22" s="4" t="str">
        <f>VLOOKUP(A22,HOP!A:C,3,0)</f>
        <v>2269449</v>
      </c>
      <c r="G22" s="4">
        <f t="shared" si="0"/>
        <v>0</v>
      </c>
      <c r="H22" s="4" t="str">
        <f t="shared" si="1"/>
        <v>，2269449</v>
      </c>
      <c r="I22" s="4" t="str">
        <f>VLOOKUP(A22,HOP!A:T,20,0)</f>
        <v>直连</v>
      </c>
    </row>
    <row r="23" s="4" customFormat="1" hidden="1" spans="1:9">
      <c r="A23" s="4">
        <v>16413290132</v>
      </c>
      <c r="B23" s="6">
        <v>44470</v>
      </c>
      <c r="C23" s="6">
        <v>44471</v>
      </c>
      <c r="D23" s="4">
        <v>180.86</v>
      </c>
      <c r="E23" s="4" t="str">
        <f>VLOOKUP(A23,HOP!A:L,12,0)</f>
        <v>180.86</v>
      </c>
      <c r="F23" s="4" t="str">
        <f>VLOOKUP(A23,HOP!A:C,3,0)</f>
        <v>2269571</v>
      </c>
      <c r="G23" s="4">
        <f t="shared" si="0"/>
        <v>0</v>
      </c>
      <c r="H23" s="4" t="str">
        <f t="shared" si="1"/>
        <v>，2269571</v>
      </c>
      <c r="I23" s="4" t="str">
        <f>VLOOKUP(A23,HOP!A:T,20,0)</f>
        <v>直连</v>
      </c>
    </row>
    <row r="24" s="4" customFormat="1" hidden="1" spans="1:9">
      <c r="A24" s="4">
        <v>16413822089</v>
      </c>
      <c r="B24" s="6">
        <v>44469</v>
      </c>
      <c r="C24" s="6">
        <v>44471</v>
      </c>
      <c r="D24" s="4">
        <v>895.58</v>
      </c>
      <c r="E24" s="4" t="str">
        <f>VLOOKUP(A24,HOP!A:L,12,0)</f>
        <v>895.58</v>
      </c>
      <c r="F24" s="4" t="str">
        <f>VLOOKUP(A24,HOP!A:C,3,0)</f>
        <v>2269650</v>
      </c>
      <c r="G24" s="4">
        <f t="shared" si="0"/>
        <v>0</v>
      </c>
      <c r="H24" s="4" t="str">
        <f t="shared" si="1"/>
        <v>，2269650</v>
      </c>
      <c r="I24" s="4" t="str">
        <f>VLOOKUP(A24,HOP!A:T,20,0)</f>
        <v>直连</v>
      </c>
    </row>
    <row r="25" s="4" customFormat="1" spans="1:10">
      <c r="A25" s="4">
        <v>16419203961</v>
      </c>
      <c r="B25" s="6">
        <v>44470</v>
      </c>
      <c r="C25" s="6">
        <v>44471</v>
      </c>
      <c r="D25" s="4">
        <v>448.75</v>
      </c>
      <c r="E25" s="4" t="e">
        <f>VLOOKUP(A25,HOP!A:L,12,0)</f>
        <v>#N/A</v>
      </c>
      <c r="F25" s="4">
        <v>2270025</v>
      </c>
      <c r="G25" s="4" t="e">
        <f t="shared" si="0"/>
        <v>#N/A</v>
      </c>
      <c r="H25" s="4" t="str">
        <f t="shared" si="1"/>
        <v>，2270025</v>
      </c>
      <c r="I25" s="4" t="e">
        <f>VLOOKUP(A25,HOP!A:T,20,0)</f>
        <v>#N/A</v>
      </c>
      <c r="J25" s="4" t="s">
        <v>383</v>
      </c>
    </row>
    <row r="26" s="4" customFormat="1" hidden="1" spans="1:9">
      <c r="A26" s="4">
        <v>16420645788</v>
      </c>
      <c r="B26" s="6">
        <v>44470</v>
      </c>
      <c r="C26" s="6">
        <v>44471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VLOOKUP(A26,HOP!A:T,20,0)</f>
        <v>#N/A</v>
      </c>
    </row>
    <row r="27" s="4" customFormat="1" hidden="1" spans="1:9">
      <c r="A27" s="4">
        <v>16420668502</v>
      </c>
      <c r="B27" s="6">
        <v>44470</v>
      </c>
      <c r="C27" s="6">
        <v>44471</v>
      </c>
      <c r="D27" s="4">
        <v>204.25</v>
      </c>
      <c r="E27" s="4" t="str">
        <f>VLOOKUP(A27,HOP!A:L,12,0)</f>
        <v>204.25</v>
      </c>
      <c r="F27" s="4" t="str">
        <f>VLOOKUP(A27,HOP!A:C,3,0)</f>
        <v>2270193</v>
      </c>
      <c r="G27" s="4">
        <f t="shared" si="0"/>
        <v>0</v>
      </c>
      <c r="H27" s="4" t="str">
        <f t="shared" si="1"/>
        <v>，2270193</v>
      </c>
      <c r="I27" s="4" t="str">
        <f>VLOOKUP(A27,HOP!A:T,20,0)</f>
        <v>直连</v>
      </c>
    </row>
    <row r="28" s="4" customFormat="1" hidden="1" spans="1:9">
      <c r="A28" s="4">
        <v>16423166509</v>
      </c>
      <c r="B28" s="6">
        <v>44470</v>
      </c>
      <c r="C28" s="6">
        <v>44471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VLOOKUP(A28,HOP!A:T,20,0)</f>
        <v>#N/A</v>
      </c>
    </row>
    <row r="29" s="4" customFormat="1" hidden="1" spans="1:9">
      <c r="A29" s="4">
        <v>16423419997</v>
      </c>
      <c r="B29" s="6">
        <v>44470</v>
      </c>
      <c r="C29" s="6">
        <v>44471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VLOOKUP(A29,HOP!A:T,20,0)</f>
        <v>#N/A</v>
      </c>
    </row>
    <row r="30" s="4" customFormat="1" hidden="1" spans="1:9">
      <c r="A30" s="4">
        <v>16423422091</v>
      </c>
      <c r="B30" s="6">
        <v>44470</v>
      </c>
      <c r="C30" s="6">
        <v>44471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VLOOKUP(A30,HOP!A:T,20,0)</f>
        <v>#N/A</v>
      </c>
    </row>
    <row r="31" s="4" customFormat="1" hidden="1" spans="1:9">
      <c r="A31" s="4">
        <v>16423430644</v>
      </c>
      <c r="B31" s="6">
        <v>44470</v>
      </c>
      <c r="C31" s="6">
        <v>44471</v>
      </c>
      <c r="D31" s="4">
        <v>544.25</v>
      </c>
      <c r="E31" s="4" t="str">
        <f>VLOOKUP(A31,HOP!A:L,12,0)</f>
        <v>544.25</v>
      </c>
      <c r="F31" s="4" t="str">
        <f>VLOOKUP(A31,HOP!A:C,3,0)</f>
        <v>2270241</v>
      </c>
      <c r="G31" s="4">
        <f t="shared" si="0"/>
        <v>0</v>
      </c>
      <c r="H31" s="4" t="str">
        <f t="shared" si="1"/>
        <v>，2270241</v>
      </c>
      <c r="I31" s="4" t="str">
        <f>VLOOKUP(A31,HOP!A:T,20,0)</f>
        <v>直连</v>
      </c>
    </row>
    <row r="32" s="4" customFormat="1" hidden="1" spans="1:9">
      <c r="A32" s="4">
        <v>16423433649</v>
      </c>
      <c r="B32" s="6">
        <v>44470</v>
      </c>
      <c r="C32" s="6">
        <v>44471</v>
      </c>
      <c r="D32" s="4">
        <v>139.75</v>
      </c>
      <c r="E32" s="4" t="str">
        <f>VLOOKUP(A32,HOP!A:L,12,0)</f>
        <v>139.75</v>
      </c>
      <c r="F32" s="4" t="str">
        <f>VLOOKUP(A32,HOP!A:C,3,0)</f>
        <v>2270242</v>
      </c>
      <c r="G32" s="4">
        <f t="shared" si="0"/>
        <v>0</v>
      </c>
      <c r="H32" s="4" t="str">
        <f t="shared" si="1"/>
        <v>，2270242</v>
      </c>
      <c r="I32" s="4" t="str">
        <f>VLOOKUP(A32,HOP!A:T,20,0)</f>
        <v>直连</v>
      </c>
    </row>
    <row r="33" s="4" customFormat="1" hidden="1" spans="1:9">
      <c r="A33" s="4">
        <v>16423450316</v>
      </c>
      <c r="B33" s="6">
        <v>44470</v>
      </c>
      <c r="C33" s="6">
        <v>44471</v>
      </c>
      <c r="D33" s="4">
        <v>632.1</v>
      </c>
      <c r="E33" s="4" t="str">
        <f>VLOOKUP(A33,HOP!A:L,12,0)</f>
        <v>632.10</v>
      </c>
      <c r="F33" s="4" t="str">
        <f>VLOOKUP(A33,HOP!A:C,3,0)</f>
        <v>2270243</v>
      </c>
      <c r="G33" s="4">
        <f t="shared" si="0"/>
        <v>0</v>
      </c>
      <c r="H33" s="4" t="str">
        <f t="shared" si="1"/>
        <v>，2270243</v>
      </c>
      <c r="I33" s="4" t="str">
        <f>VLOOKUP(A33,HOP!A:T,20,0)</f>
        <v>直连</v>
      </c>
    </row>
    <row r="34" s="4" customFormat="1" hidden="1" spans="1:9">
      <c r="A34" s="4">
        <v>16423564739</v>
      </c>
      <c r="B34" s="6">
        <v>44470</v>
      </c>
      <c r="C34" s="6">
        <v>44471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VLOOKUP(A34,HOP!A:T,20,0)</f>
        <v>#N/A</v>
      </c>
    </row>
    <row r="35" s="4" customFormat="1" hidden="1" spans="1:9">
      <c r="A35" s="4">
        <v>16423573766</v>
      </c>
      <c r="B35" s="6">
        <v>44470</v>
      </c>
      <c r="C35" s="6">
        <v>44471</v>
      </c>
      <c r="D35" s="4">
        <v>289.18</v>
      </c>
      <c r="E35" s="4" t="str">
        <f>VLOOKUP(A35,HOP!A:L,12,0)</f>
        <v>289.18</v>
      </c>
      <c r="F35" s="4" t="str">
        <f>VLOOKUP(A35,HOP!A:C,3,0)</f>
        <v>2270262</v>
      </c>
      <c r="G35" s="4">
        <f t="shared" ref="G35:G66" si="2">D35-E35</f>
        <v>0</v>
      </c>
      <c r="H35" s="4" t="str">
        <f t="shared" ref="H35:H66" si="3">$H$1&amp;F35</f>
        <v>，2270262</v>
      </c>
      <c r="I35" s="4" t="str">
        <f>VLOOKUP(A35,HOP!A:T,20,0)</f>
        <v>直连</v>
      </c>
    </row>
    <row r="36" s="4" customFormat="1" hidden="1" spans="1:9">
      <c r="A36" s="4">
        <v>16423578915</v>
      </c>
      <c r="B36" s="6">
        <v>44470</v>
      </c>
      <c r="C36" s="6">
        <v>44471</v>
      </c>
      <c r="D36" s="4">
        <v>158.03</v>
      </c>
      <c r="E36" s="4" t="str">
        <f>VLOOKUP(A36,HOP!A:L,12,0)</f>
        <v>158.03</v>
      </c>
      <c r="F36" s="4" t="str">
        <f>VLOOKUP(A36,HOP!A:C,3,0)</f>
        <v>2270263</v>
      </c>
      <c r="G36" s="4">
        <f t="shared" si="2"/>
        <v>0</v>
      </c>
      <c r="H36" s="4" t="str">
        <f t="shared" si="3"/>
        <v>，2270263</v>
      </c>
      <c r="I36" s="4" t="str">
        <f>VLOOKUP(A36,HOP!A:T,20,0)</f>
        <v>直连</v>
      </c>
    </row>
    <row r="37" s="4" customFormat="1" hidden="1" spans="1:9">
      <c r="A37" s="4">
        <v>16423976930</v>
      </c>
      <c r="B37" s="6">
        <v>44470</v>
      </c>
      <c r="C37" s="6">
        <v>44471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2"/>
        <v>#N/A</v>
      </c>
      <c r="H37" s="4" t="e">
        <f t="shared" si="3"/>
        <v>#N/A</v>
      </c>
      <c r="I37" s="4" t="e">
        <f>VLOOKUP(A37,HOP!A:T,20,0)</f>
        <v>#N/A</v>
      </c>
    </row>
    <row r="38" s="4" customFormat="1" hidden="1" spans="1:9">
      <c r="A38" s="4">
        <v>16424047034</v>
      </c>
      <c r="B38" s="6">
        <v>44470</v>
      </c>
      <c r="C38" s="6">
        <v>44471</v>
      </c>
      <c r="D38" s="4">
        <v>267.72</v>
      </c>
      <c r="E38" s="4" t="str">
        <f>VLOOKUP(A38,HOP!A:L,12,0)</f>
        <v>267.72</v>
      </c>
      <c r="F38" s="4" t="str">
        <f>VLOOKUP(A38,HOP!A:C,3,0)</f>
        <v>2270312</v>
      </c>
      <c r="G38" s="4">
        <f t="shared" si="2"/>
        <v>0</v>
      </c>
      <c r="H38" s="4" t="str">
        <f t="shared" si="3"/>
        <v>，2270312</v>
      </c>
      <c r="I38" s="4" t="str">
        <f>VLOOKUP(A38,HOP!A:T,20,0)</f>
        <v>直连</v>
      </c>
    </row>
    <row r="39" s="4" customFormat="1" hidden="1" spans="1:9">
      <c r="A39" s="4">
        <v>16424202195</v>
      </c>
      <c r="B39" s="6">
        <v>44470</v>
      </c>
      <c r="C39" s="6">
        <v>44471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2"/>
        <v>#N/A</v>
      </c>
      <c r="H39" s="4" t="e">
        <f t="shared" si="3"/>
        <v>#N/A</v>
      </c>
      <c r="I39" s="4" t="e">
        <f>VLOOKUP(A39,HOP!A:T,20,0)</f>
        <v>#N/A</v>
      </c>
    </row>
    <row r="40" s="4" customFormat="1" hidden="1" spans="1:9">
      <c r="A40" s="4">
        <v>16424310590</v>
      </c>
      <c r="B40" s="6">
        <v>44470</v>
      </c>
      <c r="C40" s="6">
        <v>44471</v>
      </c>
      <c r="D40" s="4">
        <v>476.34</v>
      </c>
      <c r="E40" s="4" t="str">
        <f>VLOOKUP(A40,HOP!A:L,12,0)</f>
        <v>476.34</v>
      </c>
      <c r="F40" s="4" t="str">
        <f>VLOOKUP(A40,HOP!A:C,3,0)</f>
        <v>2270336</v>
      </c>
      <c r="G40" s="4">
        <f t="shared" si="2"/>
        <v>0</v>
      </c>
      <c r="H40" s="4" t="str">
        <f t="shared" si="3"/>
        <v>，2270336</v>
      </c>
      <c r="I40" s="4" t="str">
        <f>VLOOKUP(A40,HOP!A:T,20,0)</f>
        <v>直连</v>
      </c>
    </row>
    <row r="41" s="4" customFormat="1" hidden="1" spans="1:9">
      <c r="A41" s="4">
        <v>16425052116</v>
      </c>
      <c r="B41" s="6">
        <v>44470</v>
      </c>
      <c r="C41" s="6">
        <v>44471</v>
      </c>
      <c r="D41" s="4">
        <v>337.6</v>
      </c>
      <c r="E41" s="4" t="str">
        <f>VLOOKUP(A41,HOP!A:L,12,0)</f>
        <v>337.60</v>
      </c>
      <c r="F41" s="4" t="str">
        <f>VLOOKUP(A41,HOP!A:C,3,0)</f>
        <v>2270406</v>
      </c>
      <c r="G41" s="4">
        <f t="shared" si="2"/>
        <v>0</v>
      </c>
      <c r="H41" s="4" t="str">
        <f t="shared" si="3"/>
        <v>，2270406</v>
      </c>
      <c r="I41" s="4" t="str">
        <f>VLOOKUP(A41,HOP!A:T,20,0)</f>
        <v>直连</v>
      </c>
    </row>
    <row r="42" s="4" customFormat="1" hidden="1" spans="1:9">
      <c r="A42" s="4">
        <v>16425089789</v>
      </c>
      <c r="B42" s="6">
        <v>44470</v>
      </c>
      <c r="C42" s="6">
        <v>44471</v>
      </c>
      <c r="D42" s="4">
        <v>580.33</v>
      </c>
      <c r="E42" s="4" t="str">
        <f>VLOOKUP(A42,HOP!A:L,12,0)</f>
        <v>580.33</v>
      </c>
      <c r="F42" s="4" t="str">
        <f>VLOOKUP(A42,HOP!A:C,3,0)</f>
        <v>2270407</v>
      </c>
      <c r="G42" s="4">
        <f t="shared" si="2"/>
        <v>0</v>
      </c>
      <c r="H42" s="4" t="str">
        <f t="shared" si="3"/>
        <v>，2270407</v>
      </c>
      <c r="I42" s="4" t="str">
        <f>VLOOKUP(A42,HOP!A:T,20,0)</f>
        <v>直连</v>
      </c>
    </row>
    <row r="43" s="4" customFormat="1" hidden="1" spans="1:9">
      <c r="A43" s="4">
        <v>16425574793</v>
      </c>
      <c r="B43" s="6">
        <v>44470</v>
      </c>
      <c r="C43" s="6">
        <v>44471</v>
      </c>
      <c r="D43" s="4">
        <v>476.34</v>
      </c>
      <c r="E43" s="4" t="str">
        <f>VLOOKUP(A43,HOP!A:L,12,0)</f>
        <v>476.34</v>
      </c>
      <c r="F43" s="4" t="str">
        <f>VLOOKUP(A43,HOP!A:C,3,0)</f>
        <v>2270440</v>
      </c>
      <c r="G43" s="4">
        <f t="shared" si="2"/>
        <v>0</v>
      </c>
      <c r="H43" s="4" t="str">
        <f t="shared" si="3"/>
        <v>，2270440</v>
      </c>
      <c r="I43" s="4" t="str">
        <f>VLOOKUP(A43,HOP!A:T,20,0)</f>
        <v>直连</v>
      </c>
    </row>
    <row r="44" s="4" customFormat="1" hidden="1" spans="1:9">
      <c r="A44" s="4">
        <v>16425608843</v>
      </c>
      <c r="B44" s="6">
        <v>44470</v>
      </c>
      <c r="C44" s="6">
        <v>44471</v>
      </c>
      <c r="D44" s="4">
        <v>204</v>
      </c>
      <c r="E44" s="4" t="str">
        <f>VLOOKUP(A44,HOP!A:L,12,0)</f>
        <v>204.00</v>
      </c>
      <c r="F44" s="4" t="str">
        <f>VLOOKUP(A44,HOP!A:C,3,0)</f>
        <v>2270447</v>
      </c>
      <c r="G44" s="4">
        <f t="shared" si="2"/>
        <v>0</v>
      </c>
      <c r="H44" s="4" t="str">
        <f t="shared" si="3"/>
        <v>，2270447</v>
      </c>
      <c r="I44" s="4" t="str">
        <f>VLOOKUP(A44,HOP!A:T,20,0)</f>
        <v>直连</v>
      </c>
    </row>
    <row r="45" s="4" customFormat="1" hidden="1" spans="1:9">
      <c r="A45" s="4">
        <v>16426132666</v>
      </c>
      <c r="B45" s="6">
        <v>44470</v>
      </c>
      <c r="C45" s="6">
        <v>44471</v>
      </c>
      <c r="D45" s="4">
        <v>267.72</v>
      </c>
      <c r="E45" s="4" t="str">
        <f>VLOOKUP(A45,HOP!A:L,12,0)</f>
        <v>267.72</v>
      </c>
      <c r="F45" s="4" t="str">
        <f>VLOOKUP(A45,HOP!A:C,3,0)</f>
        <v>2270492</v>
      </c>
      <c r="G45" s="4">
        <f t="shared" si="2"/>
        <v>0</v>
      </c>
      <c r="H45" s="4" t="str">
        <f t="shared" si="3"/>
        <v>，2270492</v>
      </c>
      <c r="I45" s="4" t="str">
        <f>VLOOKUP(A45,HOP!A:T,20,0)</f>
        <v>直连</v>
      </c>
    </row>
    <row r="46" s="4" customFormat="1" hidden="1" spans="1:9">
      <c r="A46" s="4">
        <v>16426235916</v>
      </c>
      <c r="B46" s="6">
        <v>44470</v>
      </c>
      <c r="C46" s="6">
        <v>44471</v>
      </c>
      <c r="D46" s="4">
        <v>267.72</v>
      </c>
      <c r="E46" s="4" t="str">
        <f>VLOOKUP(A46,HOP!A:L,12,0)</f>
        <v>267.72</v>
      </c>
      <c r="F46" s="4" t="str">
        <f>VLOOKUP(A46,HOP!A:C,3,0)</f>
        <v>2270500</v>
      </c>
      <c r="G46" s="4">
        <f t="shared" si="2"/>
        <v>0</v>
      </c>
      <c r="H46" s="4" t="str">
        <f t="shared" si="3"/>
        <v>，2270500</v>
      </c>
      <c r="I46" s="4" t="str">
        <f>VLOOKUP(A46,HOP!A:T,20,0)</f>
        <v>直连</v>
      </c>
    </row>
    <row r="47" s="4" customFormat="1" hidden="1" spans="1:9">
      <c r="A47" s="4">
        <v>16426469634</v>
      </c>
      <c r="B47" s="6">
        <v>44470</v>
      </c>
      <c r="C47" s="6">
        <v>44471</v>
      </c>
      <c r="D47" s="4">
        <v>117.3</v>
      </c>
      <c r="E47" s="4" t="str">
        <f>VLOOKUP(A47,HOP!A:L,12,0)</f>
        <v>117.30</v>
      </c>
      <c r="F47" s="4" t="str">
        <f>VLOOKUP(A47,HOP!A:C,3,0)</f>
        <v>2270518</v>
      </c>
      <c r="G47" s="4">
        <f t="shared" si="2"/>
        <v>0</v>
      </c>
      <c r="H47" s="4" t="str">
        <f t="shared" si="3"/>
        <v>，2270518</v>
      </c>
      <c r="I47" s="4" t="str">
        <f>VLOOKUP(A47,HOP!A:T,20,0)</f>
        <v>直连</v>
      </c>
    </row>
    <row r="48" s="4" customFormat="1" hidden="1" spans="1:9">
      <c r="A48" s="4">
        <v>16427198381</v>
      </c>
      <c r="B48" s="6">
        <v>44470</v>
      </c>
      <c r="C48" s="6">
        <v>44471</v>
      </c>
      <c r="D48" s="4">
        <v>214.2</v>
      </c>
      <c r="E48" s="4" t="str">
        <f>VLOOKUP(A48,HOP!A:L,12,0)</f>
        <v>214.20</v>
      </c>
      <c r="F48" s="4" t="str">
        <f>VLOOKUP(A48,HOP!A:C,3,0)</f>
        <v>2270592</v>
      </c>
      <c r="G48" s="4">
        <f t="shared" si="2"/>
        <v>0</v>
      </c>
      <c r="H48" s="4" t="str">
        <f t="shared" si="3"/>
        <v>，2270592</v>
      </c>
      <c r="I48" s="4" t="str">
        <f>VLOOKUP(A48,HOP!A:T,20,0)</f>
        <v>直连</v>
      </c>
    </row>
    <row r="49" s="4" customFormat="1" hidden="1" spans="1:9">
      <c r="A49" s="4">
        <v>16427315849</v>
      </c>
      <c r="B49" s="6">
        <v>44470</v>
      </c>
      <c r="C49" s="6">
        <v>44471</v>
      </c>
      <c r="D49" s="4">
        <v>157.23</v>
      </c>
      <c r="E49" s="4" t="str">
        <f>VLOOKUP(A49,HOP!A:L,12,0)</f>
        <v>157.23</v>
      </c>
      <c r="F49" s="4" t="str">
        <f>VLOOKUP(A49,HOP!A:C,3,0)</f>
        <v>2270603</v>
      </c>
      <c r="G49" s="4">
        <f t="shared" si="2"/>
        <v>0</v>
      </c>
      <c r="H49" s="4" t="str">
        <f t="shared" si="3"/>
        <v>，2270603</v>
      </c>
      <c r="I49" s="4" t="str">
        <f>VLOOKUP(A49,HOP!A:T,20,0)</f>
        <v>直连</v>
      </c>
    </row>
    <row r="50" s="4" customFormat="1" hidden="1" spans="1:9">
      <c r="A50" s="4">
        <v>16427909107</v>
      </c>
      <c r="B50" s="6">
        <v>44470</v>
      </c>
      <c r="C50" s="6">
        <v>44471</v>
      </c>
      <c r="D50" s="4">
        <v>267.72</v>
      </c>
      <c r="E50" s="4" t="str">
        <f>VLOOKUP(A50,HOP!A:L,12,0)</f>
        <v>267.72</v>
      </c>
      <c r="F50" s="4" t="str">
        <f>VLOOKUP(A50,HOP!A:C,3,0)</f>
        <v>2270653</v>
      </c>
      <c r="G50" s="4">
        <f t="shared" si="2"/>
        <v>0</v>
      </c>
      <c r="H50" s="4" t="str">
        <f t="shared" si="3"/>
        <v>，2270653</v>
      </c>
      <c r="I50" s="4" t="str">
        <f>VLOOKUP(A50,HOP!A:T,20,0)</f>
        <v>直连</v>
      </c>
    </row>
    <row r="51" s="4" customFormat="1" hidden="1" spans="1:9">
      <c r="A51" s="4">
        <v>16430675744</v>
      </c>
      <c r="B51" s="6">
        <v>44470</v>
      </c>
      <c r="C51" s="6">
        <v>44471</v>
      </c>
      <c r="D51" s="4">
        <v>784.24</v>
      </c>
      <c r="E51" s="4" t="str">
        <f>VLOOKUP(A51,HOP!A:L,12,0)</f>
        <v>784.24</v>
      </c>
      <c r="F51" s="4" t="str">
        <f>VLOOKUP(A51,HOP!A:C,3,0)</f>
        <v>2270679</v>
      </c>
      <c r="G51" s="4">
        <f t="shared" si="2"/>
        <v>0</v>
      </c>
      <c r="H51" s="4" t="str">
        <f t="shared" si="3"/>
        <v>，2270679</v>
      </c>
      <c r="I51" s="4" t="str">
        <f>VLOOKUP(A51,HOP!A:T,20,0)</f>
        <v>直连</v>
      </c>
    </row>
    <row r="52" s="4" customFormat="1" hidden="1" spans="1:9">
      <c r="A52" s="4">
        <v>16431092427</v>
      </c>
      <c r="B52" s="6">
        <v>44470</v>
      </c>
      <c r="C52" s="6">
        <v>44471</v>
      </c>
      <c r="D52" s="4">
        <v>183.01</v>
      </c>
      <c r="E52" s="4" t="str">
        <f>VLOOKUP(A52,HOP!A:L,12,0)</f>
        <v>183.01</v>
      </c>
      <c r="F52" s="4" t="str">
        <f>VLOOKUP(A52,HOP!A:C,3,0)</f>
        <v>2270701</v>
      </c>
      <c r="G52" s="4">
        <f t="shared" si="2"/>
        <v>0</v>
      </c>
      <c r="H52" s="4" t="str">
        <f t="shared" si="3"/>
        <v>，2270701</v>
      </c>
      <c r="I52" s="4" t="str">
        <f>VLOOKUP(A52,HOP!A:T,20,0)</f>
        <v>直连</v>
      </c>
    </row>
    <row r="53" s="4" customFormat="1" hidden="1" spans="1:9">
      <c r="A53" s="4">
        <v>16431531205</v>
      </c>
      <c r="B53" s="6">
        <v>44470</v>
      </c>
      <c r="C53" s="6">
        <v>44471</v>
      </c>
      <c r="D53" s="4">
        <v>607.16</v>
      </c>
      <c r="E53" s="4" t="str">
        <f>VLOOKUP(A53,HOP!A:L,12,0)</f>
        <v>607.16</v>
      </c>
      <c r="F53" s="4" t="str">
        <f>VLOOKUP(A53,HOP!A:C,3,0)</f>
        <v>2270734</v>
      </c>
      <c r="G53" s="4">
        <f t="shared" si="2"/>
        <v>0</v>
      </c>
      <c r="H53" s="4" t="str">
        <f t="shared" si="3"/>
        <v>，2270734</v>
      </c>
      <c r="I53" s="4" t="str">
        <f>VLOOKUP(A53,HOP!A:T,20,0)</f>
        <v>直连</v>
      </c>
    </row>
    <row r="54" s="4" customFormat="1" hidden="1" spans="1:9">
      <c r="A54" s="4">
        <v>16431739774</v>
      </c>
      <c r="B54" s="6">
        <v>44470</v>
      </c>
      <c r="C54" s="6">
        <v>44471</v>
      </c>
      <c r="D54" s="4">
        <v>422.97</v>
      </c>
      <c r="E54" s="4" t="str">
        <f>VLOOKUP(A54,HOP!A:L,12,0)</f>
        <v>422.97</v>
      </c>
      <c r="F54" s="4" t="str">
        <f>VLOOKUP(A54,HOP!A:C,3,0)</f>
        <v>2270751</v>
      </c>
      <c r="G54" s="4">
        <f t="shared" si="2"/>
        <v>0</v>
      </c>
      <c r="H54" s="4" t="str">
        <f t="shared" si="3"/>
        <v>，2270751</v>
      </c>
      <c r="I54" s="4" t="str">
        <f>VLOOKUP(A54,HOP!A:T,20,0)</f>
        <v>直连</v>
      </c>
    </row>
    <row r="55" s="4" customFormat="1" hidden="1" spans="1:9">
      <c r="A55" s="4">
        <v>16432081402</v>
      </c>
      <c r="B55" s="6">
        <v>44470</v>
      </c>
      <c r="C55" s="6">
        <v>44471</v>
      </c>
      <c r="D55" s="4">
        <v>181.89</v>
      </c>
      <c r="E55" s="4" t="str">
        <f>VLOOKUP(A55,HOP!A:L,12,0)</f>
        <v>181.89</v>
      </c>
      <c r="F55" s="4" t="str">
        <f>VLOOKUP(A55,HOP!A:C,3,0)</f>
        <v>2270784</v>
      </c>
      <c r="G55" s="4">
        <f t="shared" si="2"/>
        <v>0</v>
      </c>
      <c r="H55" s="4" t="str">
        <f t="shared" si="3"/>
        <v>，2270784</v>
      </c>
      <c r="I55" s="4" t="str">
        <f>VLOOKUP(A55,HOP!A:T,20,0)</f>
        <v>直连</v>
      </c>
    </row>
    <row r="56" s="4" customFormat="1" hidden="1" spans="1:9">
      <c r="A56" s="4">
        <v>16432866076</v>
      </c>
      <c r="B56" s="6">
        <v>44470</v>
      </c>
      <c r="C56" s="6">
        <v>44471</v>
      </c>
      <c r="D56" s="4">
        <v>267.72</v>
      </c>
      <c r="E56" s="4" t="str">
        <f>VLOOKUP(A56,HOP!A:L,12,0)</f>
        <v>267.72</v>
      </c>
      <c r="F56" s="4" t="str">
        <f>VLOOKUP(A56,HOP!A:C,3,0)</f>
        <v>2270858</v>
      </c>
      <c r="G56" s="4">
        <f t="shared" si="2"/>
        <v>0</v>
      </c>
      <c r="H56" s="4" t="str">
        <f t="shared" si="3"/>
        <v>，2270858</v>
      </c>
      <c r="I56" s="4" t="str">
        <f>VLOOKUP(A56,HOP!A:T,20,0)</f>
        <v>直连</v>
      </c>
    </row>
    <row r="57" s="4" customFormat="1" hidden="1" spans="1:9">
      <c r="A57" s="4">
        <v>16433634766</v>
      </c>
      <c r="B57" s="6">
        <v>44470</v>
      </c>
      <c r="C57" s="6">
        <v>44471</v>
      </c>
      <c r="D57" s="4">
        <v>284.2</v>
      </c>
      <c r="E57" s="4" t="str">
        <f>VLOOKUP(A57,HOP!A:L,12,0)</f>
        <v>284.20</v>
      </c>
      <c r="F57" s="4" t="str">
        <f>VLOOKUP(A57,HOP!A:C,3,0)</f>
        <v>2270935</v>
      </c>
      <c r="G57" s="4">
        <f t="shared" si="2"/>
        <v>0</v>
      </c>
      <c r="H57" s="4" t="str">
        <f t="shared" si="3"/>
        <v>，2270935</v>
      </c>
      <c r="I57" s="4" t="str">
        <f>VLOOKUP(A57,HOP!A:T,20,0)</f>
        <v>直连</v>
      </c>
    </row>
    <row r="58" s="4" customFormat="1" hidden="1" spans="1:9">
      <c r="A58" s="4">
        <v>16270166754</v>
      </c>
      <c r="B58" s="6">
        <v>44471</v>
      </c>
      <c r="C58" s="6">
        <v>44472</v>
      </c>
      <c r="D58" s="4">
        <v>319.73</v>
      </c>
      <c r="E58" s="4" t="str">
        <f>VLOOKUP(A58,HOP!A:L,12,0)</f>
        <v>319.73</v>
      </c>
      <c r="F58" s="4" t="str">
        <f>VLOOKUP(A58,HOP!A:C,3,0)</f>
        <v>2251562</v>
      </c>
      <c r="G58" s="4">
        <f t="shared" si="2"/>
        <v>0</v>
      </c>
      <c r="H58" s="4" t="str">
        <f t="shared" si="3"/>
        <v>，2251562</v>
      </c>
      <c r="I58" s="4" t="str">
        <f>VLOOKUP(A58,HOP!A:T,20,0)</f>
        <v>直连</v>
      </c>
    </row>
    <row r="59" s="4" customFormat="1" hidden="1" spans="1:9">
      <c r="A59" s="4">
        <v>16317310026</v>
      </c>
      <c r="B59" s="6">
        <v>44471</v>
      </c>
      <c r="C59" s="6">
        <v>44472</v>
      </c>
      <c r="D59" s="4">
        <v>580.42</v>
      </c>
      <c r="E59" s="4" t="str">
        <f>VLOOKUP(A59,HOP!A:L,12,0)</f>
        <v>580.42</v>
      </c>
      <c r="F59" s="4" t="str">
        <f>VLOOKUP(A59,HOP!A:C,3,0)</f>
        <v>2258646</v>
      </c>
      <c r="G59" s="4">
        <f t="shared" si="2"/>
        <v>0</v>
      </c>
      <c r="H59" s="4" t="str">
        <f t="shared" si="3"/>
        <v>，2258646</v>
      </c>
      <c r="I59" s="4" t="str">
        <f>VLOOKUP(A59,HOP!A:T,20,0)</f>
        <v>直连</v>
      </c>
    </row>
    <row r="60" s="4" customFormat="1" hidden="1" spans="1:9">
      <c r="A60" s="4">
        <v>16330468419</v>
      </c>
      <c r="B60" s="6">
        <v>44470</v>
      </c>
      <c r="C60" s="6">
        <v>44472</v>
      </c>
      <c r="D60" s="4">
        <v>394.78</v>
      </c>
      <c r="E60" s="4" t="str">
        <f>VLOOKUP(A60,HOP!A:L,12,0)</f>
        <v>394.78</v>
      </c>
      <c r="F60" s="4" t="str">
        <f>VLOOKUP(A60,HOP!A:C,3,0)</f>
        <v>2260121</v>
      </c>
      <c r="G60" s="4">
        <f t="shared" si="2"/>
        <v>0</v>
      </c>
      <c r="H60" s="4" t="str">
        <f t="shared" si="3"/>
        <v>，2260121</v>
      </c>
      <c r="I60" s="4" t="str">
        <f>VLOOKUP(A60,HOP!A:T,20,0)</f>
        <v>直连</v>
      </c>
    </row>
    <row r="61" s="4" customFormat="1" hidden="1" spans="1:9">
      <c r="A61" s="4">
        <v>16352810014</v>
      </c>
      <c r="B61" s="6">
        <v>44467</v>
      </c>
      <c r="C61" s="6">
        <v>44472</v>
      </c>
      <c r="D61" s="4">
        <v>2874.4</v>
      </c>
      <c r="E61" s="4" t="str">
        <f>VLOOKUP(A61,HOP!A:L,12,0)</f>
        <v>2874.40</v>
      </c>
      <c r="F61" s="4" t="str">
        <f>VLOOKUP(A61,HOP!A:C,3,0)</f>
        <v>2262576</v>
      </c>
      <c r="G61" s="4">
        <f t="shared" si="2"/>
        <v>0</v>
      </c>
      <c r="H61" s="4" t="str">
        <f t="shared" si="3"/>
        <v>，2262576</v>
      </c>
      <c r="I61" s="4" t="str">
        <f>VLOOKUP(A61,HOP!A:T,20,0)</f>
        <v>直连</v>
      </c>
    </row>
    <row r="62" s="4" customFormat="1" hidden="1" spans="1:9">
      <c r="A62" s="4">
        <v>16358371301</v>
      </c>
      <c r="B62" s="6">
        <v>44471</v>
      </c>
      <c r="C62" s="6">
        <v>44472</v>
      </c>
      <c r="D62" s="4">
        <v>493.79</v>
      </c>
      <c r="E62" s="4" t="str">
        <f>VLOOKUP(A62,HOP!A:L,12,0)</f>
        <v>493.79</v>
      </c>
      <c r="F62" s="4" t="str">
        <f>VLOOKUP(A62,HOP!A:C,3,0)</f>
        <v>2263266</v>
      </c>
      <c r="G62" s="4">
        <f t="shared" si="2"/>
        <v>0</v>
      </c>
      <c r="H62" s="4" t="str">
        <f t="shared" si="3"/>
        <v>，2263266</v>
      </c>
      <c r="I62" s="4" t="str">
        <f>VLOOKUP(A62,HOP!A:T,20,0)</f>
        <v>直连</v>
      </c>
    </row>
    <row r="63" s="4" customFormat="1" spans="1:9">
      <c r="A63" s="4">
        <v>16360673833</v>
      </c>
      <c r="B63" s="6">
        <v>44470</v>
      </c>
      <c r="C63" s="6">
        <v>44472</v>
      </c>
      <c r="D63" s="4">
        <v>852.15</v>
      </c>
      <c r="E63" s="4" t="str">
        <f>VLOOKUP(A63,HOP!A:L,12,0)</f>
        <v>852.14</v>
      </c>
      <c r="F63" s="4" t="str">
        <f>VLOOKUP(A63,HOP!A:C,3,0)</f>
        <v>2263727</v>
      </c>
      <c r="G63" s="4">
        <f t="shared" si="2"/>
        <v>0.00999999999999091</v>
      </c>
      <c r="H63" s="4" t="str">
        <f t="shared" si="3"/>
        <v>，2263727</v>
      </c>
      <c r="I63" s="4" t="str">
        <f>VLOOKUP(A63,HOP!A:T,20,0)</f>
        <v>直连</v>
      </c>
    </row>
    <row r="64" s="4" customFormat="1" hidden="1" spans="1:9">
      <c r="A64" s="4">
        <v>16370711977</v>
      </c>
      <c r="B64" s="6">
        <v>44471</v>
      </c>
      <c r="C64" s="6">
        <v>44472</v>
      </c>
      <c r="D64" s="4">
        <v>198.81</v>
      </c>
      <c r="E64" s="4" t="str">
        <f>VLOOKUP(A64,HOP!A:L,12,0)</f>
        <v>198.81</v>
      </c>
      <c r="F64" s="4" t="str">
        <f>VLOOKUP(A64,HOP!A:C,3,0)</f>
        <v>2264790</v>
      </c>
      <c r="G64" s="4">
        <f t="shared" si="2"/>
        <v>0</v>
      </c>
      <c r="H64" s="4" t="str">
        <f t="shared" si="3"/>
        <v>，2264790</v>
      </c>
      <c r="I64" s="4" t="str">
        <f>VLOOKUP(A64,HOP!A:T,20,0)</f>
        <v>直连</v>
      </c>
    </row>
    <row r="65" s="4" customFormat="1" hidden="1" spans="1:9">
      <c r="A65" s="4">
        <v>16372112978</v>
      </c>
      <c r="B65" s="6">
        <v>44471</v>
      </c>
      <c r="C65" s="6">
        <v>44472</v>
      </c>
      <c r="D65" s="4">
        <v>520.97</v>
      </c>
      <c r="E65" s="4" t="str">
        <f>VLOOKUP(A65,HOP!A:L,12,0)</f>
        <v>520.97</v>
      </c>
      <c r="F65" s="4" t="str">
        <f>VLOOKUP(A65,HOP!A:C,3,0)</f>
        <v>2265075</v>
      </c>
      <c r="G65" s="4">
        <f t="shared" si="2"/>
        <v>0</v>
      </c>
      <c r="H65" s="4" t="str">
        <f t="shared" si="3"/>
        <v>，2265075</v>
      </c>
      <c r="I65" s="4" t="str">
        <f>VLOOKUP(A65,HOP!A:T,20,0)</f>
        <v>直连</v>
      </c>
    </row>
    <row r="66" s="4" customFormat="1" hidden="1" spans="1:9">
      <c r="A66" s="4">
        <v>16379846361</v>
      </c>
      <c r="B66" s="6">
        <v>44471</v>
      </c>
      <c r="C66" s="6">
        <v>44472</v>
      </c>
      <c r="D66" s="4">
        <v>304.33</v>
      </c>
      <c r="E66" s="4" t="str">
        <f>VLOOKUP(A66,HOP!A:L,12,0)</f>
        <v>304.33</v>
      </c>
      <c r="F66" s="4" t="str">
        <f>VLOOKUP(A66,HOP!A:C,3,0)</f>
        <v>2265928</v>
      </c>
      <c r="G66" s="4">
        <f t="shared" si="2"/>
        <v>0</v>
      </c>
      <c r="H66" s="4" t="str">
        <f t="shared" si="3"/>
        <v>，2265928</v>
      </c>
      <c r="I66" s="4" t="str">
        <f>VLOOKUP(A66,HOP!A:T,20,0)</f>
        <v>直连</v>
      </c>
    </row>
    <row r="67" s="4" customFormat="1" spans="1:9">
      <c r="A67" s="4">
        <v>16380704188</v>
      </c>
      <c r="B67" s="6">
        <v>44470</v>
      </c>
      <c r="C67" s="6">
        <v>44472</v>
      </c>
      <c r="D67" s="4">
        <v>1360.11</v>
      </c>
      <c r="E67" s="4" t="str">
        <f>VLOOKUP(A67,HOP!A:L,12,0)</f>
        <v>1360.10</v>
      </c>
      <c r="F67" s="4" t="str">
        <f>VLOOKUP(A67,HOP!A:C,3,0)</f>
        <v>2266143</v>
      </c>
      <c r="G67" s="4">
        <f t="shared" ref="G67:G98" si="4">D67-E67</f>
        <v>0.00999999999999091</v>
      </c>
      <c r="H67" s="4" t="str">
        <f t="shared" ref="H67:H98" si="5">$H$1&amp;F67</f>
        <v>，2266143</v>
      </c>
      <c r="I67" s="4" t="str">
        <f>VLOOKUP(A67,HOP!A:T,20,0)</f>
        <v>直连</v>
      </c>
    </row>
    <row r="68" s="4" customFormat="1" hidden="1" spans="1:9">
      <c r="A68" s="4">
        <v>16386149072</v>
      </c>
      <c r="B68" s="6">
        <v>44471</v>
      </c>
      <c r="C68" s="6">
        <v>44472</v>
      </c>
      <c r="D68" s="4">
        <v>1355.28</v>
      </c>
      <c r="E68" s="4" t="str">
        <f>VLOOKUP(A68,HOP!A:L,12,0)</f>
        <v>1355.28</v>
      </c>
      <c r="F68" s="4" t="str">
        <f>VLOOKUP(A68,HOP!A:C,3,0)</f>
        <v>2266592</v>
      </c>
      <c r="G68" s="4">
        <f t="shared" si="4"/>
        <v>0</v>
      </c>
      <c r="H68" s="4" t="str">
        <f t="shared" si="5"/>
        <v>，2266592</v>
      </c>
      <c r="I68" s="4" t="str">
        <f>VLOOKUP(A68,HOP!A:T,20,0)</f>
        <v>直连</v>
      </c>
    </row>
    <row r="69" s="4" customFormat="1" hidden="1" spans="1:9">
      <c r="A69" s="4">
        <v>16386714043</v>
      </c>
      <c r="B69" s="6">
        <v>44471</v>
      </c>
      <c r="C69" s="6">
        <v>44472</v>
      </c>
      <c r="D69" s="4">
        <v>0</v>
      </c>
      <c r="E69" s="4" t="e">
        <f>VLOOKUP(A69,HOP!A:L,12,0)</f>
        <v>#N/A</v>
      </c>
      <c r="F69" s="4" t="e">
        <f>VLOOKUP(A69,HOP!A:C,3,0)</f>
        <v>#N/A</v>
      </c>
      <c r="G69" s="4" t="e">
        <f t="shared" si="4"/>
        <v>#N/A</v>
      </c>
      <c r="H69" s="4" t="e">
        <f t="shared" si="5"/>
        <v>#N/A</v>
      </c>
      <c r="I69" s="4" t="e">
        <f>VLOOKUP(A69,HOP!A:T,20,0)</f>
        <v>#N/A</v>
      </c>
    </row>
    <row r="70" s="4" customFormat="1" spans="1:9">
      <c r="A70" s="4">
        <v>16393332667</v>
      </c>
      <c r="B70" s="6">
        <v>44470</v>
      </c>
      <c r="C70" s="6">
        <v>44472</v>
      </c>
      <c r="D70" s="4">
        <v>568.73</v>
      </c>
      <c r="E70" s="4" t="str">
        <f>VLOOKUP(A70,HOP!A:L,12,0)</f>
        <v>568.74</v>
      </c>
      <c r="F70" s="4" t="str">
        <f>VLOOKUP(A70,HOP!A:C,3,0)</f>
        <v>2267556</v>
      </c>
      <c r="G70" s="4">
        <f t="shared" si="4"/>
        <v>-0.00999999999999091</v>
      </c>
      <c r="H70" s="4" t="str">
        <f t="shared" si="5"/>
        <v>，2267556</v>
      </c>
      <c r="I70" s="4" t="str">
        <f>VLOOKUP(A70,HOP!A:T,20,0)</f>
        <v>直连</v>
      </c>
    </row>
    <row r="71" s="4" customFormat="1" hidden="1" spans="1:9">
      <c r="A71" s="4">
        <v>16394141472</v>
      </c>
      <c r="B71" s="6">
        <v>44470</v>
      </c>
      <c r="C71" s="6">
        <v>44472</v>
      </c>
      <c r="D71" s="4">
        <v>1003.64</v>
      </c>
      <c r="E71" s="4" t="str">
        <f>VLOOKUP(A71,HOP!A:L,12,0)</f>
        <v>1003.64</v>
      </c>
      <c r="F71" s="4" t="str">
        <f>VLOOKUP(A71,HOP!A:C,3,0)</f>
        <v>2267657</v>
      </c>
      <c r="G71" s="4">
        <f t="shared" si="4"/>
        <v>0</v>
      </c>
      <c r="H71" s="4" t="str">
        <f t="shared" si="5"/>
        <v>，2267657</v>
      </c>
      <c r="I71" s="4" t="str">
        <f>VLOOKUP(A71,HOP!A:T,20,0)</f>
        <v>直连</v>
      </c>
    </row>
    <row r="72" s="4" customFormat="1" hidden="1" spans="1:9">
      <c r="A72" s="4">
        <v>16399838634</v>
      </c>
      <c r="B72" s="6">
        <v>44471</v>
      </c>
      <c r="C72" s="6">
        <v>44472</v>
      </c>
      <c r="D72" s="4">
        <v>607.88</v>
      </c>
      <c r="E72" s="4" t="str">
        <f>VLOOKUP(A72,HOP!A:L,12,0)</f>
        <v>607.88</v>
      </c>
      <c r="F72" s="4" t="str">
        <f>VLOOKUP(A72,HOP!A:C,3,0)</f>
        <v>2268153</v>
      </c>
      <c r="G72" s="4">
        <f t="shared" si="4"/>
        <v>0</v>
      </c>
      <c r="H72" s="4" t="str">
        <f t="shared" si="5"/>
        <v>，2268153</v>
      </c>
      <c r="I72" s="4" t="str">
        <f>VLOOKUP(A72,HOP!A:T,20,0)</f>
        <v>直连</v>
      </c>
    </row>
    <row r="73" s="4" customFormat="1" hidden="1" spans="1:9">
      <c r="A73" s="4">
        <v>16399917914</v>
      </c>
      <c r="B73" s="6">
        <v>44471</v>
      </c>
      <c r="C73" s="6">
        <v>44472</v>
      </c>
      <c r="D73" s="4">
        <v>246.18</v>
      </c>
      <c r="E73" s="4" t="str">
        <f>VLOOKUP(A73,HOP!A:L,12,0)</f>
        <v>246.18</v>
      </c>
      <c r="F73" s="4" t="str">
        <f>VLOOKUP(A73,HOP!A:C,3,0)</f>
        <v>2268181</v>
      </c>
      <c r="G73" s="4">
        <f t="shared" si="4"/>
        <v>0</v>
      </c>
      <c r="H73" s="4" t="str">
        <f t="shared" si="5"/>
        <v>，2268181</v>
      </c>
      <c r="I73" s="4" t="str">
        <f>VLOOKUP(A73,HOP!A:T,20,0)</f>
        <v>直连</v>
      </c>
    </row>
    <row r="74" s="4" customFormat="1" hidden="1" spans="1:9">
      <c r="A74" s="4">
        <v>16400241461</v>
      </c>
      <c r="B74" s="6">
        <v>44471</v>
      </c>
      <c r="C74" s="6">
        <v>44472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 t="shared" si="4"/>
        <v>#N/A</v>
      </c>
      <c r="H74" s="4" t="e">
        <f t="shared" si="5"/>
        <v>#N/A</v>
      </c>
      <c r="I74" s="4" t="e">
        <f>VLOOKUP(A74,HOP!A:T,20,0)</f>
        <v>#N/A</v>
      </c>
    </row>
    <row r="75" s="4" customFormat="1" hidden="1" spans="1:9">
      <c r="A75" s="4">
        <v>16401428266</v>
      </c>
      <c r="B75" s="6">
        <v>44469</v>
      </c>
      <c r="C75" s="6">
        <v>44472</v>
      </c>
      <c r="D75" s="4">
        <v>810.87</v>
      </c>
      <c r="E75" s="4" t="str">
        <f>VLOOKUP(A75,HOP!A:L,12,0)</f>
        <v>810.87</v>
      </c>
      <c r="F75" s="4" t="str">
        <f>VLOOKUP(A75,HOP!A:C,3,0)</f>
        <v>2268511</v>
      </c>
      <c r="G75" s="4">
        <f t="shared" si="4"/>
        <v>0</v>
      </c>
      <c r="H75" s="4" t="str">
        <f t="shared" si="5"/>
        <v>，2268511</v>
      </c>
      <c r="I75" s="4" t="str">
        <f>VLOOKUP(A75,HOP!A:T,20,0)</f>
        <v>直连</v>
      </c>
    </row>
    <row r="76" s="4" customFormat="1" hidden="1" spans="1:9">
      <c r="A76" s="4">
        <v>16404643566</v>
      </c>
      <c r="B76" s="6">
        <v>44471</v>
      </c>
      <c r="C76" s="6">
        <v>44472</v>
      </c>
      <c r="D76" s="4">
        <v>290.76</v>
      </c>
      <c r="E76" s="4" t="str">
        <f>VLOOKUP(A76,HOP!A:L,12,0)</f>
        <v>290.76</v>
      </c>
      <c r="F76" s="4" t="str">
        <f>VLOOKUP(A76,HOP!A:C,3,0)</f>
        <v>2268667</v>
      </c>
      <c r="G76" s="4">
        <f t="shared" si="4"/>
        <v>0</v>
      </c>
      <c r="H76" s="4" t="str">
        <f t="shared" si="5"/>
        <v>，2268667</v>
      </c>
      <c r="I76" s="4" t="str">
        <f>VLOOKUP(A76,HOP!A:T,20,0)</f>
        <v>直连</v>
      </c>
    </row>
    <row r="77" s="5" customFormat="1" hidden="1" spans="1:9">
      <c r="A77" s="5">
        <v>16406480440</v>
      </c>
      <c r="B77" s="7">
        <v>44470</v>
      </c>
      <c r="C77" s="7">
        <v>44472</v>
      </c>
      <c r="D77" s="5">
        <v>446.01</v>
      </c>
      <c r="E77" s="5">
        <v>446.01</v>
      </c>
      <c r="F77" s="5" t="str">
        <f>VLOOKUP(A77,HOP!A:C,3,0)</f>
        <v>2268912</v>
      </c>
      <c r="G77" s="5">
        <f t="shared" si="4"/>
        <v>0</v>
      </c>
      <c r="H77" s="5" t="str">
        <f t="shared" si="5"/>
        <v>，2268912</v>
      </c>
      <c r="I77" s="5" t="str">
        <f>VLOOKUP(A77,HOP!A:T,20,0)</f>
        <v>直连</v>
      </c>
    </row>
    <row r="78" s="4" customFormat="1" hidden="1" spans="1:9">
      <c r="A78" s="4">
        <v>16406967522</v>
      </c>
      <c r="B78" s="6">
        <v>44471</v>
      </c>
      <c r="C78" s="6">
        <v>44472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4"/>
        <v>#N/A</v>
      </c>
      <c r="H78" s="4" t="e">
        <f t="shared" si="5"/>
        <v>#N/A</v>
      </c>
      <c r="I78" s="4" t="e">
        <f>VLOOKUP(A78,HOP!A:T,20,0)</f>
        <v>#N/A</v>
      </c>
    </row>
    <row r="79" s="4" customFormat="1" hidden="1" spans="1:9">
      <c r="A79" s="4">
        <v>16419079112</v>
      </c>
      <c r="B79" s="6">
        <v>44471</v>
      </c>
      <c r="C79" s="6">
        <v>44472</v>
      </c>
      <c r="D79" s="4">
        <v>549</v>
      </c>
      <c r="E79" s="4" t="str">
        <f>VLOOKUP(A79,HOP!A:L,12,0)</f>
        <v>549.00</v>
      </c>
      <c r="F79" s="4" t="str">
        <f>VLOOKUP(A79,HOP!A:C,3,0)</f>
        <v>2270005</v>
      </c>
      <c r="G79" s="4">
        <f t="shared" si="4"/>
        <v>0</v>
      </c>
      <c r="H79" s="4" t="str">
        <f t="shared" si="5"/>
        <v>，2270005</v>
      </c>
      <c r="I79" s="4" t="str">
        <f>VLOOKUP(A79,HOP!A:T,20,0)</f>
        <v>直连</v>
      </c>
    </row>
    <row r="80" s="4" customFormat="1" hidden="1" spans="1:9">
      <c r="A80" s="4">
        <v>16423121251</v>
      </c>
      <c r="B80" s="6">
        <v>44470</v>
      </c>
      <c r="C80" s="6">
        <v>44472</v>
      </c>
      <c r="D80" s="4">
        <v>0</v>
      </c>
      <c r="E80" s="4" t="e">
        <f>VLOOKUP(A80,HOP!A:L,12,0)</f>
        <v>#N/A</v>
      </c>
      <c r="F80" s="4" t="e">
        <f>VLOOKUP(A80,HOP!A:C,3,0)</f>
        <v>#N/A</v>
      </c>
      <c r="G80" s="4" t="e">
        <f t="shared" si="4"/>
        <v>#N/A</v>
      </c>
      <c r="H80" s="4" t="e">
        <f t="shared" si="5"/>
        <v>#N/A</v>
      </c>
      <c r="I80" s="4" t="e">
        <f>VLOOKUP(A80,HOP!A:T,20,0)</f>
        <v>#N/A</v>
      </c>
    </row>
    <row r="81" s="4" customFormat="1" hidden="1" spans="1:9">
      <c r="A81" s="4">
        <v>16425256499</v>
      </c>
      <c r="B81" s="6">
        <v>44471</v>
      </c>
      <c r="C81" s="6">
        <v>44472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4"/>
        <v>#N/A</v>
      </c>
      <c r="H81" s="4" t="e">
        <f t="shared" si="5"/>
        <v>#N/A</v>
      </c>
      <c r="I81" s="4" t="e">
        <f>VLOOKUP(A81,HOP!A:T,20,0)</f>
        <v>#N/A</v>
      </c>
    </row>
    <row r="82" s="4" customFormat="1" hidden="1" spans="1:9">
      <c r="A82" s="4">
        <v>16425671481</v>
      </c>
      <c r="B82" s="6">
        <v>44471</v>
      </c>
      <c r="C82" s="6">
        <v>44472</v>
      </c>
      <c r="D82" s="4">
        <v>469.47</v>
      </c>
      <c r="E82" s="4" t="str">
        <f>VLOOKUP(A82,HOP!A:L,12,0)</f>
        <v>469.47</v>
      </c>
      <c r="F82" s="4" t="str">
        <f>VLOOKUP(A82,HOP!A:C,3,0)</f>
        <v>2270452</v>
      </c>
      <c r="G82" s="4">
        <f t="shared" si="4"/>
        <v>0</v>
      </c>
      <c r="H82" s="4" t="str">
        <f t="shared" si="5"/>
        <v>，2270452</v>
      </c>
      <c r="I82" s="4" t="str">
        <f>VLOOKUP(A82,HOP!A:T,20,0)</f>
        <v>直连</v>
      </c>
    </row>
    <row r="83" s="4" customFormat="1" hidden="1" spans="1:9">
      <c r="A83" s="4">
        <v>16425734454</v>
      </c>
      <c r="B83" s="6">
        <v>44471</v>
      </c>
      <c r="C83" s="6">
        <v>44472</v>
      </c>
      <c r="D83" s="4">
        <v>476.34</v>
      </c>
      <c r="E83" s="4" t="str">
        <f>VLOOKUP(A83,HOP!A:L,12,0)</f>
        <v>476.34</v>
      </c>
      <c r="F83" s="4" t="str">
        <f>VLOOKUP(A83,HOP!A:C,3,0)</f>
        <v>2270458</v>
      </c>
      <c r="G83" s="4">
        <f t="shared" si="4"/>
        <v>0</v>
      </c>
      <c r="H83" s="4" t="str">
        <f t="shared" si="5"/>
        <v>，2270458</v>
      </c>
      <c r="I83" s="4" t="str">
        <f>VLOOKUP(A83,HOP!A:T,20,0)</f>
        <v>直连</v>
      </c>
    </row>
    <row r="84" s="4" customFormat="1" hidden="1" spans="1:9">
      <c r="A84" s="4">
        <v>16426073591</v>
      </c>
      <c r="B84" s="6">
        <v>44470</v>
      </c>
      <c r="C84" s="6">
        <v>44472</v>
      </c>
      <c r="D84" s="4">
        <v>673.48</v>
      </c>
      <c r="E84" s="4" t="str">
        <f>VLOOKUP(A84,HOP!A:L,12,0)</f>
        <v>673.48</v>
      </c>
      <c r="F84" s="4" t="str">
        <f>VLOOKUP(A84,HOP!A:C,3,0)</f>
        <v>2270485</v>
      </c>
      <c r="G84" s="4">
        <f t="shared" si="4"/>
        <v>0</v>
      </c>
      <c r="H84" s="4" t="str">
        <f t="shared" si="5"/>
        <v>，2270485</v>
      </c>
      <c r="I84" s="4" t="str">
        <f>VLOOKUP(A84,HOP!A:T,20,0)</f>
        <v>直连</v>
      </c>
    </row>
    <row r="85" s="4" customFormat="1" hidden="1" spans="1:9">
      <c r="A85" s="4">
        <v>16431673986</v>
      </c>
      <c r="B85" s="6">
        <v>44471</v>
      </c>
      <c r="C85" s="6">
        <v>44472</v>
      </c>
      <c r="D85" s="4">
        <v>643.82</v>
      </c>
      <c r="E85" s="4" t="str">
        <f>VLOOKUP(A85,HOP!A:L,12,0)</f>
        <v>643.82</v>
      </c>
      <c r="F85" s="4" t="str">
        <f>VLOOKUP(A85,HOP!A:C,3,0)</f>
        <v>2270744</v>
      </c>
      <c r="G85" s="4">
        <f t="shared" si="4"/>
        <v>0</v>
      </c>
      <c r="H85" s="4" t="str">
        <f t="shared" si="5"/>
        <v>，2270744</v>
      </c>
      <c r="I85" s="4" t="str">
        <f>VLOOKUP(A85,HOP!A:T,20,0)</f>
        <v>直连</v>
      </c>
    </row>
    <row r="86" s="4" customFormat="1" hidden="1" spans="1:9">
      <c r="A86" s="4">
        <v>16431687182</v>
      </c>
      <c r="B86" s="6">
        <v>44471</v>
      </c>
      <c r="C86" s="6">
        <v>44472</v>
      </c>
      <c r="D86" s="4">
        <v>990.45</v>
      </c>
      <c r="E86" s="4" t="str">
        <f>VLOOKUP(A86,HOP!A:L,12,0)</f>
        <v>990.45</v>
      </c>
      <c r="F86" s="4" t="str">
        <f>VLOOKUP(A86,HOP!A:C,3,0)</f>
        <v>2270745</v>
      </c>
      <c r="G86" s="4">
        <f t="shared" si="4"/>
        <v>0</v>
      </c>
      <c r="H86" s="4" t="str">
        <f t="shared" si="5"/>
        <v>，2270745</v>
      </c>
      <c r="I86" s="4" t="str">
        <f>VLOOKUP(A86,HOP!A:T,20,0)</f>
        <v>直连</v>
      </c>
    </row>
    <row r="87" s="4" customFormat="1" hidden="1" spans="1:9">
      <c r="A87" s="4">
        <v>16431768375</v>
      </c>
      <c r="B87" s="6">
        <v>44471</v>
      </c>
      <c r="C87" s="6">
        <v>44472</v>
      </c>
      <c r="D87" s="4">
        <v>708.99</v>
      </c>
      <c r="E87" s="4" t="str">
        <f>VLOOKUP(A87,HOP!A:L,12,0)</f>
        <v>708.99</v>
      </c>
      <c r="F87" s="4" t="str">
        <f>VLOOKUP(A87,HOP!A:C,3,0)</f>
        <v>2270758</v>
      </c>
      <c r="G87" s="4">
        <f t="shared" si="4"/>
        <v>0</v>
      </c>
      <c r="H87" s="4" t="str">
        <f t="shared" si="5"/>
        <v>，2270758</v>
      </c>
      <c r="I87" s="4" t="str">
        <f>VLOOKUP(A87,HOP!A:T,20,0)</f>
        <v>直连</v>
      </c>
    </row>
    <row r="88" s="4" customFormat="1" hidden="1" spans="1:9">
      <c r="A88" s="4">
        <v>16432091132</v>
      </c>
      <c r="B88" s="6">
        <v>44471</v>
      </c>
      <c r="C88" s="6">
        <v>44472</v>
      </c>
      <c r="D88" s="4">
        <v>341.09</v>
      </c>
      <c r="E88" s="4" t="str">
        <f>VLOOKUP(A88,HOP!A:L,12,0)</f>
        <v>341.09</v>
      </c>
      <c r="F88" s="4" t="str">
        <f>VLOOKUP(A88,HOP!A:C,3,0)</f>
        <v>2270788</v>
      </c>
      <c r="G88" s="4">
        <f t="shared" si="4"/>
        <v>0</v>
      </c>
      <c r="H88" s="4" t="str">
        <f t="shared" si="5"/>
        <v>，2270788</v>
      </c>
      <c r="I88" s="4" t="str">
        <f>VLOOKUP(A88,HOP!A:T,20,0)</f>
        <v>直连</v>
      </c>
    </row>
    <row r="89" s="4" customFormat="1" hidden="1" spans="1:9">
      <c r="A89" s="4">
        <v>16434133470</v>
      </c>
      <c r="B89" s="6">
        <v>44471</v>
      </c>
      <c r="C89" s="6">
        <v>44472</v>
      </c>
      <c r="D89" s="4">
        <v>438.6</v>
      </c>
      <c r="E89" s="4" t="str">
        <f>VLOOKUP(A89,HOP!A:L,12,0)</f>
        <v>438.60</v>
      </c>
      <c r="F89" s="4" t="str">
        <f>VLOOKUP(A89,HOP!A:C,3,0)</f>
        <v>2270982</v>
      </c>
      <c r="G89" s="4">
        <f t="shared" si="4"/>
        <v>0</v>
      </c>
      <c r="H89" s="4" t="str">
        <f t="shared" si="5"/>
        <v>，2270982</v>
      </c>
      <c r="I89" s="4" t="str">
        <f>VLOOKUP(A89,HOP!A:T,20,0)</f>
        <v>直连</v>
      </c>
    </row>
    <row r="90" s="4" customFormat="1" hidden="1" spans="1:9">
      <c r="A90" s="4">
        <v>16434199703</v>
      </c>
      <c r="B90" s="6">
        <v>44471</v>
      </c>
      <c r="C90" s="6">
        <v>44472</v>
      </c>
      <c r="D90" s="4">
        <v>0</v>
      </c>
      <c r="E90" s="4" t="e">
        <f>VLOOKUP(A90,HOP!A:L,12,0)</f>
        <v>#N/A</v>
      </c>
      <c r="F90" s="4" t="e">
        <f>VLOOKUP(A90,HOP!A:C,3,0)</f>
        <v>#N/A</v>
      </c>
      <c r="G90" s="4" t="e">
        <f t="shared" si="4"/>
        <v>#N/A</v>
      </c>
      <c r="H90" s="4" t="e">
        <f t="shared" si="5"/>
        <v>#N/A</v>
      </c>
      <c r="I90" s="4" t="e">
        <f>VLOOKUP(A90,HOP!A:T,20,0)</f>
        <v>#N/A</v>
      </c>
    </row>
    <row r="91" s="4" customFormat="1" hidden="1" spans="1:9">
      <c r="A91" s="4">
        <v>16434209826</v>
      </c>
      <c r="B91" s="6">
        <v>44471</v>
      </c>
      <c r="C91" s="6">
        <v>44472</v>
      </c>
      <c r="D91" s="4">
        <v>449.36</v>
      </c>
      <c r="E91" s="4" t="str">
        <f>VLOOKUP(A91,HOP!A:L,12,0)</f>
        <v>449.36</v>
      </c>
      <c r="F91" s="4" t="str">
        <f>VLOOKUP(A91,HOP!A:C,3,0)</f>
        <v>2270994</v>
      </c>
      <c r="G91" s="4">
        <f t="shared" si="4"/>
        <v>0</v>
      </c>
      <c r="H91" s="4" t="str">
        <f t="shared" si="5"/>
        <v>，2270994</v>
      </c>
      <c r="I91" s="4" t="str">
        <f>VLOOKUP(A91,HOP!A:T,20,0)</f>
        <v>直连</v>
      </c>
    </row>
    <row r="92" s="4" customFormat="1" hidden="1" spans="1:9">
      <c r="A92" s="4">
        <v>16434255041</v>
      </c>
      <c r="B92" s="6">
        <v>44471</v>
      </c>
      <c r="C92" s="6">
        <v>44472</v>
      </c>
      <c r="D92" s="4">
        <v>332.18</v>
      </c>
      <c r="E92" s="4" t="str">
        <f>VLOOKUP(A92,HOP!A:L,12,0)</f>
        <v>332.18</v>
      </c>
      <c r="F92" s="4" t="str">
        <f>VLOOKUP(A92,HOP!A:C,3,0)</f>
        <v>2271003</v>
      </c>
      <c r="G92" s="4">
        <f t="shared" si="4"/>
        <v>0</v>
      </c>
      <c r="H92" s="4" t="str">
        <f t="shared" si="5"/>
        <v>，2271003</v>
      </c>
      <c r="I92" s="4" t="str">
        <f>VLOOKUP(A92,HOP!A:T,20,0)</f>
        <v>直连</v>
      </c>
    </row>
    <row r="93" s="4" customFormat="1" hidden="1" spans="1:9">
      <c r="A93" s="4">
        <v>16434283634</v>
      </c>
      <c r="B93" s="6">
        <v>44471</v>
      </c>
      <c r="C93" s="6">
        <v>44472</v>
      </c>
      <c r="D93" s="4">
        <v>614.9</v>
      </c>
      <c r="E93" s="4" t="str">
        <f>VLOOKUP(A93,HOP!A:L,12,0)</f>
        <v>614.90</v>
      </c>
      <c r="F93" s="4" t="str">
        <f>VLOOKUP(A93,HOP!A:C,3,0)</f>
        <v>2271007</v>
      </c>
      <c r="G93" s="4">
        <f t="shared" si="4"/>
        <v>0</v>
      </c>
      <c r="H93" s="4" t="str">
        <f t="shared" si="5"/>
        <v>，2271007</v>
      </c>
      <c r="I93" s="4" t="str">
        <f>VLOOKUP(A93,HOP!A:T,20,0)</f>
        <v>直连</v>
      </c>
    </row>
    <row r="94" s="4" customFormat="1" hidden="1" spans="1:9">
      <c r="A94" s="4">
        <v>16434336812</v>
      </c>
      <c r="B94" s="6">
        <v>44471</v>
      </c>
      <c r="C94" s="6">
        <v>44472</v>
      </c>
      <c r="D94" s="4">
        <v>370.88</v>
      </c>
      <c r="E94" s="4" t="str">
        <f>VLOOKUP(A94,HOP!A:L,12,0)</f>
        <v>370.88</v>
      </c>
      <c r="F94" s="4" t="str">
        <f>VLOOKUP(A94,HOP!A:C,3,0)</f>
        <v>2271015</v>
      </c>
      <c r="G94" s="4">
        <f t="shared" si="4"/>
        <v>0</v>
      </c>
      <c r="H94" s="4" t="str">
        <f t="shared" si="5"/>
        <v>，2271015</v>
      </c>
      <c r="I94" s="4" t="str">
        <f>VLOOKUP(A94,HOP!A:T,20,0)</f>
        <v>直连</v>
      </c>
    </row>
    <row r="95" s="4" customFormat="1" hidden="1" spans="1:9">
      <c r="A95" s="4">
        <v>16434356636</v>
      </c>
      <c r="B95" s="6">
        <v>44471</v>
      </c>
      <c r="C95" s="6">
        <v>44472</v>
      </c>
      <c r="D95" s="4">
        <v>549.48</v>
      </c>
      <c r="E95" s="4" t="str">
        <f>VLOOKUP(A95,HOP!A:L,12,0)</f>
        <v>549.48</v>
      </c>
      <c r="F95" s="4" t="str">
        <f>VLOOKUP(A95,HOP!A:C,3,0)</f>
        <v>2271022</v>
      </c>
      <c r="G95" s="4">
        <f t="shared" si="4"/>
        <v>0</v>
      </c>
      <c r="H95" s="4" t="str">
        <f t="shared" si="5"/>
        <v>，2271022</v>
      </c>
      <c r="I95" s="4" t="str">
        <f>VLOOKUP(A95,HOP!A:T,20,0)</f>
        <v>直连</v>
      </c>
    </row>
    <row r="96" s="4" customFormat="1" hidden="1" spans="1:9">
      <c r="A96" s="4">
        <v>16434409898</v>
      </c>
      <c r="B96" s="6">
        <v>44471</v>
      </c>
      <c r="C96" s="6">
        <v>44472</v>
      </c>
      <c r="D96" s="4">
        <v>333.25</v>
      </c>
      <c r="E96" s="4" t="str">
        <f>VLOOKUP(A96,HOP!A:L,12,0)</f>
        <v>333.25</v>
      </c>
      <c r="F96" s="4" t="str">
        <f>VLOOKUP(A96,HOP!A:C,3,0)</f>
        <v>2271033</v>
      </c>
      <c r="G96" s="4">
        <f t="shared" si="4"/>
        <v>0</v>
      </c>
      <c r="H96" s="4" t="str">
        <f t="shared" si="5"/>
        <v>，2271033</v>
      </c>
      <c r="I96" s="4" t="str">
        <f>VLOOKUP(A96,HOP!A:T,20,0)</f>
        <v>直连</v>
      </c>
    </row>
    <row r="97" s="4" customFormat="1" hidden="1" spans="1:9">
      <c r="A97" s="4">
        <v>16434430267</v>
      </c>
      <c r="B97" s="6">
        <v>44471</v>
      </c>
      <c r="C97" s="6">
        <v>44472</v>
      </c>
      <c r="D97" s="4">
        <v>469.47</v>
      </c>
      <c r="E97" s="4" t="str">
        <f>VLOOKUP(A97,HOP!A:L,12,0)</f>
        <v>469.47</v>
      </c>
      <c r="F97" s="4" t="str">
        <f>VLOOKUP(A97,HOP!A:C,3,0)</f>
        <v>2271040</v>
      </c>
      <c r="G97" s="4">
        <f t="shared" si="4"/>
        <v>0</v>
      </c>
      <c r="H97" s="4" t="str">
        <f t="shared" si="5"/>
        <v>，2271040</v>
      </c>
      <c r="I97" s="4" t="str">
        <f>VLOOKUP(A97,HOP!A:T,20,0)</f>
        <v>直连</v>
      </c>
    </row>
    <row r="98" s="4" customFormat="1" spans="1:10">
      <c r="A98" s="4">
        <v>16434475042</v>
      </c>
      <c r="B98" s="6">
        <v>44471</v>
      </c>
      <c r="C98" s="6">
        <v>44472</v>
      </c>
      <c r="D98" s="4">
        <v>351.53</v>
      </c>
      <c r="E98" s="4" t="e">
        <f>VLOOKUP(A98,HOP!A:L,12,0)</f>
        <v>#N/A</v>
      </c>
      <c r="F98" s="4">
        <v>2271056</v>
      </c>
      <c r="G98" s="4" t="e">
        <f t="shared" si="4"/>
        <v>#N/A</v>
      </c>
      <c r="H98" s="4" t="str">
        <f t="shared" si="5"/>
        <v>，2271056</v>
      </c>
      <c r="I98" s="4" t="e">
        <f>VLOOKUP(A98,HOP!A:T,20,0)</f>
        <v>#N/A</v>
      </c>
      <c r="J98" s="4" t="s">
        <v>384</v>
      </c>
    </row>
    <row r="99" s="4" customFormat="1" hidden="1" spans="1:9">
      <c r="A99" s="4">
        <v>16434706093</v>
      </c>
      <c r="B99" s="6">
        <v>44471</v>
      </c>
      <c r="C99" s="6">
        <v>44472</v>
      </c>
      <c r="D99" s="4">
        <v>730.38</v>
      </c>
      <c r="E99" s="4" t="str">
        <f>VLOOKUP(A99,HOP!A:L,12,0)</f>
        <v>730.38</v>
      </c>
      <c r="F99" s="4" t="str">
        <f>VLOOKUP(A99,HOP!A:C,3,0)</f>
        <v>2271091</v>
      </c>
      <c r="G99" s="4">
        <f t="shared" ref="G99:G130" si="6">D99-E99</f>
        <v>0</v>
      </c>
      <c r="H99" s="4" t="str">
        <f t="shared" ref="H99:H130" si="7">$H$1&amp;F99</f>
        <v>，2271091</v>
      </c>
      <c r="I99" s="4" t="str">
        <f>VLOOKUP(A99,HOP!A:T,20,0)</f>
        <v>直连</v>
      </c>
    </row>
    <row r="100" s="4" customFormat="1" hidden="1" spans="1:9">
      <c r="A100" s="4">
        <v>16434709039</v>
      </c>
      <c r="B100" s="6">
        <v>44471</v>
      </c>
      <c r="C100" s="6">
        <v>44472</v>
      </c>
      <c r="D100" s="4">
        <v>637.34</v>
      </c>
      <c r="E100" s="4" t="str">
        <f>VLOOKUP(A100,HOP!A:L,12,0)</f>
        <v>637.34</v>
      </c>
      <c r="F100" s="4" t="str">
        <f>VLOOKUP(A100,HOP!A:C,3,0)</f>
        <v>2271094</v>
      </c>
      <c r="G100" s="4">
        <f t="shared" si="6"/>
        <v>0</v>
      </c>
      <c r="H100" s="4" t="str">
        <f t="shared" si="7"/>
        <v>，2271094</v>
      </c>
      <c r="I100" s="4" t="str">
        <f>VLOOKUP(A100,HOP!A:T,20,0)</f>
        <v>直连</v>
      </c>
    </row>
    <row r="101" s="4" customFormat="1" hidden="1" spans="1:9">
      <c r="A101" s="4">
        <v>16435309125</v>
      </c>
      <c r="B101" s="6">
        <v>44471</v>
      </c>
      <c r="C101" s="6">
        <v>44472</v>
      </c>
      <c r="D101" s="4">
        <v>2040.91</v>
      </c>
      <c r="E101" s="4" t="str">
        <f>VLOOKUP(A101,HOP!A:L,12,0)</f>
        <v>2040.91</v>
      </c>
      <c r="F101" s="4" t="str">
        <f>VLOOKUP(A101,HOP!A:C,3,0)</f>
        <v>2271159</v>
      </c>
      <c r="G101" s="4">
        <f t="shared" si="6"/>
        <v>0</v>
      </c>
      <c r="H101" s="4" t="str">
        <f t="shared" si="7"/>
        <v>，2271159</v>
      </c>
      <c r="I101" s="4" t="str">
        <f>VLOOKUP(A101,HOP!A:T,20,0)</f>
        <v>直连</v>
      </c>
    </row>
    <row r="102" s="4" customFormat="1" hidden="1" spans="1:9">
      <c r="A102" s="4">
        <v>16435340423</v>
      </c>
      <c r="B102" s="6">
        <v>44471</v>
      </c>
      <c r="C102" s="6">
        <v>44472</v>
      </c>
      <c r="D102" s="4">
        <v>0</v>
      </c>
      <c r="E102" s="4" t="e">
        <f>VLOOKUP(A102,HOP!A:L,12,0)</f>
        <v>#N/A</v>
      </c>
      <c r="F102" s="4" t="e">
        <f>VLOOKUP(A102,HOP!A:C,3,0)</f>
        <v>#N/A</v>
      </c>
      <c r="G102" s="4" t="e">
        <f t="shared" si="6"/>
        <v>#N/A</v>
      </c>
      <c r="H102" s="4" t="e">
        <f t="shared" si="7"/>
        <v>#N/A</v>
      </c>
      <c r="I102" s="4" t="e">
        <f>VLOOKUP(A102,HOP!A:T,20,0)</f>
        <v>#N/A</v>
      </c>
    </row>
    <row r="103" s="4" customFormat="1" hidden="1" spans="1:9">
      <c r="A103" s="4">
        <v>16435434395</v>
      </c>
      <c r="B103" s="6">
        <v>44471</v>
      </c>
      <c r="C103" s="6">
        <v>44472</v>
      </c>
      <c r="D103" s="4">
        <v>204</v>
      </c>
      <c r="E103" s="4" t="str">
        <f>VLOOKUP(A103,HOP!A:L,12,0)</f>
        <v>204.00</v>
      </c>
      <c r="F103" s="4" t="str">
        <f>VLOOKUP(A103,HOP!A:C,3,0)</f>
        <v>2271169</v>
      </c>
      <c r="G103" s="4">
        <f t="shared" si="6"/>
        <v>0</v>
      </c>
      <c r="H103" s="4" t="str">
        <f t="shared" si="7"/>
        <v>，2271169</v>
      </c>
      <c r="I103" s="4" t="str">
        <f>VLOOKUP(A103,HOP!A:T,20,0)</f>
        <v>直连</v>
      </c>
    </row>
    <row r="104" s="4" customFormat="1" hidden="1" spans="1:9">
      <c r="A104" s="4">
        <v>16439243664</v>
      </c>
      <c r="B104" s="6">
        <v>44471</v>
      </c>
      <c r="C104" s="6">
        <v>44472</v>
      </c>
      <c r="D104" s="4">
        <v>453.23</v>
      </c>
      <c r="E104" s="4" t="str">
        <f>VLOOKUP(A104,HOP!A:L,12,0)</f>
        <v>453.23</v>
      </c>
      <c r="F104" s="4" t="str">
        <f>VLOOKUP(A104,HOP!A:C,3,0)</f>
        <v>2271257</v>
      </c>
      <c r="G104" s="4">
        <f t="shared" si="6"/>
        <v>0</v>
      </c>
      <c r="H104" s="4" t="str">
        <f t="shared" si="7"/>
        <v>，2271257</v>
      </c>
      <c r="I104" s="4" t="str">
        <f>VLOOKUP(A104,HOP!A:T,20,0)</f>
        <v>直连</v>
      </c>
    </row>
    <row r="105" s="4" customFormat="1" hidden="1" spans="1:9">
      <c r="A105" s="4">
        <v>16439271276</v>
      </c>
      <c r="B105" s="6">
        <v>44471</v>
      </c>
      <c r="C105" s="6">
        <v>44472</v>
      </c>
      <c r="D105" s="4">
        <v>571.76</v>
      </c>
      <c r="E105" s="4" t="str">
        <f>VLOOKUP(A105,HOP!A:L,12,0)</f>
        <v>571.76</v>
      </c>
      <c r="F105" s="4" t="str">
        <f>VLOOKUP(A105,HOP!A:C,3,0)</f>
        <v>2271263</v>
      </c>
      <c r="G105" s="4">
        <f t="shared" si="6"/>
        <v>0</v>
      </c>
      <c r="H105" s="4" t="str">
        <f t="shared" si="7"/>
        <v>，2271263</v>
      </c>
      <c r="I105" s="4" t="str">
        <f>VLOOKUP(A105,HOP!A:T,20,0)</f>
        <v>直连</v>
      </c>
    </row>
    <row r="106" s="4" customFormat="1" hidden="1" spans="1:9">
      <c r="A106" s="4">
        <v>16440153386</v>
      </c>
      <c r="B106" s="6">
        <v>44471</v>
      </c>
      <c r="C106" s="6">
        <v>44472</v>
      </c>
      <c r="D106" s="4">
        <v>149.85</v>
      </c>
      <c r="E106" s="4" t="str">
        <f>VLOOKUP(A106,HOP!A:L,12,0)</f>
        <v>149.85</v>
      </c>
      <c r="F106" s="4" t="str">
        <f>VLOOKUP(A106,HOP!A:C,3,0)</f>
        <v>2271340</v>
      </c>
      <c r="G106" s="4">
        <f t="shared" si="6"/>
        <v>0</v>
      </c>
      <c r="H106" s="4" t="str">
        <f t="shared" si="7"/>
        <v>，2271340</v>
      </c>
      <c r="I106" s="4" t="str">
        <f>VLOOKUP(A106,HOP!A:T,20,0)</f>
        <v>直连</v>
      </c>
    </row>
    <row r="107" s="4" customFormat="1" hidden="1" spans="1:9">
      <c r="A107" s="4">
        <v>16440199198</v>
      </c>
      <c r="B107" s="6">
        <v>44471</v>
      </c>
      <c r="C107" s="6">
        <v>44472</v>
      </c>
      <c r="D107" s="4">
        <v>157.23</v>
      </c>
      <c r="E107" s="4" t="str">
        <f>VLOOKUP(A107,HOP!A:L,12,0)</f>
        <v>157.23</v>
      </c>
      <c r="F107" s="4" t="str">
        <f>VLOOKUP(A107,HOP!A:C,3,0)</f>
        <v>2271343</v>
      </c>
      <c r="G107" s="4">
        <f t="shared" si="6"/>
        <v>0</v>
      </c>
      <c r="H107" s="4" t="str">
        <f t="shared" si="7"/>
        <v>，2271343</v>
      </c>
      <c r="I107" s="4" t="str">
        <f>VLOOKUP(A107,HOP!A:T,20,0)</f>
        <v>直连</v>
      </c>
    </row>
    <row r="108" s="4" customFormat="1" hidden="1" spans="1:9">
      <c r="A108" s="4">
        <v>16440474359</v>
      </c>
      <c r="B108" s="6">
        <v>44471</v>
      </c>
      <c r="C108" s="6">
        <v>44472</v>
      </c>
      <c r="D108" s="4">
        <v>313.6</v>
      </c>
      <c r="E108" s="4" t="str">
        <f>VLOOKUP(A108,HOP!A:L,12,0)</f>
        <v>313.60</v>
      </c>
      <c r="F108" s="4" t="str">
        <f>VLOOKUP(A108,HOP!A:C,3,0)</f>
        <v>2271376</v>
      </c>
      <c r="G108" s="4">
        <f t="shared" si="6"/>
        <v>0</v>
      </c>
      <c r="H108" s="4" t="str">
        <f t="shared" si="7"/>
        <v>，2271376</v>
      </c>
      <c r="I108" s="4" t="str">
        <f>VLOOKUP(A108,HOP!A:T,20,0)</f>
        <v>直连</v>
      </c>
    </row>
    <row r="109" s="4" customFormat="1" hidden="1" spans="1:9">
      <c r="A109" s="4">
        <v>16440566409</v>
      </c>
      <c r="B109" s="6">
        <v>44471</v>
      </c>
      <c r="C109" s="6">
        <v>44472</v>
      </c>
      <c r="D109" s="4">
        <v>468.98</v>
      </c>
      <c r="E109" s="4" t="str">
        <f>VLOOKUP(A109,HOP!A:L,12,0)</f>
        <v>468.98</v>
      </c>
      <c r="F109" s="4" t="str">
        <f>VLOOKUP(A109,HOP!A:C,3,0)</f>
        <v>2271390</v>
      </c>
      <c r="G109" s="4">
        <f t="shared" si="6"/>
        <v>0</v>
      </c>
      <c r="H109" s="4" t="str">
        <f t="shared" si="7"/>
        <v>，2271390</v>
      </c>
      <c r="I109" s="4" t="str">
        <f>VLOOKUP(A109,HOP!A:T,20,0)</f>
        <v>直连</v>
      </c>
    </row>
    <row r="110" s="4" customFormat="1" hidden="1" spans="1:9">
      <c r="A110" s="4">
        <v>16440563975</v>
      </c>
      <c r="B110" s="6">
        <v>44471</v>
      </c>
      <c r="C110" s="6">
        <v>44472</v>
      </c>
      <c r="D110" s="4">
        <v>182.58</v>
      </c>
      <c r="E110" s="4" t="str">
        <f>VLOOKUP(A110,HOP!A:L,12,0)</f>
        <v>182.58</v>
      </c>
      <c r="F110" s="4" t="str">
        <f>VLOOKUP(A110,HOP!A:C,3,0)</f>
        <v>2271391</v>
      </c>
      <c r="G110" s="4">
        <f t="shared" si="6"/>
        <v>0</v>
      </c>
      <c r="H110" s="4" t="str">
        <f t="shared" si="7"/>
        <v>，2271391</v>
      </c>
      <c r="I110" s="4" t="str">
        <f>VLOOKUP(A110,HOP!A:T,20,0)</f>
        <v>直连</v>
      </c>
    </row>
    <row r="111" s="4" customFormat="1" hidden="1" spans="1:9">
      <c r="A111" s="4">
        <v>16440767883</v>
      </c>
      <c r="B111" s="6">
        <v>44471</v>
      </c>
      <c r="C111" s="6">
        <v>44472</v>
      </c>
      <c r="D111" s="4">
        <v>140.49</v>
      </c>
      <c r="E111" s="4" t="str">
        <f>VLOOKUP(A111,HOP!A:L,12,0)</f>
        <v>140.49</v>
      </c>
      <c r="F111" s="4" t="str">
        <f>VLOOKUP(A111,HOP!A:C,3,0)</f>
        <v>2271414</v>
      </c>
      <c r="G111" s="4">
        <f t="shared" si="6"/>
        <v>0</v>
      </c>
      <c r="H111" s="4" t="str">
        <f t="shared" si="7"/>
        <v>，2271414</v>
      </c>
      <c r="I111" s="4" t="str">
        <f>VLOOKUP(A111,HOP!A:T,20,0)</f>
        <v>直连</v>
      </c>
    </row>
    <row r="112" s="4" customFormat="1" hidden="1" spans="1:9">
      <c r="A112" s="4">
        <v>16440800625</v>
      </c>
      <c r="B112" s="6">
        <v>44471</v>
      </c>
      <c r="C112" s="6">
        <v>44472</v>
      </c>
      <c r="D112" s="4">
        <v>371.53</v>
      </c>
      <c r="E112" s="4" t="str">
        <f>VLOOKUP(A112,HOP!A:L,12,0)</f>
        <v>371.53</v>
      </c>
      <c r="F112" s="4" t="str">
        <f>VLOOKUP(A112,HOP!A:C,3,0)</f>
        <v>2271419</v>
      </c>
      <c r="G112" s="4">
        <f t="shared" si="6"/>
        <v>0</v>
      </c>
      <c r="H112" s="4" t="str">
        <f t="shared" si="7"/>
        <v>，2271419</v>
      </c>
      <c r="I112" s="4" t="str">
        <f>VLOOKUP(A112,HOP!A:T,20,0)</f>
        <v>直连</v>
      </c>
    </row>
    <row r="113" s="4" customFormat="1" hidden="1" spans="1:9">
      <c r="A113" s="4">
        <v>16440926283</v>
      </c>
      <c r="B113" s="6">
        <v>44471</v>
      </c>
      <c r="C113" s="6">
        <v>44472</v>
      </c>
      <c r="D113" s="4">
        <v>271.94</v>
      </c>
      <c r="E113" s="4" t="str">
        <f>VLOOKUP(A113,HOP!A:L,12,0)</f>
        <v>271.94</v>
      </c>
      <c r="F113" s="4" t="str">
        <f>VLOOKUP(A113,HOP!A:C,3,0)</f>
        <v>2271427</v>
      </c>
      <c r="G113" s="4">
        <f t="shared" si="6"/>
        <v>0</v>
      </c>
      <c r="H113" s="4" t="str">
        <f t="shared" si="7"/>
        <v>，2271427</v>
      </c>
      <c r="I113" s="4" t="str">
        <f>VLOOKUP(A113,HOP!A:T,20,0)</f>
        <v>直连</v>
      </c>
    </row>
    <row r="114" s="4" customFormat="1" hidden="1" spans="1:9">
      <c r="A114" s="4">
        <v>16440950991</v>
      </c>
      <c r="B114" s="6">
        <v>44471</v>
      </c>
      <c r="C114" s="6">
        <v>44472</v>
      </c>
      <c r="D114" s="4">
        <v>271.94</v>
      </c>
      <c r="E114" s="4" t="str">
        <f>VLOOKUP(A114,HOP!A:L,12,0)</f>
        <v>271.94</v>
      </c>
      <c r="F114" s="4" t="str">
        <f>VLOOKUP(A114,HOP!A:C,3,0)</f>
        <v>2271428</v>
      </c>
      <c r="G114" s="4">
        <f t="shared" si="6"/>
        <v>0</v>
      </c>
      <c r="H114" s="4" t="str">
        <f t="shared" si="7"/>
        <v>，2271428</v>
      </c>
      <c r="I114" s="4" t="str">
        <f>VLOOKUP(A114,HOP!A:T,20,0)</f>
        <v>直连</v>
      </c>
    </row>
    <row r="115" s="4" customFormat="1" hidden="1" spans="1:9">
      <c r="A115" s="4">
        <v>16440999879</v>
      </c>
      <c r="B115" s="6">
        <v>44471</v>
      </c>
      <c r="C115" s="6">
        <v>44472</v>
      </c>
      <c r="D115" s="4">
        <v>246.76</v>
      </c>
      <c r="E115" s="4" t="str">
        <f>VLOOKUP(A115,HOP!A:L,12,0)</f>
        <v>246.76</v>
      </c>
      <c r="F115" s="4" t="str">
        <f>VLOOKUP(A115,HOP!A:C,3,0)</f>
        <v>2271432</v>
      </c>
      <c r="G115" s="4">
        <f t="shared" si="6"/>
        <v>0</v>
      </c>
      <c r="H115" s="4" t="str">
        <f t="shared" si="7"/>
        <v>，2271432</v>
      </c>
      <c r="I115" s="4" t="str">
        <f>VLOOKUP(A115,HOP!A:T,20,0)</f>
        <v>直连</v>
      </c>
    </row>
    <row r="116" s="4" customFormat="1" hidden="1" spans="1:9">
      <c r="A116" s="4">
        <v>16441043190</v>
      </c>
      <c r="B116" s="6">
        <v>44471</v>
      </c>
      <c r="C116" s="6">
        <v>44472</v>
      </c>
      <c r="D116" s="4">
        <v>166.26</v>
      </c>
      <c r="E116" s="4" t="str">
        <f>VLOOKUP(A116,HOP!A:L,12,0)</f>
        <v>166.26</v>
      </c>
      <c r="F116" s="4" t="str">
        <f>VLOOKUP(A116,HOP!A:C,3,0)</f>
        <v>2271438</v>
      </c>
      <c r="G116" s="4">
        <f t="shared" si="6"/>
        <v>0</v>
      </c>
      <c r="H116" s="4" t="str">
        <f t="shared" si="7"/>
        <v>，2271438</v>
      </c>
      <c r="I116" s="4" t="str">
        <f>VLOOKUP(A116,HOP!A:T,20,0)</f>
        <v>直连</v>
      </c>
    </row>
    <row r="117" s="4" customFormat="1" hidden="1" spans="1:9">
      <c r="A117" s="4">
        <v>16441374981</v>
      </c>
      <c r="B117" s="6">
        <v>44471</v>
      </c>
      <c r="C117" s="6">
        <v>44472</v>
      </c>
      <c r="D117" s="4">
        <v>144.84</v>
      </c>
      <c r="E117" s="4" t="str">
        <f>VLOOKUP(A117,HOP!A:L,12,0)</f>
        <v>144.84</v>
      </c>
      <c r="F117" s="4" t="str">
        <f>VLOOKUP(A117,HOP!A:C,3,0)</f>
        <v>2271460</v>
      </c>
      <c r="G117" s="4">
        <f t="shared" si="6"/>
        <v>0</v>
      </c>
      <c r="H117" s="4" t="str">
        <f t="shared" si="7"/>
        <v>，2271460</v>
      </c>
      <c r="I117" s="4" t="str">
        <f>VLOOKUP(A117,HOP!A:T,20,0)</f>
        <v>直连</v>
      </c>
    </row>
    <row r="118" s="4" customFormat="1" hidden="1" spans="1:9">
      <c r="A118" s="4">
        <v>16441381361</v>
      </c>
      <c r="B118" s="6">
        <v>44471</v>
      </c>
      <c r="C118" s="6">
        <v>44472</v>
      </c>
      <c r="D118" s="4">
        <v>144.84</v>
      </c>
      <c r="E118" s="4" t="str">
        <f>VLOOKUP(A118,HOP!A:L,12,0)</f>
        <v>144.84</v>
      </c>
      <c r="F118" s="4" t="str">
        <f>VLOOKUP(A118,HOP!A:C,3,0)</f>
        <v>2271461</v>
      </c>
      <c r="G118" s="4">
        <f t="shared" si="6"/>
        <v>0</v>
      </c>
      <c r="H118" s="4" t="str">
        <f t="shared" si="7"/>
        <v>，2271461</v>
      </c>
      <c r="I118" s="4" t="str">
        <f>VLOOKUP(A118,HOP!A:T,20,0)</f>
        <v>直连</v>
      </c>
    </row>
    <row r="119" s="4" customFormat="1" hidden="1" spans="1:9">
      <c r="A119" s="4">
        <v>16441394648</v>
      </c>
      <c r="B119" s="6">
        <v>44471</v>
      </c>
      <c r="C119" s="6">
        <v>44472</v>
      </c>
      <c r="D119" s="4">
        <v>182.58</v>
      </c>
      <c r="E119" s="4" t="str">
        <f>VLOOKUP(A119,HOP!A:L,12,0)</f>
        <v>182.58</v>
      </c>
      <c r="F119" s="4" t="str">
        <f>VLOOKUP(A119,HOP!A:C,3,0)</f>
        <v>2271463</v>
      </c>
      <c r="G119" s="4">
        <f t="shared" si="6"/>
        <v>0</v>
      </c>
      <c r="H119" s="4" t="str">
        <f t="shared" si="7"/>
        <v>，2271463</v>
      </c>
      <c r="I119" s="4" t="str">
        <f>VLOOKUP(A119,HOP!A:T,20,0)</f>
        <v>直连</v>
      </c>
    </row>
    <row r="120" s="4" customFormat="1" hidden="1" spans="1:9">
      <c r="A120" s="4">
        <v>16441465731</v>
      </c>
      <c r="B120" s="6">
        <v>44471</v>
      </c>
      <c r="C120" s="6">
        <v>44472</v>
      </c>
      <c r="D120" s="4">
        <v>196.86</v>
      </c>
      <c r="E120" s="4" t="str">
        <f>VLOOKUP(A120,HOP!A:L,12,0)</f>
        <v>196.86</v>
      </c>
      <c r="F120" s="4" t="str">
        <f>VLOOKUP(A120,HOP!A:C,3,0)</f>
        <v>2271470</v>
      </c>
      <c r="G120" s="4">
        <f t="shared" si="6"/>
        <v>0</v>
      </c>
      <c r="H120" s="4" t="str">
        <f t="shared" si="7"/>
        <v>，2271470</v>
      </c>
      <c r="I120" s="4" t="str">
        <f>VLOOKUP(A120,HOP!A:T,20,0)</f>
        <v>直连</v>
      </c>
    </row>
    <row r="121" s="4" customFormat="1" hidden="1" spans="1:9">
      <c r="A121" s="4">
        <v>16441740653</v>
      </c>
      <c r="B121" s="6">
        <v>44471</v>
      </c>
      <c r="C121" s="6">
        <v>44472</v>
      </c>
      <c r="D121" s="4">
        <v>0</v>
      </c>
      <c r="E121" s="4" t="str">
        <f>VLOOKUP(A121,HOP!A:L,12,0)</f>
        <v>557.32</v>
      </c>
      <c r="F121" s="4" t="str">
        <f>VLOOKUP(A121,HOP!A:C,3,0)</f>
        <v>2271491</v>
      </c>
      <c r="G121" s="4">
        <f t="shared" si="6"/>
        <v>-557.32</v>
      </c>
      <c r="H121" s="4" t="str">
        <f t="shared" si="7"/>
        <v>，2271491</v>
      </c>
      <c r="I121" s="4" t="str">
        <f>VLOOKUP(A121,HOP!A:T,20,0)</f>
        <v>直连</v>
      </c>
    </row>
    <row r="122" s="4" customFormat="1" hidden="1" spans="1:9">
      <c r="A122" s="4">
        <v>16441939001</v>
      </c>
      <c r="B122" s="6">
        <v>44471</v>
      </c>
      <c r="C122" s="6">
        <v>44472</v>
      </c>
      <c r="D122" s="4">
        <v>260.86</v>
      </c>
      <c r="E122" s="4" t="str">
        <f>VLOOKUP(A122,HOP!A:L,12,0)</f>
        <v>260.86</v>
      </c>
      <c r="F122" s="4" t="str">
        <f>VLOOKUP(A122,HOP!A:C,3,0)</f>
        <v>2271504</v>
      </c>
      <c r="G122" s="4">
        <f t="shared" si="6"/>
        <v>0</v>
      </c>
      <c r="H122" s="4" t="str">
        <f t="shared" si="7"/>
        <v>，2271504</v>
      </c>
      <c r="I122" s="4" t="str">
        <f>VLOOKUP(A122,HOP!A:T,20,0)</f>
        <v>直连</v>
      </c>
    </row>
    <row r="123" s="4" customFormat="1" hidden="1" spans="1:9">
      <c r="A123" s="4">
        <v>16442144517</v>
      </c>
      <c r="B123" s="6">
        <v>44471</v>
      </c>
      <c r="C123" s="6">
        <v>44472</v>
      </c>
      <c r="D123" s="4">
        <v>546.83</v>
      </c>
      <c r="E123" s="4" t="str">
        <f>VLOOKUP(A123,HOP!A:L,12,0)</f>
        <v>546.83</v>
      </c>
      <c r="F123" s="4" t="str">
        <f>VLOOKUP(A123,HOP!A:C,3,0)</f>
        <v>2271533</v>
      </c>
      <c r="G123" s="4">
        <f t="shared" si="6"/>
        <v>0</v>
      </c>
      <c r="H123" s="4" t="str">
        <f t="shared" si="7"/>
        <v>，2271533</v>
      </c>
      <c r="I123" s="4" t="str">
        <f>VLOOKUP(A123,HOP!A:T,20,0)</f>
        <v>直连</v>
      </c>
    </row>
    <row r="124" s="4" customFormat="1" hidden="1" spans="1:9">
      <c r="A124" s="4">
        <v>16442272910</v>
      </c>
      <c r="B124" s="6">
        <v>44471</v>
      </c>
      <c r="C124" s="6">
        <v>44472</v>
      </c>
      <c r="D124" s="4">
        <v>173.98</v>
      </c>
      <c r="E124" s="4" t="str">
        <f>VLOOKUP(A124,HOP!A:L,12,0)</f>
        <v>173.98</v>
      </c>
      <c r="F124" s="4" t="str">
        <f>VLOOKUP(A124,HOP!A:C,3,0)</f>
        <v>2271549</v>
      </c>
      <c r="G124" s="4">
        <f t="shared" si="6"/>
        <v>0</v>
      </c>
      <c r="H124" s="4" t="str">
        <f t="shared" si="7"/>
        <v>，2271549</v>
      </c>
      <c r="I124" s="4" t="str">
        <f>VLOOKUP(A124,HOP!A:T,20,0)</f>
        <v>直连</v>
      </c>
    </row>
    <row r="125" s="4" customFormat="1" hidden="1" spans="1:9">
      <c r="A125" s="4">
        <v>16442379893</v>
      </c>
      <c r="B125" s="6">
        <v>44471</v>
      </c>
      <c r="C125" s="6">
        <v>44472</v>
      </c>
      <c r="D125" s="4">
        <v>286.77</v>
      </c>
      <c r="E125" s="4" t="str">
        <f>VLOOKUP(A125,HOP!A:L,12,0)</f>
        <v>286.77</v>
      </c>
      <c r="F125" s="4" t="str">
        <f>VLOOKUP(A125,HOP!A:C,3,0)</f>
        <v>2271556</v>
      </c>
      <c r="G125" s="4">
        <f t="shared" si="6"/>
        <v>0</v>
      </c>
      <c r="H125" s="4" t="str">
        <f t="shared" si="7"/>
        <v>，2271556</v>
      </c>
      <c r="I125" s="4" t="str">
        <f>VLOOKUP(A125,HOP!A:T,20,0)</f>
        <v>直连</v>
      </c>
    </row>
    <row r="126" s="4" customFormat="1" hidden="1" spans="1:9">
      <c r="A126" s="4">
        <v>16442444642</v>
      </c>
      <c r="B126" s="6">
        <v>44471</v>
      </c>
      <c r="C126" s="6">
        <v>44472</v>
      </c>
      <c r="D126" s="4">
        <v>295.47</v>
      </c>
      <c r="E126" s="4" t="str">
        <f>VLOOKUP(A126,HOP!A:L,12,0)</f>
        <v>295.47</v>
      </c>
      <c r="F126" s="4" t="str">
        <f>VLOOKUP(A126,HOP!A:C,3,0)</f>
        <v>2271560</v>
      </c>
      <c r="G126" s="4">
        <f t="shared" si="6"/>
        <v>0</v>
      </c>
      <c r="H126" s="4" t="str">
        <f t="shared" si="7"/>
        <v>，2271560</v>
      </c>
      <c r="I126" s="4" t="str">
        <f>VLOOKUP(A126,HOP!A:T,20,0)</f>
        <v>直连</v>
      </c>
    </row>
    <row r="127" s="4" customFormat="1" hidden="1" spans="1:9">
      <c r="A127" s="4">
        <v>16442537649</v>
      </c>
      <c r="B127" s="6">
        <v>44471</v>
      </c>
      <c r="C127" s="6">
        <v>44472</v>
      </c>
      <c r="D127" s="4">
        <v>271.94</v>
      </c>
      <c r="E127" s="4" t="str">
        <f>VLOOKUP(A127,HOP!A:L,12,0)</f>
        <v>271.94</v>
      </c>
      <c r="F127" s="4" t="str">
        <f>VLOOKUP(A127,HOP!A:C,3,0)</f>
        <v>2271566</v>
      </c>
      <c r="G127" s="4">
        <f t="shared" si="6"/>
        <v>0</v>
      </c>
      <c r="H127" s="4" t="str">
        <f t="shared" si="7"/>
        <v>，2271566</v>
      </c>
      <c r="I127" s="4" t="str">
        <f>VLOOKUP(A127,HOP!A:T,20,0)</f>
        <v>直连</v>
      </c>
    </row>
    <row r="128" s="4" customFormat="1" hidden="1" spans="1:9">
      <c r="A128" s="4">
        <v>16442544585</v>
      </c>
      <c r="B128" s="6">
        <v>44471</v>
      </c>
      <c r="C128" s="6">
        <v>44472</v>
      </c>
      <c r="D128" s="4">
        <v>182.74</v>
      </c>
      <c r="E128" s="4" t="str">
        <f>VLOOKUP(A128,HOP!A:L,12,0)</f>
        <v>182.74</v>
      </c>
      <c r="F128" s="4" t="str">
        <f>VLOOKUP(A128,HOP!A:C,3,0)</f>
        <v>2271567</v>
      </c>
      <c r="G128" s="4">
        <f t="shared" si="6"/>
        <v>0</v>
      </c>
      <c r="H128" s="4" t="str">
        <f t="shared" si="7"/>
        <v>，2271567</v>
      </c>
      <c r="I128" s="4" t="str">
        <f>VLOOKUP(A128,HOP!A:T,20,0)</f>
        <v>直连</v>
      </c>
    </row>
    <row r="129" s="4" customFormat="1" hidden="1" spans="1:9">
      <c r="A129" s="4">
        <v>16442632953</v>
      </c>
      <c r="B129" s="6">
        <v>44471</v>
      </c>
      <c r="C129" s="6">
        <v>44472</v>
      </c>
      <c r="D129" s="4">
        <v>405.7</v>
      </c>
      <c r="E129" s="4" t="str">
        <f>VLOOKUP(A129,HOP!A:L,12,0)</f>
        <v>405.70</v>
      </c>
      <c r="F129" s="4" t="str">
        <f>VLOOKUP(A129,HOP!A:C,3,0)</f>
        <v>2271578</v>
      </c>
      <c r="G129" s="4">
        <f t="shared" si="6"/>
        <v>0</v>
      </c>
      <c r="H129" s="4" t="str">
        <f t="shared" si="7"/>
        <v>，2271578</v>
      </c>
      <c r="I129" s="4" t="str">
        <f>VLOOKUP(A129,HOP!A:T,20,0)</f>
        <v>直连</v>
      </c>
    </row>
    <row r="130" s="4" customFormat="1" hidden="1" spans="1:9">
      <c r="A130" s="4">
        <v>16442660473</v>
      </c>
      <c r="B130" s="6">
        <v>44471</v>
      </c>
      <c r="C130" s="6">
        <v>44472</v>
      </c>
      <c r="D130" s="4">
        <v>1560.96</v>
      </c>
      <c r="E130" s="4" t="str">
        <f>VLOOKUP(A130,HOP!A:L,12,0)</f>
        <v>1560.96</v>
      </c>
      <c r="F130" s="4" t="str">
        <f>VLOOKUP(A130,HOP!A:C,3,0)</f>
        <v>2271580</v>
      </c>
      <c r="G130" s="4">
        <f t="shared" si="6"/>
        <v>0</v>
      </c>
      <c r="H130" s="4" t="str">
        <f t="shared" si="7"/>
        <v>，2271580</v>
      </c>
      <c r="I130" s="4" t="str">
        <f>VLOOKUP(A130,HOP!A:T,20,0)</f>
        <v>直连</v>
      </c>
    </row>
    <row r="131" s="4" customFormat="1" hidden="1" spans="1:9">
      <c r="A131" s="4">
        <v>16442883679</v>
      </c>
      <c r="B131" s="6">
        <v>44471</v>
      </c>
      <c r="C131" s="6">
        <v>44472</v>
      </c>
      <c r="D131" s="4">
        <v>257.5</v>
      </c>
      <c r="E131" s="4" t="str">
        <f>VLOOKUP(A131,HOP!A:L,12,0)</f>
        <v>257.50</v>
      </c>
      <c r="F131" s="4" t="str">
        <f>VLOOKUP(A131,HOP!A:C,3,0)</f>
        <v>2271597</v>
      </c>
      <c r="G131" s="4">
        <f>D131-E131</f>
        <v>0</v>
      </c>
      <c r="H131" s="4" t="str">
        <f>$H$1&amp;F131</f>
        <v>，2271597</v>
      </c>
      <c r="I131" s="4" t="str">
        <f>VLOOKUP(A131,HOP!A:T,20,0)</f>
        <v>直连</v>
      </c>
    </row>
    <row r="132" s="4" customFormat="1" hidden="1" spans="1:9">
      <c r="A132" s="4">
        <v>16443089387</v>
      </c>
      <c r="B132" s="6">
        <v>44471</v>
      </c>
      <c r="C132" s="6">
        <v>44472</v>
      </c>
      <c r="D132" s="4">
        <v>332</v>
      </c>
      <c r="E132" s="4" t="str">
        <f>VLOOKUP(A132,HOP!A:L,12,0)</f>
        <v>332.00</v>
      </c>
      <c r="F132" s="4" t="str">
        <f>VLOOKUP(A132,HOP!A:C,3,0)</f>
        <v>2271617</v>
      </c>
      <c r="G132" s="4">
        <f>D132-E132</f>
        <v>0</v>
      </c>
      <c r="H132" s="4" t="str">
        <f>$H$1&amp;F132</f>
        <v>，2271617</v>
      </c>
      <c r="I132" s="4" t="str">
        <f>VLOOKUP(A132,HOP!A:T,20,0)</f>
        <v>直连</v>
      </c>
    </row>
    <row r="133" s="4" customFormat="1" hidden="1" spans="1:9">
      <c r="A133" s="4">
        <v>16443164030</v>
      </c>
      <c r="B133" s="6">
        <v>44471</v>
      </c>
      <c r="C133" s="6">
        <v>44472</v>
      </c>
      <c r="D133" s="4">
        <v>189.8</v>
      </c>
      <c r="E133" s="4" t="str">
        <f>VLOOKUP(A133,HOP!A:L,12,0)</f>
        <v>189.80</v>
      </c>
      <c r="F133" s="4" t="str">
        <f>VLOOKUP(A133,HOP!A:C,3,0)</f>
        <v>2271620</v>
      </c>
      <c r="G133" s="4">
        <f>D133-E133</f>
        <v>0</v>
      </c>
      <c r="H133" s="4" t="str">
        <f>$H$1&amp;F133</f>
        <v>，2271620</v>
      </c>
      <c r="I133" s="4" t="str">
        <f>VLOOKUP(A133,HOP!A:T,20,0)</f>
        <v>直连</v>
      </c>
    </row>
    <row r="134" s="4" customFormat="1" hidden="1" spans="1:9">
      <c r="A134" s="4">
        <v>16446578445</v>
      </c>
      <c r="B134" s="6">
        <v>44471</v>
      </c>
      <c r="C134" s="6">
        <v>44472</v>
      </c>
      <c r="D134" s="4">
        <v>224.93</v>
      </c>
      <c r="E134" s="4" t="str">
        <f>VLOOKUP(A134,HOP!A:L,12,0)</f>
        <v>224.93</v>
      </c>
      <c r="F134" s="4" t="str">
        <f>VLOOKUP(A134,HOP!A:C,3,0)</f>
        <v>2271673</v>
      </c>
      <c r="G134" s="4">
        <f>D134-E134</f>
        <v>0</v>
      </c>
      <c r="H134" s="4" t="str">
        <f>$H$1&amp;F134</f>
        <v>，2271673</v>
      </c>
      <c r="I134" s="4" t="str">
        <f>VLOOKUP(A134,HOP!A:T,20,0)</f>
        <v>直连</v>
      </c>
    </row>
    <row r="135" s="4" customFormat="1" hidden="1" spans="1:9">
      <c r="A135" s="4">
        <v>16446800953</v>
      </c>
      <c r="B135" s="6">
        <v>44471</v>
      </c>
      <c r="C135" s="6">
        <v>44472</v>
      </c>
      <c r="D135" s="4">
        <v>296.33</v>
      </c>
      <c r="E135" s="4" t="str">
        <f>VLOOKUP(A135,HOP!A:L,12,0)</f>
        <v>296.33</v>
      </c>
      <c r="F135" s="4" t="str">
        <f>VLOOKUP(A135,HOP!A:C,3,0)</f>
        <v>2271690</v>
      </c>
      <c r="G135" s="4">
        <f>D135-E135</f>
        <v>0</v>
      </c>
      <c r="H135" s="4" t="str">
        <f>$H$1&amp;F135</f>
        <v>，2271690</v>
      </c>
      <c r="I135" s="4" t="str">
        <f>VLOOKUP(A135,HOP!A:T,20,0)</f>
        <v>直连</v>
      </c>
    </row>
    <row r="136" s="4" customFormat="1" hidden="1" spans="1:9">
      <c r="A136" s="4">
        <v>16447160862</v>
      </c>
      <c r="B136" s="6">
        <v>44471</v>
      </c>
      <c r="C136" s="6">
        <v>44472</v>
      </c>
      <c r="D136" s="4">
        <v>542.1</v>
      </c>
      <c r="E136" s="4" t="str">
        <f>VLOOKUP(A136,HOP!A:L,12,0)</f>
        <v>542.10</v>
      </c>
      <c r="F136" s="4" t="str">
        <f>VLOOKUP(A136,HOP!A:C,3,0)</f>
        <v>2271718</v>
      </c>
      <c r="G136" s="4">
        <f>D136-E136</f>
        <v>0</v>
      </c>
      <c r="H136" s="4" t="str">
        <f>$H$1&amp;F136</f>
        <v>，2271718</v>
      </c>
      <c r="I136" s="4" t="str">
        <f>VLOOKUP(A136,HOP!A:T,20,0)</f>
        <v>直连</v>
      </c>
    </row>
    <row r="137" s="4" customFormat="1" hidden="1" spans="1:9">
      <c r="A137" s="4">
        <v>16447329759</v>
      </c>
      <c r="B137" s="6">
        <v>44471</v>
      </c>
      <c r="C137" s="6">
        <v>44472</v>
      </c>
      <c r="D137" s="4">
        <v>183.93</v>
      </c>
      <c r="E137" s="4" t="str">
        <f>VLOOKUP(A137,HOP!A:L,12,0)</f>
        <v>183.93</v>
      </c>
      <c r="F137" s="4" t="str">
        <f>VLOOKUP(A137,HOP!A:C,3,0)</f>
        <v>2271735</v>
      </c>
      <c r="G137" s="4">
        <f>D137-E137</f>
        <v>0</v>
      </c>
      <c r="H137" s="4" t="str">
        <f>$H$1&amp;F137</f>
        <v>，2271735</v>
      </c>
      <c r="I137" s="4" t="str">
        <f>VLOOKUP(A137,HOP!A:T,20,0)</f>
        <v>直连</v>
      </c>
    </row>
    <row r="138" s="4" customFormat="1" hidden="1" spans="1:9">
      <c r="A138" s="4">
        <v>16447381881</v>
      </c>
      <c r="B138" s="6">
        <v>44471</v>
      </c>
      <c r="C138" s="6">
        <v>44472</v>
      </c>
      <c r="D138" s="4">
        <v>184.62</v>
      </c>
      <c r="E138" s="4" t="str">
        <f>VLOOKUP(A138,HOP!A:L,12,0)</f>
        <v>184.62</v>
      </c>
      <c r="F138" s="4" t="str">
        <f>VLOOKUP(A138,HOP!A:C,3,0)</f>
        <v>2271738</v>
      </c>
      <c r="G138" s="4">
        <f>D138-E138</f>
        <v>0</v>
      </c>
      <c r="H138" s="4" t="str">
        <f>$H$1&amp;F138</f>
        <v>，2271738</v>
      </c>
      <c r="I138" s="4" t="str">
        <f>VLOOKUP(A138,HOP!A:T,20,0)</f>
        <v>直连</v>
      </c>
    </row>
    <row r="140" spans="4:4">
      <c r="D140" s="4">
        <f>SUM(D2:D139)</f>
        <v>53083.24</v>
      </c>
    </row>
    <row r="141" spans="4:4">
      <c r="D141" s="4" t="s">
        <v>385</v>
      </c>
    </row>
    <row r="144" spans="1:3">
      <c r="A144" s="4" t="s">
        <v>386</v>
      </c>
      <c r="C144" s="4">
        <v>52282.94</v>
      </c>
    </row>
    <row r="145" spans="1:3">
      <c r="A145" s="4" t="s">
        <v>387</v>
      </c>
      <c r="C145" s="4">
        <v>800.28</v>
      </c>
    </row>
    <row r="146" spans="1:3">
      <c r="A146" s="4" t="s">
        <v>388</v>
      </c>
      <c r="C146" s="4">
        <f>SUBTOTAL(9,C144:C145)</f>
        <v>53083.22</v>
      </c>
    </row>
  </sheetData>
  <autoFilter ref="A1:XFD145">
    <filterColumn colId="3">
      <filters blank="1">
        <filter val="202.1"/>
        <filter val="542.1"/>
        <filter val="632.1"/>
        <filter val="214.2"/>
        <filter val="284.2"/>
        <filter val="117.3"/>
        <filter val="155.4"/>
        <filter val="2874.4"/>
        <filter val="257.5"/>
        <filter val="313.6"/>
        <filter val="337.6"/>
        <filter val="438.6"/>
        <filter val="173.7"/>
        <filter val="405.7"/>
        <filter val="189.8"/>
        <filter val="614.9"/>
        <filter val="183.01"/>
        <filter val="446.01"/>
        <filter val="158.03"/>
        <filter val="545.03"/>
        <filter val="204"/>
        <filter val="341.09"/>
        <filter val="198.13"/>
        <filter val="852.15"/>
        <filter val="381.16"/>
        <filter val="607.16"/>
        <filter val="246.18"/>
        <filter val="289.18"/>
        <filter val="332.18"/>
        <filter val="150.22"/>
        <filter val="157.23"/>
        <filter val="453.23"/>
        <filter val="784.24"/>
        <filter val="204.25"/>
        <filter val="333.25"/>
        <filter val="544.25"/>
        <filter val="166.26"/>
        <filter val="53083.24 CNY"/>
        <filter val="332"/>
        <filter val="296.33"/>
        <filter val="304.33"/>
        <filter val="377.33"/>
        <filter val="580.33"/>
        <filter val="476.34"/>
        <filter val="637.34"/>
        <filter val="449.36"/>
        <filter val="730.38"/>
        <filter val="1355.28"/>
        <filter val="381.39"/>
        <filter val="457.39"/>
        <filter val="1360.11"/>
        <filter val="580.42"/>
        <filter val="694.45"/>
        <filter val="990.45"/>
        <filter val="295.47"/>
        <filter val="469.47"/>
        <filter val="549.48"/>
        <filter val="673.48"/>
        <filter val="549"/>
        <filter val="140.49"/>
        <filter val="284.49"/>
        <filter val="351.53"/>
        <filter val="371.53"/>
        <filter val="301.57"/>
        <filter val="182.58"/>
        <filter val="895.58"/>
        <filter val="1596.89"/>
        <filter val="184.62"/>
        <filter val="267.72"/>
        <filter val="319.73"/>
        <filter val="568.73"/>
        <filter val="182.74"/>
        <filter val="1003.64"/>
        <filter val="139.75"/>
        <filter val="448.75"/>
        <filter val="246.76"/>
        <filter val="290.76"/>
        <filter val="353.76"/>
        <filter val="571.76"/>
        <filter val="286.77"/>
        <filter val="394.78"/>
        <filter val="493.79"/>
        <filter val="198.81"/>
        <filter val="643.82"/>
        <filter val="546.83"/>
        <filter val="144.84"/>
        <filter val="149.85"/>
        <filter val="298.85"/>
        <filter val="180.86"/>
        <filter val="196.86"/>
        <filter val="260.86"/>
        <filter val="810.87"/>
        <filter val="138.88"/>
        <filter val="370.88"/>
        <filter val="607.88"/>
        <filter val="181.89"/>
        <filter val="183.93"/>
        <filter val="224.93"/>
        <filter val="271.94"/>
        <filter val="422.97"/>
        <filter val="520.97"/>
        <filter val="173.98"/>
        <filter val="468.98"/>
        <filter val="708.99"/>
        <filter val="53083.24"/>
        <filter val="2040.91"/>
        <filter val="1560.96"/>
      </filters>
    </filterColumn>
    <filterColumn colId="6">
      <filters blank="1">
        <filter val="#N/A"/>
        <filter val="0.01"/>
        <filter val="-0.0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389</v>
      </c>
      <c r="B1" s="2" t="s">
        <v>390</v>
      </c>
      <c r="C1" s="2" t="s">
        <v>391</v>
      </c>
      <c r="D1" s="2" t="s">
        <v>392</v>
      </c>
      <c r="E1" s="2" t="s">
        <v>13</v>
      </c>
      <c r="F1" s="2" t="s">
        <v>5</v>
      </c>
      <c r="G1" s="2" t="s">
        <v>6</v>
      </c>
      <c r="H1" s="2" t="s">
        <v>393</v>
      </c>
      <c r="I1" s="2" t="s">
        <v>394</v>
      </c>
      <c r="J1" s="2" t="s">
        <v>395</v>
      </c>
      <c r="K1" s="2" t="s">
        <v>396</v>
      </c>
      <c r="L1" s="2" t="s">
        <v>397</v>
      </c>
      <c r="M1" s="2" t="s">
        <v>398</v>
      </c>
      <c r="N1" s="2" t="s">
        <v>399</v>
      </c>
      <c r="O1" s="2" t="s">
        <v>400</v>
      </c>
      <c r="P1" s="2" t="s">
        <v>401</v>
      </c>
      <c r="Q1" s="2" t="s">
        <v>402</v>
      </c>
      <c r="R1" s="2" t="s">
        <v>403</v>
      </c>
      <c r="S1" s="2" t="s">
        <v>404</v>
      </c>
      <c r="T1" s="2" t="s">
        <v>405</v>
      </c>
    </row>
    <row r="2" s="1" customFormat="1" spans="1:20">
      <c r="A2" s="3">
        <v>16238101619</v>
      </c>
      <c r="B2" s="1" t="s">
        <v>406</v>
      </c>
      <c r="C2" s="1" t="s">
        <v>407</v>
      </c>
      <c r="D2" s="1" t="s">
        <v>408</v>
      </c>
      <c r="E2" s="1" t="s">
        <v>30</v>
      </c>
      <c r="F2" s="1" t="s">
        <v>409</v>
      </c>
      <c r="G2" s="1" t="s">
        <v>410</v>
      </c>
      <c r="H2" s="1" t="s">
        <v>411</v>
      </c>
      <c r="I2" s="1" t="s">
        <v>412</v>
      </c>
      <c r="J2" s="1" t="s">
        <v>413</v>
      </c>
      <c r="K2" s="1" t="s">
        <v>412</v>
      </c>
      <c r="L2" s="1" t="s">
        <v>412</v>
      </c>
      <c r="M2" s="1" t="s">
        <v>414</v>
      </c>
      <c r="N2" s="1" t="s">
        <v>414</v>
      </c>
      <c r="O2" s="1" t="s">
        <v>415</v>
      </c>
      <c r="P2" s="1" t="s">
        <v>416</v>
      </c>
      <c r="Q2" s="1" t="s">
        <v>417</v>
      </c>
      <c r="R2" s="1" t="s">
        <v>418</v>
      </c>
      <c r="S2" s="1" t="s">
        <v>419</v>
      </c>
      <c r="T2" s="1" t="s">
        <v>420</v>
      </c>
    </row>
    <row r="3" s="1" customFormat="1" spans="1:20">
      <c r="A3" s="3">
        <v>16239353288</v>
      </c>
      <c r="B3" s="1" t="s">
        <v>406</v>
      </c>
      <c r="C3" s="1" t="s">
        <v>421</v>
      </c>
      <c r="D3" s="1" t="s">
        <v>408</v>
      </c>
      <c r="E3" s="1" t="s">
        <v>30</v>
      </c>
      <c r="F3" s="1" t="s">
        <v>409</v>
      </c>
      <c r="G3" s="1" t="s">
        <v>410</v>
      </c>
      <c r="H3" s="1" t="s">
        <v>411</v>
      </c>
      <c r="I3" s="1" t="s">
        <v>412</v>
      </c>
      <c r="J3" s="1" t="s">
        <v>413</v>
      </c>
      <c r="K3" s="1" t="s">
        <v>412</v>
      </c>
      <c r="L3" s="1" t="s">
        <v>415</v>
      </c>
      <c r="M3" s="1" t="s">
        <v>422</v>
      </c>
      <c r="N3" s="1" t="s">
        <v>422</v>
      </c>
      <c r="O3" s="1" t="s">
        <v>415</v>
      </c>
      <c r="P3" s="1" t="s">
        <v>416</v>
      </c>
      <c r="Q3" s="1" t="s">
        <v>423</v>
      </c>
      <c r="R3" s="1" t="s">
        <v>418</v>
      </c>
      <c r="S3" s="1" t="s">
        <v>419</v>
      </c>
      <c r="T3" s="1" t="s">
        <v>420</v>
      </c>
    </row>
    <row r="4" s="1" customFormat="1" spans="1:20">
      <c r="A4" s="3">
        <v>16270166754</v>
      </c>
      <c r="B4" s="1" t="s">
        <v>424</v>
      </c>
      <c r="C4" s="1" t="s">
        <v>425</v>
      </c>
      <c r="D4" s="1" t="s">
        <v>426</v>
      </c>
      <c r="E4" s="1" t="s">
        <v>427</v>
      </c>
      <c r="F4" s="1" t="s">
        <v>410</v>
      </c>
      <c r="G4" s="1" t="s">
        <v>428</v>
      </c>
      <c r="H4" s="1" t="s">
        <v>411</v>
      </c>
      <c r="I4" s="1" t="s">
        <v>429</v>
      </c>
      <c r="J4" s="1" t="s">
        <v>413</v>
      </c>
      <c r="K4" s="1" t="s">
        <v>429</v>
      </c>
      <c r="L4" s="1" t="s">
        <v>429</v>
      </c>
      <c r="M4" s="1" t="s">
        <v>414</v>
      </c>
      <c r="N4" s="1" t="s">
        <v>414</v>
      </c>
      <c r="O4" s="1" t="s">
        <v>415</v>
      </c>
      <c r="P4" s="1" t="s">
        <v>416</v>
      </c>
      <c r="Q4" s="1" t="s">
        <v>430</v>
      </c>
      <c r="R4" s="1" t="s">
        <v>418</v>
      </c>
      <c r="S4" s="1" t="s">
        <v>419</v>
      </c>
      <c r="T4" s="1" t="s">
        <v>431</v>
      </c>
    </row>
    <row r="5" s="1" customFormat="1" spans="1:20">
      <c r="A5" s="3">
        <v>16315283300</v>
      </c>
      <c r="B5" s="1" t="s">
        <v>432</v>
      </c>
      <c r="C5" s="1" t="s">
        <v>433</v>
      </c>
      <c r="D5" s="1" t="s">
        <v>434</v>
      </c>
      <c r="E5" s="1" t="s">
        <v>37</v>
      </c>
      <c r="F5" s="1" t="s">
        <v>409</v>
      </c>
      <c r="G5" s="1" t="s">
        <v>410</v>
      </c>
      <c r="H5" s="1" t="s">
        <v>411</v>
      </c>
      <c r="I5" s="1" t="s">
        <v>435</v>
      </c>
      <c r="J5" s="1" t="s">
        <v>413</v>
      </c>
      <c r="K5" s="1" t="s">
        <v>435</v>
      </c>
      <c r="L5" s="1" t="s">
        <v>435</v>
      </c>
      <c r="M5" s="1" t="s">
        <v>414</v>
      </c>
      <c r="N5" s="1" t="s">
        <v>414</v>
      </c>
      <c r="O5" s="1" t="s">
        <v>415</v>
      </c>
      <c r="P5" s="1" t="s">
        <v>416</v>
      </c>
      <c r="Q5" s="1" t="s">
        <v>436</v>
      </c>
      <c r="R5" s="1" t="s">
        <v>418</v>
      </c>
      <c r="S5" s="1" t="s">
        <v>419</v>
      </c>
      <c r="T5" s="1" t="s">
        <v>431</v>
      </c>
    </row>
    <row r="6" s="1" customFormat="1" spans="1:20">
      <c r="A6" s="3">
        <v>16315781944</v>
      </c>
      <c r="B6" s="1" t="s">
        <v>432</v>
      </c>
      <c r="C6" s="1" t="s">
        <v>437</v>
      </c>
      <c r="D6" s="1" t="s">
        <v>438</v>
      </c>
      <c r="E6" s="1" t="s">
        <v>439</v>
      </c>
      <c r="F6" s="1" t="s">
        <v>409</v>
      </c>
      <c r="G6" s="1" t="s">
        <v>410</v>
      </c>
      <c r="H6" s="1" t="s">
        <v>411</v>
      </c>
      <c r="I6" s="1" t="s">
        <v>440</v>
      </c>
      <c r="J6" s="1" t="s">
        <v>413</v>
      </c>
      <c r="K6" s="1" t="s">
        <v>440</v>
      </c>
      <c r="L6" s="1" t="s">
        <v>440</v>
      </c>
      <c r="M6" s="1" t="s">
        <v>414</v>
      </c>
      <c r="N6" s="1" t="s">
        <v>414</v>
      </c>
      <c r="O6" s="1" t="s">
        <v>415</v>
      </c>
      <c r="P6" s="1" t="s">
        <v>416</v>
      </c>
      <c r="Q6" s="1" t="s">
        <v>441</v>
      </c>
      <c r="R6" s="1" t="s">
        <v>418</v>
      </c>
      <c r="S6" s="1" t="s">
        <v>419</v>
      </c>
      <c r="T6" s="1" t="s">
        <v>431</v>
      </c>
    </row>
    <row r="7" s="1" customFormat="1" spans="1:20">
      <c r="A7" s="3">
        <v>16317310026</v>
      </c>
      <c r="B7" s="1" t="s">
        <v>442</v>
      </c>
      <c r="C7" s="1" t="s">
        <v>443</v>
      </c>
      <c r="D7" s="1" t="s">
        <v>444</v>
      </c>
      <c r="E7" s="1" t="s">
        <v>182</v>
      </c>
      <c r="F7" s="1" t="s">
        <v>410</v>
      </c>
      <c r="G7" s="1" t="s">
        <v>428</v>
      </c>
      <c r="H7" s="1" t="s">
        <v>411</v>
      </c>
      <c r="I7" s="1" t="s">
        <v>445</v>
      </c>
      <c r="J7" s="1" t="s">
        <v>413</v>
      </c>
      <c r="K7" s="1" t="s">
        <v>445</v>
      </c>
      <c r="L7" s="1" t="s">
        <v>445</v>
      </c>
      <c r="M7" s="1" t="s">
        <v>414</v>
      </c>
      <c r="N7" s="1" t="s">
        <v>414</v>
      </c>
      <c r="O7" s="1" t="s">
        <v>415</v>
      </c>
      <c r="P7" s="1" t="s">
        <v>416</v>
      </c>
      <c r="Q7" s="1" t="s">
        <v>446</v>
      </c>
      <c r="R7" s="1" t="s">
        <v>418</v>
      </c>
      <c r="S7" s="1" t="s">
        <v>419</v>
      </c>
      <c r="T7" s="1" t="s">
        <v>431</v>
      </c>
    </row>
    <row r="8" s="1" customFormat="1" spans="1:20">
      <c r="A8" s="3">
        <v>16330468419</v>
      </c>
      <c r="B8" s="1" t="s">
        <v>447</v>
      </c>
      <c r="C8" s="1" t="s">
        <v>448</v>
      </c>
      <c r="D8" s="1" t="s">
        <v>449</v>
      </c>
      <c r="E8" s="1" t="s">
        <v>184</v>
      </c>
      <c r="F8" s="1" t="s">
        <v>409</v>
      </c>
      <c r="G8" s="1" t="s">
        <v>428</v>
      </c>
      <c r="H8" s="1" t="s">
        <v>411</v>
      </c>
      <c r="I8" s="1" t="s">
        <v>450</v>
      </c>
      <c r="J8" s="1" t="s">
        <v>413</v>
      </c>
      <c r="K8" s="1" t="s">
        <v>450</v>
      </c>
      <c r="L8" s="1" t="s">
        <v>450</v>
      </c>
      <c r="M8" s="1" t="s">
        <v>414</v>
      </c>
      <c r="N8" s="1" t="s">
        <v>414</v>
      </c>
      <c r="O8" s="1" t="s">
        <v>415</v>
      </c>
      <c r="P8" s="1" t="s">
        <v>416</v>
      </c>
      <c r="Q8" s="1" t="s">
        <v>451</v>
      </c>
      <c r="R8" s="1" t="s">
        <v>418</v>
      </c>
      <c r="S8" s="1" t="s">
        <v>419</v>
      </c>
      <c r="T8" s="1" t="s">
        <v>431</v>
      </c>
    </row>
    <row r="9" s="1" customFormat="1" spans="1:20">
      <c r="A9" s="3">
        <v>16352810014</v>
      </c>
      <c r="B9" s="1" t="s">
        <v>452</v>
      </c>
      <c r="C9" s="1" t="s">
        <v>453</v>
      </c>
      <c r="D9" s="1" t="s">
        <v>454</v>
      </c>
      <c r="E9" s="1" t="s">
        <v>187</v>
      </c>
      <c r="F9" s="1" t="s">
        <v>455</v>
      </c>
      <c r="G9" s="1" t="s">
        <v>428</v>
      </c>
      <c r="H9" s="1" t="s">
        <v>411</v>
      </c>
      <c r="I9" s="1" t="s">
        <v>456</v>
      </c>
      <c r="J9" s="1" t="s">
        <v>413</v>
      </c>
      <c r="K9" s="1" t="s">
        <v>456</v>
      </c>
      <c r="L9" s="1" t="s">
        <v>456</v>
      </c>
      <c r="M9" s="1" t="s">
        <v>414</v>
      </c>
      <c r="N9" s="1" t="s">
        <v>414</v>
      </c>
      <c r="O9" s="1" t="s">
        <v>415</v>
      </c>
      <c r="P9" s="1" t="s">
        <v>416</v>
      </c>
      <c r="Q9" s="1" t="s">
        <v>457</v>
      </c>
      <c r="R9" s="1" t="s">
        <v>418</v>
      </c>
      <c r="S9" s="1" t="s">
        <v>419</v>
      </c>
      <c r="T9" s="1" t="s">
        <v>431</v>
      </c>
    </row>
    <row r="10" s="1" customFormat="1" spans="1:20">
      <c r="A10" s="3">
        <v>16358371301</v>
      </c>
      <c r="B10" s="1" t="s">
        <v>458</v>
      </c>
      <c r="C10" s="1" t="s">
        <v>459</v>
      </c>
      <c r="D10" s="1" t="s">
        <v>460</v>
      </c>
      <c r="E10" s="1" t="s">
        <v>191</v>
      </c>
      <c r="F10" s="1" t="s">
        <v>410</v>
      </c>
      <c r="G10" s="1" t="s">
        <v>428</v>
      </c>
      <c r="H10" s="1" t="s">
        <v>411</v>
      </c>
      <c r="I10" s="1" t="s">
        <v>461</v>
      </c>
      <c r="J10" s="1" t="s">
        <v>413</v>
      </c>
      <c r="K10" s="1" t="s">
        <v>461</v>
      </c>
      <c r="L10" s="1" t="s">
        <v>461</v>
      </c>
      <c r="M10" s="1" t="s">
        <v>414</v>
      </c>
      <c r="N10" s="1" t="s">
        <v>414</v>
      </c>
      <c r="O10" s="1" t="s">
        <v>415</v>
      </c>
      <c r="P10" s="1" t="s">
        <v>416</v>
      </c>
      <c r="Q10" s="1" t="s">
        <v>462</v>
      </c>
      <c r="R10" s="1" t="s">
        <v>418</v>
      </c>
      <c r="S10" s="1" t="s">
        <v>419</v>
      </c>
      <c r="T10" s="1" t="s">
        <v>431</v>
      </c>
    </row>
    <row r="11" s="1" customFormat="1" spans="1:20">
      <c r="A11" s="3">
        <v>16360673833</v>
      </c>
      <c r="B11" s="1" t="s">
        <v>458</v>
      </c>
      <c r="C11" s="1" t="s">
        <v>463</v>
      </c>
      <c r="D11" s="1" t="s">
        <v>464</v>
      </c>
      <c r="E11" s="1" t="s">
        <v>195</v>
      </c>
      <c r="F11" s="1" t="s">
        <v>409</v>
      </c>
      <c r="G11" s="1" t="s">
        <v>428</v>
      </c>
      <c r="H11" s="1" t="s">
        <v>411</v>
      </c>
      <c r="I11" s="1" t="s">
        <v>465</v>
      </c>
      <c r="J11" s="1" t="s">
        <v>413</v>
      </c>
      <c r="K11" s="1" t="s">
        <v>465</v>
      </c>
      <c r="L11" s="1" t="s">
        <v>465</v>
      </c>
      <c r="M11" s="1" t="s">
        <v>414</v>
      </c>
      <c r="N11" s="1" t="s">
        <v>414</v>
      </c>
      <c r="O11" s="1" t="s">
        <v>415</v>
      </c>
      <c r="P11" s="1" t="s">
        <v>416</v>
      </c>
      <c r="Q11" s="1" t="s">
        <v>466</v>
      </c>
      <c r="R11" s="1" t="s">
        <v>418</v>
      </c>
      <c r="S11" s="1" t="s">
        <v>419</v>
      </c>
      <c r="T11" s="1" t="s">
        <v>431</v>
      </c>
    </row>
    <row r="12" s="1" customFormat="1" spans="1:20">
      <c r="A12" s="3">
        <v>16361027078</v>
      </c>
      <c r="B12" s="1" t="s">
        <v>458</v>
      </c>
      <c r="C12" s="1" t="s">
        <v>467</v>
      </c>
      <c r="D12" s="1" t="s">
        <v>468</v>
      </c>
      <c r="E12" s="1" t="s">
        <v>469</v>
      </c>
      <c r="F12" s="1" t="s">
        <v>409</v>
      </c>
      <c r="G12" s="1" t="s">
        <v>410</v>
      </c>
      <c r="H12" s="1" t="s">
        <v>411</v>
      </c>
      <c r="I12" s="1" t="s">
        <v>470</v>
      </c>
      <c r="J12" s="1" t="s">
        <v>413</v>
      </c>
      <c r="K12" s="1" t="s">
        <v>470</v>
      </c>
      <c r="L12" s="1" t="s">
        <v>470</v>
      </c>
      <c r="M12" s="1" t="s">
        <v>414</v>
      </c>
      <c r="N12" s="1" t="s">
        <v>414</v>
      </c>
      <c r="O12" s="1" t="s">
        <v>415</v>
      </c>
      <c r="P12" s="1" t="s">
        <v>416</v>
      </c>
      <c r="Q12" s="1" t="s">
        <v>471</v>
      </c>
      <c r="R12" s="1" t="s">
        <v>418</v>
      </c>
      <c r="S12" s="1" t="s">
        <v>419</v>
      </c>
      <c r="T12" s="1" t="s">
        <v>431</v>
      </c>
    </row>
    <row r="13" s="1" customFormat="1" spans="1:20">
      <c r="A13" s="3">
        <v>16364110651</v>
      </c>
      <c r="B13" s="1" t="s">
        <v>472</v>
      </c>
      <c r="C13" s="1" t="s">
        <v>473</v>
      </c>
      <c r="D13" s="1" t="s">
        <v>474</v>
      </c>
      <c r="E13" s="1" t="s">
        <v>51</v>
      </c>
      <c r="F13" s="1" t="s">
        <v>409</v>
      </c>
      <c r="G13" s="1" t="s">
        <v>410</v>
      </c>
      <c r="H13" s="1" t="s">
        <v>411</v>
      </c>
      <c r="I13" s="1" t="s">
        <v>475</v>
      </c>
      <c r="J13" s="1" t="s">
        <v>413</v>
      </c>
      <c r="K13" s="1" t="s">
        <v>475</v>
      </c>
      <c r="L13" s="1" t="s">
        <v>475</v>
      </c>
      <c r="M13" s="1" t="s">
        <v>414</v>
      </c>
      <c r="N13" s="1" t="s">
        <v>414</v>
      </c>
      <c r="O13" s="1" t="s">
        <v>415</v>
      </c>
      <c r="P13" s="1" t="s">
        <v>416</v>
      </c>
      <c r="Q13" s="1" t="s">
        <v>476</v>
      </c>
      <c r="R13" s="1" t="s">
        <v>418</v>
      </c>
      <c r="S13" s="1" t="s">
        <v>419</v>
      </c>
      <c r="T13" s="1" t="s">
        <v>431</v>
      </c>
    </row>
    <row r="14" s="1" customFormat="1" spans="1:20">
      <c r="A14" s="3">
        <v>16370711977</v>
      </c>
      <c r="B14" s="1" t="s">
        <v>472</v>
      </c>
      <c r="C14" s="1" t="s">
        <v>477</v>
      </c>
      <c r="D14" s="1" t="s">
        <v>478</v>
      </c>
      <c r="E14" s="1" t="s">
        <v>198</v>
      </c>
      <c r="F14" s="1" t="s">
        <v>410</v>
      </c>
      <c r="G14" s="1" t="s">
        <v>428</v>
      </c>
      <c r="H14" s="1" t="s">
        <v>411</v>
      </c>
      <c r="I14" s="1" t="s">
        <v>479</v>
      </c>
      <c r="J14" s="1" t="s">
        <v>413</v>
      </c>
      <c r="K14" s="1" t="s">
        <v>479</v>
      </c>
      <c r="L14" s="1" t="s">
        <v>479</v>
      </c>
      <c r="M14" s="1" t="s">
        <v>414</v>
      </c>
      <c r="N14" s="1" t="s">
        <v>414</v>
      </c>
      <c r="O14" s="1" t="s">
        <v>415</v>
      </c>
      <c r="P14" s="1" t="s">
        <v>416</v>
      </c>
      <c r="Q14" s="1" t="s">
        <v>480</v>
      </c>
      <c r="R14" s="1" t="s">
        <v>418</v>
      </c>
      <c r="S14" s="1" t="s">
        <v>419</v>
      </c>
      <c r="T14" s="1" t="s">
        <v>431</v>
      </c>
    </row>
    <row r="15" s="1" customFormat="1" spans="1:20">
      <c r="A15" s="3">
        <v>16372112978</v>
      </c>
      <c r="B15" s="1" t="s">
        <v>481</v>
      </c>
      <c r="C15" s="1" t="s">
        <v>482</v>
      </c>
      <c r="D15" s="1" t="s">
        <v>483</v>
      </c>
      <c r="E15" s="1" t="s">
        <v>200</v>
      </c>
      <c r="F15" s="1" t="s">
        <v>410</v>
      </c>
      <c r="G15" s="1" t="s">
        <v>428</v>
      </c>
      <c r="H15" s="1" t="s">
        <v>411</v>
      </c>
      <c r="I15" s="1" t="s">
        <v>484</v>
      </c>
      <c r="J15" s="1" t="s">
        <v>413</v>
      </c>
      <c r="K15" s="1" t="s">
        <v>484</v>
      </c>
      <c r="L15" s="1" t="s">
        <v>484</v>
      </c>
      <c r="M15" s="1" t="s">
        <v>414</v>
      </c>
      <c r="N15" s="1" t="s">
        <v>414</v>
      </c>
      <c r="O15" s="1" t="s">
        <v>415</v>
      </c>
      <c r="P15" s="1" t="s">
        <v>416</v>
      </c>
      <c r="Q15" s="1" t="s">
        <v>485</v>
      </c>
      <c r="R15" s="1" t="s">
        <v>418</v>
      </c>
      <c r="S15" s="1" t="s">
        <v>419</v>
      </c>
      <c r="T15" s="1" t="s">
        <v>431</v>
      </c>
    </row>
    <row r="16" s="1" customFormat="1" spans="1:20">
      <c r="A16" s="3">
        <v>16379013147</v>
      </c>
      <c r="B16" s="1" t="s">
        <v>481</v>
      </c>
      <c r="C16" s="1" t="s">
        <v>486</v>
      </c>
      <c r="D16" s="1" t="s">
        <v>487</v>
      </c>
      <c r="E16" s="1" t="s">
        <v>55</v>
      </c>
      <c r="F16" s="1" t="s">
        <v>409</v>
      </c>
      <c r="G16" s="1" t="s">
        <v>410</v>
      </c>
      <c r="H16" s="1" t="s">
        <v>411</v>
      </c>
      <c r="I16" s="1" t="s">
        <v>488</v>
      </c>
      <c r="J16" s="1" t="s">
        <v>413</v>
      </c>
      <c r="K16" s="1" t="s">
        <v>488</v>
      </c>
      <c r="L16" s="1" t="s">
        <v>488</v>
      </c>
      <c r="M16" s="1" t="s">
        <v>414</v>
      </c>
      <c r="N16" s="1" t="s">
        <v>414</v>
      </c>
      <c r="O16" s="1" t="s">
        <v>415</v>
      </c>
      <c r="P16" s="1" t="s">
        <v>416</v>
      </c>
      <c r="Q16" s="1" t="s">
        <v>489</v>
      </c>
      <c r="R16" s="1" t="s">
        <v>418</v>
      </c>
      <c r="S16" s="1" t="s">
        <v>419</v>
      </c>
      <c r="T16" s="1" t="s">
        <v>431</v>
      </c>
    </row>
    <row r="17" s="1" customFormat="1" spans="1:20">
      <c r="A17" s="3">
        <v>16379846361</v>
      </c>
      <c r="B17" s="1" t="s">
        <v>490</v>
      </c>
      <c r="C17" s="1" t="s">
        <v>491</v>
      </c>
      <c r="D17" s="1" t="s">
        <v>492</v>
      </c>
      <c r="E17" s="1" t="s">
        <v>493</v>
      </c>
      <c r="F17" s="1" t="s">
        <v>410</v>
      </c>
      <c r="G17" s="1" t="s">
        <v>428</v>
      </c>
      <c r="H17" s="1" t="s">
        <v>411</v>
      </c>
      <c r="I17" s="1" t="s">
        <v>494</v>
      </c>
      <c r="J17" s="1" t="s">
        <v>413</v>
      </c>
      <c r="K17" s="1" t="s">
        <v>494</v>
      </c>
      <c r="L17" s="1" t="s">
        <v>494</v>
      </c>
      <c r="M17" s="1" t="s">
        <v>414</v>
      </c>
      <c r="N17" s="1" t="s">
        <v>414</v>
      </c>
      <c r="O17" s="1" t="s">
        <v>415</v>
      </c>
      <c r="P17" s="1" t="s">
        <v>416</v>
      </c>
      <c r="Q17" s="1" t="s">
        <v>495</v>
      </c>
      <c r="R17" s="1" t="s">
        <v>418</v>
      </c>
      <c r="S17" s="1" t="s">
        <v>419</v>
      </c>
      <c r="T17" s="1" t="s">
        <v>431</v>
      </c>
    </row>
    <row r="18" s="1" customFormat="1" spans="1:20">
      <c r="A18" s="3">
        <v>16380704188</v>
      </c>
      <c r="B18" s="1" t="s">
        <v>490</v>
      </c>
      <c r="C18" s="1" t="s">
        <v>496</v>
      </c>
      <c r="D18" s="1" t="s">
        <v>497</v>
      </c>
      <c r="E18" s="1" t="s">
        <v>203</v>
      </c>
      <c r="F18" s="1" t="s">
        <v>409</v>
      </c>
      <c r="G18" s="1" t="s">
        <v>428</v>
      </c>
      <c r="H18" s="1" t="s">
        <v>411</v>
      </c>
      <c r="I18" s="1" t="s">
        <v>498</v>
      </c>
      <c r="J18" s="1" t="s">
        <v>413</v>
      </c>
      <c r="K18" s="1" t="s">
        <v>498</v>
      </c>
      <c r="L18" s="1" t="s">
        <v>498</v>
      </c>
      <c r="M18" s="1" t="s">
        <v>414</v>
      </c>
      <c r="N18" s="1" t="s">
        <v>414</v>
      </c>
      <c r="O18" s="1" t="s">
        <v>415</v>
      </c>
      <c r="P18" s="1" t="s">
        <v>416</v>
      </c>
      <c r="Q18" s="1" t="s">
        <v>499</v>
      </c>
      <c r="R18" s="1" t="s">
        <v>418</v>
      </c>
      <c r="S18" s="1" t="s">
        <v>419</v>
      </c>
      <c r="T18" s="1" t="s">
        <v>431</v>
      </c>
    </row>
    <row r="19" s="1" customFormat="1" spans="1:20">
      <c r="A19" s="3">
        <v>16383903367</v>
      </c>
      <c r="B19" s="1" t="s">
        <v>490</v>
      </c>
      <c r="C19" s="1" t="s">
        <v>500</v>
      </c>
      <c r="D19" s="1" t="s">
        <v>474</v>
      </c>
      <c r="E19" s="1" t="s">
        <v>57</v>
      </c>
      <c r="F19" s="1" t="s">
        <v>409</v>
      </c>
      <c r="G19" s="1" t="s">
        <v>410</v>
      </c>
      <c r="H19" s="1" t="s">
        <v>411</v>
      </c>
      <c r="I19" s="1" t="s">
        <v>501</v>
      </c>
      <c r="J19" s="1" t="s">
        <v>413</v>
      </c>
      <c r="K19" s="1" t="s">
        <v>501</v>
      </c>
      <c r="L19" s="1" t="s">
        <v>501</v>
      </c>
      <c r="M19" s="1" t="s">
        <v>414</v>
      </c>
      <c r="N19" s="1" t="s">
        <v>414</v>
      </c>
      <c r="O19" s="1" t="s">
        <v>415</v>
      </c>
      <c r="P19" s="1" t="s">
        <v>416</v>
      </c>
      <c r="Q19" s="1" t="s">
        <v>502</v>
      </c>
      <c r="R19" s="1" t="s">
        <v>418</v>
      </c>
      <c r="S19" s="1" t="s">
        <v>419</v>
      </c>
      <c r="T19" s="1" t="s">
        <v>431</v>
      </c>
    </row>
    <row r="20" s="1" customFormat="1" spans="1:20">
      <c r="A20" s="3">
        <v>16386149072</v>
      </c>
      <c r="B20" s="1" t="s">
        <v>490</v>
      </c>
      <c r="C20" s="1" t="s">
        <v>503</v>
      </c>
      <c r="D20" s="1" t="s">
        <v>460</v>
      </c>
      <c r="E20" s="1" t="s">
        <v>206</v>
      </c>
      <c r="F20" s="1" t="s">
        <v>410</v>
      </c>
      <c r="G20" s="1" t="s">
        <v>428</v>
      </c>
      <c r="H20" s="1" t="s">
        <v>411</v>
      </c>
      <c r="I20" s="1" t="s">
        <v>504</v>
      </c>
      <c r="J20" s="1" t="s">
        <v>413</v>
      </c>
      <c r="K20" s="1" t="s">
        <v>504</v>
      </c>
      <c r="L20" s="1" t="s">
        <v>504</v>
      </c>
      <c r="M20" s="1" t="s">
        <v>414</v>
      </c>
      <c r="N20" s="1" t="s">
        <v>414</v>
      </c>
      <c r="O20" s="1" t="s">
        <v>415</v>
      </c>
      <c r="P20" s="1" t="s">
        <v>416</v>
      </c>
      <c r="Q20" s="1" t="s">
        <v>505</v>
      </c>
      <c r="R20" s="1" t="s">
        <v>418</v>
      </c>
      <c r="S20" s="1" t="s">
        <v>419</v>
      </c>
      <c r="T20" s="1" t="s">
        <v>431</v>
      </c>
    </row>
    <row r="21" s="1" customFormat="1" spans="1:20">
      <c r="A21" s="3">
        <v>16386594021</v>
      </c>
      <c r="B21" s="1" t="s">
        <v>490</v>
      </c>
      <c r="C21" s="1" t="s">
        <v>506</v>
      </c>
      <c r="D21" s="1" t="s">
        <v>507</v>
      </c>
      <c r="E21" s="1" t="s">
        <v>61</v>
      </c>
      <c r="F21" s="1" t="s">
        <v>409</v>
      </c>
      <c r="G21" s="1" t="s">
        <v>410</v>
      </c>
      <c r="H21" s="1" t="s">
        <v>411</v>
      </c>
      <c r="I21" s="1" t="s">
        <v>508</v>
      </c>
      <c r="J21" s="1" t="s">
        <v>413</v>
      </c>
      <c r="K21" s="1" t="s">
        <v>508</v>
      </c>
      <c r="L21" s="1" t="s">
        <v>508</v>
      </c>
      <c r="M21" s="1" t="s">
        <v>414</v>
      </c>
      <c r="N21" s="1" t="s">
        <v>414</v>
      </c>
      <c r="O21" s="1" t="s">
        <v>415</v>
      </c>
      <c r="P21" s="1" t="s">
        <v>416</v>
      </c>
      <c r="Q21" s="1" t="s">
        <v>509</v>
      </c>
      <c r="R21" s="1" t="s">
        <v>418</v>
      </c>
      <c r="S21" s="1" t="s">
        <v>419</v>
      </c>
      <c r="T21" s="1" t="s">
        <v>431</v>
      </c>
    </row>
    <row r="22" s="1" customFormat="1" spans="1:20">
      <c r="A22" s="3">
        <v>16390823714</v>
      </c>
      <c r="B22" s="1" t="s">
        <v>490</v>
      </c>
      <c r="C22" s="1" t="s">
        <v>510</v>
      </c>
      <c r="D22" s="1" t="s">
        <v>511</v>
      </c>
      <c r="E22" s="1" t="s">
        <v>64</v>
      </c>
      <c r="F22" s="1" t="s">
        <v>409</v>
      </c>
      <c r="G22" s="1" t="s">
        <v>410</v>
      </c>
      <c r="H22" s="1" t="s">
        <v>411</v>
      </c>
      <c r="I22" s="1" t="s">
        <v>512</v>
      </c>
      <c r="J22" s="1" t="s">
        <v>413</v>
      </c>
      <c r="K22" s="1" t="s">
        <v>512</v>
      </c>
      <c r="L22" s="1" t="s">
        <v>512</v>
      </c>
      <c r="M22" s="1" t="s">
        <v>414</v>
      </c>
      <c r="N22" s="1" t="s">
        <v>414</v>
      </c>
      <c r="O22" s="1" t="s">
        <v>415</v>
      </c>
      <c r="P22" s="1" t="s">
        <v>416</v>
      </c>
      <c r="Q22" s="1" t="s">
        <v>513</v>
      </c>
      <c r="R22" s="1" t="s">
        <v>418</v>
      </c>
      <c r="S22" s="1" t="s">
        <v>419</v>
      </c>
      <c r="T22" s="1" t="s">
        <v>431</v>
      </c>
    </row>
    <row r="23" s="1" customFormat="1" spans="1:20">
      <c r="A23" s="3">
        <v>16390906834</v>
      </c>
      <c r="B23" s="1" t="s">
        <v>490</v>
      </c>
      <c r="C23" s="1" t="s">
        <v>514</v>
      </c>
      <c r="D23" s="1" t="s">
        <v>511</v>
      </c>
      <c r="E23" s="1" t="s">
        <v>65</v>
      </c>
      <c r="F23" s="1" t="s">
        <v>409</v>
      </c>
      <c r="G23" s="1" t="s">
        <v>410</v>
      </c>
      <c r="H23" s="1" t="s">
        <v>411</v>
      </c>
      <c r="I23" s="1" t="s">
        <v>512</v>
      </c>
      <c r="J23" s="1" t="s">
        <v>413</v>
      </c>
      <c r="K23" s="1" t="s">
        <v>512</v>
      </c>
      <c r="L23" s="1" t="s">
        <v>512</v>
      </c>
      <c r="M23" s="1" t="s">
        <v>414</v>
      </c>
      <c r="N23" s="1" t="s">
        <v>414</v>
      </c>
      <c r="O23" s="1" t="s">
        <v>415</v>
      </c>
      <c r="P23" s="1" t="s">
        <v>416</v>
      </c>
      <c r="Q23" s="1" t="s">
        <v>515</v>
      </c>
      <c r="R23" s="1" t="s">
        <v>418</v>
      </c>
      <c r="S23" s="1" t="s">
        <v>419</v>
      </c>
      <c r="T23" s="1" t="s">
        <v>431</v>
      </c>
    </row>
    <row r="24" s="1" customFormat="1" spans="1:20">
      <c r="A24" s="3">
        <v>16393332667</v>
      </c>
      <c r="B24" s="1" t="s">
        <v>455</v>
      </c>
      <c r="C24" s="1" t="s">
        <v>516</v>
      </c>
      <c r="D24" s="1" t="s">
        <v>517</v>
      </c>
      <c r="E24" s="1" t="s">
        <v>213</v>
      </c>
      <c r="F24" s="1" t="s">
        <v>409</v>
      </c>
      <c r="G24" s="1" t="s">
        <v>428</v>
      </c>
      <c r="H24" s="1" t="s">
        <v>411</v>
      </c>
      <c r="I24" s="1" t="s">
        <v>518</v>
      </c>
      <c r="J24" s="1" t="s">
        <v>413</v>
      </c>
      <c r="K24" s="1" t="s">
        <v>518</v>
      </c>
      <c r="L24" s="1" t="s">
        <v>518</v>
      </c>
      <c r="M24" s="1" t="s">
        <v>414</v>
      </c>
      <c r="N24" s="1" t="s">
        <v>414</v>
      </c>
      <c r="O24" s="1" t="s">
        <v>415</v>
      </c>
      <c r="P24" s="1" t="s">
        <v>416</v>
      </c>
      <c r="Q24" s="1" t="s">
        <v>519</v>
      </c>
      <c r="R24" s="1" t="s">
        <v>418</v>
      </c>
      <c r="S24" s="1" t="s">
        <v>419</v>
      </c>
      <c r="T24" s="1" t="s">
        <v>431</v>
      </c>
    </row>
    <row r="25" s="1" customFormat="1" spans="1:20">
      <c r="A25" s="3">
        <v>16394141472</v>
      </c>
      <c r="B25" s="1" t="s">
        <v>455</v>
      </c>
      <c r="C25" s="1" t="s">
        <v>520</v>
      </c>
      <c r="D25" s="1" t="s">
        <v>521</v>
      </c>
      <c r="E25" s="1" t="s">
        <v>216</v>
      </c>
      <c r="F25" s="1" t="s">
        <v>409</v>
      </c>
      <c r="G25" s="1" t="s">
        <v>428</v>
      </c>
      <c r="H25" s="1" t="s">
        <v>411</v>
      </c>
      <c r="I25" s="1" t="s">
        <v>522</v>
      </c>
      <c r="J25" s="1" t="s">
        <v>413</v>
      </c>
      <c r="K25" s="1" t="s">
        <v>522</v>
      </c>
      <c r="L25" s="1" t="s">
        <v>522</v>
      </c>
      <c r="M25" s="1" t="s">
        <v>414</v>
      </c>
      <c r="N25" s="1" t="s">
        <v>414</v>
      </c>
      <c r="O25" s="1" t="s">
        <v>415</v>
      </c>
      <c r="P25" s="1" t="s">
        <v>416</v>
      </c>
      <c r="Q25" s="1" t="s">
        <v>523</v>
      </c>
      <c r="R25" s="1" t="s">
        <v>418</v>
      </c>
      <c r="S25" s="1" t="s">
        <v>419</v>
      </c>
      <c r="T25" s="1" t="s">
        <v>431</v>
      </c>
    </row>
    <row r="26" s="1" customFormat="1" spans="1:20">
      <c r="A26" s="3">
        <v>16399074223</v>
      </c>
      <c r="B26" s="1" t="s">
        <v>455</v>
      </c>
      <c r="C26" s="1" t="s">
        <v>524</v>
      </c>
      <c r="D26" s="1" t="s">
        <v>525</v>
      </c>
      <c r="E26" s="1" t="s">
        <v>68</v>
      </c>
      <c r="F26" s="1" t="s">
        <v>409</v>
      </c>
      <c r="G26" s="1" t="s">
        <v>410</v>
      </c>
      <c r="H26" s="1" t="s">
        <v>411</v>
      </c>
      <c r="I26" s="1" t="s">
        <v>526</v>
      </c>
      <c r="J26" s="1" t="s">
        <v>413</v>
      </c>
      <c r="K26" s="1" t="s">
        <v>526</v>
      </c>
      <c r="L26" s="1" t="s">
        <v>526</v>
      </c>
      <c r="M26" s="1" t="s">
        <v>414</v>
      </c>
      <c r="N26" s="1" t="s">
        <v>414</v>
      </c>
      <c r="O26" s="1" t="s">
        <v>415</v>
      </c>
      <c r="P26" s="1" t="s">
        <v>416</v>
      </c>
      <c r="Q26" s="1" t="s">
        <v>527</v>
      </c>
      <c r="R26" s="1" t="s">
        <v>418</v>
      </c>
      <c r="S26" s="1" t="s">
        <v>419</v>
      </c>
      <c r="T26" s="1" t="s">
        <v>431</v>
      </c>
    </row>
    <row r="27" s="1" customFormat="1" spans="1:20">
      <c r="A27" s="3">
        <v>16399838634</v>
      </c>
      <c r="B27" s="1" t="s">
        <v>455</v>
      </c>
      <c r="C27" s="1" t="s">
        <v>528</v>
      </c>
      <c r="D27" s="1" t="s">
        <v>529</v>
      </c>
      <c r="E27" s="1" t="s">
        <v>219</v>
      </c>
      <c r="F27" s="1" t="s">
        <v>410</v>
      </c>
      <c r="G27" s="1" t="s">
        <v>428</v>
      </c>
      <c r="H27" s="1" t="s">
        <v>411</v>
      </c>
      <c r="I27" s="1" t="s">
        <v>530</v>
      </c>
      <c r="J27" s="1" t="s">
        <v>413</v>
      </c>
      <c r="K27" s="1" t="s">
        <v>530</v>
      </c>
      <c r="L27" s="1" t="s">
        <v>530</v>
      </c>
      <c r="M27" s="1" t="s">
        <v>414</v>
      </c>
      <c r="N27" s="1" t="s">
        <v>414</v>
      </c>
      <c r="O27" s="1" t="s">
        <v>415</v>
      </c>
      <c r="P27" s="1" t="s">
        <v>416</v>
      </c>
      <c r="Q27" s="1" t="s">
        <v>531</v>
      </c>
      <c r="R27" s="1" t="s">
        <v>418</v>
      </c>
      <c r="S27" s="1" t="s">
        <v>419</v>
      </c>
      <c r="T27" s="1" t="s">
        <v>431</v>
      </c>
    </row>
    <row r="28" s="1" customFormat="1" spans="1:20">
      <c r="A28" s="3">
        <v>16399849205</v>
      </c>
      <c r="B28" s="1" t="s">
        <v>455</v>
      </c>
      <c r="C28" s="1" t="s">
        <v>532</v>
      </c>
      <c r="D28" s="1" t="s">
        <v>533</v>
      </c>
      <c r="E28" s="1" t="s">
        <v>72</v>
      </c>
      <c r="F28" s="1" t="s">
        <v>409</v>
      </c>
      <c r="G28" s="1" t="s">
        <v>410</v>
      </c>
      <c r="H28" s="1" t="s">
        <v>411</v>
      </c>
      <c r="I28" s="1" t="s">
        <v>534</v>
      </c>
      <c r="J28" s="1" t="s">
        <v>413</v>
      </c>
      <c r="K28" s="1" t="s">
        <v>534</v>
      </c>
      <c r="L28" s="1" t="s">
        <v>534</v>
      </c>
      <c r="M28" s="1" t="s">
        <v>414</v>
      </c>
      <c r="N28" s="1" t="s">
        <v>414</v>
      </c>
      <c r="O28" s="1" t="s">
        <v>415</v>
      </c>
      <c r="P28" s="1" t="s">
        <v>416</v>
      </c>
      <c r="Q28" s="1" t="s">
        <v>535</v>
      </c>
      <c r="R28" s="1" t="s">
        <v>418</v>
      </c>
      <c r="S28" s="1" t="s">
        <v>419</v>
      </c>
      <c r="T28" s="1" t="s">
        <v>431</v>
      </c>
    </row>
    <row r="29" s="1" customFormat="1" spans="1:20">
      <c r="A29" s="3">
        <v>16399917914</v>
      </c>
      <c r="B29" s="1" t="s">
        <v>455</v>
      </c>
      <c r="C29" s="1" t="s">
        <v>536</v>
      </c>
      <c r="D29" s="1" t="s">
        <v>537</v>
      </c>
      <c r="E29" s="1" t="s">
        <v>223</v>
      </c>
      <c r="F29" s="1" t="s">
        <v>410</v>
      </c>
      <c r="G29" s="1" t="s">
        <v>428</v>
      </c>
      <c r="H29" s="1" t="s">
        <v>411</v>
      </c>
      <c r="I29" s="1" t="s">
        <v>538</v>
      </c>
      <c r="J29" s="1" t="s">
        <v>413</v>
      </c>
      <c r="K29" s="1" t="s">
        <v>538</v>
      </c>
      <c r="L29" s="1" t="s">
        <v>538</v>
      </c>
      <c r="M29" s="1" t="s">
        <v>414</v>
      </c>
      <c r="N29" s="1" t="s">
        <v>414</v>
      </c>
      <c r="O29" s="1" t="s">
        <v>415</v>
      </c>
      <c r="P29" s="1" t="s">
        <v>416</v>
      </c>
      <c r="Q29" s="1" t="s">
        <v>539</v>
      </c>
      <c r="R29" s="1" t="s">
        <v>418</v>
      </c>
      <c r="S29" s="1" t="s">
        <v>419</v>
      </c>
      <c r="T29" s="1" t="s">
        <v>431</v>
      </c>
    </row>
    <row r="30" s="1" customFormat="1" spans="1:20">
      <c r="A30" s="3">
        <v>16399886500</v>
      </c>
      <c r="B30" s="1" t="s">
        <v>455</v>
      </c>
      <c r="C30" s="1" t="s">
        <v>540</v>
      </c>
      <c r="D30" s="1" t="s">
        <v>541</v>
      </c>
      <c r="E30" s="1" t="s">
        <v>75</v>
      </c>
      <c r="F30" s="1" t="s">
        <v>409</v>
      </c>
      <c r="G30" s="1" t="s">
        <v>410</v>
      </c>
      <c r="H30" s="1" t="s">
        <v>411</v>
      </c>
      <c r="I30" s="1" t="s">
        <v>542</v>
      </c>
      <c r="J30" s="1" t="s">
        <v>413</v>
      </c>
      <c r="K30" s="1" t="s">
        <v>542</v>
      </c>
      <c r="L30" s="1" t="s">
        <v>542</v>
      </c>
      <c r="M30" s="1" t="s">
        <v>414</v>
      </c>
      <c r="N30" s="1" t="s">
        <v>414</v>
      </c>
      <c r="O30" s="1" t="s">
        <v>415</v>
      </c>
      <c r="P30" s="1" t="s">
        <v>416</v>
      </c>
      <c r="Q30" s="1" t="s">
        <v>543</v>
      </c>
      <c r="R30" s="1" t="s">
        <v>418</v>
      </c>
      <c r="S30" s="1" t="s">
        <v>419</v>
      </c>
      <c r="T30" s="1" t="s">
        <v>431</v>
      </c>
    </row>
    <row r="31" s="1" customFormat="1" spans="1:20">
      <c r="A31" s="3">
        <v>16400061317</v>
      </c>
      <c r="B31" s="1" t="s">
        <v>455</v>
      </c>
      <c r="C31" s="1" t="s">
        <v>544</v>
      </c>
      <c r="D31" s="1" t="s">
        <v>545</v>
      </c>
      <c r="E31" s="1" t="s">
        <v>78</v>
      </c>
      <c r="F31" s="1" t="s">
        <v>409</v>
      </c>
      <c r="G31" s="1" t="s">
        <v>410</v>
      </c>
      <c r="H31" s="1" t="s">
        <v>411</v>
      </c>
      <c r="I31" s="1" t="s">
        <v>546</v>
      </c>
      <c r="J31" s="1" t="s">
        <v>413</v>
      </c>
      <c r="K31" s="1" t="s">
        <v>546</v>
      </c>
      <c r="L31" s="1" t="s">
        <v>546</v>
      </c>
      <c r="M31" s="1" t="s">
        <v>414</v>
      </c>
      <c r="N31" s="1" t="s">
        <v>414</v>
      </c>
      <c r="O31" s="1" t="s">
        <v>415</v>
      </c>
      <c r="P31" s="1" t="s">
        <v>416</v>
      </c>
      <c r="Q31" s="1" t="s">
        <v>547</v>
      </c>
      <c r="R31" s="1" t="s">
        <v>418</v>
      </c>
      <c r="S31" s="1" t="s">
        <v>419</v>
      </c>
      <c r="T31" s="1" t="s">
        <v>431</v>
      </c>
    </row>
    <row r="32" s="1" customFormat="1" spans="1:20">
      <c r="A32" s="3">
        <v>16400105903</v>
      </c>
      <c r="B32" s="1" t="s">
        <v>455</v>
      </c>
      <c r="C32" s="1" t="s">
        <v>548</v>
      </c>
      <c r="D32" s="1" t="s">
        <v>549</v>
      </c>
      <c r="E32" s="1" t="s">
        <v>81</v>
      </c>
      <c r="F32" s="1" t="s">
        <v>409</v>
      </c>
      <c r="G32" s="1" t="s">
        <v>410</v>
      </c>
      <c r="H32" s="1" t="s">
        <v>411</v>
      </c>
      <c r="I32" s="1" t="s">
        <v>550</v>
      </c>
      <c r="J32" s="1" t="s">
        <v>413</v>
      </c>
      <c r="K32" s="1" t="s">
        <v>550</v>
      </c>
      <c r="L32" s="1" t="s">
        <v>550</v>
      </c>
      <c r="M32" s="1" t="s">
        <v>414</v>
      </c>
      <c r="N32" s="1" t="s">
        <v>414</v>
      </c>
      <c r="O32" s="1" t="s">
        <v>415</v>
      </c>
      <c r="P32" s="1" t="s">
        <v>416</v>
      </c>
      <c r="Q32" s="1" t="s">
        <v>551</v>
      </c>
      <c r="R32" s="1" t="s">
        <v>418</v>
      </c>
      <c r="S32" s="1" t="s">
        <v>419</v>
      </c>
      <c r="T32" s="1" t="s">
        <v>431</v>
      </c>
    </row>
    <row r="33" s="1" customFormat="1" spans="1:20">
      <c r="A33" s="3">
        <v>16401376105</v>
      </c>
      <c r="B33" s="1" t="s">
        <v>552</v>
      </c>
      <c r="C33" s="1" t="s">
        <v>553</v>
      </c>
      <c r="D33" s="1" t="s">
        <v>554</v>
      </c>
      <c r="E33" s="1" t="s">
        <v>84</v>
      </c>
      <c r="F33" s="1" t="s">
        <v>409</v>
      </c>
      <c r="G33" s="1" t="s">
        <v>410</v>
      </c>
      <c r="H33" s="1" t="s">
        <v>411</v>
      </c>
      <c r="I33" s="1" t="s">
        <v>555</v>
      </c>
      <c r="J33" s="1" t="s">
        <v>413</v>
      </c>
      <c r="K33" s="1" t="s">
        <v>555</v>
      </c>
      <c r="L33" s="1" t="s">
        <v>555</v>
      </c>
      <c r="M33" s="1" t="s">
        <v>414</v>
      </c>
      <c r="N33" s="1" t="s">
        <v>414</v>
      </c>
      <c r="O33" s="1" t="s">
        <v>415</v>
      </c>
      <c r="P33" s="1" t="s">
        <v>416</v>
      </c>
      <c r="Q33" s="1" t="s">
        <v>556</v>
      </c>
      <c r="R33" s="1" t="s">
        <v>418</v>
      </c>
      <c r="S33" s="1" t="s">
        <v>419</v>
      </c>
      <c r="T33" s="1" t="s">
        <v>431</v>
      </c>
    </row>
    <row r="34" s="1" customFormat="1" spans="1:20">
      <c r="A34" s="3">
        <v>16401428266</v>
      </c>
      <c r="B34" s="1" t="s">
        <v>552</v>
      </c>
      <c r="C34" s="1" t="s">
        <v>557</v>
      </c>
      <c r="D34" s="1" t="s">
        <v>558</v>
      </c>
      <c r="E34" s="1" t="s">
        <v>228</v>
      </c>
      <c r="F34" s="1" t="s">
        <v>559</v>
      </c>
      <c r="G34" s="1" t="s">
        <v>428</v>
      </c>
      <c r="H34" s="1" t="s">
        <v>411</v>
      </c>
      <c r="I34" s="1" t="s">
        <v>560</v>
      </c>
      <c r="J34" s="1" t="s">
        <v>413</v>
      </c>
      <c r="K34" s="1" t="s">
        <v>560</v>
      </c>
      <c r="L34" s="1" t="s">
        <v>560</v>
      </c>
      <c r="M34" s="1" t="s">
        <v>414</v>
      </c>
      <c r="N34" s="1" t="s">
        <v>414</v>
      </c>
      <c r="O34" s="1" t="s">
        <v>415</v>
      </c>
      <c r="P34" s="1" t="s">
        <v>416</v>
      </c>
      <c r="Q34" s="1" t="s">
        <v>561</v>
      </c>
      <c r="R34" s="1" t="s">
        <v>418</v>
      </c>
      <c r="S34" s="1" t="s">
        <v>419</v>
      </c>
      <c r="T34" s="1" t="s">
        <v>431</v>
      </c>
    </row>
    <row r="35" s="1" customFormat="1" spans="1:20">
      <c r="A35" s="3">
        <v>16404643566</v>
      </c>
      <c r="B35" s="1" t="s">
        <v>552</v>
      </c>
      <c r="C35" s="1" t="s">
        <v>562</v>
      </c>
      <c r="D35" s="1" t="s">
        <v>563</v>
      </c>
      <c r="E35" s="1" t="s">
        <v>231</v>
      </c>
      <c r="F35" s="1" t="s">
        <v>410</v>
      </c>
      <c r="G35" s="1" t="s">
        <v>428</v>
      </c>
      <c r="H35" s="1" t="s">
        <v>411</v>
      </c>
      <c r="I35" s="1" t="s">
        <v>564</v>
      </c>
      <c r="J35" s="1" t="s">
        <v>413</v>
      </c>
      <c r="K35" s="1" t="s">
        <v>564</v>
      </c>
      <c r="L35" s="1" t="s">
        <v>564</v>
      </c>
      <c r="M35" s="1" t="s">
        <v>414</v>
      </c>
      <c r="N35" s="1" t="s">
        <v>414</v>
      </c>
      <c r="O35" s="1" t="s">
        <v>415</v>
      </c>
      <c r="P35" s="1" t="s">
        <v>416</v>
      </c>
      <c r="Q35" s="1" t="s">
        <v>565</v>
      </c>
      <c r="R35" s="1" t="s">
        <v>418</v>
      </c>
      <c r="S35" s="1" t="s">
        <v>419</v>
      </c>
      <c r="T35" s="1" t="s">
        <v>431</v>
      </c>
    </row>
    <row r="36" s="1" customFormat="1" spans="1:20">
      <c r="A36" s="3">
        <v>16406032073</v>
      </c>
      <c r="B36" s="1" t="s">
        <v>552</v>
      </c>
      <c r="C36" s="1" t="s">
        <v>566</v>
      </c>
      <c r="D36" s="1" t="s">
        <v>567</v>
      </c>
      <c r="E36" s="1" t="s">
        <v>86</v>
      </c>
      <c r="F36" s="1" t="s">
        <v>559</v>
      </c>
      <c r="G36" s="1" t="s">
        <v>410</v>
      </c>
      <c r="H36" s="1" t="s">
        <v>411</v>
      </c>
      <c r="I36" s="1" t="s">
        <v>568</v>
      </c>
      <c r="J36" s="1" t="s">
        <v>413</v>
      </c>
      <c r="K36" s="1" t="s">
        <v>568</v>
      </c>
      <c r="L36" s="1" t="s">
        <v>568</v>
      </c>
      <c r="M36" s="1" t="s">
        <v>414</v>
      </c>
      <c r="N36" s="1" t="s">
        <v>414</v>
      </c>
      <c r="O36" s="1" t="s">
        <v>415</v>
      </c>
      <c r="P36" s="1" t="s">
        <v>416</v>
      </c>
      <c r="Q36" s="1" t="s">
        <v>569</v>
      </c>
      <c r="R36" s="1" t="s">
        <v>418</v>
      </c>
      <c r="S36" s="1" t="s">
        <v>419</v>
      </c>
      <c r="T36" s="1" t="s">
        <v>431</v>
      </c>
    </row>
    <row r="37" s="1" customFormat="1" spans="1:20">
      <c r="A37" s="3">
        <v>16406480440</v>
      </c>
      <c r="B37" s="1" t="s">
        <v>552</v>
      </c>
      <c r="C37" s="1" t="s">
        <v>570</v>
      </c>
      <c r="D37" s="1" t="s">
        <v>571</v>
      </c>
      <c r="E37" s="1" t="s">
        <v>572</v>
      </c>
      <c r="F37" s="1" t="s">
        <v>409</v>
      </c>
      <c r="G37" s="1" t="s">
        <v>428</v>
      </c>
      <c r="H37" s="1" t="s">
        <v>411</v>
      </c>
      <c r="I37" s="1" t="s">
        <v>573</v>
      </c>
      <c r="J37" s="1" t="s">
        <v>413</v>
      </c>
      <c r="K37" s="1" t="s">
        <v>573</v>
      </c>
      <c r="L37" s="1" t="s">
        <v>574</v>
      </c>
      <c r="M37" s="1" t="s">
        <v>575</v>
      </c>
      <c r="N37" s="1" t="s">
        <v>575</v>
      </c>
      <c r="O37" s="1" t="s">
        <v>415</v>
      </c>
      <c r="P37" s="1" t="s">
        <v>416</v>
      </c>
      <c r="Q37" s="1" t="s">
        <v>576</v>
      </c>
      <c r="R37" s="1" t="s">
        <v>418</v>
      </c>
      <c r="S37" s="1" t="s">
        <v>419</v>
      </c>
      <c r="T37" s="1" t="s">
        <v>431</v>
      </c>
    </row>
    <row r="38" s="1" customFormat="1" spans="1:20">
      <c r="A38" s="3">
        <v>16410519066</v>
      </c>
      <c r="B38" s="1" t="s">
        <v>552</v>
      </c>
      <c r="C38" s="1" t="s">
        <v>577</v>
      </c>
      <c r="D38" s="1" t="s">
        <v>507</v>
      </c>
      <c r="E38" s="1" t="s">
        <v>88</v>
      </c>
      <c r="F38" s="1" t="s">
        <v>409</v>
      </c>
      <c r="G38" s="1" t="s">
        <v>410</v>
      </c>
      <c r="H38" s="1" t="s">
        <v>411</v>
      </c>
      <c r="I38" s="1" t="s">
        <v>578</v>
      </c>
      <c r="J38" s="1" t="s">
        <v>413</v>
      </c>
      <c r="K38" s="1" t="s">
        <v>578</v>
      </c>
      <c r="L38" s="1" t="s">
        <v>578</v>
      </c>
      <c r="M38" s="1" t="s">
        <v>414</v>
      </c>
      <c r="N38" s="1" t="s">
        <v>414</v>
      </c>
      <c r="O38" s="1" t="s">
        <v>415</v>
      </c>
      <c r="P38" s="1" t="s">
        <v>416</v>
      </c>
      <c r="Q38" s="1" t="s">
        <v>579</v>
      </c>
      <c r="R38" s="1" t="s">
        <v>418</v>
      </c>
      <c r="S38" s="1" t="s">
        <v>419</v>
      </c>
      <c r="T38" s="1" t="s">
        <v>431</v>
      </c>
    </row>
    <row r="39" s="1" customFormat="1" spans="1:20">
      <c r="A39" s="3">
        <v>16412414433</v>
      </c>
      <c r="B39" s="1" t="s">
        <v>559</v>
      </c>
      <c r="C39" s="1" t="s">
        <v>580</v>
      </c>
      <c r="D39" s="1" t="s">
        <v>581</v>
      </c>
      <c r="E39" s="1" t="s">
        <v>91</v>
      </c>
      <c r="F39" s="1" t="s">
        <v>409</v>
      </c>
      <c r="G39" s="1" t="s">
        <v>410</v>
      </c>
      <c r="H39" s="1" t="s">
        <v>411</v>
      </c>
      <c r="I39" s="1" t="s">
        <v>582</v>
      </c>
      <c r="J39" s="1" t="s">
        <v>413</v>
      </c>
      <c r="K39" s="1" t="s">
        <v>582</v>
      </c>
      <c r="L39" s="1" t="s">
        <v>582</v>
      </c>
      <c r="M39" s="1" t="s">
        <v>414</v>
      </c>
      <c r="N39" s="1" t="s">
        <v>414</v>
      </c>
      <c r="O39" s="1" t="s">
        <v>415</v>
      </c>
      <c r="P39" s="1" t="s">
        <v>416</v>
      </c>
      <c r="Q39" s="1" t="s">
        <v>583</v>
      </c>
      <c r="R39" s="1" t="s">
        <v>418</v>
      </c>
      <c r="S39" s="1" t="s">
        <v>419</v>
      </c>
      <c r="T39" s="1" t="s">
        <v>431</v>
      </c>
    </row>
    <row r="40" s="1" customFormat="1" spans="1:20">
      <c r="A40" s="3">
        <v>16413290132</v>
      </c>
      <c r="B40" s="1" t="s">
        <v>559</v>
      </c>
      <c r="C40" s="1" t="s">
        <v>584</v>
      </c>
      <c r="D40" s="1" t="s">
        <v>585</v>
      </c>
      <c r="E40" s="1" t="s">
        <v>94</v>
      </c>
      <c r="F40" s="1" t="s">
        <v>409</v>
      </c>
      <c r="G40" s="1" t="s">
        <v>410</v>
      </c>
      <c r="H40" s="1" t="s">
        <v>411</v>
      </c>
      <c r="I40" s="1" t="s">
        <v>586</v>
      </c>
      <c r="J40" s="1" t="s">
        <v>413</v>
      </c>
      <c r="K40" s="1" t="s">
        <v>586</v>
      </c>
      <c r="L40" s="1" t="s">
        <v>586</v>
      </c>
      <c r="M40" s="1" t="s">
        <v>414</v>
      </c>
      <c r="N40" s="1" t="s">
        <v>414</v>
      </c>
      <c r="O40" s="1" t="s">
        <v>415</v>
      </c>
      <c r="P40" s="1" t="s">
        <v>416</v>
      </c>
      <c r="Q40" s="1" t="s">
        <v>587</v>
      </c>
      <c r="R40" s="1" t="s">
        <v>418</v>
      </c>
      <c r="S40" s="1" t="s">
        <v>419</v>
      </c>
      <c r="T40" s="1" t="s">
        <v>431</v>
      </c>
    </row>
    <row r="41" s="1" customFormat="1" spans="1:20">
      <c r="A41" s="3">
        <v>16413822089</v>
      </c>
      <c r="B41" s="1" t="s">
        <v>559</v>
      </c>
      <c r="C41" s="1" t="s">
        <v>588</v>
      </c>
      <c r="D41" s="1" t="s">
        <v>589</v>
      </c>
      <c r="E41" s="1" t="s">
        <v>97</v>
      </c>
      <c r="F41" s="1" t="s">
        <v>559</v>
      </c>
      <c r="G41" s="1" t="s">
        <v>410</v>
      </c>
      <c r="H41" s="1" t="s">
        <v>411</v>
      </c>
      <c r="I41" s="1" t="s">
        <v>590</v>
      </c>
      <c r="J41" s="1" t="s">
        <v>413</v>
      </c>
      <c r="K41" s="1" t="s">
        <v>590</v>
      </c>
      <c r="L41" s="1" t="s">
        <v>590</v>
      </c>
      <c r="M41" s="1" t="s">
        <v>414</v>
      </c>
      <c r="N41" s="1" t="s">
        <v>414</v>
      </c>
      <c r="O41" s="1" t="s">
        <v>415</v>
      </c>
      <c r="P41" s="1" t="s">
        <v>416</v>
      </c>
      <c r="Q41" s="1" t="s">
        <v>591</v>
      </c>
      <c r="R41" s="1" t="s">
        <v>418</v>
      </c>
      <c r="S41" s="1" t="s">
        <v>419</v>
      </c>
      <c r="T41" s="1" t="s">
        <v>431</v>
      </c>
    </row>
    <row r="42" s="1" customFormat="1" spans="1:20">
      <c r="A42" s="3">
        <v>16419079112</v>
      </c>
      <c r="B42" s="1" t="s">
        <v>559</v>
      </c>
      <c r="C42" s="1" t="s">
        <v>592</v>
      </c>
      <c r="D42" s="1" t="s">
        <v>593</v>
      </c>
      <c r="E42" s="1" t="s">
        <v>239</v>
      </c>
      <c r="F42" s="1" t="s">
        <v>410</v>
      </c>
      <c r="G42" s="1" t="s">
        <v>428</v>
      </c>
      <c r="H42" s="1" t="s">
        <v>411</v>
      </c>
      <c r="I42" s="1" t="s">
        <v>594</v>
      </c>
      <c r="J42" s="1" t="s">
        <v>413</v>
      </c>
      <c r="K42" s="1" t="s">
        <v>594</v>
      </c>
      <c r="L42" s="1" t="s">
        <v>594</v>
      </c>
      <c r="M42" s="1" t="s">
        <v>414</v>
      </c>
      <c r="N42" s="1" t="s">
        <v>414</v>
      </c>
      <c r="O42" s="1" t="s">
        <v>415</v>
      </c>
      <c r="P42" s="1" t="s">
        <v>416</v>
      </c>
      <c r="Q42" s="1" t="s">
        <v>595</v>
      </c>
      <c r="R42" s="1" t="s">
        <v>418</v>
      </c>
      <c r="S42" s="1" t="s">
        <v>419</v>
      </c>
      <c r="T42" s="1" t="s">
        <v>431</v>
      </c>
    </row>
    <row r="43" s="1" customFormat="1" spans="1:20">
      <c r="A43" s="3">
        <v>16420668502</v>
      </c>
      <c r="B43" s="1" t="s">
        <v>409</v>
      </c>
      <c r="C43" s="1" t="s">
        <v>596</v>
      </c>
      <c r="D43" s="1" t="s">
        <v>597</v>
      </c>
      <c r="E43" s="1" t="s">
        <v>106</v>
      </c>
      <c r="F43" s="1" t="s">
        <v>409</v>
      </c>
      <c r="G43" s="1" t="s">
        <v>410</v>
      </c>
      <c r="H43" s="1" t="s">
        <v>411</v>
      </c>
      <c r="I43" s="1" t="s">
        <v>598</v>
      </c>
      <c r="J43" s="1" t="s">
        <v>413</v>
      </c>
      <c r="K43" s="1" t="s">
        <v>598</v>
      </c>
      <c r="L43" s="1" t="s">
        <v>598</v>
      </c>
      <c r="M43" s="1" t="s">
        <v>414</v>
      </c>
      <c r="N43" s="1" t="s">
        <v>414</v>
      </c>
      <c r="O43" s="1" t="s">
        <v>415</v>
      </c>
      <c r="P43" s="1" t="s">
        <v>416</v>
      </c>
      <c r="Q43" s="1" t="s">
        <v>599</v>
      </c>
      <c r="R43" s="1" t="s">
        <v>418</v>
      </c>
      <c r="S43" s="1" t="s">
        <v>419</v>
      </c>
      <c r="T43" s="1" t="s">
        <v>431</v>
      </c>
    </row>
    <row r="44" s="1" customFormat="1" spans="1:20">
      <c r="A44" s="3">
        <v>16423430644</v>
      </c>
      <c r="B44" s="1" t="s">
        <v>409</v>
      </c>
      <c r="C44" s="1" t="s">
        <v>600</v>
      </c>
      <c r="D44" s="1" t="s">
        <v>601</v>
      </c>
      <c r="E44" s="1" t="s">
        <v>602</v>
      </c>
      <c r="F44" s="1" t="s">
        <v>409</v>
      </c>
      <c r="G44" s="1" t="s">
        <v>410</v>
      </c>
      <c r="H44" s="1" t="s">
        <v>411</v>
      </c>
      <c r="I44" s="1" t="s">
        <v>603</v>
      </c>
      <c r="J44" s="1" t="s">
        <v>413</v>
      </c>
      <c r="K44" s="1" t="s">
        <v>603</v>
      </c>
      <c r="L44" s="1" t="s">
        <v>603</v>
      </c>
      <c r="M44" s="1" t="s">
        <v>414</v>
      </c>
      <c r="N44" s="1" t="s">
        <v>414</v>
      </c>
      <c r="O44" s="1" t="s">
        <v>415</v>
      </c>
      <c r="P44" s="1" t="s">
        <v>416</v>
      </c>
      <c r="Q44" s="1" t="s">
        <v>604</v>
      </c>
      <c r="R44" s="1" t="s">
        <v>418</v>
      </c>
      <c r="S44" s="1" t="s">
        <v>419</v>
      </c>
      <c r="T44" s="1" t="s">
        <v>431</v>
      </c>
    </row>
    <row r="45" s="1" customFormat="1" spans="1:20">
      <c r="A45" s="3">
        <v>16423433649</v>
      </c>
      <c r="B45" s="1" t="s">
        <v>409</v>
      </c>
      <c r="C45" s="1" t="s">
        <v>605</v>
      </c>
      <c r="D45" s="1" t="s">
        <v>606</v>
      </c>
      <c r="E45" s="1" t="s">
        <v>118</v>
      </c>
      <c r="F45" s="1" t="s">
        <v>409</v>
      </c>
      <c r="G45" s="1" t="s">
        <v>410</v>
      </c>
      <c r="H45" s="1" t="s">
        <v>411</v>
      </c>
      <c r="I45" s="1" t="s">
        <v>607</v>
      </c>
      <c r="J45" s="1" t="s">
        <v>413</v>
      </c>
      <c r="K45" s="1" t="s">
        <v>607</v>
      </c>
      <c r="L45" s="1" t="s">
        <v>607</v>
      </c>
      <c r="M45" s="1" t="s">
        <v>414</v>
      </c>
      <c r="N45" s="1" t="s">
        <v>414</v>
      </c>
      <c r="O45" s="1" t="s">
        <v>415</v>
      </c>
      <c r="P45" s="1" t="s">
        <v>416</v>
      </c>
      <c r="Q45" s="1" t="s">
        <v>608</v>
      </c>
      <c r="R45" s="1" t="s">
        <v>418</v>
      </c>
      <c r="S45" s="1" t="s">
        <v>419</v>
      </c>
      <c r="T45" s="1" t="s">
        <v>431</v>
      </c>
    </row>
    <row r="46" s="1" customFormat="1" spans="1:20">
      <c r="A46" s="3">
        <v>16423450316</v>
      </c>
      <c r="B46" s="1" t="s">
        <v>409</v>
      </c>
      <c r="C46" s="1" t="s">
        <v>609</v>
      </c>
      <c r="D46" s="1" t="s">
        <v>610</v>
      </c>
      <c r="E46" s="1" t="s">
        <v>120</v>
      </c>
      <c r="F46" s="1" t="s">
        <v>409</v>
      </c>
      <c r="G46" s="1" t="s">
        <v>410</v>
      </c>
      <c r="H46" s="1" t="s">
        <v>411</v>
      </c>
      <c r="I46" s="1" t="s">
        <v>611</v>
      </c>
      <c r="J46" s="1" t="s">
        <v>413</v>
      </c>
      <c r="K46" s="1" t="s">
        <v>611</v>
      </c>
      <c r="L46" s="1" t="s">
        <v>611</v>
      </c>
      <c r="M46" s="1" t="s">
        <v>414</v>
      </c>
      <c r="N46" s="1" t="s">
        <v>414</v>
      </c>
      <c r="O46" s="1" t="s">
        <v>415</v>
      </c>
      <c r="P46" s="1" t="s">
        <v>416</v>
      </c>
      <c r="Q46" s="1" t="s">
        <v>612</v>
      </c>
      <c r="R46" s="1" t="s">
        <v>418</v>
      </c>
      <c r="S46" s="1" t="s">
        <v>419</v>
      </c>
      <c r="T46" s="1" t="s">
        <v>431</v>
      </c>
    </row>
    <row r="47" s="1" customFormat="1" spans="1:20">
      <c r="A47" s="3">
        <v>16423573766</v>
      </c>
      <c r="B47" s="1" t="s">
        <v>409</v>
      </c>
      <c r="C47" s="1" t="s">
        <v>613</v>
      </c>
      <c r="D47" s="1" t="s">
        <v>614</v>
      </c>
      <c r="E47" s="1" t="s">
        <v>124</v>
      </c>
      <c r="F47" s="1" t="s">
        <v>409</v>
      </c>
      <c r="G47" s="1" t="s">
        <v>410</v>
      </c>
      <c r="H47" s="1" t="s">
        <v>411</v>
      </c>
      <c r="I47" s="1" t="s">
        <v>615</v>
      </c>
      <c r="J47" s="1" t="s">
        <v>413</v>
      </c>
      <c r="K47" s="1" t="s">
        <v>615</v>
      </c>
      <c r="L47" s="1" t="s">
        <v>615</v>
      </c>
      <c r="M47" s="1" t="s">
        <v>414</v>
      </c>
      <c r="N47" s="1" t="s">
        <v>414</v>
      </c>
      <c r="O47" s="1" t="s">
        <v>415</v>
      </c>
      <c r="P47" s="1" t="s">
        <v>416</v>
      </c>
      <c r="Q47" s="1" t="s">
        <v>616</v>
      </c>
      <c r="R47" s="1" t="s">
        <v>418</v>
      </c>
      <c r="S47" s="1" t="s">
        <v>419</v>
      </c>
      <c r="T47" s="1" t="s">
        <v>431</v>
      </c>
    </row>
    <row r="48" s="1" customFormat="1" spans="1:20">
      <c r="A48" s="3">
        <v>16423578915</v>
      </c>
      <c r="B48" s="1" t="s">
        <v>409</v>
      </c>
      <c r="C48" s="1" t="s">
        <v>617</v>
      </c>
      <c r="D48" s="1" t="s">
        <v>618</v>
      </c>
      <c r="E48" s="1" t="s">
        <v>127</v>
      </c>
      <c r="F48" s="1" t="s">
        <v>409</v>
      </c>
      <c r="G48" s="1" t="s">
        <v>410</v>
      </c>
      <c r="H48" s="1" t="s">
        <v>411</v>
      </c>
      <c r="I48" s="1" t="s">
        <v>619</v>
      </c>
      <c r="J48" s="1" t="s">
        <v>413</v>
      </c>
      <c r="K48" s="1" t="s">
        <v>619</v>
      </c>
      <c r="L48" s="1" t="s">
        <v>619</v>
      </c>
      <c r="M48" s="1" t="s">
        <v>414</v>
      </c>
      <c r="N48" s="1" t="s">
        <v>414</v>
      </c>
      <c r="O48" s="1" t="s">
        <v>415</v>
      </c>
      <c r="P48" s="1" t="s">
        <v>416</v>
      </c>
      <c r="Q48" s="1" t="s">
        <v>620</v>
      </c>
      <c r="R48" s="1" t="s">
        <v>418</v>
      </c>
      <c r="S48" s="1" t="s">
        <v>419</v>
      </c>
      <c r="T48" s="1" t="s">
        <v>431</v>
      </c>
    </row>
    <row r="49" s="1" customFormat="1" spans="1:20">
      <c r="A49" s="3">
        <v>16424047034</v>
      </c>
      <c r="B49" s="1" t="s">
        <v>409</v>
      </c>
      <c r="C49" s="1" t="s">
        <v>621</v>
      </c>
      <c r="D49" s="1" t="s">
        <v>589</v>
      </c>
      <c r="E49" s="1" t="s">
        <v>131</v>
      </c>
      <c r="F49" s="1" t="s">
        <v>409</v>
      </c>
      <c r="G49" s="1" t="s">
        <v>410</v>
      </c>
      <c r="H49" s="1" t="s">
        <v>411</v>
      </c>
      <c r="I49" s="1" t="s">
        <v>622</v>
      </c>
      <c r="J49" s="1" t="s">
        <v>413</v>
      </c>
      <c r="K49" s="1" t="s">
        <v>622</v>
      </c>
      <c r="L49" s="1" t="s">
        <v>622</v>
      </c>
      <c r="M49" s="1" t="s">
        <v>414</v>
      </c>
      <c r="N49" s="1" t="s">
        <v>414</v>
      </c>
      <c r="O49" s="1" t="s">
        <v>415</v>
      </c>
      <c r="P49" s="1" t="s">
        <v>416</v>
      </c>
      <c r="Q49" s="1" t="s">
        <v>623</v>
      </c>
      <c r="R49" s="1" t="s">
        <v>418</v>
      </c>
      <c r="S49" s="1" t="s">
        <v>419</v>
      </c>
      <c r="T49" s="1" t="s">
        <v>431</v>
      </c>
    </row>
    <row r="50" s="1" customFormat="1" spans="1:20">
      <c r="A50" s="3">
        <v>16424310590</v>
      </c>
      <c r="B50" s="1" t="s">
        <v>409</v>
      </c>
      <c r="C50" s="1" t="s">
        <v>624</v>
      </c>
      <c r="D50" s="1" t="s">
        <v>625</v>
      </c>
      <c r="E50" s="1" t="s">
        <v>626</v>
      </c>
      <c r="F50" s="1" t="s">
        <v>409</v>
      </c>
      <c r="G50" s="1" t="s">
        <v>410</v>
      </c>
      <c r="H50" s="1" t="s">
        <v>411</v>
      </c>
      <c r="I50" s="1" t="s">
        <v>627</v>
      </c>
      <c r="J50" s="1" t="s">
        <v>413</v>
      </c>
      <c r="K50" s="1" t="s">
        <v>627</v>
      </c>
      <c r="L50" s="1" t="s">
        <v>627</v>
      </c>
      <c r="M50" s="1" t="s">
        <v>414</v>
      </c>
      <c r="N50" s="1" t="s">
        <v>414</v>
      </c>
      <c r="O50" s="1" t="s">
        <v>415</v>
      </c>
      <c r="P50" s="1" t="s">
        <v>416</v>
      </c>
      <c r="Q50" s="1" t="s">
        <v>628</v>
      </c>
      <c r="R50" s="1" t="s">
        <v>418</v>
      </c>
      <c r="S50" s="1" t="s">
        <v>419</v>
      </c>
      <c r="T50" s="1" t="s">
        <v>431</v>
      </c>
    </row>
    <row r="51" s="1" customFormat="1" spans="1:20">
      <c r="A51" s="3">
        <v>16425052116</v>
      </c>
      <c r="B51" s="1" t="s">
        <v>409</v>
      </c>
      <c r="C51" s="1" t="s">
        <v>629</v>
      </c>
      <c r="D51" s="1" t="s">
        <v>630</v>
      </c>
      <c r="E51" s="1" t="s">
        <v>139</v>
      </c>
      <c r="F51" s="1" t="s">
        <v>409</v>
      </c>
      <c r="G51" s="1" t="s">
        <v>410</v>
      </c>
      <c r="H51" s="1" t="s">
        <v>411</v>
      </c>
      <c r="I51" s="1" t="s">
        <v>631</v>
      </c>
      <c r="J51" s="1" t="s">
        <v>413</v>
      </c>
      <c r="K51" s="1" t="s">
        <v>631</v>
      </c>
      <c r="L51" s="1" t="s">
        <v>631</v>
      </c>
      <c r="M51" s="1" t="s">
        <v>414</v>
      </c>
      <c r="N51" s="1" t="s">
        <v>414</v>
      </c>
      <c r="O51" s="1" t="s">
        <v>415</v>
      </c>
      <c r="P51" s="1" t="s">
        <v>416</v>
      </c>
      <c r="Q51" s="1" t="s">
        <v>632</v>
      </c>
      <c r="R51" s="1" t="s">
        <v>418</v>
      </c>
      <c r="S51" s="1" t="s">
        <v>419</v>
      </c>
      <c r="T51" s="1" t="s">
        <v>431</v>
      </c>
    </row>
    <row r="52" s="1" customFormat="1" spans="1:20">
      <c r="A52" s="3">
        <v>16425089789</v>
      </c>
      <c r="B52" s="1" t="s">
        <v>409</v>
      </c>
      <c r="C52" s="1" t="s">
        <v>633</v>
      </c>
      <c r="D52" s="1" t="s">
        <v>634</v>
      </c>
      <c r="E52" s="1" t="s">
        <v>142</v>
      </c>
      <c r="F52" s="1" t="s">
        <v>409</v>
      </c>
      <c r="G52" s="1" t="s">
        <v>410</v>
      </c>
      <c r="H52" s="1" t="s">
        <v>411</v>
      </c>
      <c r="I52" s="1" t="s">
        <v>635</v>
      </c>
      <c r="J52" s="1" t="s">
        <v>413</v>
      </c>
      <c r="K52" s="1" t="s">
        <v>635</v>
      </c>
      <c r="L52" s="1" t="s">
        <v>635</v>
      </c>
      <c r="M52" s="1" t="s">
        <v>414</v>
      </c>
      <c r="N52" s="1" t="s">
        <v>414</v>
      </c>
      <c r="O52" s="1" t="s">
        <v>415</v>
      </c>
      <c r="P52" s="1" t="s">
        <v>416</v>
      </c>
      <c r="Q52" s="1" t="s">
        <v>636</v>
      </c>
      <c r="R52" s="1" t="s">
        <v>418</v>
      </c>
      <c r="S52" s="1" t="s">
        <v>419</v>
      </c>
      <c r="T52" s="1" t="s">
        <v>431</v>
      </c>
    </row>
    <row r="53" s="1" customFormat="1" spans="1:20">
      <c r="A53" s="3">
        <v>16425574793</v>
      </c>
      <c r="B53" s="1" t="s">
        <v>409</v>
      </c>
      <c r="C53" s="1" t="s">
        <v>637</v>
      </c>
      <c r="D53" s="1" t="s">
        <v>625</v>
      </c>
      <c r="E53" s="1" t="s">
        <v>638</v>
      </c>
      <c r="F53" s="1" t="s">
        <v>409</v>
      </c>
      <c r="G53" s="1" t="s">
        <v>410</v>
      </c>
      <c r="H53" s="1" t="s">
        <v>411</v>
      </c>
      <c r="I53" s="1" t="s">
        <v>627</v>
      </c>
      <c r="J53" s="1" t="s">
        <v>413</v>
      </c>
      <c r="K53" s="1" t="s">
        <v>627</v>
      </c>
      <c r="L53" s="1" t="s">
        <v>627</v>
      </c>
      <c r="M53" s="1" t="s">
        <v>414</v>
      </c>
      <c r="N53" s="1" t="s">
        <v>414</v>
      </c>
      <c r="O53" s="1" t="s">
        <v>415</v>
      </c>
      <c r="P53" s="1" t="s">
        <v>416</v>
      </c>
      <c r="Q53" s="1" t="s">
        <v>639</v>
      </c>
      <c r="R53" s="1" t="s">
        <v>418</v>
      </c>
      <c r="S53" s="1" t="s">
        <v>419</v>
      </c>
      <c r="T53" s="1" t="s">
        <v>431</v>
      </c>
    </row>
    <row r="54" s="1" customFormat="1" spans="1:20">
      <c r="A54" s="3">
        <v>16425608843</v>
      </c>
      <c r="B54" s="1" t="s">
        <v>409</v>
      </c>
      <c r="C54" s="1" t="s">
        <v>640</v>
      </c>
      <c r="D54" s="1" t="s">
        <v>641</v>
      </c>
      <c r="E54" s="1" t="s">
        <v>145</v>
      </c>
      <c r="F54" s="1" t="s">
        <v>409</v>
      </c>
      <c r="G54" s="1" t="s">
        <v>410</v>
      </c>
      <c r="H54" s="1" t="s">
        <v>411</v>
      </c>
      <c r="I54" s="1" t="s">
        <v>642</v>
      </c>
      <c r="J54" s="1" t="s">
        <v>413</v>
      </c>
      <c r="K54" s="1" t="s">
        <v>642</v>
      </c>
      <c r="L54" s="1" t="s">
        <v>642</v>
      </c>
      <c r="M54" s="1" t="s">
        <v>414</v>
      </c>
      <c r="N54" s="1" t="s">
        <v>414</v>
      </c>
      <c r="O54" s="1" t="s">
        <v>415</v>
      </c>
      <c r="P54" s="1" t="s">
        <v>416</v>
      </c>
      <c r="Q54" s="1" t="s">
        <v>643</v>
      </c>
      <c r="R54" s="1" t="s">
        <v>418</v>
      </c>
      <c r="S54" s="1" t="s">
        <v>419</v>
      </c>
      <c r="T54" s="1" t="s">
        <v>431</v>
      </c>
    </row>
    <row r="55" s="1" customFormat="1" spans="1:20">
      <c r="A55" s="3">
        <v>16425671481</v>
      </c>
      <c r="B55" s="1" t="s">
        <v>409</v>
      </c>
      <c r="C55" s="1" t="s">
        <v>644</v>
      </c>
      <c r="D55" s="1" t="s">
        <v>645</v>
      </c>
      <c r="E55" s="1" t="s">
        <v>646</v>
      </c>
      <c r="F55" s="1" t="s">
        <v>410</v>
      </c>
      <c r="G55" s="1" t="s">
        <v>428</v>
      </c>
      <c r="H55" s="1" t="s">
        <v>411</v>
      </c>
      <c r="I55" s="1" t="s">
        <v>647</v>
      </c>
      <c r="J55" s="1" t="s">
        <v>413</v>
      </c>
      <c r="K55" s="1" t="s">
        <v>647</v>
      </c>
      <c r="L55" s="1" t="s">
        <v>647</v>
      </c>
      <c r="M55" s="1" t="s">
        <v>414</v>
      </c>
      <c r="N55" s="1" t="s">
        <v>414</v>
      </c>
      <c r="O55" s="1" t="s">
        <v>415</v>
      </c>
      <c r="P55" s="1" t="s">
        <v>416</v>
      </c>
      <c r="Q55" s="1" t="s">
        <v>648</v>
      </c>
      <c r="R55" s="1" t="s">
        <v>418</v>
      </c>
      <c r="S55" s="1" t="s">
        <v>419</v>
      </c>
      <c r="T55" s="1" t="s">
        <v>431</v>
      </c>
    </row>
    <row r="56" s="1" customFormat="1" spans="1:20">
      <c r="A56" s="3">
        <v>16425734454</v>
      </c>
      <c r="B56" s="1" t="s">
        <v>409</v>
      </c>
      <c r="C56" s="1" t="s">
        <v>649</v>
      </c>
      <c r="D56" s="1" t="s">
        <v>625</v>
      </c>
      <c r="E56" s="1" t="s">
        <v>650</v>
      </c>
      <c r="F56" s="1" t="s">
        <v>410</v>
      </c>
      <c r="G56" s="1" t="s">
        <v>428</v>
      </c>
      <c r="H56" s="1" t="s">
        <v>411</v>
      </c>
      <c r="I56" s="1" t="s">
        <v>627</v>
      </c>
      <c r="J56" s="1" t="s">
        <v>413</v>
      </c>
      <c r="K56" s="1" t="s">
        <v>627</v>
      </c>
      <c r="L56" s="1" t="s">
        <v>627</v>
      </c>
      <c r="M56" s="1" t="s">
        <v>414</v>
      </c>
      <c r="N56" s="1" t="s">
        <v>414</v>
      </c>
      <c r="O56" s="1" t="s">
        <v>415</v>
      </c>
      <c r="P56" s="1" t="s">
        <v>416</v>
      </c>
      <c r="Q56" s="1" t="s">
        <v>651</v>
      </c>
      <c r="R56" s="1" t="s">
        <v>418</v>
      </c>
      <c r="S56" s="1" t="s">
        <v>419</v>
      </c>
      <c r="T56" s="1" t="s">
        <v>431</v>
      </c>
    </row>
    <row r="57" s="1" customFormat="1" spans="1:20">
      <c r="A57" s="3">
        <v>16426073591</v>
      </c>
      <c r="B57" s="1" t="s">
        <v>409</v>
      </c>
      <c r="C57" s="1" t="s">
        <v>652</v>
      </c>
      <c r="D57" s="1" t="s">
        <v>653</v>
      </c>
      <c r="E57" s="1" t="s">
        <v>252</v>
      </c>
      <c r="F57" s="1" t="s">
        <v>409</v>
      </c>
      <c r="G57" s="1" t="s">
        <v>428</v>
      </c>
      <c r="H57" s="1" t="s">
        <v>411</v>
      </c>
      <c r="I57" s="1" t="s">
        <v>654</v>
      </c>
      <c r="J57" s="1" t="s">
        <v>413</v>
      </c>
      <c r="K57" s="1" t="s">
        <v>654</v>
      </c>
      <c r="L57" s="1" t="s">
        <v>654</v>
      </c>
      <c r="M57" s="1" t="s">
        <v>414</v>
      </c>
      <c r="N57" s="1" t="s">
        <v>414</v>
      </c>
      <c r="O57" s="1" t="s">
        <v>415</v>
      </c>
      <c r="P57" s="1" t="s">
        <v>416</v>
      </c>
      <c r="Q57" s="1" t="s">
        <v>655</v>
      </c>
      <c r="R57" s="1" t="s">
        <v>418</v>
      </c>
      <c r="S57" s="1" t="s">
        <v>419</v>
      </c>
      <c r="T57" s="1" t="s">
        <v>431</v>
      </c>
    </row>
    <row r="58" s="1" customFormat="1" spans="1:20">
      <c r="A58" s="3">
        <v>16426132666</v>
      </c>
      <c r="B58" s="1" t="s">
        <v>409</v>
      </c>
      <c r="C58" s="1" t="s">
        <v>656</v>
      </c>
      <c r="D58" s="1" t="s">
        <v>589</v>
      </c>
      <c r="E58" s="1" t="s">
        <v>146</v>
      </c>
      <c r="F58" s="1" t="s">
        <v>409</v>
      </c>
      <c r="G58" s="1" t="s">
        <v>410</v>
      </c>
      <c r="H58" s="1" t="s">
        <v>411</v>
      </c>
      <c r="I58" s="1" t="s">
        <v>622</v>
      </c>
      <c r="J58" s="1" t="s">
        <v>413</v>
      </c>
      <c r="K58" s="1" t="s">
        <v>622</v>
      </c>
      <c r="L58" s="1" t="s">
        <v>622</v>
      </c>
      <c r="M58" s="1" t="s">
        <v>414</v>
      </c>
      <c r="N58" s="1" t="s">
        <v>414</v>
      </c>
      <c r="O58" s="1" t="s">
        <v>415</v>
      </c>
      <c r="P58" s="1" t="s">
        <v>416</v>
      </c>
      <c r="Q58" s="1" t="s">
        <v>657</v>
      </c>
      <c r="R58" s="1" t="s">
        <v>418</v>
      </c>
      <c r="S58" s="1" t="s">
        <v>419</v>
      </c>
      <c r="T58" s="1" t="s">
        <v>431</v>
      </c>
    </row>
    <row r="59" s="1" customFormat="1" spans="1:20">
      <c r="A59" s="3">
        <v>16426235916</v>
      </c>
      <c r="B59" s="1" t="s">
        <v>409</v>
      </c>
      <c r="C59" s="1" t="s">
        <v>658</v>
      </c>
      <c r="D59" s="1" t="s">
        <v>589</v>
      </c>
      <c r="E59" s="1" t="s">
        <v>147</v>
      </c>
      <c r="F59" s="1" t="s">
        <v>409</v>
      </c>
      <c r="G59" s="1" t="s">
        <v>410</v>
      </c>
      <c r="H59" s="1" t="s">
        <v>411</v>
      </c>
      <c r="I59" s="1" t="s">
        <v>622</v>
      </c>
      <c r="J59" s="1" t="s">
        <v>413</v>
      </c>
      <c r="K59" s="1" t="s">
        <v>622</v>
      </c>
      <c r="L59" s="1" t="s">
        <v>622</v>
      </c>
      <c r="M59" s="1" t="s">
        <v>414</v>
      </c>
      <c r="N59" s="1" t="s">
        <v>414</v>
      </c>
      <c r="O59" s="1" t="s">
        <v>415</v>
      </c>
      <c r="P59" s="1" t="s">
        <v>416</v>
      </c>
      <c r="Q59" s="1" t="s">
        <v>659</v>
      </c>
      <c r="R59" s="1" t="s">
        <v>418</v>
      </c>
      <c r="S59" s="1" t="s">
        <v>419</v>
      </c>
      <c r="T59" s="1" t="s">
        <v>431</v>
      </c>
    </row>
    <row r="60" s="1" customFormat="1" spans="1:20">
      <c r="A60" s="3">
        <v>16426469634</v>
      </c>
      <c r="B60" s="1" t="s">
        <v>409</v>
      </c>
      <c r="C60" s="1" t="s">
        <v>660</v>
      </c>
      <c r="D60" s="1" t="s">
        <v>661</v>
      </c>
      <c r="E60" s="1" t="s">
        <v>150</v>
      </c>
      <c r="F60" s="1" t="s">
        <v>409</v>
      </c>
      <c r="G60" s="1" t="s">
        <v>410</v>
      </c>
      <c r="H60" s="1" t="s">
        <v>411</v>
      </c>
      <c r="I60" s="1" t="s">
        <v>662</v>
      </c>
      <c r="J60" s="1" t="s">
        <v>413</v>
      </c>
      <c r="K60" s="1" t="s">
        <v>662</v>
      </c>
      <c r="L60" s="1" t="s">
        <v>662</v>
      </c>
      <c r="M60" s="1" t="s">
        <v>414</v>
      </c>
      <c r="N60" s="1" t="s">
        <v>414</v>
      </c>
      <c r="O60" s="1" t="s">
        <v>415</v>
      </c>
      <c r="P60" s="1" t="s">
        <v>416</v>
      </c>
      <c r="Q60" s="1" t="s">
        <v>663</v>
      </c>
      <c r="R60" s="1" t="s">
        <v>418</v>
      </c>
      <c r="S60" s="1" t="s">
        <v>419</v>
      </c>
      <c r="T60" s="1" t="s">
        <v>431</v>
      </c>
    </row>
    <row r="61" s="1" customFormat="1" spans="1:20">
      <c r="A61" s="3">
        <v>16427198381</v>
      </c>
      <c r="B61" s="1" t="s">
        <v>409</v>
      </c>
      <c r="C61" s="1" t="s">
        <v>664</v>
      </c>
      <c r="D61" s="1" t="s">
        <v>665</v>
      </c>
      <c r="E61" s="1" t="s">
        <v>153</v>
      </c>
      <c r="F61" s="1" t="s">
        <v>409</v>
      </c>
      <c r="G61" s="1" t="s">
        <v>410</v>
      </c>
      <c r="H61" s="1" t="s">
        <v>411</v>
      </c>
      <c r="I61" s="1" t="s">
        <v>666</v>
      </c>
      <c r="J61" s="1" t="s">
        <v>413</v>
      </c>
      <c r="K61" s="1" t="s">
        <v>666</v>
      </c>
      <c r="L61" s="1" t="s">
        <v>666</v>
      </c>
      <c r="M61" s="1" t="s">
        <v>414</v>
      </c>
      <c r="N61" s="1" t="s">
        <v>414</v>
      </c>
      <c r="O61" s="1" t="s">
        <v>415</v>
      </c>
      <c r="P61" s="1" t="s">
        <v>416</v>
      </c>
      <c r="Q61" s="1" t="s">
        <v>667</v>
      </c>
      <c r="R61" s="1" t="s">
        <v>418</v>
      </c>
      <c r="S61" s="1" t="s">
        <v>419</v>
      </c>
      <c r="T61" s="1" t="s">
        <v>431</v>
      </c>
    </row>
    <row r="62" s="1" customFormat="1" spans="1:20">
      <c r="A62" s="3">
        <v>16427315849</v>
      </c>
      <c r="B62" s="1" t="s">
        <v>409</v>
      </c>
      <c r="C62" s="1" t="s">
        <v>668</v>
      </c>
      <c r="D62" s="1" t="s">
        <v>669</v>
      </c>
      <c r="E62" s="1" t="s">
        <v>154</v>
      </c>
      <c r="F62" s="1" t="s">
        <v>409</v>
      </c>
      <c r="G62" s="1" t="s">
        <v>410</v>
      </c>
      <c r="H62" s="1" t="s">
        <v>411</v>
      </c>
      <c r="I62" s="1" t="s">
        <v>670</v>
      </c>
      <c r="J62" s="1" t="s">
        <v>413</v>
      </c>
      <c r="K62" s="1" t="s">
        <v>670</v>
      </c>
      <c r="L62" s="1" t="s">
        <v>670</v>
      </c>
      <c r="M62" s="1" t="s">
        <v>414</v>
      </c>
      <c r="N62" s="1" t="s">
        <v>414</v>
      </c>
      <c r="O62" s="1" t="s">
        <v>415</v>
      </c>
      <c r="P62" s="1" t="s">
        <v>416</v>
      </c>
      <c r="Q62" s="1" t="s">
        <v>671</v>
      </c>
      <c r="R62" s="1" t="s">
        <v>418</v>
      </c>
      <c r="S62" s="1" t="s">
        <v>419</v>
      </c>
      <c r="T62" s="1" t="s">
        <v>431</v>
      </c>
    </row>
    <row r="63" s="1" customFormat="1" spans="1:20">
      <c r="A63" s="3">
        <v>16427909107</v>
      </c>
      <c r="B63" s="1" t="s">
        <v>409</v>
      </c>
      <c r="C63" s="1" t="s">
        <v>672</v>
      </c>
      <c r="D63" s="1" t="s">
        <v>589</v>
      </c>
      <c r="E63" s="1" t="s">
        <v>156</v>
      </c>
      <c r="F63" s="1" t="s">
        <v>409</v>
      </c>
      <c r="G63" s="1" t="s">
        <v>410</v>
      </c>
      <c r="H63" s="1" t="s">
        <v>411</v>
      </c>
      <c r="I63" s="1" t="s">
        <v>622</v>
      </c>
      <c r="J63" s="1" t="s">
        <v>413</v>
      </c>
      <c r="K63" s="1" t="s">
        <v>622</v>
      </c>
      <c r="L63" s="1" t="s">
        <v>622</v>
      </c>
      <c r="M63" s="1" t="s">
        <v>414</v>
      </c>
      <c r="N63" s="1" t="s">
        <v>414</v>
      </c>
      <c r="O63" s="1" t="s">
        <v>415</v>
      </c>
      <c r="P63" s="1" t="s">
        <v>416</v>
      </c>
      <c r="Q63" s="1" t="s">
        <v>673</v>
      </c>
      <c r="R63" s="1" t="s">
        <v>418</v>
      </c>
      <c r="S63" s="1" t="s">
        <v>419</v>
      </c>
      <c r="T63" s="1" t="s">
        <v>431</v>
      </c>
    </row>
    <row r="64" s="1" customFormat="1" spans="1:20">
      <c r="A64" s="3">
        <v>16430675744</v>
      </c>
      <c r="B64" s="1" t="s">
        <v>409</v>
      </c>
      <c r="C64" s="1" t="s">
        <v>674</v>
      </c>
      <c r="D64" s="1" t="s">
        <v>675</v>
      </c>
      <c r="E64" s="1" t="s">
        <v>159</v>
      </c>
      <c r="F64" s="1" t="s">
        <v>409</v>
      </c>
      <c r="G64" s="1" t="s">
        <v>410</v>
      </c>
      <c r="H64" s="1" t="s">
        <v>411</v>
      </c>
      <c r="I64" s="1" t="s">
        <v>676</v>
      </c>
      <c r="J64" s="1" t="s">
        <v>413</v>
      </c>
      <c r="K64" s="1" t="s">
        <v>676</v>
      </c>
      <c r="L64" s="1" t="s">
        <v>676</v>
      </c>
      <c r="M64" s="1" t="s">
        <v>414</v>
      </c>
      <c r="N64" s="1" t="s">
        <v>414</v>
      </c>
      <c r="O64" s="1" t="s">
        <v>415</v>
      </c>
      <c r="P64" s="1" t="s">
        <v>416</v>
      </c>
      <c r="Q64" s="1" t="s">
        <v>677</v>
      </c>
      <c r="R64" s="1" t="s">
        <v>418</v>
      </c>
      <c r="S64" s="1" t="s">
        <v>419</v>
      </c>
      <c r="T64" s="1" t="s">
        <v>431</v>
      </c>
    </row>
    <row r="65" s="1" customFormat="1" spans="1:20">
      <c r="A65" s="3">
        <v>16431092427</v>
      </c>
      <c r="B65" s="1" t="s">
        <v>409</v>
      </c>
      <c r="C65" s="1" t="s">
        <v>678</v>
      </c>
      <c r="D65" s="1" t="s">
        <v>669</v>
      </c>
      <c r="E65" s="1" t="s">
        <v>160</v>
      </c>
      <c r="F65" s="1" t="s">
        <v>409</v>
      </c>
      <c r="G65" s="1" t="s">
        <v>410</v>
      </c>
      <c r="H65" s="1" t="s">
        <v>411</v>
      </c>
      <c r="I65" s="1" t="s">
        <v>679</v>
      </c>
      <c r="J65" s="1" t="s">
        <v>413</v>
      </c>
      <c r="K65" s="1" t="s">
        <v>679</v>
      </c>
      <c r="L65" s="1" t="s">
        <v>679</v>
      </c>
      <c r="M65" s="1" t="s">
        <v>414</v>
      </c>
      <c r="N65" s="1" t="s">
        <v>414</v>
      </c>
      <c r="O65" s="1" t="s">
        <v>415</v>
      </c>
      <c r="P65" s="1" t="s">
        <v>416</v>
      </c>
      <c r="Q65" s="1" t="s">
        <v>680</v>
      </c>
      <c r="R65" s="1" t="s">
        <v>418</v>
      </c>
      <c r="S65" s="1" t="s">
        <v>419</v>
      </c>
      <c r="T65" s="1" t="s">
        <v>431</v>
      </c>
    </row>
    <row r="66" s="1" customFormat="1" spans="1:20">
      <c r="A66" s="3">
        <v>16431531205</v>
      </c>
      <c r="B66" s="1" t="s">
        <v>409</v>
      </c>
      <c r="C66" s="1" t="s">
        <v>681</v>
      </c>
      <c r="D66" s="1" t="s">
        <v>682</v>
      </c>
      <c r="E66" s="1" t="s">
        <v>164</v>
      </c>
      <c r="F66" s="1" t="s">
        <v>409</v>
      </c>
      <c r="G66" s="1" t="s">
        <v>410</v>
      </c>
      <c r="H66" s="1" t="s">
        <v>411</v>
      </c>
      <c r="I66" s="1" t="s">
        <v>683</v>
      </c>
      <c r="J66" s="1" t="s">
        <v>413</v>
      </c>
      <c r="K66" s="1" t="s">
        <v>683</v>
      </c>
      <c r="L66" s="1" t="s">
        <v>683</v>
      </c>
      <c r="M66" s="1" t="s">
        <v>414</v>
      </c>
      <c r="N66" s="1" t="s">
        <v>414</v>
      </c>
      <c r="O66" s="1" t="s">
        <v>415</v>
      </c>
      <c r="P66" s="1" t="s">
        <v>416</v>
      </c>
      <c r="Q66" s="1" t="s">
        <v>684</v>
      </c>
      <c r="R66" s="1" t="s">
        <v>418</v>
      </c>
      <c r="S66" s="1" t="s">
        <v>419</v>
      </c>
      <c r="T66" s="1" t="s">
        <v>431</v>
      </c>
    </row>
    <row r="67" s="1" customFormat="1" spans="1:20">
      <c r="A67" s="3">
        <v>16431673986</v>
      </c>
      <c r="B67" s="1" t="s">
        <v>409</v>
      </c>
      <c r="C67" s="1" t="s">
        <v>685</v>
      </c>
      <c r="D67" s="1" t="s">
        <v>686</v>
      </c>
      <c r="E67" s="1" t="s">
        <v>255</v>
      </c>
      <c r="F67" s="1" t="s">
        <v>410</v>
      </c>
      <c r="G67" s="1" t="s">
        <v>428</v>
      </c>
      <c r="H67" s="1" t="s">
        <v>411</v>
      </c>
      <c r="I67" s="1" t="s">
        <v>687</v>
      </c>
      <c r="J67" s="1" t="s">
        <v>413</v>
      </c>
      <c r="K67" s="1" t="s">
        <v>687</v>
      </c>
      <c r="L67" s="1" t="s">
        <v>687</v>
      </c>
      <c r="M67" s="1" t="s">
        <v>414</v>
      </c>
      <c r="N67" s="1" t="s">
        <v>414</v>
      </c>
      <c r="O67" s="1" t="s">
        <v>415</v>
      </c>
      <c r="P67" s="1" t="s">
        <v>416</v>
      </c>
      <c r="Q67" s="1" t="s">
        <v>688</v>
      </c>
      <c r="R67" s="1" t="s">
        <v>418</v>
      </c>
      <c r="S67" s="1" t="s">
        <v>419</v>
      </c>
      <c r="T67" s="1" t="s">
        <v>431</v>
      </c>
    </row>
    <row r="68" s="1" customFormat="1" spans="1:20">
      <c r="A68" s="3">
        <v>16431687182</v>
      </c>
      <c r="B68" s="1" t="s">
        <v>409</v>
      </c>
      <c r="C68" s="1" t="s">
        <v>689</v>
      </c>
      <c r="D68" s="1" t="s">
        <v>686</v>
      </c>
      <c r="E68" s="1" t="s">
        <v>257</v>
      </c>
      <c r="F68" s="1" t="s">
        <v>410</v>
      </c>
      <c r="G68" s="1" t="s">
        <v>428</v>
      </c>
      <c r="H68" s="1" t="s">
        <v>411</v>
      </c>
      <c r="I68" s="1" t="s">
        <v>690</v>
      </c>
      <c r="J68" s="1" t="s">
        <v>413</v>
      </c>
      <c r="K68" s="1" t="s">
        <v>690</v>
      </c>
      <c r="L68" s="1" t="s">
        <v>690</v>
      </c>
      <c r="M68" s="1" t="s">
        <v>414</v>
      </c>
      <c r="N68" s="1" t="s">
        <v>414</v>
      </c>
      <c r="O68" s="1" t="s">
        <v>415</v>
      </c>
      <c r="P68" s="1" t="s">
        <v>416</v>
      </c>
      <c r="Q68" s="1" t="s">
        <v>691</v>
      </c>
      <c r="R68" s="1" t="s">
        <v>418</v>
      </c>
      <c r="S68" s="1" t="s">
        <v>419</v>
      </c>
      <c r="T68" s="1" t="s">
        <v>431</v>
      </c>
    </row>
    <row r="69" s="1" customFormat="1" spans="1:20">
      <c r="A69" s="3">
        <v>16431739774</v>
      </c>
      <c r="B69" s="1" t="s">
        <v>409</v>
      </c>
      <c r="C69" s="1" t="s">
        <v>692</v>
      </c>
      <c r="D69" s="1" t="s">
        <v>693</v>
      </c>
      <c r="E69" s="1" t="s">
        <v>167</v>
      </c>
      <c r="F69" s="1" t="s">
        <v>409</v>
      </c>
      <c r="G69" s="1" t="s">
        <v>410</v>
      </c>
      <c r="H69" s="1" t="s">
        <v>411</v>
      </c>
      <c r="I69" s="1" t="s">
        <v>694</v>
      </c>
      <c r="J69" s="1" t="s">
        <v>413</v>
      </c>
      <c r="K69" s="1" t="s">
        <v>694</v>
      </c>
      <c r="L69" s="1" t="s">
        <v>694</v>
      </c>
      <c r="M69" s="1" t="s">
        <v>414</v>
      </c>
      <c r="N69" s="1" t="s">
        <v>414</v>
      </c>
      <c r="O69" s="1" t="s">
        <v>415</v>
      </c>
      <c r="P69" s="1" t="s">
        <v>416</v>
      </c>
      <c r="Q69" s="1" t="s">
        <v>695</v>
      </c>
      <c r="R69" s="1" t="s">
        <v>418</v>
      </c>
      <c r="S69" s="1" t="s">
        <v>419</v>
      </c>
      <c r="T69" s="1" t="s">
        <v>431</v>
      </c>
    </row>
    <row r="70" s="1" customFormat="1" spans="1:20">
      <c r="A70" s="3">
        <v>16431768375</v>
      </c>
      <c r="B70" s="1" t="s">
        <v>409</v>
      </c>
      <c r="C70" s="1" t="s">
        <v>696</v>
      </c>
      <c r="D70" s="1" t="s">
        <v>697</v>
      </c>
      <c r="E70" s="1" t="s">
        <v>698</v>
      </c>
      <c r="F70" s="1" t="s">
        <v>410</v>
      </c>
      <c r="G70" s="1" t="s">
        <v>428</v>
      </c>
      <c r="H70" s="1" t="s">
        <v>411</v>
      </c>
      <c r="I70" s="1" t="s">
        <v>699</v>
      </c>
      <c r="J70" s="1" t="s">
        <v>413</v>
      </c>
      <c r="K70" s="1" t="s">
        <v>699</v>
      </c>
      <c r="L70" s="1" t="s">
        <v>699</v>
      </c>
      <c r="M70" s="1" t="s">
        <v>414</v>
      </c>
      <c r="N70" s="1" t="s">
        <v>414</v>
      </c>
      <c r="O70" s="1" t="s">
        <v>415</v>
      </c>
      <c r="P70" s="1" t="s">
        <v>416</v>
      </c>
      <c r="Q70" s="1" t="s">
        <v>700</v>
      </c>
      <c r="R70" s="1" t="s">
        <v>418</v>
      </c>
      <c r="S70" s="1" t="s">
        <v>419</v>
      </c>
      <c r="T70" s="1" t="s">
        <v>431</v>
      </c>
    </row>
    <row r="71" s="1" customFormat="1" spans="1:20">
      <c r="A71" s="3">
        <v>16431876411</v>
      </c>
      <c r="B71" s="1" t="s">
        <v>409</v>
      </c>
      <c r="C71" s="1" t="s">
        <v>701</v>
      </c>
      <c r="D71" s="1" t="s">
        <v>702</v>
      </c>
      <c r="E71" s="1" t="s">
        <v>703</v>
      </c>
      <c r="F71" s="1" t="s">
        <v>409</v>
      </c>
      <c r="G71" s="1" t="s">
        <v>410</v>
      </c>
      <c r="H71" s="1" t="s">
        <v>411</v>
      </c>
      <c r="I71" s="1" t="s">
        <v>704</v>
      </c>
      <c r="J71" s="1" t="s">
        <v>413</v>
      </c>
      <c r="K71" s="1" t="s">
        <v>704</v>
      </c>
      <c r="L71" s="1" t="s">
        <v>415</v>
      </c>
      <c r="M71" s="1" t="s">
        <v>705</v>
      </c>
      <c r="N71" s="1" t="s">
        <v>705</v>
      </c>
      <c r="O71" s="1" t="s">
        <v>415</v>
      </c>
      <c r="P71" s="1" t="s">
        <v>416</v>
      </c>
      <c r="Q71" s="1" t="s">
        <v>706</v>
      </c>
      <c r="R71" s="1" t="s">
        <v>418</v>
      </c>
      <c r="S71" s="1" t="s">
        <v>419</v>
      </c>
      <c r="T71" s="1" t="s">
        <v>431</v>
      </c>
    </row>
    <row r="72" s="1" customFormat="1" spans="1:20">
      <c r="A72" s="3">
        <v>16432081402</v>
      </c>
      <c r="B72" s="1" t="s">
        <v>409</v>
      </c>
      <c r="C72" s="1" t="s">
        <v>707</v>
      </c>
      <c r="D72" s="1" t="s">
        <v>708</v>
      </c>
      <c r="E72" s="1" t="s">
        <v>170</v>
      </c>
      <c r="F72" s="1" t="s">
        <v>409</v>
      </c>
      <c r="G72" s="1" t="s">
        <v>410</v>
      </c>
      <c r="H72" s="1" t="s">
        <v>411</v>
      </c>
      <c r="I72" s="1" t="s">
        <v>709</v>
      </c>
      <c r="J72" s="1" t="s">
        <v>413</v>
      </c>
      <c r="K72" s="1" t="s">
        <v>709</v>
      </c>
      <c r="L72" s="1" t="s">
        <v>709</v>
      </c>
      <c r="M72" s="1" t="s">
        <v>414</v>
      </c>
      <c r="N72" s="1" t="s">
        <v>414</v>
      </c>
      <c r="O72" s="1" t="s">
        <v>415</v>
      </c>
      <c r="P72" s="1" t="s">
        <v>416</v>
      </c>
      <c r="Q72" s="1" t="s">
        <v>710</v>
      </c>
      <c r="R72" s="1" t="s">
        <v>418</v>
      </c>
      <c r="S72" s="1" t="s">
        <v>419</v>
      </c>
      <c r="T72" s="1" t="s">
        <v>431</v>
      </c>
    </row>
    <row r="73" s="1" customFormat="1" spans="1:20">
      <c r="A73" s="3">
        <v>16432091132</v>
      </c>
      <c r="B73" s="1" t="s">
        <v>409</v>
      </c>
      <c r="C73" s="1" t="s">
        <v>711</v>
      </c>
      <c r="D73" s="1" t="s">
        <v>712</v>
      </c>
      <c r="E73" s="1" t="s">
        <v>264</v>
      </c>
      <c r="F73" s="1" t="s">
        <v>410</v>
      </c>
      <c r="G73" s="1" t="s">
        <v>428</v>
      </c>
      <c r="H73" s="1" t="s">
        <v>411</v>
      </c>
      <c r="I73" s="1" t="s">
        <v>713</v>
      </c>
      <c r="J73" s="1" t="s">
        <v>413</v>
      </c>
      <c r="K73" s="1" t="s">
        <v>713</v>
      </c>
      <c r="L73" s="1" t="s">
        <v>713</v>
      </c>
      <c r="M73" s="1" t="s">
        <v>414</v>
      </c>
      <c r="N73" s="1" t="s">
        <v>414</v>
      </c>
      <c r="O73" s="1" t="s">
        <v>415</v>
      </c>
      <c r="P73" s="1" t="s">
        <v>416</v>
      </c>
      <c r="Q73" s="1" t="s">
        <v>714</v>
      </c>
      <c r="R73" s="1" t="s">
        <v>418</v>
      </c>
      <c r="S73" s="1" t="s">
        <v>419</v>
      </c>
      <c r="T73" s="1" t="s">
        <v>431</v>
      </c>
    </row>
    <row r="74" s="1" customFormat="1" spans="1:20">
      <c r="A74" s="3">
        <v>16432866076</v>
      </c>
      <c r="B74" s="1" t="s">
        <v>409</v>
      </c>
      <c r="C74" s="1" t="s">
        <v>715</v>
      </c>
      <c r="D74" s="1" t="s">
        <v>589</v>
      </c>
      <c r="E74" s="1" t="s">
        <v>172</v>
      </c>
      <c r="F74" s="1" t="s">
        <v>409</v>
      </c>
      <c r="G74" s="1" t="s">
        <v>410</v>
      </c>
      <c r="H74" s="1" t="s">
        <v>411</v>
      </c>
      <c r="I74" s="1" t="s">
        <v>622</v>
      </c>
      <c r="J74" s="1" t="s">
        <v>413</v>
      </c>
      <c r="K74" s="1" t="s">
        <v>622</v>
      </c>
      <c r="L74" s="1" t="s">
        <v>622</v>
      </c>
      <c r="M74" s="1" t="s">
        <v>414</v>
      </c>
      <c r="N74" s="1" t="s">
        <v>414</v>
      </c>
      <c r="O74" s="1" t="s">
        <v>415</v>
      </c>
      <c r="P74" s="1" t="s">
        <v>416</v>
      </c>
      <c r="Q74" s="1" t="s">
        <v>716</v>
      </c>
      <c r="R74" s="1" t="s">
        <v>418</v>
      </c>
      <c r="S74" s="1" t="s">
        <v>419</v>
      </c>
      <c r="T74" s="1" t="s">
        <v>431</v>
      </c>
    </row>
    <row r="75" s="1" customFormat="1" spans="1:20">
      <c r="A75" s="3">
        <v>16433634766</v>
      </c>
      <c r="B75" s="1" t="s">
        <v>409</v>
      </c>
      <c r="C75" s="1" t="s">
        <v>717</v>
      </c>
      <c r="D75" s="1" t="s">
        <v>718</v>
      </c>
      <c r="E75" s="1" t="s">
        <v>174</v>
      </c>
      <c r="F75" s="1" t="s">
        <v>409</v>
      </c>
      <c r="G75" s="1" t="s">
        <v>410</v>
      </c>
      <c r="H75" s="1" t="s">
        <v>411</v>
      </c>
      <c r="I75" s="1" t="s">
        <v>719</v>
      </c>
      <c r="J75" s="1" t="s">
        <v>413</v>
      </c>
      <c r="K75" s="1" t="s">
        <v>719</v>
      </c>
      <c r="L75" s="1" t="s">
        <v>719</v>
      </c>
      <c r="M75" s="1" t="s">
        <v>414</v>
      </c>
      <c r="N75" s="1" t="s">
        <v>414</v>
      </c>
      <c r="O75" s="1" t="s">
        <v>415</v>
      </c>
      <c r="P75" s="1" t="s">
        <v>416</v>
      </c>
      <c r="Q75" s="1" t="s">
        <v>720</v>
      </c>
      <c r="R75" s="1" t="s">
        <v>418</v>
      </c>
      <c r="S75" s="1" t="s">
        <v>419</v>
      </c>
      <c r="T75" s="1" t="s">
        <v>431</v>
      </c>
    </row>
    <row r="76" s="1" customFormat="1" spans="1:20">
      <c r="A76" s="3">
        <v>16434133470</v>
      </c>
      <c r="B76" s="1" t="s">
        <v>410</v>
      </c>
      <c r="C76" s="1" t="s">
        <v>721</v>
      </c>
      <c r="D76" s="1" t="s">
        <v>722</v>
      </c>
      <c r="E76" s="1" t="s">
        <v>268</v>
      </c>
      <c r="F76" s="1" t="s">
        <v>410</v>
      </c>
      <c r="G76" s="1" t="s">
        <v>428</v>
      </c>
      <c r="H76" s="1" t="s">
        <v>411</v>
      </c>
      <c r="I76" s="1" t="s">
        <v>723</v>
      </c>
      <c r="J76" s="1" t="s">
        <v>413</v>
      </c>
      <c r="K76" s="1" t="s">
        <v>723</v>
      </c>
      <c r="L76" s="1" t="s">
        <v>723</v>
      </c>
      <c r="M76" s="1" t="s">
        <v>414</v>
      </c>
      <c r="N76" s="1" t="s">
        <v>414</v>
      </c>
      <c r="O76" s="1" t="s">
        <v>415</v>
      </c>
      <c r="P76" s="1" t="s">
        <v>416</v>
      </c>
      <c r="Q76" s="1" t="s">
        <v>724</v>
      </c>
      <c r="R76" s="1" t="s">
        <v>418</v>
      </c>
      <c r="S76" s="1" t="s">
        <v>419</v>
      </c>
      <c r="T76" s="1" t="s">
        <v>431</v>
      </c>
    </row>
    <row r="77" s="1" customFormat="1" spans="1:20">
      <c r="A77" s="3">
        <v>16434209826</v>
      </c>
      <c r="B77" s="1" t="s">
        <v>410</v>
      </c>
      <c r="C77" s="1" t="s">
        <v>725</v>
      </c>
      <c r="D77" s="1" t="s">
        <v>726</v>
      </c>
      <c r="E77" s="1" t="s">
        <v>271</v>
      </c>
      <c r="F77" s="1" t="s">
        <v>410</v>
      </c>
      <c r="G77" s="1" t="s">
        <v>428</v>
      </c>
      <c r="H77" s="1" t="s">
        <v>411</v>
      </c>
      <c r="I77" s="1" t="s">
        <v>727</v>
      </c>
      <c r="J77" s="1" t="s">
        <v>413</v>
      </c>
      <c r="K77" s="1" t="s">
        <v>727</v>
      </c>
      <c r="L77" s="1" t="s">
        <v>727</v>
      </c>
      <c r="M77" s="1" t="s">
        <v>414</v>
      </c>
      <c r="N77" s="1" t="s">
        <v>414</v>
      </c>
      <c r="O77" s="1" t="s">
        <v>415</v>
      </c>
      <c r="P77" s="1" t="s">
        <v>416</v>
      </c>
      <c r="Q77" s="1" t="s">
        <v>728</v>
      </c>
      <c r="R77" s="1" t="s">
        <v>418</v>
      </c>
      <c r="S77" s="1" t="s">
        <v>419</v>
      </c>
      <c r="T77" s="1" t="s">
        <v>431</v>
      </c>
    </row>
    <row r="78" s="1" customFormat="1" spans="1:20">
      <c r="A78" s="3">
        <v>16434255041</v>
      </c>
      <c r="B78" s="1" t="s">
        <v>410</v>
      </c>
      <c r="C78" s="1" t="s">
        <v>729</v>
      </c>
      <c r="D78" s="1" t="s">
        <v>730</v>
      </c>
      <c r="E78" s="1" t="s">
        <v>274</v>
      </c>
      <c r="F78" s="1" t="s">
        <v>410</v>
      </c>
      <c r="G78" s="1" t="s">
        <v>428</v>
      </c>
      <c r="H78" s="1" t="s">
        <v>411</v>
      </c>
      <c r="I78" s="1" t="s">
        <v>731</v>
      </c>
      <c r="J78" s="1" t="s">
        <v>413</v>
      </c>
      <c r="K78" s="1" t="s">
        <v>731</v>
      </c>
      <c r="L78" s="1" t="s">
        <v>731</v>
      </c>
      <c r="M78" s="1" t="s">
        <v>414</v>
      </c>
      <c r="N78" s="1" t="s">
        <v>414</v>
      </c>
      <c r="O78" s="1" t="s">
        <v>415</v>
      </c>
      <c r="P78" s="1" t="s">
        <v>416</v>
      </c>
      <c r="Q78" s="1" t="s">
        <v>732</v>
      </c>
      <c r="R78" s="1" t="s">
        <v>418</v>
      </c>
      <c r="S78" s="1" t="s">
        <v>419</v>
      </c>
      <c r="T78" s="1" t="s">
        <v>431</v>
      </c>
    </row>
    <row r="79" s="1" customFormat="1" spans="1:20">
      <c r="A79" s="3">
        <v>16434283634</v>
      </c>
      <c r="B79" s="1" t="s">
        <v>410</v>
      </c>
      <c r="C79" s="1" t="s">
        <v>733</v>
      </c>
      <c r="D79" s="1" t="s">
        <v>734</v>
      </c>
      <c r="E79" s="1" t="s">
        <v>276</v>
      </c>
      <c r="F79" s="1" t="s">
        <v>410</v>
      </c>
      <c r="G79" s="1" t="s">
        <v>428</v>
      </c>
      <c r="H79" s="1" t="s">
        <v>411</v>
      </c>
      <c r="I79" s="1" t="s">
        <v>735</v>
      </c>
      <c r="J79" s="1" t="s">
        <v>413</v>
      </c>
      <c r="K79" s="1" t="s">
        <v>735</v>
      </c>
      <c r="L79" s="1" t="s">
        <v>735</v>
      </c>
      <c r="M79" s="1" t="s">
        <v>414</v>
      </c>
      <c r="N79" s="1" t="s">
        <v>414</v>
      </c>
      <c r="O79" s="1" t="s">
        <v>415</v>
      </c>
      <c r="P79" s="1" t="s">
        <v>416</v>
      </c>
      <c r="Q79" s="1" t="s">
        <v>736</v>
      </c>
      <c r="R79" s="1" t="s">
        <v>418</v>
      </c>
      <c r="S79" s="1" t="s">
        <v>419</v>
      </c>
      <c r="T79" s="1" t="s">
        <v>431</v>
      </c>
    </row>
    <row r="80" s="1" customFormat="1" spans="1:20">
      <c r="A80" s="3">
        <v>16434336812</v>
      </c>
      <c r="B80" s="1" t="s">
        <v>410</v>
      </c>
      <c r="C80" s="1" t="s">
        <v>737</v>
      </c>
      <c r="D80" s="1" t="s">
        <v>738</v>
      </c>
      <c r="E80" s="1" t="s">
        <v>279</v>
      </c>
      <c r="F80" s="1" t="s">
        <v>410</v>
      </c>
      <c r="G80" s="1" t="s">
        <v>428</v>
      </c>
      <c r="H80" s="1" t="s">
        <v>411</v>
      </c>
      <c r="I80" s="1" t="s">
        <v>739</v>
      </c>
      <c r="J80" s="1" t="s">
        <v>413</v>
      </c>
      <c r="K80" s="1" t="s">
        <v>739</v>
      </c>
      <c r="L80" s="1" t="s">
        <v>739</v>
      </c>
      <c r="M80" s="1" t="s">
        <v>414</v>
      </c>
      <c r="N80" s="1" t="s">
        <v>414</v>
      </c>
      <c r="O80" s="1" t="s">
        <v>415</v>
      </c>
      <c r="P80" s="1" t="s">
        <v>416</v>
      </c>
      <c r="Q80" s="1" t="s">
        <v>740</v>
      </c>
      <c r="R80" s="1" t="s">
        <v>418</v>
      </c>
      <c r="S80" s="1" t="s">
        <v>419</v>
      </c>
      <c r="T80" s="1" t="s">
        <v>431</v>
      </c>
    </row>
    <row r="81" s="1" customFormat="1" spans="1:20">
      <c r="A81" s="3">
        <v>16434356636</v>
      </c>
      <c r="B81" s="1" t="s">
        <v>410</v>
      </c>
      <c r="C81" s="1" t="s">
        <v>741</v>
      </c>
      <c r="D81" s="1" t="s">
        <v>593</v>
      </c>
      <c r="E81" s="1" t="s">
        <v>280</v>
      </c>
      <c r="F81" s="1" t="s">
        <v>410</v>
      </c>
      <c r="G81" s="1" t="s">
        <v>428</v>
      </c>
      <c r="H81" s="1" t="s">
        <v>411</v>
      </c>
      <c r="I81" s="1" t="s">
        <v>742</v>
      </c>
      <c r="J81" s="1" t="s">
        <v>413</v>
      </c>
      <c r="K81" s="1" t="s">
        <v>742</v>
      </c>
      <c r="L81" s="1" t="s">
        <v>742</v>
      </c>
      <c r="M81" s="1" t="s">
        <v>414</v>
      </c>
      <c r="N81" s="1" t="s">
        <v>414</v>
      </c>
      <c r="O81" s="1" t="s">
        <v>415</v>
      </c>
      <c r="P81" s="1" t="s">
        <v>416</v>
      </c>
      <c r="Q81" s="1" t="s">
        <v>743</v>
      </c>
      <c r="R81" s="1" t="s">
        <v>418</v>
      </c>
      <c r="S81" s="1" t="s">
        <v>419</v>
      </c>
      <c r="T81" s="1" t="s">
        <v>431</v>
      </c>
    </row>
    <row r="82" s="1" customFormat="1" spans="1:20">
      <c r="A82" s="3">
        <v>16434409898</v>
      </c>
      <c r="B82" s="1" t="s">
        <v>410</v>
      </c>
      <c r="C82" s="1" t="s">
        <v>744</v>
      </c>
      <c r="D82" s="1" t="s">
        <v>745</v>
      </c>
      <c r="E82" s="1" t="s">
        <v>282</v>
      </c>
      <c r="F82" s="1" t="s">
        <v>410</v>
      </c>
      <c r="G82" s="1" t="s">
        <v>428</v>
      </c>
      <c r="H82" s="1" t="s">
        <v>411</v>
      </c>
      <c r="I82" s="1" t="s">
        <v>746</v>
      </c>
      <c r="J82" s="1" t="s">
        <v>413</v>
      </c>
      <c r="K82" s="1" t="s">
        <v>746</v>
      </c>
      <c r="L82" s="1" t="s">
        <v>746</v>
      </c>
      <c r="M82" s="1" t="s">
        <v>414</v>
      </c>
      <c r="N82" s="1" t="s">
        <v>414</v>
      </c>
      <c r="O82" s="1" t="s">
        <v>415</v>
      </c>
      <c r="P82" s="1" t="s">
        <v>416</v>
      </c>
      <c r="Q82" s="1" t="s">
        <v>747</v>
      </c>
      <c r="R82" s="1" t="s">
        <v>418</v>
      </c>
      <c r="S82" s="1" t="s">
        <v>419</v>
      </c>
      <c r="T82" s="1" t="s">
        <v>431</v>
      </c>
    </row>
    <row r="83" s="1" customFormat="1" spans="1:20">
      <c r="A83" s="3">
        <v>16434430267</v>
      </c>
      <c r="B83" s="1" t="s">
        <v>410</v>
      </c>
      <c r="C83" s="1" t="s">
        <v>748</v>
      </c>
      <c r="D83" s="1" t="s">
        <v>645</v>
      </c>
      <c r="E83" s="1" t="s">
        <v>749</v>
      </c>
      <c r="F83" s="1" t="s">
        <v>410</v>
      </c>
      <c r="G83" s="1" t="s">
        <v>428</v>
      </c>
      <c r="H83" s="1" t="s">
        <v>411</v>
      </c>
      <c r="I83" s="1" t="s">
        <v>647</v>
      </c>
      <c r="J83" s="1" t="s">
        <v>413</v>
      </c>
      <c r="K83" s="1" t="s">
        <v>647</v>
      </c>
      <c r="L83" s="1" t="s">
        <v>647</v>
      </c>
      <c r="M83" s="1" t="s">
        <v>414</v>
      </c>
      <c r="N83" s="1" t="s">
        <v>414</v>
      </c>
      <c r="O83" s="1" t="s">
        <v>415</v>
      </c>
      <c r="P83" s="1" t="s">
        <v>416</v>
      </c>
      <c r="Q83" s="1" t="s">
        <v>750</v>
      </c>
      <c r="R83" s="1" t="s">
        <v>418</v>
      </c>
      <c r="S83" s="1" t="s">
        <v>419</v>
      </c>
      <c r="T83" s="1" t="s">
        <v>431</v>
      </c>
    </row>
    <row r="84" s="1" customFormat="1" spans="1:20">
      <c r="A84" s="3">
        <v>16434706093</v>
      </c>
      <c r="B84" s="1" t="s">
        <v>410</v>
      </c>
      <c r="C84" s="1" t="s">
        <v>751</v>
      </c>
      <c r="D84" s="1" t="s">
        <v>752</v>
      </c>
      <c r="E84" s="1" t="s">
        <v>290</v>
      </c>
      <c r="F84" s="1" t="s">
        <v>410</v>
      </c>
      <c r="G84" s="1" t="s">
        <v>428</v>
      </c>
      <c r="H84" s="1" t="s">
        <v>411</v>
      </c>
      <c r="I84" s="1" t="s">
        <v>753</v>
      </c>
      <c r="J84" s="1" t="s">
        <v>413</v>
      </c>
      <c r="K84" s="1" t="s">
        <v>753</v>
      </c>
      <c r="L84" s="1" t="s">
        <v>753</v>
      </c>
      <c r="M84" s="1" t="s">
        <v>414</v>
      </c>
      <c r="N84" s="1" t="s">
        <v>414</v>
      </c>
      <c r="O84" s="1" t="s">
        <v>415</v>
      </c>
      <c r="P84" s="1" t="s">
        <v>416</v>
      </c>
      <c r="Q84" s="1" t="s">
        <v>754</v>
      </c>
      <c r="R84" s="1" t="s">
        <v>418</v>
      </c>
      <c r="S84" s="1" t="s">
        <v>419</v>
      </c>
      <c r="T84" s="1" t="s">
        <v>431</v>
      </c>
    </row>
    <row r="85" s="1" customFormat="1" spans="1:20">
      <c r="A85" s="3">
        <v>16434709039</v>
      </c>
      <c r="B85" s="1" t="s">
        <v>410</v>
      </c>
      <c r="C85" s="1" t="s">
        <v>755</v>
      </c>
      <c r="D85" s="1" t="s">
        <v>756</v>
      </c>
      <c r="E85" s="1" t="s">
        <v>757</v>
      </c>
      <c r="F85" s="1" t="s">
        <v>410</v>
      </c>
      <c r="G85" s="1" t="s">
        <v>428</v>
      </c>
      <c r="H85" s="1" t="s">
        <v>411</v>
      </c>
      <c r="I85" s="1" t="s">
        <v>758</v>
      </c>
      <c r="J85" s="1" t="s">
        <v>413</v>
      </c>
      <c r="K85" s="1" t="s">
        <v>758</v>
      </c>
      <c r="L85" s="1" t="s">
        <v>758</v>
      </c>
      <c r="M85" s="1" t="s">
        <v>414</v>
      </c>
      <c r="N85" s="1" t="s">
        <v>414</v>
      </c>
      <c r="O85" s="1" t="s">
        <v>415</v>
      </c>
      <c r="P85" s="1" t="s">
        <v>416</v>
      </c>
      <c r="Q85" s="1" t="s">
        <v>759</v>
      </c>
      <c r="R85" s="1" t="s">
        <v>418</v>
      </c>
      <c r="S85" s="1" t="s">
        <v>419</v>
      </c>
      <c r="T85" s="1" t="s">
        <v>431</v>
      </c>
    </row>
    <row r="86" s="1" customFormat="1" spans="1:20">
      <c r="A86" s="3">
        <v>16435309125</v>
      </c>
      <c r="B86" s="1" t="s">
        <v>410</v>
      </c>
      <c r="C86" s="1" t="s">
        <v>760</v>
      </c>
      <c r="D86" s="1" t="s">
        <v>761</v>
      </c>
      <c r="E86" s="1" t="s">
        <v>762</v>
      </c>
      <c r="F86" s="1" t="s">
        <v>410</v>
      </c>
      <c r="G86" s="1" t="s">
        <v>428</v>
      </c>
      <c r="H86" s="1" t="s">
        <v>411</v>
      </c>
      <c r="I86" s="1" t="s">
        <v>763</v>
      </c>
      <c r="J86" s="1" t="s">
        <v>413</v>
      </c>
      <c r="K86" s="1" t="s">
        <v>763</v>
      </c>
      <c r="L86" s="1" t="s">
        <v>763</v>
      </c>
      <c r="M86" s="1" t="s">
        <v>414</v>
      </c>
      <c r="N86" s="1" t="s">
        <v>414</v>
      </c>
      <c r="O86" s="1" t="s">
        <v>415</v>
      </c>
      <c r="P86" s="1" t="s">
        <v>416</v>
      </c>
      <c r="Q86" s="1" t="s">
        <v>764</v>
      </c>
      <c r="R86" s="1" t="s">
        <v>418</v>
      </c>
      <c r="S86" s="1" t="s">
        <v>419</v>
      </c>
      <c r="T86" s="1" t="s">
        <v>431</v>
      </c>
    </row>
    <row r="87" s="1" customFormat="1" spans="1:20">
      <c r="A87" s="3">
        <v>16435434395</v>
      </c>
      <c r="B87" s="1" t="s">
        <v>410</v>
      </c>
      <c r="C87" s="1" t="s">
        <v>765</v>
      </c>
      <c r="D87" s="1" t="s">
        <v>641</v>
      </c>
      <c r="E87" s="1" t="s">
        <v>301</v>
      </c>
      <c r="F87" s="1" t="s">
        <v>410</v>
      </c>
      <c r="G87" s="1" t="s">
        <v>428</v>
      </c>
      <c r="H87" s="1" t="s">
        <v>411</v>
      </c>
      <c r="I87" s="1" t="s">
        <v>642</v>
      </c>
      <c r="J87" s="1" t="s">
        <v>413</v>
      </c>
      <c r="K87" s="1" t="s">
        <v>642</v>
      </c>
      <c r="L87" s="1" t="s">
        <v>642</v>
      </c>
      <c r="M87" s="1" t="s">
        <v>414</v>
      </c>
      <c r="N87" s="1" t="s">
        <v>414</v>
      </c>
      <c r="O87" s="1" t="s">
        <v>415</v>
      </c>
      <c r="P87" s="1" t="s">
        <v>416</v>
      </c>
      <c r="Q87" s="1" t="s">
        <v>766</v>
      </c>
      <c r="R87" s="1" t="s">
        <v>418</v>
      </c>
      <c r="S87" s="1" t="s">
        <v>419</v>
      </c>
      <c r="T87" s="1" t="s">
        <v>431</v>
      </c>
    </row>
    <row r="88" s="1" customFormat="1" spans="1:20">
      <c r="A88" s="3">
        <v>16439243664</v>
      </c>
      <c r="B88" s="1" t="s">
        <v>410</v>
      </c>
      <c r="C88" s="1" t="s">
        <v>767</v>
      </c>
      <c r="D88" s="1" t="s">
        <v>589</v>
      </c>
      <c r="E88" s="1" t="s">
        <v>302</v>
      </c>
      <c r="F88" s="1" t="s">
        <v>410</v>
      </c>
      <c r="G88" s="1" t="s">
        <v>428</v>
      </c>
      <c r="H88" s="1" t="s">
        <v>411</v>
      </c>
      <c r="I88" s="1" t="s">
        <v>768</v>
      </c>
      <c r="J88" s="1" t="s">
        <v>413</v>
      </c>
      <c r="K88" s="1" t="s">
        <v>768</v>
      </c>
      <c r="L88" s="1" t="s">
        <v>768</v>
      </c>
      <c r="M88" s="1" t="s">
        <v>414</v>
      </c>
      <c r="N88" s="1" t="s">
        <v>414</v>
      </c>
      <c r="O88" s="1" t="s">
        <v>415</v>
      </c>
      <c r="P88" s="1" t="s">
        <v>416</v>
      </c>
      <c r="Q88" s="1" t="s">
        <v>769</v>
      </c>
      <c r="R88" s="1" t="s">
        <v>418</v>
      </c>
      <c r="S88" s="1" t="s">
        <v>419</v>
      </c>
      <c r="T88" s="1" t="s">
        <v>431</v>
      </c>
    </row>
    <row r="89" s="1" customFormat="1" spans="1:20">
      <c r="A89" s="3">
        <v>16439271276</v>
      </c>
      <c r="B89" s="1" t="s">
        <v>410</v>
      </c>
      <c r="C89" s="1" t="s">
        <v>770</v>
      </c>
      <c r="D89" s="1" t="s">
        <v>771</v>
      </c>
      <c r="E89" s="1" t="s">
        <v>772</v>
      </c>
      <c r="F89" s="1" t="s">
        <v>410</v>
      </c>
      <c r="G89" s="1" t="s">
        <v>428</v>
      </c>
      <c r="H89" s="1" t="s">
        <v>411</v>
      </c>
      <c r="I89" s="1" t="s">
        <v>773</v>
      </c>
      <c r="J89" s="1" t="s">
        <v>413</v>
      </c>
      <c r="K89" s="1" t="s">
        <v>773</v>
      </c>
      <c r="L89" s="1" t="s">
        <v>773</v>
      </c>
      <c r="M89" s="1" t="s">
        <v>414</v>
      </c>
      <c r="N89" s="1" t="s">
        <v>414</v>
      </c>
      <c r="O89" s="1" t="s">
        <v>415</v>
      </c>
      <c r="P89" s="1" t="s">
        <v>416</v>
      </c>
      <c r="Q89" s="1" t="s">
        <v>774</v>
      </c>
      <c r="R89" s="1" t="s">
        <v>418</v>
      </c>
      <c r="S89" s="1" t="s">
        <v>419</v>
      </c>
      <c r="T89" s="1" t="s">
        <v>431</v>
      </c>
    </row>
    <row r="90" s="1" customFormat="1" spans="1:20">
      <c r="A90" s="3">
        <v>16440153386</v>
      </c>
      <c r="B90" s="1" t="s">
        <v>410</v>
      </c>
      <c r="C90" s="1" t="s">
        <v>775</v>
      </c>
      <c r="D90" s="1" t="s">
        <v>776</v>
      </c>
      <c r="E90" s="1" t="s">
        <v>308</v>
      </c>
      <c r="F90" s="1" t="s">
        <v>410</v>
      </c>
      <c r="G90" s="1" t="s">
        <v>428</v>
      </c>
      <c r="H90" s="1" t="s">
        <v>411</v>
      </c>
      <c r="I90" s="1" t="s">
        <v>777</v>
      </c>
      <c r="J90" s="1" t="s">
        <v>413</v>
      </c>
      <c r="K90" s="1" t="s">
        <v>777</v>
      </c>
      <c r="L90" s="1" t="s">
        <v>777</v>
      </c>
      <c r="M90" s="1" t="s">
        <v>414</v>
      </c>
      <c r="N90" s="1" t="s">
        <v>414</v>
      </c>
      <c r="O90" s="1" t="s">
        <v>415</v>
      </c>
      <c r="P90" s="1" t="s">
        <v>416</v>
      </c>
      <c r="Q90" s="1" t="s">
        <v>778</v>
      </c>
      <c r="R90" s="1" t="s">
        <v>418</v>
      </c>
      <c r="S90" s="1" t="s">
        <v>419</v>
      </c>
      <c r="T90" s="1" t="s">
        <v>431</v>
      </c>
    </row>
    <row r="91" s="1" customFormat="1" spans="1:20">
      <c r="A91" s="3">
        <v>16440199198</v>
      </c>
      <c r="B91" s="1" t="s">
        <v>410</v>
      </c>
      <c r="C91" s="1" t="s">
        <v>779</v>
      </c>
      <c r="D91" s="1" t="s">
        <v>780</v>
      </c>
      <c r="E91" s="1" t="s">
        <v>311</v>
      </c>
      <c r="F91" s="1" t="s">
        <v>410</v>
      </c>
      <c r="G91" s="1" t="s">
        <v>428</v>
      </c>
      <c r="H91" s="1" t="s">
        <v>411</v>
      </c>
      <c r="I91" s="1" t="s">
        <v>670</v>
      </c>
      <c r="J91" s="1" t="s">
        <v>413</v>
      </c>
      <c r="K91" s="1" t="s">
        <v>670</v>
      </c>
      <c r="L91" s="1" t="s">
        <v>670</v>
      </c>
      <c r="M91" s="1" t="s">
        <v>414</v>
      </c>
      <c r="N91" s="1" t="s">
        <v>414</v>
      </c>
      <c r="O91" s="1" t="s">
        <v>415</v>
      </c>
      <c r="P91" s="1" t="s">
        <v>416</v>
      </c>
      <c r="Q91" s="1" t="s">
        <v>781</v>
      </c>
      <c r="R91" s="1" t="s">
        <v>418</v>
      </c>
      <c r="S91" s="1" t="s">
        <v>419</v>
      </c>
      <c r="T91" s="1" t="s">
        <v>431</v>
      </c>
    </row>
    <row r="92" s="1" customFormat="1" spans="1:20">
      <c r="A92" s="3">
        <v>16440474359</v>
      </c>
      <c r="B92" s="1" t="s">
        <v>410</v>
      </c>
      <c r="C92" s="1" t="s">
        <v>782</v>
      </c>
      <c r="D92" s="1" t="s">
        <v>783</v>
      </c>
      <c r="E92" s="1" t="s">
        <v>315</v>
      </c>
      <c r="F92" s="1" t="s">
        <v>410</v>
      </c>
      <c r="G92" s="1" t="s">
        <v>428</v>
      </c>
      <c r="H92" s="1" t="s">
        <v>411</v>
      </c>
      <c r="I92" s="1" t="s">
        <v>784</v>
      </c>
      <c r="J92" s="1" t="s">
        <v>413</v>
      </c>
      <c r="K92" s="1" t="s">
        <v>784</v>
      </c>
      <c r="L92" s="1" t="s">
        <v>784</v>
      </c>
      <c r="M92" s="1" t="s">
        <v>414</v>
      </c>
      <c r="N92" s="1" t="s">
        <v>414</v>
      </c>
      <c r="O92" s="1" t="s">
        <v>415</v>
      </c>
      <c r="P92" s="1" t="s">
        <v>416</v>
      </c>
      <c r="Q92" s="1" t="s">
        <v>785</v>
      </c>
      <c r="R92" s="1" t="s">
        <v>418</v>
      </c>
      <c r="S92" s="1" t="s">
        <v>419</v>
      </c>
      <c r="T92" s="1" t="s">
        <v>431</v>
      </c>
    </row>
    <row r="93" s="1" customFormat="1" spans="1:20">
      <c r="A93" s="3">
        <v>16440566409</v>
      </c>
      <c r="B93" s="1" t="s">
        <v>410</v>
      </c>
      <c r="C93" s="1" t="s">
        <v>786</v>
      </c>
      <c r="D93" s="1" t="s">
        <v>645</v>
      </c>
      <c r="E93" s="1" t="s">
        <v>787</v>
      </c>
      <c r="F93" s="1" t="s">
        <v>410</v>
      </c>
      <c r="G93" s="1" t="s">
        <v>428</v>
      </c>
      <c r="H93" s="1" t="s">
        <v>411</v>
      </c>
      <c r="I93" s="1" t="s">
        <v>788</v>
      </c>
      <c r="J93" s="1" t="s">
        <v>413</v>
      </c>
      <c r="K93" s="1" t="s">
        <v>788</v>
      </c>
      <c r="L93" s="1" t="s">
        <v>788</v>
      </c>
      <c r="M93" s="1" t="s">
        <v>414</v>
      </c>
      <c r="N93" s="1" t="s">
        <v>414</v>
      </c>
      <c r="O93" s="1" t="s">
        <v>415</v>
      </c>
      <c r="P93" s="1" t="s">
        <v>416</v>
      </c>
      <c r="Q93" s="1" t="s">
        <v>789</v>
      </c>
      <c r="R93" s="1" t="s">
        <v>418</v>
      </c>
      <c r="S93" s="1" t="s">
        <v>419</v>
      </c>
      <c r="T93" s="1" t="s">
        <v>431</v>
      </c>
    </row>
    <row r="94" s="1" customFormat="1" spans="1:20">
      <c r="A94" s="3">
        <v>16440563975</v>
      </c>
      <c r="B94" s="1" t="s">
        <v>410</v>
      </c>
      <c r="C94" s="1" t="s">
        <v>790</v>
      </c>
      <c r="D94" s="1" t="s">
        <v>791</v>
      </c>
      <c r="E94" s="1" t="s">
        <v>321</v>
      </c>
      <c r="F94" s="1" t="s">
        <v>410</v>
      </c>
      <c r="G94" s="1" t="s">
        <v>428</v>
      </c>
      <c r="H94" s="1" t="s">
        <v>411</v>
      </c>
      <c r="I94" s="1" t="s">
        <v>792</v>
      </c>
      <c r="J94" s="1" t="s">
        <v>413</v>
      </c>
      <c r="K94" s="1" t="s">
        <v>792</v>
      </c>
      <c r="L94" s="1" t="s">
        <v>792</v>
      </c>
      <c r="M94" s="1" t="s">
        <v>414</v>
      </c>
      <c r="N94" s="1" t="s">
        <v>414</v>
      </c>
      <c r="O94" s="1" t="s">
        <v>415</v>
      </c>
      <c r="P94" s="1" t="s">
        <v>416</v>
      </c>
      <c r="Q94" s="1" t="s">
        <v>793</v>
      </c>
      <c r="R94" s="1" t="s">
        <v>418</v>
      </c>
      <c r="S94" s="1" t="s">
        <v>419</v>
      </c>
      <c r="T94" s="1" t="s">
        <v>431</v>
      </c>
    </row>
    <row r="95" s="1" customFormat="1" spans="1:20">
      <c r="A95" s="3">
        <v>16440767883</v>
      </c>
      <c r="B95" s="1" t="s">
        <v>410</v>
      </c>
      <c r="C95" s="1" t="s">
        <v>794</v>
      </c>
      <c r="D95" s="1" t="s">
        <v>795</v>
      </c>
      <c r="E95" s="1" t="s">
        <v>796</v>
      </c>
      <c r="F95" s="1" t="s">
        <v>410</v>
      </c>
      <c r="G95" s="1" t="s">
        <v>428</v>
      </c>
      <c r="H95" s="1" t="s">
        <v>411</v>
      </c>
      <c r="I95" s="1" t="s">
        <v>797</v>
      </c>
      <c r="J95" s="1" t="s">
        <v>413</v>
      </c>
      <c r="K95" s="1" t="s">
        <v>797</v>
      </c>
      <c r="L95" s="1" t="s">
        <v>797</v>
      </c>
      <c r="M95" s="1" t="s">
        <v>414</v>
      </c>
      <c r="N95" s="1" t="s">
        <v>414</v>
      </c>
      <c r="O95" s="1" t="s">
        <v>415</v>
      </c>
      <c r="P95" s="1" t="s">
        <v>416</v>
      </c>
      <c r="Q95" s="1" t="s">
        <v>798</v>
      </c>
      <c r="R95" s="1" t="s">
        <v>418</v>
      </c>
      <c r="S95" s="1" t="s">
        <v>419</v>
      </c>
      <c r="T95" s="1" t="s">
        <v>431</v>
      </c>
    </row>
    <row r="96" s="1" customFormat="1" spans="1:20">
      <c r="A96" s="3">
        <v>16440800625</v>
      </c>
      <c r="B96" s="1" t="s">
        <v>410</v>
      </c>
      <c r="C96" s="1" t="s">
        <v>799</v>
      </c>
      <c r="D96" s="1" t="s">
        <v>800</v>
      </c>
      <c r="E96" s="1" t="s">
        <v>801</v>
      </c>
      <c r="F96" s="1" t="s">
        <v>410</v>
      </c>
      <c r="G96" s="1" t="s">
        <v>428</v>
      </c>
      <c r="H96" s="1" t="s">
        <v>411</v>
      </c>
      <c r="I96" s="1" t="s">
        <v>802</v>
      </c>
      <c r="J96" s="1" t="s">
        <v>413</v>
      </c>
      <c r="K96" s="1" t="s">
        <v>802</v>
      </c>
      <c r="L96" s="1" t="s">
        <v>802</v>
      </c>
      <c r="M96" s="1" t="s">
        <v>414</v>
      </c>
      <c r="N96" s="1" t="s">
        <v>414</v>
      </c>
      <c r="O96" s="1" t="s">
        <v>415</v>
      </c>
      <c r="P96" s="1" t="s">
        <v>416</v>
      </c>
      <c r="Q96" s="1" t="s">
        <v>803</v>
      </c>
      <c r="R96" s="1" t="s">
        <v>418</v>
      </c>
      <c r="S96" s="1" t="s">
        <v>419</v>
      </c>
      <c r="T96" s="1" t="s">
        <v>431</v>
      </c>
    </row>
    <row r="97" s="1" customFormat="1" spans="1:20">
      <c r="A97" s="3">
        <v>16440926283</v>
      </c>
      <c r="B97" s="1" t="s">
        <v>410</v>
      </c>
      <c r="C97" s="1" t="s">
        <v>804</v>
      </c>
      <c r="D97" s="1" t="s">
        <v>589</v>
      </c>
      <c r="E97" s="1" t="s">
        <v>325</v>
      </c>
      <c r="F97" s="1" t="s">
        <v>410</v>
      </c>
      <c r="G97" s="1" t="s">
        <v>428</v>
      </c>
      <c r="H97" s="1" t="s">
        <v>411</v>
      </c>
      <c r="I97" s="1" t="s">
        <v>805</v>
      </c>
      <c r="J97" s="1" t="s">
        <v>413</v>
      </c>
      <c r="K97" s="1" t="s">
        <v>805</v>
      </c>
      <c r="L97" s="1" t="s">
        <v>805</v>
      </c>
      <c r="M97" s="1" t="s">
        <v>414</v>
      </c>
      <c r="N97" s="1" t="s">
        <v>414</v>
      </c>
      <c r="O97" s="1" t="s">
        <v>415</v>
      </c>
      <c r="P97" s="1" t="s">
        <v>416</v>
      </c>
      <c r="Q97" s="1" t="s">
        <v>806</v>
      </c>
      <c r="R97" s="1" t="s">
        <v>418</v>
      </c>
      <c r="S97" s="1" t="s">
        <v>419</v>
      </c>
      <c r="T97" s="1" t="s">
        <v>431</v>
      </c>
    </row>
    <row r="98" s="1" customFormat="1" spans="1:20">
      <c r="A98" s="3">
        <v>16440950991</v>
      </c>
      <c r="B98" s="1" t="s">
        <v>410</v>
      </c>
      <c r="C98" s="1" t="s">
        <v>807</v>
      </c>
      <c r="D98" s="1" t="s">
        <v>589</v>
      </c>
      <c r="E98" s="1" t="s">
        <v>326</v>
      </c>
      <c r="F98" s="1" t="s">
        <v>410</v>
      </c>
      <c r="G98" s="1" t="s">
        <v>428</v>
      </c>
      <c r="H98" s="1" t="s">
        <v>411</v>
      </c>
      <c r="I98" s="1" t="s">
        <v>805</v>
      </c>
      <c r="J98" s="1" t="s">
        <v>413</v>
      </c>
      <c r="K98" s="1" t="s">
        <v>805</v>
      </c>
      <c r="L98" s="1" t="s">
        <v>805</v>
      </c>
      <c r="M98" s="1" t="s">
        <v>414</v>
      </c>
      <c r="N98" s="1" t="s">
        <v>414</v>
      </c>
      <c r="O98" s="1" t="s">
        <v>415</v>
      </c>
      <c r="P98" s="1" t="s">
        <v>416</v>
      </c>
      <c r="Q98" s="1" t="s">
        <v>808</v>
      </c>
      <c r="R98" s="1" t="s">
        <v>418</v>
      </c>
      <c r="S98" s="1" t="s">
        <v>419</v>
      </c>
      <c r="T98" s="1" t="s">
        <v>431</v>
      </c>
    </row>
    <row r="99" s="1" customFormat="1" spans="1:20">
      <c r="A99" s="3">
        <v>16440999879</v>
      </c>
      <c r="B99" s="1" t="s">
        <v>410</v>
      </c>
      <c r="C99" s="1" t="s">
        <v>809</v>
      </c>
      <c r="D99" s="1" t="s">
        <v>810</v>
      </c>
      <c r="E99" s="1" t="s">
        <v>329</v>
      </c>
      <c r="F99" s="1" t="s">
        <v>410</v>
      </c>
      <c r="G99" s="1" t="s">
        <v>428</v>
      </c>
      <c r="H99" s="1" t="s">
        <v>411</v>
      </c>
      <c r="I99" s="1" t="s">
        <v>811</v>
      </c>
      <c r="J99" s="1" t="s">
        <v>413</v>
      </c>
      <c r="K99" s="1" t="s">
        <v>811</v>
      </c>
      <c r="L99" s="1" t="s">
        <v>811</v>
      </c>
      <c r="M99" s="1" t="s">
        <v>414</v>
      </c>
      <c r="N99" s="1" t="s">
        <v>414</v>
      </c>
      <c r="O99" s="1" t="s">
        <v>415</v>
      </c>
      <c r="P99" s="1" t="s">
        <v>416</v>
      </c>
      <c r="Q99" s="1" t="s">
        <v>812</v>
      </c>
      <c r="R99" s="1" t="s">
        <v>418</v>
      </c>
      <c r="S99" s="1" t="s">
        <v>419</v>
      </c>
      <c r="T99" s="1" t="s">
        <v>431</v>
      </c>
    </row>
    <row r="100" s="1" customFormat="1" spans="1:20">
      <c r="A100" s="3">
        <v>16441043190</v>
      </c>
      <c r="B100" s="1" t="s">
        <v>410</v>
      </c>
      <c r="C100" s="1" t="s">
        <v>813</v>
      </c>
      <c r="D100" s="1" t="s">
        <v>814</v>
      </c>
      <c r="E100" s="1" t="s">
        <v>332</v>
      </c>
      <c r="F100" s="1" t="s">
        <v>410</v>
      </c>
      <c r="G100" s="1" t="s">
        <v>428</v>
      </c>
      <c r="H100" s="1" t="s">
        <v>411</v>
      </c>
      <c r="I100" s="1" t="s">
        <v>815</v>
      </c>
      <c r="J100" s="1" t="s">
        <v>413</v>
      </c>
      <c r="K100" s="1" t="s">
        <v>815</v>
      </c>
      <c r="L100" s="1" t="s">
        <v>815</v>
      </c>
      <c r="M100" s="1" t="s">
        <v>414</v>
      </c>
      <c r="N100" s="1" t="s">
        <v>414</v>
      </c>
      <c r="O100" s="1" t="s">
        <v>415</v>
      </c>
      <c r="P100" s="1" t="s">
        <v>416</v>
      </c>
      <c r="Q100" s="1" t="s">
        <v>816</v>
      </c>
      <c r="R100" s="1" t="s">
        <v>418</v>
      </c>
      <c r="S100" s="1" t="s">
        <v>419</v>
      </c>
      <c r="T100" s="1" t="s">
        <v>431</v>
      </c>
    </row>
    <row r="101" s="1" customFormat="1" spans="1:20">
      <c r="A101" s="3">
        <v>16441374981</v>
      </c>
      <c r="B101" s="1" t="s">
        <v>410</v>
      </c>
      <c r="C101" s="1" t="s">
        <v>817</v>
      </c>
      <c r="D101" s="1" t="s">
        <v>818</v>
      </c>
      <c r="E101" s="1" t="s">
        <v>335</v>
      </c>
      <c r="F101" s="1" t="s">
        <v>410</v>
      </c>
      <c r="G101" s="1" t="s">
        <v>428</v>
      </c>
      <c r="H101" s="1" t="s">
        <v>411</v>
      </c>
      <c r="I101" s="1" t="s">
        <v>819</v>
      </c>
      <c r="J101" s="1" t="s">
        <v>413</v>
      </c>
      <c r="K101" s="1" t="s">
        <v>819</v>
      </c>
      <c r="L101" s="1" t="s">
        <v>819</v>
      </c>
      <c r="M101" s="1" t="s">
        <v>414</v>
      </c>
      <c r="N101" s="1" t="s">
        <v>414</v>
      </c>
      <c r="O101" s="1" t="s">
        <v>415</v>
      </c>
      <c r="P101" s="1" t="s">
        <v>416</v>
      </c>
      <c r="Q101" s="1" t="s">
        <v>820</v>
      </c>
      <c r="R101" s="1" t="s">
        <v>418</v>
      </c>
      <c r="S101" s="1" t="s">
        <v>419</v>
      </c>
      <c r="T101" s="1" t="s">
        <v>431</v>
      </c>
    </row>
    <row r="102" s="1" customFormat="1" spans="1:20">
      <c r="A102" s="3">
        <v>16441381361</v>
      </c>
      <c r="B102" s="1" t="s">
        <v>410</v>
      </c>
      <c r="C102" s="1" t="s">
        <v>821</v>
      </c>
      <c r="D102" s="1" t="s">
        <v>818</v>
      </c>
      <c r="E102" s="1" t="s">
        <v>336</v>
      </c>
      <c r="F102" s="1" t="s">
        <v>410</v>
      </c>
      <c r="G102" s="1" t="s">
        <v>428</v>
      </c>
      <c r="H102" s="1" t="s">
        <v>411</v>
      </c>
      <c r="I102" s="1" t="s">
        <v>819</v>
      </c>
      <c r="J102" s="1" t="s">
        <v>413</v>
      </c>
      <c r="K102" s="1" t="s">
        <v>819</v>
      </c>
      <c r="L102" s="1" t="s">
        <v>819</v>
      </c>
      <c r="M102" s="1" t="s">
        <v>414</v>
      </c>
      <c r="N102" s="1" t="s">
        <v>414</v>
      </c>
      <c r="O102" s="1" t="s">
        <v>415</v>
      </c>
      <c r="P102" s="1" t="s">
        <v>416</v>
      </c>
      <c r="Q102" s="1" t="s">
        <v>822</v>
      </c>
      <c r="R102" s="1" t="s">
        <v>418</v>
      </c>
      <c r="S102" s="1" t="s">
        <v>419</v>
      </c>
      <c r="T102" s="1" t="s">
        <v>431</v>
      </c>
    </row>
    <row r="103" s="1" customFormat="1" spans="1:20">
      <c r="A103" s="3">
        <v>16441394648</v>
      </c>
      <c r="B103" s="1" t="s">
        <v>410</v>
      </c>
      <c r="C103" s="1" t="s">
        <v>823</v>
      </c>
      <c r="D103" s="1" t="s">
        <v>791</v>
      </c>
      <c r="E103" s="1" t="s">
        <v>337</v>
      </c>
      <c r="F103" s="1" t="s">
        <v>410</v>
      </c>
      <c r="G103" s="1" t="s">
        <v>428</v>
      </c>
      <c r="H103" s="1" t="s">
        <v>411</v>
      </c>
      <c r="I103" s="1" t="s">
        <v>792</v>
      </c>
      <c r="J103" s="1" t="s">
        <v>413</v>
      </c>
      <c r="K103" s="1" t="s">
        <v>792</v>
      </c>
      <c r="L103" s="1" t="s">
        <v>792</v>
      </c>
      <c r="M103" s="1" t="s">
        <v>414</v>
      </c>
      <c r="N103" s="1" t="s">
        <v>414</v>
      </c>
      <c r="O103" s="1" t="s">
        <v>415</v>
      </c>
      <c r="P103" s="1" t="s">
        <v>416</v>
      </c>
      <c r="Q103" s="1" t="s">
        <v>824</v>
      </c>
      <c r="R103" s="1" t="s">
        <v>418</v>
      </c>
      <c r="S103" s="1" t="s">
        <v>419</v>
      </c>
      <c r="T103" s="1" t="s">
        <v>431</v>
      </c>
    </row>
    <row r="104" s="1" customFormat="1" spans="1:20">
      <c r="A104" s="3">
        <v>16441465731</v>
      </c>
      <c r="B104" s="1" t="s">
        <v>410</v>
      </c>
      <c r="C104" s="1" t="s">
        <v>825</v>
      </c>
      <c r="D104" s="1" t="s">
        <v>814</v>
      </c>
      <c r="E104" s="1" t="s">
        <v>339</v>
      </c>
      <c r="F104" s="1" t="s">
        <v>410</v>
      </c>
      <c r="G104" s="1" t="s">
        <v>428</v>
      </c>
      <c r="H104" s="1" t="s">
        <v>411</v>
      </c>
      <c r="I104" s="1" t="s">
        <v>826</v>
      </c>
      <c r="J104" s="1" t="s">
        <v>413</v>
      </c>
      <c r="K104" s="1" t="s">
        <v>826</v>
      </c>
      <c r="L104" s="1" t="s">
        <v>826</v>
      </c>
      <c r="M104" s="1" t="s">
        <v>414</v>
      </c>
      <c r="N104" s="1" t="s">
        <v>414</v>
      </c>
      <c r="O104" s="1" t="s">
        <v>415</v>
      </c>
      <c r="P104" s="1" t="s">
        <v>416</v>
      </c>
      <c r="Q104" s="1" t="s">
        <v>827</v>
      </c>
      <c r="R104" s="1" t="s">
        <v>418</v>
      </c>
      <c r="S104" s="1" t="s">
        <v>419</v>
      </c>
      <c r="T104" s="1" t="s">
        <v>431</v>
      </c>
    </row>
    <row r="105" s="1" customFormat="1" spans="1:20">
      <c r="A105" s="3">
        <v>16441740653</v>
      </c>
      <c r="B105" s="1" t="s">
        <v>410</v>
      </c>
      <c r="C105" s="1" t="s">
        <v>828</v>
      </c>
      <c r="D105" s="1" t="s">
        <v>829</v>
      </c>
      <c r="E105" s="1" t="s">
        <v>830</v>
      </c>
      <c r="F105" s="1" t="s">
        <v>410</v>
      </c>
      <c r="G105" s="1" t="s">
        <v>428</v>
      </c>
      <c r="H105" s="1" t="s">
        <v>411</v>
      </c>
      <c r="I105" s="1" t="s">
        <v>831</v>
      </c>
      <c r="J105" s="1" t="s">
        <v>413</v>
      </c>
      <c r="K105" s="1" t="s">
        <v>831</v>
      </c>
      <c r="L105" s="1" t="s">
        <v>831</v>
      </c>
      <c r="M105" s="1" t="s">
        <v>414</v>
      </c>
      <c r="N105" s="1" t="s">
        <v>414</v>
      </c>
      <c r="O105" s="1" t="s">
        <v>415</v>
      </c>
      <c r="P105" s="1" t="s">
        <v>416</v>
      </c>
      <c r="Q105" s="1" t="s">
        <v>832</v>
      </c>
      <c r="R105" s="1" t="s">
        <v>418</v>
      </c>
      <c r="S105" s="1" t="s">
        <v>419</v>
      </c>
      <c r="T105" s="1" t="s">
        <v>431</v>
      </c>
    </row>
    <row r="106" s="1" customFormat="1" spans="1:20">
      <c r="A106" s="3">
        <v>16441939001</v>
      </c>
      <c r="B106" s="1" t="s">
        <v>410</v>
      </c>
      <c r="C106" s="1" t="s">
        <v>833</v>
      </c>
      <c r="D106" s="1" t="s">
        <v>834</v>
      </c>
      <c r="E106" s="1" t="s">
        <v>343</v>
      </c>
      <c r="F106" s="1" t="s">
        <v>410</v>
      </c>
      <c r="G106" s="1" t="s">
        <v>428</v>
      </c>
      <c r="H106" s="1" t="s">
        <v>411</v>
      </c>
      <c r="I106" s="1" t="s">
        <v>835</v>
      </c>
      <c r="J106" s="1" t="s">
        <v>413</v>
      </c>
      <c r="K106" s="1" t="s">
        <v>835</v>
      </c>
      <c r="L106" s="1" t="s">
        <v>835</v>
      </c>
      <c r="M106" s="1" t="s">
        <v>414</v>
      </c>
      <c r="N106" s="1" t="s">
        <v>414</v>
      </c>
      <c r="O106" s="1" t="s">
        <v>415</v>
      </c>
      <c r="P106" s="1" t="s">
        <v>416</v>
      </c>
      <c r="Q106" s="1" t="s">
        <v>836</v>
      </c>
      <c r="R106" s="1" t="s">
        <v>418</v>
      </c>
      <c r="S106" s="1" t="s">
        <v>419</v>
      </c>
      <c r="T106" s="1" t="s">
        <v>431</v>
      </c>
    </row>
    <row r="107" s="1" customFormat="1" spans="1:20">
      <c r="A107" s="3">
        <v>16442144517</v>
      </c>
      <c r="B107" s="1" t="s">
        <v>410</v>
      </c>
      <c r="C107" s="1" t="s">
        <v>837</v>
      </c>
      <c r="D107" s="1" t="s">
        <v>838</v>
      </c>
      <c r="E107" s="1" t="s">
        <v>839</v>
      </c>
      <c r="F107" s="1" t="s">
        <v>410</v>
      </c>
      <c r="G107" s="1" t="s">
        <v>428</v>
      </c>
      <c r="H107" s="1" t="s">
        <v>411</v>
      </c>
      <c r="I107" s="1" t="s">
        <v>840</v>
      </c>
      <c r="J107" s="1" t="s">
        <v>413</v>
      </c>
      <c r="K107" s="1" t="s">
        <v>840</v>
      </c>
      <c r="L107" s="1" t="s">
        <v>840</v>
      </c>
      <c r="M107" s="1" t="s">
        <v>414</v>
      </c>
      <c r="N107" s="1" t="s">
        <v>414</v>
      </c>
      <c r="O107" s="1" t="s">
        <v>415</v>
      </c>
      <c r="P107" s="1" t="s">
        <v>416</v>
      </c>
      <c r="Q107" s="1" t="s">
        <v>841</v>
      </c>
      <c r="R107" s="1" t="s">
        <v>418</v>
      </c>
      <c r="S107" s="1" t="s">
        <v>419</v>
      </c>
      <c r="T107" s="1" t="s">
        <v>431</v>
      </c>
    </row>
    <row r="108" s="1" customFormat="1" spans="1:20">
      <c r="A108" s="3">
        <v>16442272910</v>
      </c>
      <c r="B108" s="1" t="s">
        <v>410</v>
      </c>
      <c r="C108" s="1" t="s">
        <v>842</v>
      </c>
      <c r="D108" s="1" t="s">
        <v>843</v>
      </c>
      <c r="E108" s="1" t="s">
        <v>350</v>
      </c>
      <c r="F108" s="1" t="s">
        <v>410</v>
      </c>
      <c r="G108" s="1" t="s">
        <v>428</v>
      </c>
      <c r="H108" s="1" t="s">
        <v>411</v>
      </c>
      <c r="I108" s="1" t="s">
        <v>844</v>
      </c>
      <c r="J108" s="1" t="s">
        <v>413</v>
      </c>
      <c r="K108" s="1" t="s">
        <v>844</v>
      </c>
      <c r="L108" s="1" t="s">
        <v>844</v>
      </c>
      <c r="M108" s="1" t="s">
        <v>414</v>
      </c>
      <c r="N108" s="1" t="s">
        <v>414</v>
      </c>
      <c r="O108" s="1" t="s">
        <v>415</v>
      </c>
      <c r="P108" s="1" t="s">
        <v>416</v>
      </c>
      <c r="Q108" s="1" t="s">
        <v>845</v>
      </c>
      <c r="R108" s="1" t="s">
        <v>418</v>
      </c>
      <c r="S108" s="1" t="s">
        <v>419</v>
      </c>
      <c r="T108" s="1" t="s">
        <v>431</v>
      </c>
    </row>
    <row r="109" s="1" customFormat="1" spans="1:20">
      <c r="A109" s="3">
        <v>16442379893</v>
      </c>
      <c r="B109" s="1" t="s">
        <v>410</v>
      </c>
      <c r="C109" s="1" t="s">
        <v>846</v>
      </c>
      <c r="D109" s="1" t="s">
        <v>847</v>
      </c>
      <c r="E109" s="1" t="s">
        <v>848</v>
      </c>
      <c r="F109" s="1" t="s">
        <v>410</v>
      </c>
      <c r="G109" s="1" t="s">
        <v>428</v>
      </c>
      <c r="H109" s="1" t="s">
        <v>411</v>
      </c>
      <c r="I109" s="1" t="s">
        <v>849</v>
      </c>
      <c r="J109" s="1" t="s">
        <v>413</v>
      </c>
      <c r="K109" s="1" t="s">
        <v>849</v>
      </c>
      <c r="L109" s="1" t="s">
        <v>849</v>
      </c>
      <c r="M109" s="1" t="s">
        <v>414</v>
      </c>
      <c r="N109" s="1" t="s">
        <v>414</v>
      </c>
      <c r="O109" s="1" t="s">
        <v>415</v>
      </c>
      <c r="P109" s="1" t="s">
        <v>416</v>
      </c>
      <c r="Q109" s="1" t="s">
        <v>850</v>
      </c>
      <c r="R109" s="1" t="s">
        <v>418</v>
      </c>
      <c r="S109" s="1" t="s">
        <v>419</v>
      </c>
      <c r="T109" s="1" t="s">
        <v>431</v>
      </c>
    </row>
    <row r="110" s="1" customFormat="1" spans="1:20">
      <c r="A110" s="3">
        <v>16442444642</v>
      </c>
      <c r="B110" s="1" t="s">
        <v>410</v>
      </c>
      <c r="C110" s="1" t="s">
        <v>851</v>
      </c>
      <c r="D110" s="1" t="s">
        <v>682</v>
      </c>
      <c r="E110" s="1" t="s">
        <v>353</v>
      </c>
      <c r="F110" s="1" t="s">
        <v>410</v>
      </c>
      <c r="G110" s="1" t="s">
        <v>428</v>
      </c>
      <c r="H110" s="1" t="s">
        <v>411</v>
      </c>
      <c r="I110" s="1" t="s">
        <v>852</v>
      </c>
      <c r="J110" s="1" t="s">
        <v>413</v>
      </c>
      <c r="K110" s="1" t="s">
        <v>852</v>
      </c>
      <c r="L110" s="1" t="s">
        <v>852</v>
      </c>
      <c r="M110" s="1" t="s">
        <v>414</v>
      </c>
      <c r="N110" s="1" t="s">
        <v>414</v>
      </c>
      <c r="O110" s="1" t="s">
        <v>415</v>
      </c>
      <c r="P110" s="1" t="s">
        <v>416</v>
      </c>
      <c r="Q110" s="1" t="s">
        <v>853</v>
      </c>
      <c r="R110" s="1" t="s">
        <v>418</v>
      </c>
      <c r="S110" s="1" t="s">
        <v>419</v>
      </c>
      <c r="T110" s="1" t="s">
        <v>431</v>
      </c>
    </row>
    <row r="111" s="1" customFormat="1" spans="1:20">
      <c r="A111" s="3">
        <v>16442537649</v>
      </c>
      <c r="B111" s="1" t="s">
        <v>410</v>
      </c>
      <c r="C111" s="1" t="s">
        <v>854</v>
      </c>
      <c r="D111" s="1" t="s">
        <v>589</v>
      </c>
      <c r="E111" s="1" t="s">
        <v>354</v>
      </c>
      <c r="F111" s="1" t="s">
        <v>410</v>
      </c>
      <c r="G111" s="1" t="s">
        <v>428</v>
      </c>
      <c r="H111" s="1" t="s">
        <v>411</v>
      </c>
      <c r="I111" s="1" t="s">
        <v>805</v>
      </c>
      <c r="J111" s="1" t="s">
        <v>413</v>
      </c>
      <c r="K111" s="1" t="s">
        <v>805</v>
      </c>
      <c r="L111" s="1" t="s">
        <v>805</v>
      </c>
      <c r="M111" s="1" t="s">
        <v>414</v>
      </c>
      <c r="N111" s="1" t="s">
        <v>414</v>
      </c>
      <c r="O111" s="1" t="s">
        <v>415</v>
      </c>
      <c r="P111" s="1" t="s">
        <v>416</v>
      </c>
      <c r="Q111" s="1" t="s">
        <v>855</v>
      </c>
      <c r="R111" s="1" t="s">
        <v>418</v>
      </c>
      <c r="S111" s="1" t="s">
        <v>419</v>
      </c>
      <c r="T111" s="1" t="s">
        <v>431</v>
      </c>
    </row>
    <row r="112" s="1" customFormat="1" spans="1:20">
      <c r="A112" s="3">
        <v>16442544585</v>
      </c>
      <c r="B112" s="1" t="s">
        <v>410</v>
      </c>
      <c r="C112" s="1" t="s">
        <v>856</v>
      </c>
      <c r="D112" s="1" t="s">
        <v>857</v>
      </c>
      <c r="E112" s="1" t="s">
        <v>356</v>
      </c>
      <c r="F112" s="1" t="s">
        <v>410</v>
      </c>
      <c r="G112" s="1" t="s">
        <v>428</v>
      </c>
      <c r="H112" s="1" t="s">
        <v>411</v>
      </c>
      <c r="I112" s="1" t="s">
        <v>858</v>
      </c>
      <c r="J112" s="1" t="s">
        <v>413</v>
      </c>
      <c r="K112" s="1" t="s">
        <v>858</v>
      </c>
      <c r="L112" s="1" t="s">
        <v>858</v>
      </c>
      <c r="M112" s="1" t="s">
        <v>414</v>
      </c>
      <c r="N112" s="1" t="s">
        <v>414</v>
      </c>
      <c r="O112" s="1" t="s">
        <v>415</v>
      </c>
      <c r="P112" s="1" t="s">
        <v>416</v>
      </c>
      <c r="Q112" s="1" t="s">
        <v>859</v>
      </c>
      <c r="R112" s="1" t="s">
        <v>418</v>
      </c>
      <c r="S112" s="1" t="s">
        <v>419</v>
      </c>
      <c r="T112" s="1" t="s">
        <v>431</v>
      </c>
    </row>
    <row r="113" s="1" customFormat="1" spans="1:20">
      <c r="A113" s="3">
        <v>16442632953</v>
      </c>
      <c r="B113" s="1" t="s">
        <v>410</v>
      </c>
      <c r="C113" s="1" t="s">
        <v>860</v>
      </c>
      <c r="D113" s="1" t="s">
        <v>861</v>
      </c>
      <c r="E113" s="1" t="s">
        <v>360</v>
      </c>
      <c r="F113" s="1" t="s">
        <v>410</v>
      </c>
      <c r="G113" s="1" t="s">
        <v>428</v>
      </c>
      <c r="H113" s="1" t="s">
        <v>411</v>
      </c>
      <c r="I113" s="1" t="s">
        <v>862</v>
      </c>
      <c r="J113" s="1" t="s">
        <v>413</v>
      </c>
      <c r="K113" s="1" t="s">
        <v>862</v>
      </c>
      <c r="L113" s="1" t="s">
        <v>862</v>
      </c>
      <c r="M113" s="1" t="s">
        <v>414</v>
      </c>
      <c r="N113" s="1" t="s">
        <v>414</v>
      </c>
      <c r="O113" s="1" t="s">
        <v>415</v>
      </c>
      <c r="P113" s="1" t="s">
        <v>416</v>
      </c>
      <c r="Q113" s="1" t="s">
        <v>863</v>
      </c>
      <c r="R113" s="1" t="s">
        <v>418</v>
      </c>
      <c r="S113" s="1" t="s">
        <v>419</v>
      </c>
      <c r="T113" s="1" t="s">
        <v>431</v>
      </c>
    </row>
    <row r="114" s="1" customFormat="1" spans="1:20">
      <c r="A114" s="3">
        <v>16442660473</v>
      </c>
      <c r="B114" s="1" t="s">
        <v>410</v>
      </c>
      <c r="C114" s="1" t="s">
        <v>864</v>
      </c>
      <c r="D114" s="1" t="s">
        <v>468</v>
      </c>
      <c r="E114" s="1" t="s">
        <v>865</v>
      </c>
      <c r="F114" s="1" t="s">
        <v>410</v>
      </c>
      <c r="G114" s="1" t="s">
        <v>428</v>
      </c>
      <c r="H114" s="1" t="s">
        <v>411</v>
      </c>
      <c r="I114" s="1" t="s">
        <v>866</v>
      </c>
      <c r="J114" s="1" t="s">
        <v>413</v>
      </c>
      <c r="K114" s="1" t="s">
        <v>866</v>
      </c>
      <c r="L114" s="1" t="s">
        <v>866</v>
      </c>
      <c r="M114" s="1" t="s">
        <v>414</v>
      </c>
      <c r="N114" s="1" t="s">
        <v>414</v>
      </c>
      <c r="O114" s="1" t="s">
        <v>415</v>
      </c>
      <c r="P114" s="1" t="s">
        <v>416</v>
      </c>
      <c r="Q114" s="1" t="s">
        <v>867</v>
      </c>
      <c r="R114" s="1" t="s">
        <v>418</v>
      </c>
      <c r="S114" s="1" t="s">
        <v>419</v>
      </c>
      <c r="T114" s="1" t="s">
        <v>431</v>
      </c>
    </row>
    <row r="115" s="1" customFormat="1" spans="1:20">
      <c r="A115" s="3">
        <v>16442883679</v>
      </c>
      <c r="B115" s="1" t="s">
        <v>410</v>
      </c>
      <c r="C115" s="1" t="s">
        <v>868</v>
      </c>
      <c r="D115" s="1" t="s">
        <v>869</v>
      </c>
      <c r="E115" s="1" t="s">
        <v>364</v>
      </c>
      <c r="F115" s="1" t="s">
        <v>410</v>
      </c>
      <c r="G115" s="1" t="s">
        <v>428</v>
      </c>
      <c r="H115" s="1" t="s">
        <v>411</v>
      </c>
      <c r="I115" s="1" t="s">
        <v>870</v>
      </c>
      <c r="J115" s="1" t="s">
        <v>413</v>
      </c>
      <c r="K115" s="1" t="s">
        <v>870</v>
      </c>
      <c r="L115" s="1" t="s">
        <v>870</v>
      </c>
      <c r="M115" s="1" t="s">
        <v>414</v>
      </c>
      <c r="N115" s="1" t="s">
        <v>414</v>
      </c>
      <c r="O115" s="1" t="s">
        <v>415</v>
      </c>
      <c r="P115" s="1" t="s">
        <v>416</v>
      </c>
      <c r="Q115" s="1" t="s">
        <v>871</v>
      </c>
      <c r="R115" s="1" t="s">
        <v>418</v>
      </c>
      <c r="S115" s="1" t="s">
        <v>419</v>
      </c>
      <c r="T115" s="1" t="s">
        <v>431</v>
      </c>
    </row>
    <row r="116" s="1" customFormat="1" spans="1:20">
      <c r="A116" s="3">
        <v>16443089387</v>
      </c>
      <c r="B116" s="1" t="s">
        <v>410</v>
      </c>
      <c r="C116" s="1" t="s">
        <v>872</v>
      </c>
      <c r="D116" s="1" t="s">
        <v>682</v>
      </c>
      <c r="E116" s="1" t="s">
        <v>366</v>
      </c>
      <c r="F116" s="1" t="s">
        <v>410</v>
      </c>
      <c r="G116" s="1" t="s">
        <v>428</v>
      </c>
      <c r="H116" s="1" t="s">
        <v>411</v>
      </c>
      <c r="I116" s="1" t="s">
        <v>873</v>
      </c>
      <c r="J116" s="1" t="s">
        <v>413</v>
      </c>
      <c r="K116" s="1" t="s">
        <v>873</v>
      </c>
      <c r="L116" s="1" t="s">
        <v>873</v>
      </c>
      <c r="M116" s="1" t="s">
        <v>414</v>
      </c>
      <c r="N116" s="1" t="s">
        <v>414</v>
      </c>
      <c r="O116" s="1" t="s">
        <v>415</v>
      </c>
      <c r="P116" s="1" t="s">
        <v>416</v>
      </c>
      <c r="Q116" s="1" t="s">
        <v>874</v>
      </c>
      <c r="R116" s="1" t="s">
        <v>418</v>
      </c>
      <c r="S116" s="1" t="s">
        <v>419</v>
      </c>
      <c r="T116" s="1" t="s">
        <v>431</v>
      </c>
    </row>
    <row r="117" s="1" customFormat="1" spans="1:20">
      <c r="A117" s="3">
        <v>16443164030</v>
      </c>
      <c r="B117" s="1" t="s">
        <v>410</v>
      </c>
      <c r="C117" s="1" t="s">
        <v>875</v>
      </c>
      <c r="D117" s="1" t="s">
        <v>876</v>
      </c>
      <c r="E117" s="1" t="s">
        <v>369</v>
      </c>
      <c r="F117" s="1" t="s">
        <v>410</v>
      </c>
      <c r="G117" s="1" t="s">
        <v>428</v>
      </c>
      <c r="H117" s="1" t="s">
        <v>411</v>
      </c>
      <c r="I117" s="1" t="s">
        <v>877</v>
      </c>
      <c r="J117" s="1" t="s">
        <v>413</v>
      </c>
      <c r="K117" s="1" t="s">
        <v>877</v>
      </c>
      <c r="L117" s="1" t="s">
        <v>877</v>
      </c>
      <c r="M117" s="1" t="s">
        <v>414</v>
      </c>
      <c r="N117" s="1" t="s">
        <v>414</v>
      </c>
      <c r="O117" s="1" t="s">
        <v>415</v>
      </c>
      <c r="P117" s="1" t="s">
        <v>416</v>
      </c>
      <c r="Q117" s="1" t="s">
        <v>878</v>
      </c>
      <c r="R117" s="1" t="s">
        <v>418</v>
      </c>
      <c r="S117" s="1" t="s">
        <v>419</v>
      </c>
      <c r="T117" s="1" t="s">
        <v>431</v>
      </c>
    </row>
    <row r="118" s="1" customFormat="1" spans="1:20">
      <c r="A118" s="3">
        <v>16446578445</v>
      </c>
      <c r="B118" s="1" t="s">
        <v>410</v>
      </c>
      <c r="C118" s="1" t="s">
        <v>879</v>
      </c>
      <c r="D118" s="1" t="s">
        <v>880</v>
      </c>
      <c r="E118" s="1" t="s">
        <v>372</v>
      </c>
      <c r="F118" s="1" t="s">
        <v>410</v>
      </c>
      <c r="G118" s="1" t="s">
        <v>428</v>
      </c>
      <c r="H118" s="1" t="s">
        <v>411</v>
      </c>
      <c r="I118" s="1" t="s">
        <v>881</v>
      </c>
      <c r="J118" s="1" t="s">
        <v>413</v>
      </c>
      <c r="K118" s="1" t="s">
        <v>881</v>
      </c>
      <c r="L118" s="1" t="s">
        <v>881</v>
      </c>
      <c r="M118" s="1" t="s">
        <v>414</v>
      </c>
      <c r="N118" s="1" t="s">
        <v>414</v>
      </c>
      <c r="O118" s="1" t="s">
        <v>415</v>
      </c>
      <c r="P118" s="1" t="s">
        <v>416</v>
      </c>
      <c r="Q118" s="1" t="s">
        <v>882</v>
      </c>
      <c r="R118" s="1" t="s">
        <v>418</v>
      </c>
      <c r="S118" s="1" t="s">
        <v>419</v>
      </c>
      <c r="T118" s="1" t="s">
        <v>431</v>
      </c>
    </row>
    <row r="119" s="1" customFormat="1" spans="1:20">
      <c r="A119" s="3">
        <v>16446800953</v>
      </c>
      <c r="B119" s="1" t="s">
        <v>410</v>
      </c>
      <c r="C119" s="1" t="s">
        <v>883</v>
      </c>
      <c r="D119" s="1" t="s">
        <v>507</v>
      </c>
      <c r="E119" s="1" t="s">
        <v>374</v>
      </c>
      <c r="F119" s="1" t="s">
        <v>410</v>
      </c>
      <c r="G119" s="1" t="s">
        <v>428</v>
      </c>
      <c r="H119" s="1" t="s">
        <v>411</v>
      </c>
      <c r="I119" s="1" t="s">
        <v>884</v>
      </c>
      <c r="J119" s="1" t="s">
        <v>413</v>
      </c>
      <c r="K119" s="1" t="s">
        <v>884</v>
      </c>
      <c r="L119" s="1" t="s">
        <v>884</v>
      </c>
      <c r="M119" s="1" t="s">
        <v>414</v>
      </c>
      <c r="N119" s="1" t="s">
        <v>414</v>
      </c>
      <c r="O119" s="1" t="s">
        <v>415</v>
      </c>
      <c r="P119" s="1" t="s">
        <v>416</v>
      </c>
      <c r="Q119" s="1" t="s">
        <v>885</v>
      </c>
      <c r="R119" s="1" t="s">
        <v>418</v>
      </c>
      <c r="S119" s="1" t="s">
        <v>419</v>
      </c>
      <c r="T119" s="1" t="s">
        <v>431</v>
      </c>
    </row>
    <row r="120" s="1" customFormat="1" spans="1:20">
      <c r="A120" s="3">
        <v>16447160862</v>
      </c>
      <c r="B120" s="1" t="s">
        <v>410</v>
      </c>
      <c r="C120" s="1" t="s">
        <v>886</v>
      </c>
      <c r="D120" s="1" t="s">
        <v>887</v>
      </c>
      <c r="E120" s="1" t="s">
        <v>376</v>
      </c>
      <c r="F120" s="1" t="s">
        <v>410</v>
      </c>
      <c r="G120" s="1" t="s">
        <v>428</v>
      </c>
      <c r="H120" s="1" t="s">
        <v>411</v>
      </c>
      <c r="I120" s="1" t="s">
        <v>888</v>
      </c>
      <c r="J120" s="1" t="s">
        <v>413</v>
      </c>
      <c r="K120" s="1" t="s">
        <v>888</v>
      </c>
      <c r="L120" s="1" t="s">
        <v>888</v>
      </c>
      <c r="M120" s="1" t="s">
        <v>414</v>
      </c>
      <c r="N120" s="1" t="s">
        <v>414</v>
      </c>
      <c r="O120" s="1" t="s">
        <v>415</v>
      </c>
      <c r="P120" s="1" t="s">
        <v>416</v>
      </c>
      <c r="Q120" s="1" t="s">
        <v>889</v>
      </c>
      <c r="R120" s="1" t="s">
        <v>418</v>
      </c>
      <c r="S120" s="1" t="s">
        <v>419</v>
      </c>
      <c r="T120" s="1" t="s">
        <v>431</v>
      </c>
    </row>
    <row r="121" s="1" customFormat="1" spans="1:20">
      <c r="A121" s="3">
        <v>16447329759</v>
      </c>
      <c r="B121" s="1" t="s">
        <v>410</v>
      </c>
      <c r="C121" s="1" t="s">
        <v>890</v>
      </c>
      <c r="D121" s="1" t="s">
        <v>891</v>
      </c>
      <c r="E121" s="1" t="s">
        <v>378</v>
      </c>
      <c r="F121" s="1" t="s">
        <v>410</v>
      </c>
      <c r="G121" s="1" t="s">
        <v>428</v>
      </c>
      <c r="H121" s="1" t="s">
        <v>411</v>
      </c>
      <c r="I121" s="1" t="s">
        <v>892</v>
      </c>
      <c r="J121" s="1" t="s">
        <v>413</v>
      </c>
      <c r="K121" s="1" t="s">
        <v>892</v>
      </c>
      <c r="L121" s="1" t="s">
        <v>892</v>
      </c>
      <c r="M121" s="1" t="s">
        <v>414</v>
      </c>
      <c r="N121" s="1" t="s">
        <v>414</v>
      </c>
      <c r="O121" s="1" t="s">
        <v>415</v>
      </c>
      <c r="P121" s="1" t="s">
        <v>416</v>
      </c>
      <c r="Q121" s="1" t="s">
        <v>893</v>
      </c>
      <c r="R121" s="1" t="s">
        <v>418</v>
      </c>
      <c r="S121" s="1" t="s">
        <v>419</v>
      </c>
      <c r="T121" s="1" t="s">
        <v>431</v>
      </c>
    </row>
    <row r="122" s="1" customFormat="1" spans="1:20">
      <c r="A122" s="3">
        <v>16447381881</v>
      </c>
      <c r="B122" s="1" t="s">
        <v>410</v>
      </c>
      <c r="C122" s="1" t="s">
        <v>894</v>
      </c>
      <c r="D122" s="1" t="s">
        <v>895</v>
      </c>
      <c r="E122" s="1" t="s">
        <v>381</v>
      </c>
      <c r="F122" s="1" t="s">
        <v>410</v>
      </c>
      <c r="G122" s="1" t="s">
        <v>428</v>
      </c>
      <c r="H122" s="1" t="s">
        <v>411</v>
      </c>
      <c r="I122" s="1" t="s">
        <v>896</v>
      </c>
      <c r="J122" s="1" t="s">
        <v>413</v>
      </c>
      <c r="K122" s="1" t="s">
        <v>896</v>
      </c>
      <c r="L122" s="1" t="s">
        <v>896</v>
      </c>
      <c r="M122" s="1" t="s">
        <v>414</v>
      </c>
      <c r="N122" s="1" t="s">
        <v>414</v>
      </c>
      <c r="O122" s="1" t="s">
        <v>415</v>
      </c>
      <c r="P122" s="1" t="s">
        <v>416</v>
      </c>
      <c r="Q122" s="1" t="s">
        <v>897</v>
      </c>
      <c r="R122" s="1" t="s">
        <v>418</v>
      </c>
      <c r="S122" s="1" t="s">
        <v>419</v>
      </c>
      <c r="T122" s="1" t="s">
        <v>431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2021-10-18T02:13:11Z</dcterms:created>
  <dcterms:modified xsi:type="dcterms:W3CDTF">2021-10-18T02:56:02Z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C384B83F33EA4062836E968C5F586E51</vt:lpwstr>
  </property>
  <property fmtid="{D5CDD505-2E9C-101B-9397-08002B2CF9AE}" pid="3" name="KSOProductBuildVer">
    <vt:lpwstr>2052-11.1.0.10938</vt:lpwstr>
  </property>
</Properties>
</file>