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对账!$A$1:$X$47</definedName>
  </definedNames>
  <calcPr calcId="144525"/>
</workbook>
</file>

<file path=xl/sharedStrings.xml><?xml version="1.0" encoding="utf-8"?>
<sst xmlns="http://schemas.openxmlformats.org/spreadsheetml/2006/main" count="2340" uniqueCount="787">
  <si>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</si>
  <si>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</si>
  <si>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</si>
  <si>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</si>
  <si>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</si>
  <si>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</si>
  <si>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</si>
  <si>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</si>
  <si>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</si>
  <si>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</si>
  <si>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</si>
  <si>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</si>
  <si>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</si>
  <si>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</si>
  <si>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</si>
  <si>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</si>
  <si>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</si>
  <si>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</si>
  <si>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</si>
  <si>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</si>
  <si>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</si>
  <si>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</si>
  <si>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</si>
  <si>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</si>
  <si>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</si>
  <si>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</si>
  <si>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</si>
  <si>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[西归浦市]酒店肯尼西归浦(Hotel Kenny seogwipo)(55391121)</t>
  </si>
  <si>
    <t>标准双人间&lt;2人入住&gt;&lt;不退款&gt;&lt;早餐&gt;</t>
  </si>
  <si>
    <t>HKD</t>
  </si>
  <si>
    <t>an/seong seo</t>
  </si>
  <si>
    <t>CA13030211017HKD</t>
  </si>
  <si>
    <t>未提现</t>
  </si>
  <si>
    <t>携程开票</t>
  </si>
  <si>
    <t>[拉斯维加斯]巴黎拉斯维加斯赌场度假酒店(Paris Las Vegas Hotel &amp; Casino)(68545164)</t>
  </si>
  <si>
    <t>特大床房（禁烟）（Burgundy）（Hearing Impaired）&lt;不退款&gt;&lt;2人入住&gt;</t>
  </si>
  <si>
    <t>Moon/shin eun</t>
  </si>
  <si>
    <t>[拉斯维加斯]拉斯维加斯威尼斯人—帕拉佐皇宫度假酒店(The Palazzo at The Venetian®)(55426442)</t>
  </si>
  <si>
    <t>奢华特大床套房&lt;不退款&gt;&lt;2人入住&gt;</t>
  </si>
  <si>
    <t>Saintilmond/Marly</t>
  </si>
  <si>
    <t>[拉斯维加斯]曼德勒海湾度假酒店(Mandalay Bay)(55666055)</t>
  </si>
  <si>
    <t>大道景度假特大床房&lt;不退款&gt;&lt;2人入住&gt;</t>
  </si>
  <si>
    <t>Bennett/John Wesley ,Bennett/Kelli Marie</t>
  </si>
  <si>
    <t>取消</t>
  </si>
  <si>
    <t>[八打灵再也]八打灵再也喜来登酒店(Sheraton Petaling Jaya Hotel)(55956328)</t>
  </si>
  <si>
    <t>城景豪华双床房&lt;不退款&gt;&lt;2人入住&gt;</t>
  </si>
  <si>
    <t>TAN/KIM HONG</t>
  </si>
  <si>
    <t>[曼谷]曼谷苏坤喜来登豪华精选大酒店(Sheraton Grande Sukhumvit, a Luxury Collection Hotel, Bangkok)(70789381)</t>
  </si>
  <si>
    <t>至尊两张双人床房&lt;2人入住&gt;&lt;不退款&gt;&lt;早餐&gt;</t>
  </si>
  <si>
    <t>lee/yun ho</t>
  </si>
  <si>
    <t>[迈阿密戴德县]迈阿密国际机场酒店(Miami International Airport Hotel)(55694594)</t>
  </si>
  <si>
    <t>特大床房&lt;不退款&gt;&lt;2人入住&gt;</t>
  </si>
  <si>
    <t>Williams/Vastell</t>
  </si>
  <si>
    <t>[日惹]坦特雷姆日惹酒店(Hotel Tentrem Yogyakarta)(55426636)</t>
  </si>
  <si>
    <t>豪华房&lt;不退款&gt;&lt;2人入住&gt;</t>
  </si>
  <si>
    <t>ZHANG/YUE</t>
  </si>
  <si>
    <t>[日惹]里恩地平线酒店(Lynn Hotel by Horison)(69451861)</t>
  </si>
  <si>
    <t>高级房&lt;不退款&gt;&lt;2人入住&gt;</t>
  </si>
  <si>
    <t>putra/yogi rahmana</t>
  </si>
  <si>
    <t>[波士顿]波士顿长码头万豪酒店(Boston Marriott Long Wharf)(55329142)</t>
  </si>
  <si>
    <t>城景2张大床房&lt;不退款&gt;&lt;2人入住&gt;</t>
  </si>
  <si>
    <t>LEE/DOO YANG</t>
  </si>
  <si>
    <t>CA13030211018HKD-W</t>
  </si>
  <si>
    <t>[哈德利]月升酒店(The Moonrise Hotel)(55280863)</t>
  </si>
  <si>
    <t>高级特大床房&lt;不退款&gt;&lt;2人入住&gt;</t>
  </si>
  <si>
    <t>Learmont/Emily,Learmont/Dylan</t>
  </si>
  <si>
    <t>[圣地亚哥]拉潘西奥尼酒店(La Pensione Hotel)(70393743)</t>
  </si>
  <si>
    <t>客房1张大床&lt;2人入住&gt;&lt;不退款&gt;&lt;早餐&gt;</t>
  </si>
  <si>
    <t>Kendrick/Melissa Beth</t>
  </si>
  <si>
    <t>[釜山]海云台1号K-旅馆(K-Guesthouse Haeundae 1)(55799470)</t>
  </si>
  <si>
    <t>标准双人间&lt;不退款&gt;&lt;2人入住&gt;</t>
  </si>
  <si>
    <t>kim/min ji,kong/jin young</t>
  </si>
  <si>
    <t>[印第安维尔斯]印第安泉艾丝梅拉达万丽度假村及水疗中心(Renaissance Esmeralda Resort &amp; Spa, Indian Wells)(68025808)</t>
  </si>
  <si>
    <t>池景特大床房（带阳台）&lt;不退款&gt;&lt;2人入住&gt;</t>
  </si>
  <si>
    <t>Heyman/James</t>
  </si>
  <si>
    <t>[奥克兰]奥克兰康得思酒店(Cordis Auckland Hotel &amp; Resort)(55944591)</t>
  </si>
  <si>
    <t>高级双床房&lt;不退款&gt;&lt;2人入住&gt;</t>
  </si>
  <si>
    <t>Clark/Natasha Laura</t>
  </si>
  <si>
    <t>[哈帕克]长岛哈帕克智选假日酒店(Holiday Inn Express Hauppauge-Long Island, an Ihg Hotel)(55720087)</t>
  </si>
  <si>
    <t>特大床房&lt;2人入住&gt;&lt;不退款&gt;&lt;早餐&gt;</t>
  </si>
  <si>
    <t>Bregio/Nicholas</t>
  </si>
  <si>
    <t>[圣胡安]波多黎各喜来登赌场酒店(Sheraton Puerto Rico Hotel &amp; Casino)(55312452)</t>
  </si>
  <si>
    <t>传统特大床房&lt;不退款&gt;&lt;2人入住&gt;</t>
  </si>
  <si>
    <t>Nathan/William,Nathan/Gail</t>
  </si>
  <si>
    <t>[珊瑚角]码头村威斯汀岬珊瑚度假村(The Westin Cape Coral Resort at Marina Village)(68026853)</t>
  </si>
  <si>
    <t>滨海景豪华特大床房(带阳台)&lt;不退款&gt;&lt;2人入住&gt;</t>
  </si>
  <si>
    <t>Deak/Karlie Joelle</t>
  </si>
  <si>
    <t>[格林斯伯勒]格林斯伯勒机场万豪费尔菲尔德酒店(Fairfield Inn Greensboro Airport)(68027389)</t>
  </si>
  <si>
    <t>2张大床房&lt;2人入住&gt;&lt;不退款&gt;&lt;早餐&gt;</t>
  </si>
  <si>
    <t>Lemley/Sarah K.</t>
  </si>
  <si>
    <t>[维雷亚]夏威夷威利亚海滩万豪度假酒店(Wailea Beach Marriott Resort &amp; Spa)(55354731)</t>
  </si>
  <si>
    <t>海洋超大号lanai特大床房（底层）&lt;不退款&gt;&lt;2人入住&gt;</t>
  </si>
  <si>
    <t>Batraki/George,Misko/Maria</t>
  </si>
  <si>
    <t>[奇克托瓦加]水牛机场酒店(Buffalo Airport Hotel)(70392542)</t>
  </si>
  <si>
    <t>WAKI/FUMITO</t>
  </si>
  <si>
    <t>[马德里]马德里机场尊贵旅行者天空客房酒店(Air Rooms Madrid Airport by Premium Traveller)(55391512)</t>
  </si>
  <si>
    <t>标准房&lt;不退款&gt;&lt;2人入住&gt;</t>
  </si>
  <si>
    <t>Torres Padilla/Jose Maria,Arejula Abad/Laura</t>
  </si>
  <si>
    <t>[阿德列尔]度假和会议中心5号丽笙酒店(Radisson Blu Resort &amp; Congress Centre 5*)(60494112)</t>
  </si>
  <si>
    <t>高级海景房&lt;2人入住&gt;&lt;不退款&gt;&lt;早餐&gt;</t>
  </si>
  <si>
    <t>VARLAMOV/ALEKSEI</t>
  </si>
  <si>
    <t>[图森]图森派司JW万豪酒店(JW Marriott Tucson Starr Pass Resort)(68026822)</t>
  </si>
  <si>
    <t>特大床度假房&lt;不退款&gt;&lt;2人入住&gt;</t>
  </si>
  <si>
    <t>Smith/Jennifer</t>
  </si>
  <si>
    <t>[贝尔法斯特]贝尔法斯特市中心温德姆华美达酒店(Ramada by Wyndham Belfast City Centre)(55299735)</t>
  </si>
  <si>
    <t>标准大床房&lt;不退款&gt;&lt;2人入住&gt;</t>
  </si>
  <si>
    <t>McDaid/Caroline</t>
  </si>
  <si>
    <t>[芝加哥]芝加哥市中心/循环居家酒店(Residence Inn by Marriott Chicago Downtown/Loop)(68025810)</t>
  </si>
  <si>
    <t>行政特大床一室房&lt;2人入住&gt;&lt;不退款&gt;&lt;早餐&gt;</t>
  </si>
  <si>
    <t>Salit/Joshua Kane</t>
  </si>
  <si>
    <t>[纽约]苏豪区格兰德酒店(Soho Grand Hotel)(55720453)</t>
  </si>
  <si>
    <t>特大床房 (soho)&lt;不退款&gt;&lt;2人入住&gt;</t>
  </si>
  <si>
    <t>Gedge/Natalie</t>
  </si>
  <si>
    <t>CI3LPOT8</t>
  </si>
  <si>
    <t>[纽约]纽约马奎斯万豪酒店(New York Marriott Marquis)(68026718)</t>
  </si>
  <si>
    <t>马奎斯豪华特大床房带沙发床&lt;2人入住&gt;&lt;不退款&gt;&lt;早餐&gt;</t>
  </si>
  <si>
    <t>KHAMIS/HASAN</t>
  </si>
  <si>
    <t>[华盛顿]华盛顿特区市中心万豪居家酒店(Residence Inn by Marriott Washington, DC Downtown)(55281118)</t>
  </si>
  <si>
    <t>大床一室房(带沙发床)&lt;不退款&gt;&lt;2人入住&gt;</t>
  </si>
  <si>
    <t>Loo/Jorge</t>
  </si>
  <si>
    <t>[卡罗莱纳州]佛得岛海滩万怡度假酒店(Courtyard by Marriott Isla Verde Beach Resort)(68027906)</t>
  </si>
  <si>
    <t>部分海景2张大床房带阳台&lt;不退款&gt;&lt;2人入住&gt;</t>
  </si>
  <si>
    <t>Baklajian/Emily,Papciak/Katherine</t>
  </si>
  <si>
    <t>[巴黎]巴黎诺贝尔之旅埃菲尔万丽酒店(Renaissance Paris Nobel Tour Eiffel Hotel)(55841666)</t>
  </si>
  <si>
    <t>豪华客房, 1 张大床&lt;不退款&gt;&lt;2人入住&gt;</t>
  </si>
  <si>
    <t>Choe/Mike</t>
  </si>
  <si>
    <t>[兰卡威]兰卡威希格酒店(HIG Hotel Langkawi)(55478305)</t>
  </si>
  <si>
    <t>海景豪华房&lt;不退款&gt;&lt;2人入住&gt;</t>
  </si>
  <si>
    <t>BINTIRAMLI/NURUL SHIFA</t>
  </si>
  <si>
    <t>CA13030211018HKD</t>
  </si>
  <si>
    <t>[东锡拉丘兹]万豪锡拉丘兹卡里尔环岛万豪费尔菲尔德酒店(Fairfield Inn &amp; Suites by Marriott Syracuse Carrier Circle)(68028362)</t>
  </si>
  <si>
    <t>Idoni/Patricia Kay,Idoni/Christopher Gerard</t>
  </si>
  <si>
    <t>[阿瓦图基]凤凰南山福朋喜来登酒店(Four Points by Sheraton Phoenix South Mountain)(55519666)</t>
  </si>
  <si>
    <t>Nunez/Selena</t>
  </si>
  <si>
    <t>[拉斯维加斯]好莱坞星球赌场度假村(Planet Hollywood Resort &amp; Casino)(55299110)</t>
  </si>
  <si>
    <t>超时尚房（特大床）&lt;不退款&gt;&lt;2人入住&gt;</t>
  </si>
  <si>
    <t>Oppenheimer/Audrey Rezeck,Guilhard/Sara Cortes</t>
  </si>
  <si>
    <t>Zarif/Safiullah</t>
  </si>
  <si>
    <t>阶梯</t>
  </si>
  <si>
    <t>[贝德福德公园]芝加哥中途机场原住客栈(Residence Inn Chicago Midway Airport)(68027143)</t>
  </si>
  <si>
    <t>特大床一室房(带沙发床)&lt;2人入住&gt;&lt;不退款&gt;&lt;早餐&gt;</t>
  </si>
  <si>
    <t>Tovar-lozano/Jessica</t>
  </si>
  <si>
    <t>[华盛顿]华盛顿哥伦比亚特区/美国国会大厦万怡酒店(Courtyard Washington, DC/U.S. Capitol)(55478555)</t>
  </si>
  <si>
    <t>特大床房(带沙发床)&lt;不退款&gt;&lt;2人入住&gt;</t>
  </si>
  <si>
    <t>Lee/Louis</t>
  </si>
  <si>
    <t>[布城]普特拉贾亚艾美度假酒店(Le Meridien Putrajaya)(68027945)</t>
  </si>
  <si>
    <t>招牌双床房&lt;2人入住&gt;&lt;不退款&gt;&lt;早餐&gt;</t>
  </si>
  <si>
    <t>Bin Ahmad/Mohd Hafiz</t>
  </si>
  <si>
    <t>[伊萨卡]伊萨卡机场/大学万怡万豪酒店(Courtyard by Marriott Ithaca Airport/University)(55290345)</t>
  </si>
  <si>
    <t>Khaleel/Khaleel</t>
  </si>
  <si>
    <t>[维也纳]布里斯托尔维也纳酒店 - 豪华精选酒店(Hotel Bristol, a Luxury Collection Hotel, Vienna)(68025962)</t>
  </si>
  <si>
    <t>经典双床房&lt;2人入住&gt;&lt;不退款&gt;&lt;早餐&gt;</t>
  </si>
  <si>
    <t>Vuckovic/Aleksandra</t>
  </si>
  <si>
    <t>[梅里尼亚克]波尔多西部 - 梅里尼亚克机场普瑞米尔经典酒店(Premiere Classe Bordeaux Ouest - Mérignac Aéroport)(80330489)</t>
  </si>
  <si>
    <t>标准双床房&lt;不退款&gt;&lt;2人入住&gt;</t>
  </si>
  <si>
    <t>PIRAT/HADRIEN</t>
  </si>
  <si>
    <t>[罗马]玛利亚圣劳伦佐别墅酒店(Hotel Villa San Lorenzo Maria)(70392201)</t>
  </si>
  <si>
    <t>标准房(双人床或双床)&lt;不退款&gt;&lt;2人入住&gt;</t>
  </si>
  <si>
    <t>XU/JIANI</t>
  </si>
  <si>
    <t>[济州市]莱斯利酒店(Leslie Hotel)(55884289)</t>
  </si>
  <si>
    <t>大床房&lt;不退款&gt;&lt;2人入住&gt;</t>
  </si>
  <si>
    <t>LEE/HANDONG</t>
  </si>
  <si>
    <t>[三宝垄]新坎迪新邦利马酒店-三宝垄ASTON(Hotel Neo Candi Simpang Lima - Semarang by ASTON)(55414284)</t>
  </si>
  <si>
    <t>近地天体房&lt;2人入住&gt;&lt;不退款&gt;&lt;早餐&gt;</t>
  </si>
  <si>
    <t>Tarigan/Melvin Classy,Ginting/Ramadanita Sari ,Tarigan/Agusta,Sembiring/Bangkuseh</t>
  </si>
  <si>
    <t>[新路头]槟城仙丹花酒店 (槟城对抗新冠肺炎认证)(Ixora Hotel Penang (PenangFightCovid-19 Certified))(55944620)</t>
  </si>
  <si>
    <t>AHMADFAIRUZI/ALIAA</t>
  </si>
  <si>
    <t>，</t>
  </si>
  <si>
    <t>本期收回4146</t>
  </si>
  <si>
    <t>158460.7 HKD</t>
  </si>
  <si>
    <t>A211018141731481</t>
  </si>
  <si>
    <t>总计：158460.7HKD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</si>
  <si>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</si>
  <si>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</si>
  <si>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</si>
  <si>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</si>
  <si>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</si>
  <si>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</si>
  <si>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</si>
  <si>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</si>
  <si>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</si>
  <si>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</si>
  <si>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</si>
  <si>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</si>
  <si>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</si>
  <si>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</si>
  <si>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</si>
  <si>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</si>
  <si>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</si>
  <si>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2021-10-16</t>
  </si>
  <si>
    <t>2278766</t>
  </si>
  <si>
    <t>吉隆坡中环酒店</t>
  </si>
  <si>
    <t>siti nabilah siti nabilah</t>
  </si>
  <si>
    <t>2021-10-17</t>
  </si>
  <si>
    <t>退房日周结</t>
  </si>
  <si>
    <t>89.52</t>
  </si>
  <si>
    <t>108.00</t>
  </si>
  <si>
    <t>0</t>
  </si>
  <si>
    <t>0.00</t>
  </si>
  <si>
    <t>携程汇智国际直连</t>
  </si>
  <si>
    <t>2021-10-16 21:16:24</t>
  </si>
  <si>
    <t>否</t>
  </si>
  <si>
    <t>汇智国际旅游发展有限公司</t>
  </si>
  <si>
    <t>直连</t>
  </si>
  <si>
    <t>2278741</t>
  </si>
  <si>
    <t>吉隆坡中环都会酒店</t>
  </si>
  <si>
    <t>noormala noormala</t>
  </si>
  <si>
    <t>118.53</t>
  </si>
  <si>
    <t>143.00</t>
  </si>
  <si>
    <t>2021-10-16 20:32:44</t>
  </si>
  <si>
    <t>2278735</t>
  </si>
  <si>
    <t>jag Teh seng lee</t>
  </si>
  <si>
    <t>84.55</t>
  </si>
  <si>
    <t>102.00</t>
  </si>
  <si>
    <t>2021-10-16 20:20:02</t>
  </si>
  <si>
    <t>2278723</t>
  </si>
  <si>
    <t>一站式服务公寓及办公室</t>
  </si>
  <si>
    <t>Karuppan Satishkumar</t>
  </si>
  <si>
    <t>152.52</t>
  </si>
  <si>
    <t>184.00</t>
  </si>
  <si>
    <t>2021-10-16 19:50:28</t>
  </si>
  <si>
    <t>2278659</t>
  </si>
  <si>
    <t>LAXMI MUTHU KOGULA THURGA</t>
  </si>
  <si>
    <t>2021-10-16 17:45:51</t>
  </si>
  <si>
    <t>2278619</t>
  </si>
  <si>
    <t>吉隆坡城市便捷唐人街酒店</t>
  </si>
  <si>
    <t>Hartini Mior</t>
  </si>
  <si>
    <t>115.22</t>
  </si>
  <si>
    <t>139.00</t>
  </si>
  <si>
    <t>2021-10-16 16:29:02</t>
  </si>
  <si>
    <t>2278596</t>
  </si>
  <si>
    <t>kiat chow</t>
  </si>
  <si>
    <t>2021-10-16 16:02:05</t>
  </si>
  <si>
    <t>2278498</t>
  </si>
  <si>
    <t>ismail Mohammad Razali</t>
  </si>
  <si>
    <t>2021-10-16 12:40:49</t>
  </si>
  <si>
    <t>2278495</t>
  </si>
  <si>
    <t>马六甲707酒店</t>
  </si>
  <si>
    <t>Yunus Siti Zuliyana,Omar Salwa</t>
  </si>
  <si>
    <t>128.48</t>
  </si>
  <si>
    <t>155.00</t>
  </si>
  <si>
    <t>2021-10-16 12:39:31</t>
  </si>
  <si>
    <t>2278455</t>
  </si>
  <si>
    <t>新加坡京华酒店</t>
  </si>
  <si>
    <t>kalay Vani</t>
  </si>
  <si>
    <t>707.05</t>
  </si>
  <si>
    <t>853.00</t>
  </si>
  <si>
    <t>2021-10-16 11:26:30</t>
  </si>
  <si>
    <t>2278418</t>
  </si>
  <si>
    <t>棉兰JW万豪酒店</t>
  </si>
  <si>
    <t>LI JING</t>
  </si>
  <si>
    <t>695.45</t>
  </si>
  <si>
    <t>839.00</t>
  </si>
  <si>
    <t>2021-10-16 10:02:13</t>
  </si>
  <si>
    <t>2278412</t>
  </si>
  <si>
    <t>Imtiyaz Afif</t>
  </si>
  <si>
    <t>2021-10-16 09:33:25</t>
  </si>
  <si>
    <t>2278332</t>
  </si>
  <si>
    <t>Yeo Sylvester</t>
  </si>
  <si>
    <t>2021-10-16 05:23:10</t>
  </si>
  <si>
    <t>2021-10-15</t>
  </si>
  <si>
    <t>2278179</t>
  </si>
  <si>
    <t>新加坡优良酒店－马里士他</t>
  </si>
  <si>
    <t>Tin Marcus</t>
  </si>
  <si>
    <t>413.09</t>
  </si>
  <si>
    <t>498.00</t>
  </si>
  <si>
    <t>2021-10-15 22:36:53</t>
  </si>
  <si>
    <t>2278046</t>
  </si>
  <si>
    <t>里昂塞特万豪国际酒店</t>
  </si>
  <si>
    <t>TOURNOUX Yann,GIROD Coralie</t>
  </si>
  <si>
    <t>619.64</t>
  </si>
  <si>
    <t>747.00</t>
  </si>
  <si>
    <t>2021-10-15 19:44:13</t>
  </si>
  <si>
    <t>2278031</t>
  </si>
  <si>
    <t>Mansur Abdul wahab</t>
  </si>
  <si>
    <t>81.29</t>
  </si>
  <si>
    <t>98.00</t>
  </si>
  <si>
    <t>2021-10-15 19:25:10</t>
  </si>
  <si>
    <t>2278006</t>
  </si>
  <si>
    <t>马六甲淡马锡酒店</t>
  </si>
  <si>
    <t>SAMAD ZANIYAH</t>
  </si>
  <si>
    <t>323.51</t>
  </si>
  <si>
    <t>390.00</t>
  </si>
  <si>
    <t>2021-10-15 18:51:31</t>
  </si>
  <si>
    <t>2277987</t>
  </si>
  <si>
    <t>桑德莫拉迪芭达雅酒店</t>
  </si>
  <si>
    <t>SIRIIN ANUCHAR</t>
  </si>
  <si>
    <t>380.74</t>
  </si>
  <si>
    <t>459.00</t>
  </si>
  <si>
    <t>2021-10-15 18:18:29</t>
  </si>
  <si>
    <t>2277945</t>
  </si>
  <si>
    <t>希尔顿纽卡尔斯国际机场逸林酒店</t>
  </si>
  <si>
    <t>Harding Tom</t>
  </si>
  <si>
    <t>601.39</t>
  </si>
  <si>
    <t>725.00</t>
  </si>
  <si>
    <t>2021-10-15 17:02:29</t>
  </si>
  <si>
    <t>2277942</t>
  </si>
  <si>
    <t>吉隆坡威斯汀酒店</t>
  </si>
  <si>
    <t>lai leong meei</t>
  </si>
  <si>
    <t>1070.06</t>
  </si>
  <si>
    <t>1290.00</t>
  </si>
  <si>
    <t>2021-10-15 16:55:26</t>
  </si>
  <si>
    <t>2277930</t>
  </si>
  <si>
    <t>azli zairul</t>
  </si>
  <si>
    <t>2021-10-15 16:28:25</t>
  </si>
  <si>
    <t>2277876</t>
  </si>
  <si>
    <t>SWINDON MARRIOTT HOTEL</t>
  </si>
  <si>
    <t>pearce Caroline,pearce emilia</t>
  </si>
  <si>
    <t>792.17</t>
  </si>
  <si>
    <t>955.00</t>
  </si>
  <si>
    <t>2021-10-15 14:37:51</t>
  </si>
  <si>
    <t>2277636</t>
  </si>
  <si>
    <t>伊斯坦布尔市中心喜来登酒店</t>
  </si>
  <si>
    <t>WANG KUN,XIA QIAN</t>
  </si>
  <si>
    <t>769.78</t>
  </si>
  <si>
    <t>928.00</t>
  </si>
  <si>
    <t>2021-10-15 03:22:44</t>
  </si>
  <si>
    <t>2277634</t>
  </si>
  <si>
    <t>689.31</t>
  </si>
  <si>
    <t>831.00</t>
  </si>
  <si>
    <t>2021-10-15 03:13:13</t>
  </si>
  <si>
    <t>2021-10-14</t>
  </si>
  <si>
    <t>2277475</t>
  </si>
  <si>
    <t>槟城仙丹花酒店</t>
  </si>
  <si>
    <t>AHMADFAIRUZI ALIAA</t>
  </si>
  <si>
    <t>261.62</t>
  </si>
  <si>
    <t>316.00</t>
  </si>
  <si>
    <t>2021-10-14 20:43:10</t>
  </si>
  <si>
    <t>2277455</t>
  </si>
  <si>
    <t>喜来登大峡谷酒店</t>
  </si>
  <si>
    <t>Reaves Donte</t>
  </si>
  <si>
    <t>1797.37</t>
  </si>
  <si>
    <t>2171.00</t>
  </si>
  <si>
    <t>2021-10-14 20:10:06</t>
  </si>
  <si>
    <t>2277409</t>
  </si>
  <si>
    <t>老特拉福德足球酒店- Tribute Portfolio 酒店</t>
  </si>
  <si>
    <t>Hand Jack</t>
  </si>
  <si>
    <t>1670.70</t>
  </si>
  <si>
    <t>2018.00</t>
  </si>
  <si>
    <t>2021-10-14 18:50:29</t>
  </si>
  <si>
    <t>2277395</t>
  </si>
  <si>
    <t>新坎迪新邦利马酒店-三宝垄ASTON</t>
  </si>
  <si>
    <t>Tarigan Melvin Classy,Ginting Ramadanita Sari,Tarigan Agusta,Sembiring Bangkuseh</t>
  </si>
  <si>
    <t>258.30</t>
  </si>
  <si>
    <t>312.00</t>
  </si>
  <si>
    <t>2021-10-14 18:27:04</t>
  </si>
  <si>
    <t>2277356</t>
  </si>
  <si>
    <t>莱斯利酒店</t>
  </si>
  <si>
    <t>LEE HANDONG</t>
  </si>
  <si>
    <t>257.48</t>
  </si>
  <si>
    <t>311.00</t>
  </si>
  <si>
    <t>2021-10-14 17:05:04</t>
  </si>
  <si>
    <t>2277200</t>
  </si>
  <si>
    <t>西雅图贝尔维尤/雷德蒙万豪费尔菲尔德酒店</t>
  </si>
  <si>
    <t>Addepalli Victor R</t>
  </si>
  <si>
    <t>2004.35</t>
  </si>
  <si>
    <t>2421.00</t>
  </si>
  <si>
    <t>2021-10-14 09:54:15</t>
  </si>
  <si>
    <t>2277180</t>
  </si>
  <si>
    <t>吉隆坡帝盛酒店</t>
  </si>
  <si>
    <t>MOHAMAD NAWI NOR ADLIN,ZAHARI MOHD ESWAN</t>
  </si>
  <si>
    <t>748.42</t>
  </si>
  <si>
    <t>904.00</t>
  </si>
  <si>
    <t>2021-10-14 08:58:40</t>
  </si>
  <si>
    <t>2277092</t>
  </si>
  <si>
    <t>玛利亚圣劳伦佐别墅酒店</t>
  </si>
  <si>
    <t>XU JIANI</t>
  </si>
  <si>
    <t>361.79</t>
  </si>
  <si>
    <t>437.00</t>
  </si>
  <si>
    <t>2021-10-14 03:28:01</t>
  </si>
  <si>
    <t>2277055</t>
  </si>
  <si>
    <t>OYO赌场酒店</t>
  </si>
  <si>
    <t>Harding Venus</t>
  </si>
  <si>
    <t>2590.50</t>
  </si>
  <si>
    <t>3129.00</t>
  </si>
  <si>
    <t>2021-10-14 01:28:22</t>
  </si>
  <si>
    <t>2021-10-13</t>
  </si>
  <si>
    <t>2276979</t>
  </si>
  <si>
    <t>波尔多西部 - 梅里尼亚克机场普瑞米尔经典酒店</t>
  </si>
  <si>
    <t>PIRAT HADRIEN</t>
  </si>
  <si>
    <t>320.53</t>
  </si>
  <si>
    <t>386.00</t>
  </si>
  <si>
    <t>2021-10-13 23:15:20</t>
  </si>
  <si>
    <t>2276974</t>
  </si>
  <si>
    <t>布里斯托尔酒店 - 豪华精选酒店</t>
  </si>
  <si>
    <t>Vuckovic Aleksandra</t>
  </si>
  <si>
    <t>1467.32</t>
  </si>
  <si>
    <t>1767.00</t>
  </si>
  <si>
    <t>2021-10-13 23:04:26</t>
  </si>
  <si>
    <t>2276955</t>
  </si>
  <si>
    <t>圣安东尼奥河流中心万豪酒店</t>
  </si>
  <si>
    <t>Rojas Herbert,Davis Zdravka</t>
  </si>
  <si>
    <t>1552.85</t>
  </si>
  <si>
    <t>1870.00</t>
  </si>
  <si>
    <t>2021-10-13 22:28:13</t>
  </si>
  <si>
    <t>2276857</t>
  </si>
  <si>
    <t>纳什维尔朱里耶山万怡酒店</t>
  </si>
  <si>
    <t>Lamping TRACY</t>
  </si>
  <si>
    <t>3020.16</t>
  </si>
  <si>
    <t>3637.00</t>
  </si>
  <si>
    <t>2021-10-13 19:43:40</t>
  </si>
  <si>
    <t>2276726</t>
  </si>
  <si>
    <t>里恩地平线酒店</t>
  </si>
  <si>
    <t>putra yogi rahmana</t>
  </si>
  <si>
    <t>88.02</t>
  </si>
  <si>
    <t>106.00</t>
  </si>
  <si>
    <t>2021-10-13 15:13:28</t>
  </si>
  <si>
    <t>2276615</t>
  </si>
  <si>
    <t>圣路易斯市中心万怡酒店/会议中心</t>
  </si>
  <si>
    <t>Cook Shelby F</t>
  </si>
  <si>
    <t>870.26</t>
  </si>
  <si>
    <t>1048.00</t>
  </si>
  <si>
    <t>2021-10-13 10:38:30</t>
  </si>
  <si>
    <t>2021-10-12</t>
  </si>
  <si>
    <t>2276247</t>
  </si>
  <si>
    <t>坦特雷姆日惹酒店</t>
  </si>
  <si>
    <t>ZHANG YUE</t>
  </si>
  <si>
    <t>703.77</t>
  </si>
  <si>
    <t>847.00</t>
  </si>
  <si>
    <t>2021-10-12 17:10:30</t>
  </si>
  <si>
    <t>2276219</t>
  </si>
  <si>
    <t>迈阿密国际机场酒店</t>
  </si>
  <si>
    <t>Williams Vastell</t>
  </si>
  <si>
    <t>817.61</t>
  </si>
  <si>
    <t>984.00</t>
  </si>
  <si>
    <t>2021-10-12 16:12:57</t>
  </si>
  <si>
    <t>2021-10-11</t>
  </si>
  <si>
    <t>2275602</t>
  </si>
  <si>
    <t>曼谷苏坤喜来登豪华精选大酒店</t>
  </si>
  <si>
    <t>lee yun ho</t>
  </si>
  <si>
    <t>1367.69</t>
  </si>
  <si>
    <t>1650.00</t>
  </si>
  <si>
    <t>2021-10-11 14:08:03</t>
  </si>
  <si>
    <t>2275590</t>
  </si>
  <si>
    <t>八打灵再也喜来登酒店</t>
  </si>
  <si>
    <t>TAN KIM HONG</t>
  </si>
  <si>
    <t>404.50</t>
  </si>
  <si>
    <t>488.00</t>
  </si>
  <si>
    <t>2021-10-11 13:07:17</t>
  </si>
  <si>
    <t>2275430</t>
  </si>
  <si>
    <t>7斯普林斯旅馆&amp;套房酒店</t>
  </si>
  <si>
    <t>darragh Kelesy</t>
  </si>
  <si>
    <t>1627.13</t>
  </si>
  <si>
    <t>1963.00</t>
  </si>
  <si>
    <t>2021-10-11 02:24:35</t>
  </si>
  <si>
    <t>2021-10-10</t>
  </si>
  <si>
    <t>2275362</t>
  </si>
  <si>
    <t>伊萨卡机场/大学万怡酒店</t>
  </si>
  <si>
    <t>Khaleel Khaleel</t>
  </si>
  <si>
    <t>3458.17</t>
  </si>
  <si>
    <t>4172.00</t>
  </si>
  <si>
    <t>2021-10-10 22:06:09</t>
  </si>
  <si>
    <t>2275272</t>
  </si>
  <si>
    <t>吉隆坡布特拉再也艾美酒店</t>
  </si>
  <si>
    <t>Bin Ahmad Mohd Hafiz</t>
  </si>
  <si>
    <t>1631.28</t>
  </si>
  <si>
    <t>1968.00</t>
  </si>
  <si>
    <t>2021-10-10 17:40:01</t>
  </si>
  <si>
    <t>2275131</t>
  </si>
  <si>
    <t>珀斯标准酒店</t>
  </si>
  <si>
    <t>Anderson Scott</t>
  </si>
  <si>
    <t>2518.20</t>
  </si>
  <si>
    <t>3038.00</t>
  </si>
  <si>
    <t>2021-10-10 09:04:34</t>
  </si>
  <si>
    <t>2275120</t>
  </si>
  <si>
    <t>马塔兰阿斯顿酒店</t>
  </si>
  <si>
    <t>Kurniawan Thomas Agus</t>
  </si>
  <si>
    <t>845.48</t>
  </si>
  <si>
    <t>1020.00</t>
  </si>
  <si>
    <t>2021-10-10 07:20:48</t>
  </si>
  <si>
    <t>2021-10-09</t>
  </si>
  <si>
    <t>2274800</t>
  </si>
  <si>
    <t>Ab Kadir Datin Paduka Siti Muna</t>
  </si>
  <si>
    <t>2783.45</t>
  </si>
  <si>
    <t>3355.98</t>
  </si>
  <si>
    <t>2021-10-09 12:17:02</t>
  </si>
  <si>
    <t>2274673</t>
  </si>
  <si>
    <t>guillaud jean-claude</t>
  </si>
  <si>
    <t>549.06</t>
  </si>
  <si>
    <t>662.00</t>
  </si>
  <si>
    <t>2021-10-09 01:48:43</t>
  </si>
  <si>
    <t>2274659</t>
  </si>
  <si>
    <t>Tisserant Mathias</t>
  </si>
  <si>
    <t>548.76</t>
  </si>
  <si>
    <t>661.00</t>
  </si>
  <si>
    <t>2021-10-09 00:52:38</t>
  </si>
  <si>
    <t>2274645</t>
  </si>
  <si>
    <t>伦敦金丝雀码头万豪酒店</t>
  </si>
  <si>
    <t>LIU XINXIA</t>
  </si>
  <si>
    <t>4315.38</t>
  </si>
  <si>
    <t>5198.00</t>
  </si>
  <si>
    <t>2021-10-09 00:22:32</t>
  </si>
  <si>
    <t>2021-10-08</t>
  </si>
  <si>
    <t>2274585</t>
  </si>
  <si>
    <t>Courtyard by Marriott Munich Garching</t>
  </si>
  <si>
    <t>YANG GUANGXI</t>
  </si>
  <si>
    <t>947.26</t>
  </si>
  <si>
    <t>1141.00</t>
  </si>
  <si>
    <t>2021-10-08 21:43:31</t>
  </si>
  <si>
    <t>2274309</t>
  </si>
  <si>
    <t>曼哈顿金融区假日酒店</t>
  </si>
  <si>
    <t>ponce tirzo,Garza  Roberto</t>
  </si>
  <si>
    <t>3246.91</t>
  </si>
  <si>
    <t>3911.00</t>
  </si>
  <si>
    <t>2021-10-08 09:59:49</t>
  </si>
  <si>
    <t>2274274</t>
  </si>
  <si>
    <t>科隆万怡酒店</t>
  </si>
  <si>
    <t>Lin Jianning,Sang Zhenghao</t>
  </si>
  <si>
    <t>619.33</t>
  </si>
  <si>
    <t>746.00</t>
  </si>
  <si>
    <t>2021-10-08 07:17:50</t>
  </si>
  <si>
    <t>2274243</t>
  </si>
  <si>
    <t>华盛顿哥伦比亚特区/美国国会大厦万怡酒店</t>
  </si>
  <si>
    <t>Lee Louis</t>
  </si>
  <si>
    <t>3944.28</t>
  </si>
  <si>
    <t>4751.00</t>
  </si>
  <si>
    <t>2021-10-08 04:28:51</t>
  </si>
  <si>
    <t>2021-10-07</t>
  </si>
  <si>
    <t>2274152</t>
  </si>
  <si>
    <t>芝加哥中途机场居家酒店</t>
  </si>
  <si>
    <t>Tovar-lozano Jessica</t>
  </si>
  <si>
    <t>4372.97</t>
  </si>
  <si>
    <t>5268.00</t>
  </si>
  <si>
    <t>2021-10-07 22:50:30</t>
  </si>
  <si>
    <t>2021-10-06</t>
  </si>
  <si>
    <t>2273652</t>
  </si>
  <si>
    <t>凤凰城南山福朋喜来登酒店</t>
  </si>
  <si>
    <t>Zarif Safiullah</t>
  </si>
  <si>
    <t>3774.39</t>
  </si>
  <si>
    <t>4548.00</t>
  </si>
  <si>
    <t>2021-10-06 14:38:34</t>
  </si>
  <si>
    <t>2021-10-05</t>
  </si>
  <si>
    <t>2273047</t>
  </si>
  <si>
    <t>曼德勒海湾酒店</t>
  </si>
  <si>
    <t>Bennett John Wesley,Bennett Kelli Marie</t>
  </si>
  <si>
    <t>521.11</t>
  </si>
  <si>
    <t>628.00</t>
  </si>
  <si>
    <t>2021-10-05 10:44:32</t>
  </si>
  <si>
    <t>2021-10-01</t>
  </si>
  <si>
    <t>2270310</t>
  </si>
  <si>
    <t>费城中心城居家酒店</t>
  </si>
  <si>
    <t>Spaulding Sarah Lynn,Spaulding Gregory Antwone</t>
  </si>
  <si>
    <t>1245.68</t>
  </si>
  <si>
    <t>1501.00</t>
  </si>
  <si>
    <t>2021-10-01 08:41:13</t>
  </si>
  <si>
    <t>2021-09-29</t>
  </si>
  <si>
    <t>2269107</t>
  </si>
  <si>
    <t>Bao Chen</t>
  </si>
  <si>
    <t>970.36</t>
  </si>
  <si>
    <t>1167.00</t>
  </si>
  <si>
    <t>2021-09-29 22:10:40</t>
  </si>
  <si>
    <t>2269066</t>
  </si>
  <si>
    <t>威斯汀迪沙鲁海岸度假村</t>
  </si>
  <si>
    <t>Hairi Siti Nabilah,Mohd Zain Muhammad Zulkifli</t>
  </si>
  <si>
    <t>923.80</t>
  </si>
  <si>
    <t>1111.00</t>
  </si>
  <si>
    <t>2021-09-29 21:37:34</t>
  </si>
  <si>
    <t>2268277</t>
  </si>
  <si>
    <t>好莱坞之星球赌场度假酒店</t>
  </si>
  <si>
    <t>Oppenheimer Audrey Rezeck,Guilhard Sara Cortes</t>
  </si>
  <si>
    <t>1363.00</t>
  </si>
  <si>
    <t>1640.00</t>
  </si>
  <si>
    <t>2021-09-29 00:29:54</t>
  </si>
  <si>
    <t>2021-09-28</t>
  </si>
  <si>
    <t>2267292</t>
  </si>
  <si>
    <t>Nunez Selena</t>
  </si>
  <si>
    <t>1555.82</t>
  </si>
  <si>
    <t>1872.00</t>
  </si>
  <si>
    <t>2021-09-28 05:40:41</t>
  </si>
  <si>
    <t>2021-09-27</t>
  </si>
  <si>
    <t>2266179</t>
  </si>
  <si>
    <t>拉斯维加斯威尼斯人—帕拉佐皇宫度假酒店</t>
  </si>
  <si>
    <t>Saintilmond Marly</t>
  </si>
  <si>
    <t>2025.29</t>
  </si>
  <si>
    <t>2436.00</t>
  </si>
  <si>
    <t>2021-09-27 10:50:41</t>
  </si>
  <si>
    <t>2021-09-26</t>
  </si>
  <si>
    <t>2265753</t>
  </si>
  <si>
    <t>基里亚德巴黎贝尔西村庄酒店</t>
  </si>
  <si>
    <t>LE ROY VIEU STEPHANIE</t>
  </si>
  <si>
    <t>1181.44</t>
  </si>
  <si>
    <t>1420.00</t>
  </si>
  <si>
    <t>2021-09-26 21:48:16</t>
  </si>
  <si>
    <t>2021-09-21</t>
  </si>
  <si>
    <t>2260279</t>
  </si>
  <si>
    <t>温莎市中心喜来登福朋酒店</t>
  </si>
  <si>
    <t>Backhus Joshua</t>
  </si>
  <si>
    <t>651.09</t>
  </si>
  <si>
    <t>782.00</t>
  </si>
  <si>
    <t>2021-09-21 08:56:48</t>
  </si>
  <si>
    <t>2021-09-20</t>
  </si>
  <si>
    <t>2259539</t>
  </si>
  <si>
    <t>喜来登维斯塔纳乡村别墅度假酒店</t>
  </si>
  <si>
    <t>Goundry Vera,Aguilar Susana Esmelda</t>
  </si>
  <si>
    <t>1121.56</t>
  </si>
  <si>
    <t>1349.00</t>
  </si>
  <si>
    <t>2021-09-20 11:11:06</t>
  </si>
  <si>
    <t>2259513</t>
  </si>
  <si>
    <t>布雷肯里奇万豪酒店</t>
  </si>
  <si>
    <t>McKenna Reilly Natalie,McKenna Victoria</t>
  </si>
  <si>
    <t>1550.56</t>
  </si>
  <si>
    <t>1865.00</t>
  </si>
  <si>
    <t>2021-09-20 10:25:05</t>
  </si>
  <si>
    <t>2259504</t>
  </si>
  <si>
    <t>McKenna Reilly Natalie</t>
  </si>
  <si>
    <t>1495.69</t>
  </si>
  <si>
    <t>1799.00</t>
  </si>
  <si>
    <t>2021-09-20 10:16:55</t>
  </si>
  <si>
    <t>2021-09-19</t>
  </si>
  <si>
    <t>2259200</t>
  </si>
  <si>
    <t>巴黎拉斯维加斯赌场度假酒店</t>
  </si>
  <si>
    <t>Moon shin eun</t>
  </si>
  <si>
    <t>775.70</t>
  </si>
  <si>
    <t>933.00</t>
  </si>
  <si>
    <t>2021-09-19 21:17:47</t>
  </si>
  <si>
    <t>2021-09-18</t>
  </si>
  <si>
    <t>2257554</t>
  </si>
  <si>
    <t>奥兰多世界中心万豪酒店</t>
  </si>
  <si>
    <t>Dabo Omar,Adair Emma</t>
  </si>
  <si>
    <t>4907.83</t>
  </si>
  <si>
    <t>5896.00</t>
  </si>
  <si>
    <t>2021-09-18 07:38:24</t>
  </si>
  <si>
    <t>2021-09-17</t>
  </si>
  <si>
    <t>2256240</t>
  </si>
  <si>
    <t>万豪锡拉丘兹卡里尔环岛费尔菲尔德酒店</t>
  </si>
  <si>
    <t>Idoni Patricia Kay,Idoni Christopher Gerard</t>
  </si>
  <si>
    <t>840.87</t>
  </si>
  <si>
    <t>1012.00</t>
  </si>
  <si>
    <t>2021-09-17 05:29:53</t>
  </si>
  <si>
    <t>2021-09-16</t>
  </si>
  <si>
    <t>2255425</t>
  </si>
  <si>
    <t>维达拉酒店及水疗中心</t>
  </si>
  <si>
    <t>Popal Masuda,Rahim Abdul</t>
  </si>
  <si>
    <t>652.62</t>
  </si>
  <si>
    <t>788.00</t>
  </si>
  <si>
    <t>-787</t>
  </si>
  <si>
    <t>-652</t>
  </si>
  <si>
    <t>2021-09-16 11:47:25</t>
  </si>
  <si>
    <t>2255270</t>
  </si>
  <si>
    <t>酒店肯尼西归浦</t>
  </si>
  <si>
    <t>an seong seo</t>
  </si>
  <si>
    <t>2021-09-16 08:14:36</t>
  </si>
  <si>
    <t>2021-09-15</t>
  </si>
  <si>
    <t>2254003</t>
  </si>
  <si>
    <t>月升酒店</t>
  </si>
  <si>
    <t>Rastin Shirin,Batton James</t>
  </si>
  <si>
    <t>3643.55</t>
  </si>
  <si>
    <t>4393.00</t>
  </si>
  <si>
    <t>2021-09-15 04:30:13</t>
  </si>
  <si>
    <t>2021-09-13</t>
  </si>
  <si>
    <t>2252218</t>
  </si>
  <si>
    <t>兰卡威希格酒店</t>
  </si>
  <si>
    <t>BINTIRAMLI NURUL SHIFA</t>
  </si>
  <si>
    <t>192.58</t>
  </si>
  <si>
    <t>232.00</t>
  </si>
  <si>
    <t>2021-09-13 14:15:53</t>
  </si>
  <si>
    <t>2251866</t>
  </si>
  <si>
    <t>巴黎特罗卡德罗公园万丽酒店</t>
  </si>
  <si>
    <t>Choe Mike</t>
  </si>
  <si>
    <t>1812.94</t>
  </si>
  <si>
    <t>2184.00</t>
  </si>
  <si>
    <t>2021-09-13 03:32:57</t>
  </si>
  <si>
    <t>是</t>
  </si>
  <si>
    <t>2021-09-10</t>
  </si>
  <si>
    <t>2248852</t>
  </si>
  <si>
    <t>佛得岛海滩万怡度假酒店</t>
  </si>
  <si>
    <t>Baklajian Emily,Papciak Katherine</t>
  </si>
  <si>
    <t>4583.23</t>
  </si>
  <si>
    <t>5512.00</t>
  </si>
  <si>
    <t>2021-09-10 08:52:17</t>
  </si>
  <si>
    <t>2248712</t>
  </si>
  <si>
    <t>华盛顿特区市中心万豪居家酒店</t>
  </si>
  <si>
    <t>Loo Jorge</t>
  </si>
  <si>
    <t>3131.41</t>
  </si>
  <si>
    <t>3761.00</t>
  </si>
  <si>
    <t>2021-09-10 00:30:06</t>
  </si>
  <si>
    <t>2021-09-08</t>
  </si>
  <si>
    <t>2247135</t>
  </si>
  <si>
    <t>纽约马奎斯万豪酒店</t>
  </si>
  <si>
    <t>KHAMIS HASAN</t>
  </si>
  <si>
    <t>8935.48</t>
  </si>
  <si>
    <t>10723.00</t>
  </si>
  <si>
    <t>2021-09-08 12:51:24</t>
  </si>
  <si>
    <t>2021-09-06</t>
  </si>
  <si>
    <t>2244872</t>
  </si>
  <si>
    <t>苏豪区格兰德酒店</t>
  </si>
  <si>
    <t>Gedge Natalie</t>
  </si>
  <si>
    <t>2792.70</t>
  </si>
  <si>
    <t>2792</t>
  </si>
  <si>
    <t>2324</t>
  </si>
  <si>
    <t>2021-10-08 08:32:41</t>
  </si>
  <si>
    <t>2244791</t>
  </si>
  <si>
    <t>芝加哥市中心/循环居家酒店</t>
  </si>
  <si>
    <t>Salit Joshua Kane</t>
  </si>
  <si>
    <t>5648.67</t>
  </si>
  <si>
    <t>6786.00</t>
  </si>
  <si>
    <t>2021-09-06 10:17:34</t>
  </si>
  <si>
    <t>2021-09-01</t>
  </si>
  <si>
    <t>2239825</t>
  </si>
  <si>
    <t>图森斯塔尔派司 JW 万豪度假酒店及水疗中心</t>
  </si>
  <si>
    <t>Smith Jennifer</t>
  </si>
  <si>
    <t>6579.46</t>
  </si>
  <si>
    <t>7908.00</t>
  </si>
  <si>
    <t>2021-09-01 20:26:01</t>
  </si>
  <si>
    <t>2021-08-25</t>
  </si>
  <si>
    <t>2232125</t>
  </si>
  <si>
    <t>度假和会议中心5号丽笙酒店</t>
  </si>
  <si>
    <t>VARLAMOV ALEKSEI</t>
  </si>
  <si>
    <t>2998.30</t>
  </si>
  <si>
    <t>3602.00</t>
  </si>
  <si>
    <t>2021-08-25 07:26:01</t>
  </si>
  <si>
    <t>2021-08-21</t>
  </si>
  <si>
    <t>2229149</t>
  </si>
  <si>
    <t>马德里机场尊贵旅行者天空客房酒店</t>
  </si>
  <si>
    <t>Torres Padilla Jose Maria,Arejula Abad Laura</t>
  </si>
  <si>
    <t>1053.49</t>
  </si>
  <si>
    <t>1260.00</t>
  </si>
  <si>
    <t>2021-08-21 19:37:57</t>
  </si>
  <si>
    <t>2021-08-20</t>
  </si>
  <si>
    <t>2228076</t>
  </si>
  <si>
    <t>布法罗国际机场假日酒店</t>
  </si>
  <si>
    <t>WAKI FUMITO</t>
  </si>
  <si>
    <t>379.18</t>
  </si>
  <si>
    <t>454.00</t>
  </si>
  <si>
    <t>2021-08-20 13:40:55</t>
  </si>
  <si>
    <t>2021-08-14</t>
  </si>
  <si>
    <t>2223593</t>
  </si>
  <si>
    <t>夏威夷威利亚海滩万豪度假酒店</t>
  </si>
  <si>
    <t>Batraki George,Misko Maria</t>
  </si>
  <si>
    <t>25684.38</t>
  </si>
  <si>
    <t>30804.00</t>
  </si>
  <si>
    <t>2021-08-14 13:27:37</t>
  </si>
  <si>
    <t>2021-08-13</t>
  </si>
  <si>
    <t>2222298</t>
  </si>
  <si>
    <t>格林斯伯勒机场费尔菲尔德酒店</t>
  </si>
  <si>
    <t>Lemley Sarah K.</t>
  </si>
  <si>
    <t>5022.72</t>
  </si>
  <si>
    <t>6021.00</t>
  </si>
  <si>
    <t>2021-08-13 05:26:16</t>
  </si>
  <si>
    <t>2021-07-29</t>
  </si>
  <si>
    <t>2212550</t>
  </si>
  <si>
    <t>珊瑚角威斯汀滨海度假酒店</t>
  </si>
  <si>
    <t>Deak Karlie Joelle</t>
  </si>
  <si>
    <t>5232.73</t>
  </si>
  <si>
    <t>6260.00</t>
  </si>
  <si>
    <t>2021-07-29 10:41:11</t>
  </si>
  <si>
    <t>2021-07-12</t>
  </si>
  <si>
    <t>2193351</t>
  </si>
  <si>
    <t>长岛哈帕克智选假日酒店</t>
  </si>
  <si>
    <t>Bregio Nicholas</t>
  </si>
  <si>
    <t>3520.38</t>
  </si>
  <si>
    <t>4213.00</t>
  </si>
  <si>
    <t>2021-07-12 08:47:10</t>
  </si>
  <si>
    <t>2021-07-07</t>
  </si>
  <si>
    <t>2186315</t>
  </si>
  <si>
    <t>万丽印第安维尔斯度假温泉酒店</t>
  </si>
  <si>
    <t>Heyman James</t>
  </si>
  <si>
    <t>10586.65</t>
  </si>
  <si>
    <t>12668.00</t>
  </si>
  <si>
    <t>2021-07-07 11:00:24</t>
  </si>
  <si>
    <t>2021-07-01</t>
  </si>
  <si>
    <t>2180130</t>
  </si>
  <si>
    <t>K 旅馆 - 海云台 1 号</t>
  </si>
  <si>
    <t>kim min ji,kong jin young</t>
  </si>
  <si>
    <t>210.72</t>
  </si>
  <si>
    <t>253.00</t>
  </si>
  <si>
    <t>2021-07-01 21:31:01</t>
  </si>
  <si>
    <t>2021-06-28</t>
  </si>
  <si>
    <t>2175373</t>
  </si>
  <si>
    <t>拉潘西奥尼酒店</t>
  </si>
  <si>
    <t>Kendrick Melissa Beth</t>
  </si>
  <si>
    <t>3533.62</t>
  </si>
  <si>
    <t>4240.00</t>
  </si>
  <si>
    <t>2021-06-28 06:53:11</t>
  </si>
  <si>
    <t>2021-06-24</t>
  </si>
  <si>
    <t>2170807</t>
  </si>
  <si>
    <t>Learmont Emily,Learmont Dylan</t>
  </si>
  <si>
    <t>1211.33</t>
  </si>
  <si>
    <t>1450.00</t>
  </si>
  <si>
    <t>2021-06-24 21:45:19</t>
  </si>
  <si>
    <t>2021-05-23</t>
  </si>
  <si>
    <t>2128932</t>
  </si>
  <si>
    <t>波士顿长码头万豪酒店</t>
  </si>
  <si>
    <t>LEE DOO YANG</t>
  </si>
  <si>
    <t>5279.88</t>
  </si>
  <si>
    <t>6359.00</t>
  </si>
  <si>
    <t>2021-05-23 21:33:53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</si>
</sst>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2" borderId="4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15" fillId="14" borderId="1" applyNumberFormat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2"/>
  <sheetViews>
    <sheetView topLeftCell="A13" workbookViewId="0">
      <selection activeCell="A13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16295627621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44482</v>
      </c>
      <c r="G2" s="5">
        <v>44483</v>
      </c>
      <c r="H2" s="4">
        <v>1</v>
      </c>
      <c r="I2" s="4">
        <v>1</v>
      </c>
      <c r="J2" s="4">
        <v>1</v>
      </c>
      <c r="K2" s="4" t="s">
        <v>29</v>
      </c>
      <c r="L2" s="4">
        <v>311</v>
      </c>
      <c r="M2" s="4">
        <v>311</v>
      </c>
      <c r="N2" s="4" t="s">
        <v>30</v>
      </c>
      <c r="O2" s="4" t="s">
        <v>31</v>
      </c>
      <c r="P2" s="4" t="s">
        <v>32</v>
      </c>
      <c r="Q2" s="4">
        <v>0</v>
      </c>
      <c r="R2" s="6">
        <v>44455</v>
      </c>
      <c r="S2" s="5">
        <v>44486</v>
      </c>
      <c r="T2" s="4" t="s">
        <v>33</v>
      </c>
      <c r="U2" s="4">
        <v>311</v>
      </c>
      <c r="V2" s="4">
        <v>0</v>
      </c>
      <c r="W2" s="4">
        <v>0</v>
      </c>
      <c r="X2" s="4"/>
      <c r="Y2" s="4">
        <v>21134451</v>
      </c>
    </row>
    <row r="3" s="4" customFormat="1" spans="1:24">
      <c r="A3" s="4">
        <v>16321718525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44480</v>
      </c>
      <c r="G3" s="5">
        <v>44483</v>
      </c>
      <c r="H3" s="4">
        <v>1</v>
      </c>
      <c r="I3" s="4">
        <v>3</v>
      </c>
      <c r="J3" s="4">
        <v>3</v>
      </c>
      <c r="K3" s="4" t="s">
        <v>29</v>
      </c>
      <c r="L3" s="4">
        <v>933</v>
      </c>
      <c r="M3" s="4">
        <v>933</v>
      </c>
      <c r="N3" s="4" t="s">
        <v>36</v>
      </c>
      <c r="O3" s="4" t="s">
        <v>31</v>
      </c>
      <c r="P3" s="4" t="s">
        <v>32</v>
      </c>
      <c r="Q3" s="4">
        <v>0</v>
      </c>
      <c r="R3" s="6">
        <v>44458</v>
      </c>
      <c r="S3" s="5">
        <v>44486</v>
      </c>
      <c r="T3" s="4" t="s">
        <v>33</v>
      </c>
      <c r="U3" s="4">
        <v>933</v>
      </c>
      <c r="V3" s="4">
        <v>0</v>
      </c>
      <c r="W3" s="4">
        <v>0</v>
      </c>
      <c r="X3" s="4">
        <v>2259200</v>
      </c>
    </row>
    <row r="4" s="4" customFormat="1" spans="1:23">
      <c r="A4" s="4">
        <v>16380885266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44480</v>
      </c>
      <c r="G4" s="5">
        <v>44483</v>
      </c>
      <c r="H4" s="4">
        <v>1</v>
      </c>
      <c r="I4" s="4">
        <v>3</v>
      </c>
      <c r="J4" s="4">
        <v>3</v>
      </c>
      <c r="K4" s="4" t="s">
        <v>29</v>
      </c>
      <c r="L4" s="4">
        <v>2436</v>
      </c>
      <c r="M4" s="4">
        <v>2436</v>
      </c>
      <c r="N4" s="4" t="s">
        <v>39</v>
      </c>
      <c r="O4" s="4" t="s">
        <v>31</v>
      </c>
      <c r="P4" s="4" t="s">
        <v>32</v>
      </c>
      <c r="Q4" s="4">
        <v>0</v>
      </c>
      <c r="R4" s="6">
        <v>44466</v>
      </c>
      <c r="S4" s="5">
        <v>44486</v>
      </c>
      <c r="T4" s="4" t="s">
        <v>33</v>
      </c>
      <c r="U4" s="4">
        <v>2436</v>
      </c>
      <c r="V4" s="4">
        <v>0</v>
      </c>
      <c r="W4" s="4">
        <v>0</v>
      </c>
    </row>
    <row r="5" s="4" customFormat="1" spans="1:24">
      <c r="A5" s="4">
        <v>16470507857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44481</v>
      </c>
      <c r="G5" s="5">
        <v>44483</v>
      </c>
      <c r="H5" s="4">
        <v>1</v>
      </c>
      <c r="I5" s="4">
        <v>2</v>
      </c>
      <c r="J5" s="4">
        <v>2</v>
      </c>
      <c r="K5" s="4" t="s">
        <v>29</v>
      </c>
      <c r="L5" s="4">
        <v>628</v>
      </c>
      <c r="M5" s="4">
        <v>628</v>
      </c>
      <c r="N5" s="4" t="s">
        <v>42</v>
      </c>
      <c r="O5" s="4" t="s">
        <v>31</v>
      </c>
      <c r="P5" s="4" t="s">
        <v>32</v>
      </c>
      <c r="Q5" s="4">
        <v>0</v>
      </c>
      <c r="R5" s="6">
        <v>44474</v>
      </c>
      <c r="S5" s="5">
        <v>44486</v>
      </c>
      <c r="T5" s="4" t="s">
        <v>33</v>
      </c>
      <c r="U5" s="4">
        <v>628</v>
      </c>
      <c r="V5" s="4">
        <v>0</v>
      </c>
      <c r="W5" s="4">
        <v>0</v>
      </c>
      <c r="X5" s="4">
        <v>2273047</v>
      </c>
    </row>
    <row r="6" s="4" customFormat="1" spans="1:25">
      <c r="A6" s="4">
        <v>16295627621</v>
      </c>
      <c r="B6" s="4" t="s">
        <v>25</v>
      </c>
      <c r="C6" s="4" t="s">
        <v>43</v>
      </c>
      <c r="D6" s="4" t="s">
        <v>27</v>
      </c>
      <c r="E6" s="4" t="s">
        <v>28</v>
      </c>
      <c r="F6" s="5">
        <v>44482</v>
      </c>
      <c r="G6" s="5">
        <v>44483</v>
      </c>
      <c r="H6" s="4">
        <v>1</v>
      </c>
      <c r="I6" s="4">
        <v>1</v>
      </c>
      <c r="J6" s="4">
        <v>1</v>
      </c>
      <c r="K6" s="4" t="s">
        <v>29</v>
      </c>
      <c r="L6" s="4">
        <v>-311</v>
      </c>
      <c r="M6" s="4">
        <v>-311</v>
      </c>
      <c r="N6" s="4" t="s">
        <v>30</v>
      </c>
      <c r="O6" s="4" t="s">
        <v>31</v>
      </c>
      <c r="P6" s="4" t="s">
        <v>32</v>
      </c>
      <c r="Q6" s="4">
        <v>0</v>
      </c>
      <c r="R6" s="6">
        <v>44455</v>
      </c>
      <c r="S6" s="5">
        <v>44486</v>
      </c>
      <c r="T6" s="4" t="s">
        <v>33</v>
      </c>
      <c r="U6" s="4">
        <v>-311</v>
      </c>
      <c r="V6" s="4">
        <v>0</v>
      </c>
      <c r="W6" s="4">
        <v>0</v>
      </c>
      <c r="X6" s="4"/>
      <c r="Y6" s="4">
        <v>21134451</v>
      </c>
    </row>
    <row r="7" s="4" customFormat="1" spans="1:25">
      <c r="A7" s="4">
        <v>16514877876</v>
      </c>
      <c r="B7" s="4" t="s">
        <v>25</v>
      </c>
      <c r="C7" s="4" t="s">
        <v>26</v>
      </c>
      <c r="D7" s="4" t="s">
        <v>44</v>
      </c>
      <c r="E7" s="4" t="s">
        <v>45</v>
      </c>
      <c r="F7" s="5">
        <v>44482</v>
      </c>
      <c r="G7" s="5">
        <v>44483</v>
      </c>
      <c r="H7" s="4">
        <v>1</v>
      </c>
      <c r="I7" s="4">
        <v>1</v>
      </c>
      <c r="J7" s="4">
        <v>1</v>
      </c>
      <c r="K7" s="4" t="s">
        <v>29</v>
      </c>
      <c r="L7" s="4">
        <v>488</v>
      </c>
      <c r="M7" s="4">
        <v>488</v>
      </c>
      <c r="N7" s="4" t="s">
        <v>46</v>
      </c>
      <c r="O7" s="4" t="s">
        <v>31</v>
      </c>
      <c r="P7" s="4" t="s">
        <v>32</v>
      </c>
      <c r="Q7" s="4">
        <v>0</v>
      </c>
      <c r="R7" s="6">
        <v>44480</v>
      </c>
      <c r="S7" s="5">
        <v>44486</v>
      </c>
      <c r="T7" s="4" t="s">
        <v>33</v>
      </c>
      <c r="U7" s="4">
        <v>488</v>
      </c>
      <c r="V7" s="4">
        <v>0</v>
      </c>
      <c r="W7" s="4">
        <v>0</v>
      </c>
      <c r="X7" s="4">
        <v>2275590</v>
      </c>
      <c r="Y7" s="4">
        <v>77472491</v>
      </c>
    </row>
    <row r="8" s="4" customFormat="1" spans="1:25">
      <c r="A8" s="4">
        <v>16515096060</v>
      </c>
      <c r="B8" s="4" t="s">
        <v>25</v>
      </c>
      <c r="C8" s="4" t="s">
        <v>26</v>
      </c>
      <c r="D8" s="4" t="s">
        <v>47</v>
      </c>
      <c r="E8" s="4" t="s">
        <v>48</v>
      </c>
      <c r="F8" s="5">
        <v>44480</v>
      </c>
      <c r="G8" s="5">
        <v>44483</v>
      </c>
      <c r="H8" s="4">
        <v>1</v>
      </c>
      <c r="I8" s="4">
        <v>3</v>
      </c>
      <c r="J8" s="4">
        <v>3</v>
      </c>
      <c r="K8" s="4" t="s">
        <v>29</v>
      </c>
      <c r="L8" s="4">
        <v>1650</v>
      </c>
      <c r="M8" s="4">
        <v>1650</v>
      </c>
      <c r="N8" s="4" t="s">
        <v>49</v>
      </c>
      <c r="O8" s="4" t="s">
        <v>31</v>
      </c>
      <c r="P8" s="4" t="s">
        <v>32</v>
      </c>
      <c r="Q8" s="4">
        <v>0</v>
      </c>
      <c r="R8" s="6">
        <v>44480</v>
      </c>
      <c r="S8" s="5">
        <v>44486</v>
      </c>
      <c r="T8" s="4" t="s">
        <v>33</v>
      </c>
      <c r="U8" s="4">
        <v>1650</v>
      </c>
      <c r="V8" s="4">
        <v>0</v>
      </c>
      <c r="W8" s="4">
        <v>0</v>
      </c>
      <c r="X8" s="4">
        <v>2275602</v>
      </c>
      <c r="Y8" s="4">
        <v>77494878</v>
      </c>
    </row>
    <row r="9" s="4" customFormat="1" spans="1:24">
      <c r="A9" s="4">
        <v>16528519510</v>
      </c>
      <c r="B9" s="4" t="s">
        <v>25</v>
      </c>
      <c r="C9" s="4" t="s">
        <v>26</v>
      </c>
      <c r="D9" s="4" t="s">
        <v>50</v>
      </c>
      <c r="E9" s="4" t="s">
        <v>51</v>
      </c>
      <c r="F9" s="5">
        <v>44482</v>
      </c>
      <c r="G9" s="5">
        <v>44483</v>
      </c>
      <c r="H9" s="4">
        <v>1</v>
      </c>
      <c r="I9" s="4">
        <v>1</v>
      </c>
      <c r="J9" s="4">
        <v>1</v>
      </c>
      <c r="K9" s="4" t="s">
        <v>29</v>
      </c>
      <c r="L9" s="4">
        <v>984</v>
      </c>
      <c r="M9" s="4">
        <v>984</v>
      </c>
      <c r="N9" s="4" t="s">
        <v>52</v>
      </c>
      <c r="O9" s="4" t="s">
        <v>31</v>
      </c>
      <c r="P9" s="4" t="s">
        <v>32</v>
      </c>
      <c r="Q9" s="4">
        <v>0</v>
      </c>
      <c r="R9" s="6">
        <v>44481</v>
      </c>
      <c r="S9" s="5">
        <v>44486</v>
      </c>
      <c r="T9" s="4" t="s">
        <v>33</v>
      </c>
      <c r="U9" s="4">
        <v>984</v>
      </c>
      <c r="V9" s="4">
        <v>0</v>
      </c>
      <c r="W9" s="4">
        <v>0</v>
      </c>
      <c r="X9" s="4">
        <v>2276219</v>
      </c>
    </row>
    <row r="10" s="4" customFormat="1" spans="1:25">
      <c r="A10" s="4">
        <v>16528888672</v>
      </c>
      <c r="B10" s="4" t="s">
        <v>25</v>
      </c>
      <c r="C10" s="4" t="s">
        <v>26</v>
      </c>
      <c r="D10" s="4" t="s">
        <v>53</v>
      </c>
      <c r="E10" s="4" t="s">
        <v>54</v>
      </c>
      <c r="F10" s="5">
        <v>44482</v>
      </c>
      <c r="G10" s="5">
        <v>44483</v>
      </c>
      <c r="H10" s="4">
        <v>1</v>
      </c>
      <c r="I10" s="4">
        <v>1</v>
      </c>
      <c r="J10" s="4">
        <v>1</v>
      </c>
      <c r="K10" s="4" t="s">
        <v>29</v>
      </c>
      <c r="L10" s="4">
        <v>847</v>
      </c>
      <c r="M10" s="4">
        <v>847</v>
      </c>
      <c r="N10" s="4" t="s">
        <v>55</v>
      </c>
      <c r="O10" s="4" t="s">
        <v>31</v>
      </c>
      <c r="P10" s="4" t="s">
        <v>32</v>
      </c>
      <c r="Q10" s="4">
        <v>0</v>
      </c>
      <c r="R10" s="6">
        <v>44481</v>
      </c>
      <c r="S10" s="5">
        <v>44486</v>
      </c>
      <c r="T10" s="4" t="s">
        <v>33</v>
      </c>
      <c r="U10" s="4">
        <v>847</v>
      </c>
      <c r="V10" s="4">
        <v>0</v>
      </c>
      <c r="W10" s="4">
        <v>0</v>
      </c>
      <c r="X10" s="4"/>
      <c r="Y10" s="4">
        <v>12911421</v>
      </c>
    </row>
    <row r="11" s="4" customFormat="1" spans="1:24">
      <c r="A11" s="4">
        <v>16536826852</v>
      </c>
      <c r="B11" s="4" t="s">
        <v>25</v>
      </c>
      <c r="C11" s="4" t="s">
        <v>26</v>
      </c>
      <c r="D11" s="4" t="s">
        <v>56</v>
      </c>
      <c r="E11" s="4" t="s">
        <v>57</v>
      </c>
      <c r="F11" s="5">
        <v>44482</v>
      </c>
      <c r="G11" s="5">
        <v>44483</v>
      </c>
      <c r="H11" s="4">
        <v>1</v>
      </c>
      <c r="I11" s="4">
        <v>1</v>
      </c>
      <c r="J11" s="4">
        <v>1</v>
      </c>
      <c r="K11" s="4" t="s">
        <v>29</v>
      </c>
      <c r="L11" s="4">
        <v>106</v>
      </c>
      <c r="M11" s="4">
        <v>106</v>
      </c>
      <c r="N11" s="4" t="s">
        <v>58</v>
      </c>
      <c r="O11" s="4" t="s">
        <v>31</v>
      </c>
      <c r="P11" s="4" t="s">
        <v>32</v>
      </c>
      <c r="Q11" s="4">
        <v>0</v>
      </c>
      <c r="R11" s="6">
        <v>44482</v>
      </c>
      <c r="S11" s="5">
        <v>44486</v>
      </c>
      <c r="T11" s="4" t="s">
        <v>33</v>
      </c>
      <c r="U11" s="4">
        <v>106</v>
      </c>
      <c r="V11" s="4">
        <v>0</v>
      </c>
      <c r="W11" s="4">
        <v>0</v>
      </c>
      <c r="X11" s="4">
        <v>2276726</v>
      </c>
    </row>
    <row r="12" s="4" customFormat="1" spans="1:24">
      <c r="A12" s="4">
        <v>15252028825</v>
      </c>
      <c r="B12" s="4" t="s">
        <v>25</v>
      </c>
      <c r="C12" s="4" t="s">
        <v>26</v>
      </c>
      <c r="D12" s="4" t="s">
        <v>59</v>
      </c>
      <c r="E12" s="4" t="s">
        <v>60</v>
      </c>
      <c r="F12" s="5">
        <v>44479</v>
      </c>
      <c r="G12" s="5">
        <v>44481</v>
      </c>
      <c r="H12" s="4">
        <v>1</v>
      </c>
      <c r="I12" s="4">
        <v>2</v>
      </c>
      <c r="J12" s="4">
        <v>2</v>
      </c>
      <c r="K12" s="4" t="s">
        <v>29</v>
      </c>
      <c r="L12" s="4">
        <v>6359</v>
      </c>
      <c r="M12" s="4">
        <v>6359</v>
      </c>
      <c r="N12" s="4" t="s">
        <v>61</v>
      </c>
      <c r="O12" s="4" t="s">
        <v>62</v>
      </c>
      <c r="P12" s="4" t="s">
        <v>32</v>
      </c>
      <c r="Q12" s="4">
        <v>0</v>
      </c>
      <c r="R12" s="6">
        <v>44339</v>
      </c>
      <c r="S12" s="5">
        <v>44487</v>
      </c>
      <c r="T12" s="4" t="s">
        <v>33</v>
      </c>
      <c r="U12" s="4">
        <v>6359</v>
      </c>
      <c r="V12" s="4">
        <v>0</v>
      </c>
      <c r="W12" s="4">
        <v>0</v>
      </c>
      <c r="X12" s="4">
        <v>2128932</v>
      </c>
    </row>
    <row r="13" s="4" customFormat="1" spans="1:24">
      <c r="A13" s="4">
        <v>15617778871</v>
      </c>
      <c r="B13" s="4" t="s">
        <v>25</v>
      </c>
      <c r="C13" s="4" t="s">
        <v>26</v>
      </c>
      <c r="D13" s="4" t="s">
        <v>63</v>
      </c>
      <c r="E13" s="4" t="s">
        <v>64</v>
      </c>
      <c r="F13" s="5">
        <v>44485</v>
      </c>
      <c r="G13" s="5">
        <v>44486</v>
      </c>
      <c r="H13" s="4">
        <v>1</v>
      </c>
      <c r="I13" s="4">
        <v>1</v>
      </c>
      <c r="J13" s="4">
        <v>1</v>
      </c>
      <c r="K13" s="4" t="s">
        <v>29</v>
      </c>
      <c r="L13" s="4">
        <v>1450</v>
      </c>
      <c r="M13" s="4">
        <v>1450</v>
      </c>
      <c r="N13" s="4" t="s">
        <v>65</v>
      </c>
      <c r="O13" s="4" t="s">
        <v>62</v>
      </c>
      <c r="P13" s="4" t="s">
        <v>32</v>
      </c>
      <c r="Q13" s="4">
        <v>0</v>
      </c>
      <c r="R13" s="6">
        <v>44371</v>
      </c>
      <c r="S13" s="5">
        <v>44487</v>
      </c>
      <c r="T13" s="4" t="s">
        <v>33</v>
      </c>
      <c r="U13" s="4">
        <v>1450</v>
      </c>
      <c r="V13" s="4">
        <v>0</v>
      </c>
      <c r="W13" s="4">
        <v>0</v>
      </c>
      <c r="X13" s="4">
        <v>2170807</v>
      </c>
    </row>
    <row r="14" s="4" customFormat="1" spans="1:23">
      <c r="A14" s="4">
        <v>15641226624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44478</v>
      </c>
      <c r="G14" s="5">
        <v>44483</v>
      </c>
      <c r="H14" s="4">
        <v>1</v>
      </c>
      <c r="I14" s="4">
        <v>5</v>
      </c>
      <c r="J14" s="4">
        <v>5</v>
      </c>
      <c r="K14" s="4" t="s">
        <v>29</v>
      </c>
      <c r="L14" s="4">
        <v>4240</v>
      </c>
      <c r="M14" s="4">
        <v>4240</v>
      </c>
      <c r="N14" s="4" t="s">
        <v>68</v>
      </c>
      <c r="O14" s="4" t="s">
        <v>62</v>
      </c>
      <c r="P14" s="4" t="s">
        <v>32</v>
      </c>
      <c r="Q14" s="4">
        <v>0</v>
      </c>
      <c r="R14" s="6">
        <v>44375</v>
      </c>
      <c r="S14" s="5">
        <v>44487</v>
      </c>
      <c r="T14" s="4" t="s">
        <v>33</v>
      </c>
      <c r="U14" s="4">
        <v>4240</v>
      </c>
      <c r="V14" s="4">
        <v>0</v>
      </c>
      <c r="W14" s="4">
        <v>0</v>
      </c>
    </row>
    <row r="15" s="4" customFormat="1" spans="1:24">
      <c r="A15" s="4">
        <v>15671374616</v>
      </c>
      <c r="B15" s="4" t="s">
        <v>25</v>
      </c>
      <c r="C15" s="4" t="s">
        <v>26</v>
      </c>
      <c r="D15" s="4" t="s">
        <v>69</v>
      </c>
      <c r="E15" s="4" t="s">
        <v>70</v>
      </c>
      <c r="F15" s="5">
        <v>44479</v>
      </c>
      <c r="G15" s="5">
        <v>44480</v>
      </c>
      <c r="H15" s="4">
        <v>1</v>
      </c>
      <c r="I15" s="4">
        <v>1</v>
      </c>
      <c r="J15" s="4">
        <v>1</v>
      </c>
      <c r="K15" s="4" t="s">
        <v>29</v>
      </c>
      <c r="L15" s="4">
        <v>253</v>
      </c>
      <c r="M15" s="4">
        <v>253</v>
      </c>
      <c r="N15" s="4" t="s">
        <v>71</v>
      </c>
      <c r="O15" s="4" t="s">
        <v>62</v>
      </c>
      <c r="P15" s="4" t="s">
        <v>32</v>
      </c>
      <c r="Q15" s="4">
        <v>0</v>
      </c>
      <c r="R15" s="6">
        <v>44378</v>
      </c>
      <c r="S15" s="5">
        <v>44487</v>
      </c>
      <c r="T15" s="4" t="s">
        <v>33</v>
      </c>
      <c r="U15" s="4">
        <v>253</v>
      </c>
      <c r="V15" s="4">
        <v>0</v>
      </c>
      <c r="W15" s="4">
        <v>0</v>
      </c>
      <c r="X15" s="4">
        <v>2180130</v>
      </c>
    </row>
    <row r="16" s="4" customFormat="1" spans="1:24">
      <c r="A16" s="4">
        <v>15721593710</v>
      </c>
      <c r="B16" s="4" t="s">
        <v>25</v>
      </c>
      <c r="C16" s="4" t="s">
        <v>26</v>
      </c>
      <c r="D16" s="4" t="s">
        <v>72</v>
      </c>
      <c r="E16" s="4" t="s">
        <v>73</v>
      </c>
      <c r="F16" s="5">
        <v>44480</v>
      </c>
      <c r="G16" s="5">
        <v>44484</v>
      </c>
      <c r="H16" s="4">
        <v>1</v>
      </c>
      <c r="I16" s="4">
        <v>4</v>
      </c>
      <c r="J16" s="4">
        <v>4</v>
      </c>
      <c r="K16" s="4" t="s">
        <v>29</v>
      </c>
      <c r="L16" s="4">
        <v>12668</v>
      </c>
      <c r="M16" s="4">
        <v>12668</v>
      </c>
      <c r="N16" s="4" t="s">
        <v>74</v>
      </c>
      <c r="O16" s="4" t="s">
        <v>62</v>
      </c>
      <c r="P16" s="4" t="s">
        <v>32</v>
      </c>
      <c r="Q16" s="4">
        <v>0</v>
      </c>
      <c r="R16" s="6">
        <v>44384</v>
      </c>
      <c r="S16" s="5">
        <v>44487</v>
      </c>
      <c r="T16" s="4" t="s">
        <v>33</v>
      </c>
      <c r="U16" s="4">
        <v>12668</v>
      </c>
      <c r="V16" s="4">
        <v>0</v>
      </c>
      <c r="W16" s="4">
        <v>0</v>
      </c>
      <c r="X16" s="4">
        <v>2186315</v>
      </c>
    </row>
    <row r="17" s="4" customFormat="1" spans="1:25">
      <c r="A17" s="4">
        <v>15754689241</v>
      </c>
      <c r="B17" s="4" t="s">
        <v>25</v>
      </c>
      <c r="C17" s="4" t="s">
        <v>26</v>
      </c>
      <c r="D17" s="4" t="s">
        <v>75</v>
      </c>
      <c r="E17" s="4" t="s">
        <v>76</v>
      </c>
      <c r="F17" s="5">
        <v>44477</v>
      </c>
      <c r="G17" s="5">
        <v>44480</v>
      </c>
      <c r="H17" s="4">
        <v>1</v>
      </c>
      <c r="I17" s="4">
        <v>3</v>
      </c>
      <c r="J17" s="4">
        <v>3</v>
      </c>
      <c r="K17" s="4" t="s">
        <v>29</v>
      </c>
      <c r="L17" s="4">
        <v>4146</v>
      </c>
      <c r="M17" s="4">
        <v>4146</v>
      </c>
      <c r="N17" s="4" t="s">
        <v>77</v>
      </c>
      <c r="O17" s="4" t="s">
        <v>62</v>
      </c>
      <c r="P17" s="4" t="s">
        <v>32</v>
      </c>
      <c r="Q17" s="4">
        <v>0</v>
      </c>
      <c r="R17" s="6">
        <v>44387</v>
      </c>
      <c r="S17" s="5">
        <v>44487</v>
      </c>
      <c r="T17" s="4" t="s">
        <v>33</v>
      </c>
      <c r="U17" s="4">
        <v>4146</v>
      </c>
      <c r="V17" s="4">
        <v>0</v>
      </c>
      <c r="W17" s="4">
        <v>0</v>
      </c>
      <c r="X17" s="4">
        <v>2191377</v>
      </c>
      <c r="Y17" s="4">
        <v>84444303</v>
      </c>
    </row>
    <row r="18" s="4" customFormat="1" spans="1:24">
      <c r="A18" s="4">
        <v>15773145527</v>
      </c>
      <c r="B18" s="4" t="s">
        <v>25</v>
      </c>
      <c r="C18" s="4" t="s">
        <v>26</v>
      </c>
      <c r="D18" s="4" t="s">
        <v>78</v>
      </c>
      <c r="E18" s="4" t="s">
        <v>79</v>
      </c>
      <c r="F18" s="5">
        <v>44483</v>
      </c>
      <c r="G18" s="5">
        <v>44486</v>
      </c>
      <c r="H18" s="4">
        <v>1</v>
      </c>
      <c r="I18" s="4">
        <v>3</v>
      </c>
      <c r="J18" s="4">
        <v>3</v>
      </c>
      <c r="K18" s="4" t="s">
        <v>29</v>
      </c>
      <c r="L18" s="4">
        <v>4213</v>
      </c>
      <c r="M18" s="4">
        <v>4213</v>
      </c>
      <c r="N18" s="4" t="s">
        <v>80</v>
      </c>
      <c r="O18" s="4" t="s">
        <v>62</v>
      </c>
      <c r="P18" s="4" t="s">
        <v>32</v>
      </c>
      <c r="Q18" s="4">
        <v>0</v>
      </c>
      <c r="R18" s="6">
        <v>44389</v>
      </c>
      <c r="S18" s="5">
        <v>44487</v>
      </c>
      <c r="T18" s="4" t="s">
        <v>33</v>
      </c>
      <c r="U18" s="4">
        <v>4213</v>
      </c>
      <c r="V18" s="4">
        <v>0</v>
      </c>
      <c r="W18" s="4">
        <v>0</v>
      </c>
      <c r="X18" s="4">
        <v>2193351</v>
      </c>
    </row>
    <row r="19" s="4" customFormat="1" spans="1:23">
      <c r="A19" s="4">
        <v>15830965367</v>
      </c>
      <c r="B19" s="4" t="s">
        <v>25</v>
      </c>
      <c r="C19" s="4" t="s">
        <v>26</v>
      </c>
      <c r="D19" s="4" t="s">
        <v>81</v>
      </c>
      <c r="E19" s="4" t="s">
        <v>82</v>
      </c>
      <c r="F19" s="5">
        <v>44485</v>
      </c>
      <c r="G19" s="5">
        <v>44486</v>
      </c>
      <c r="H19" s="4">
        <v>1</v>
      </c>
      <c r="I19" s="4">
        <v>1</v>
      </c>
      <c r="J19" s="4">
        <v>1</v>
      </c>
      <c r="K19" s="4" t="s">
        <v>29</v>
      </c>
      <c r="L19" s="4">
        <v>1853</v>
      </c>
      <c r="M19" s="4">
        <v>1853</v>
      </c>
      <c r="N19" s="4" t="s">
        <v>83</v>
      </c>
      <c r="O19" s="4" t="s">
        <v>62</v>
      </c>
      <c r="P19" s="4" t="s">
        <v>32</v>
      </c>
      <c r="Q19" s="4">
        <v>0</v>
      </c>
      <c r="R19" s="6">
        <v>44394</v>
      </c>
      <c r="S19" s="5">
        <v>44487</v>
      </c>
      <c r="T19" s="4" t="s">
        <v>33</v>
      </c>
      <c r="U19" s="4">
        <v>1853</v>
      </c>
      <c r="V19" s="4">
        <v>0</v>
      </c>
      <c r="W19" s="4">
        <v>0</v>
      </c>
    </row>
    <row r="20" s="4" customFormat="1" spans="1:23">
      <c r="A20" s="4">
        <v>15966702684</v>
      </c>
      <c r="B20" s="4" t="s">
        <v>25</v>
      </c>
      <c r="C20" s="4" t="s">
        <v>26</v>
      </c>
      <c r="D20" s="4" t="s">
        <v>84</v>
      </c>
      <c r="E20" s="4" t="s">
        <v>85</v>
      </c>
      <c r="F20" s="5">
        <v>44477</v>
      </c>
      <c r="G20" s="5">
        <v>44482</v>
      </c>
      <c r="H20" s="4">
        <v>1</v>
      </c>
      <c r="I20" s="4">
        <v>5</v>
      </c>
      <c r="J20" s="4">
        <v>5</v>
      </c>
      <c r="K20" s="4" t="s">
        <v>29</v>
      </c>
      <c r="L20" s="4">
        <v>6260</v>
      </c>
      <c r="M20" s="4">
        <v>6260</v>
      </c>
      <c r="N20" s="4" t="s">
        <v>86</v>
      </c>
      <c r="O20" s="4" t="s">
        <v>62</v>
      </c>
      <c r="P20" s="4" t="s">
        <v>32</v>
      </c>
      <c r="Q20" s="4">
        <v>0</v>
      </c>
      <c r="R20" s="6">
        <v>44406</v>
      </c>
      <c r="S20" s="5">
        <v>44487</v>
      </c>
      <c r="T20" s="4" t="s">
        <v>33</v>
      </c>
      <c r="U20" s="4">
        <v>6260</v>
      </c>
      <c r="V20" s="4">
        <v>0</v>
      </c>
      <c r="W20" s="4">
        <v>0</v>
      </c>
    </row>
    <row r="21" s="4" customFormat="1" spans="1:24">
      <c r="A21" s="4">
        <v>16059041226</v>
      </c>
      <c r="B21" s="4" t="s">
        <v>25</v>
      </c>
      <c r="C21" s="4" t="s">
        <v>26</v>
      </c>
      <c r="D21" s="4" t="s">
        <v>87</v>
      </c>
      <c r="E21" s="4" t="s">
        <v>88</v>
      </c>
      <c r="F21" s="5">
        <v>44483</v>
      </c>
      <c r="G21" s="5">
        <v>44486</v>
      </c>
      <c r="H21" s="4">
        <v>1</v>
      </c>
      <c r="I21" s="4">
        <v>3</v>
      </c>
      <c r="J21" s="4">
        <v>3</v>
      </c>
      <c r="K21" s="4" t="s">
        <v>29</v>
      </c>
      <c r="L21" s="4">
        <v>6021</v>
      </c>
      <c r="M21" s="4">
        <v>6021</v>
      </c>
      <c r="N21" s="4" t="s">
        <v>89</v>
      </c>
      <c r="O21" s="4" t="s">
        <v>62</v>
      </c>
      <c r="P21" s="4" t="s">
        <v>32</v>
      </c>
      <c r="Q21" s="4">
        <v>0</v>
      </c>
      <c r="R21" s="6">
        <v>44421</v>
      </c>
      <c r="S21" s="5">
        <v>44487</v>
      </c>
      <c r="T21" s="4" t="s">
        <v>33</v>
      </c>
      <c r="U21" s="4">
        <v>6021</v>
      </c>
      <c r="V21" s="4">
        <v>0</v>
      </c>
      <c r="W21" s="4">
        <v>0</v>
      </c>
      <c r="X21" s="4">
        <v>2222298</v>
      </c>
    </row>
    <row r="22" s="4" customFormat="1" spans="1:23">
      <c r="A22" s="4">
        <v>16067759642</v>
      </c>
      <c r="B22" s="4" t="s">
        <v>25</v>
      </c>
      <c r="C22" s="4" t="s">
        <v>26</v>
      </c>
      <c r="D22" s="4" t="s">
        <v>90</v>
      </c>
      <c r="E22" s="4" t="s">
        <v>91</v>
      </c>
      <c r="F22" s="5">
        <v>44479</v>
      </c>
      <c r="G22" s="5">
        <v>44483</v>
      </c>
      <c r="H22" s="4">
        <v>1</v>
      </c>
      <c r="I22" s="4">
        <v>4</v>
      </c>
      <c r="J22" s="4">
        <v>4</v>
      </c>
      <c r="K22" s="4" t="s">
        <v>29</v>
      </c>
      <c r="L22" s="4">
        <v>30804</v>
      </c>
      <c r="M22" s="4">
        <v>30804</v>
      </c>
      <c r="N22" s="4" t="s">
        <v>92</v>
      </c>
      <c r="O22" s="4" t="s">
        <v>62</v>
      </c>
      <c r="P22" s="4" t="s">
        <v>32</v>
      </c>
      <c r="Q22" s="4">
        <v>0</v>
      </c>
      <c r="R22" s="6">
        <v>44422</v>
      </c>
      <c r="S22" s="5">
        <v>44487</v>
      </c>
      <c r="T22" s="4" t="s">
        <v>33</v>
      </c>
      <c r="U22" s="4">
        <v>30804</v>
      </c>
      <c r="V22" s="4">
        <v>0</v>
      </c>
      <c r="W22" s="4">
        <v>0</v>
      </c>
    </row>
    <row r="23" s="4" customFormat="1" spans="1:23">
      <c r="A23" s="4">
        <v>15830965367</v>
      </c>
      <c r="B23" s="4" t="s">
        <v>25</v>
      </c>
      <c r="C23" s="4" t="s">
        <v>43</v>
      </c>
      <c r="D23" s="4" t="s">
        <v>81</v>
      </c>
      <c r="E23" s="4" t="s">
        <v>82</v>
      </c>
      <c r="F23" s="5">
        <v>44485</v>
      </c>
      <c r="G23" s="5">
        <v>44486</v>
      </c>
      <c r="H23" s="4">
        <v>1</v>
      </c>
      <c r="I23" s="4">
        <v>1</v>
      </c>
      <c r="J23" s="4">
        <v>1</v>
      </c>
      <c r="K23" s="4" t="s">
        <v>29</v>
      </c>
      <c r="L23" s="4">
        <v>-1853</v>
      </c>
      <c r="M23" s="4">
        <v>-1853</v>
      </c>
      <c r="N23" s="4" t="s">
        <v>83</v>
      </c>
      <c r="O23" s="4" t="s">
        <v>62</v>
      </c>
      <c r="P23" s="4" t="s">
        <v>32</v>
      </c>
      <c r="Q23" s="4">
        <v>0</v>
      </c>
      <c r="R23" s="6">
        <v>44394</v>
      </c>
      <c r="S23" s="5">
        <v>44487</v>
      </c>
      <c r="T23" s="4" t="s">
        <v>33</v>
      </c>
      <c r="U23" s="4">
        <v>-1853</v>
      </c>
      <c r="V23" s="4">
        <v>0</v>
      </c>
      <c r="W23" s="4">
        <v>0</v>
      </c>
    </row>
    <row r="24" s="4" customFormat="1" spans="1:23">
      <c r="A24" s="4">
        <v>16100764525</v>
      </c>
      <c r="B24" s="4" t="s">
        <v>25</v>
      </c>
      <c r="C24" s="4" t="s">
        <v>26</v>
      </c>
      <c r="D24" s="4" t="s">
        <v>93</v>
      </c>
      <c r="E24" s="4" t="s">
        <v>51</v>
      </c>
      <c r="F24" s="5">
        <v>44485</v>
      </c>
      <c r="G24" s="5">
        <v>44486</v>
      </c>
      <c r="H24" s="4">
        <v>1</v>
      </c>
      <c r="I24" s="4">
        <v>1</v>
      </c>
      <c r="J24" s="4">
        <v>1</v>
      </c>
      <c r="K24" s="4" t="s">
        <v>29</v>
      </c>
      <c r="L24" s="4">
        <v>454</v>
      </c>
      <c r="M24" s="4">
        <v>454</v>
      </c>
      <c r="N24" s="4" t="s">
        <v>94</v>
      </c>
      <c r="O24" s="4" t="s">
        <v>62</v>
      </c>
      <c r="P24" s="4" t="s">
        <v>32</v>
      </c>
      <c r="Q24" s="4">
        <v>0</v>
      </c>
      <c r="R24" s="6">
        <v>44428</v>
      </c>
      <c r="S24" s="5">
        <v>44487</v>
      </c>
      <c r="T24" s="4" t="s">
        <v>33</v>
      </c>
      <c r="U24" s="4">
        <v>454</v>
      </c>
      <c r="V24" s="4">
        <v>0</v>
      </c>
      <c r="W24" s="4">
        <v>0</v>
      </c>
    </row>
    <row r="25" s="4" customFormat="1" spans="1:23">
      <c r="A25" s="4">
        <v>16110530498</v>
      </c>
      <c r="B25" s="4" t="s">
        <v>25</v>
      </c>
      <c r="C25" s="4" t="s">
        <v>26</v>
      </c>
      <c r="D25" s="4" t="s">
        <v>95</v>
      </c>
      <c r="E25" s="4" t="s">
        <v>96</v>
      </c>
      <c r="F25" s="5">
        <v>44481</v>
      </c>
      <c r="G25" s="5">
        <v>44482</v>
      </c>
      <c r="H25" s="4">
        <v>1</v>
      </c>
      <c r="I25" s="4">
        <v>1</v>
      </c>
      <c r="J25" s="4">
        <v>1</v>
      </c>
      <c r="K25" s="4" t="s">
        <v>29</v>
      </c>
      <c r="L25" s="4">
        <v>1260</v>
      </c>
      <c r="M25" s="4">
        <v>1260</v>
      </c>
      <c r="N25" s="4" t="s">
        <v>97</v>
      </c>
      <c r="O25" s="4" t="s">
        <v>62</v>
      </c>
      <c r="P25" s="4" t="s">
        <v>32</v>
      </c>
      <c r="Q25" s="4">
        <v>0</v>
      </c>
      <c r="R25" s="6">
        <v>44429</v>
      </c>
      <c r="S25" s="5">
        <v>44487</v>
      </c>
      <c r="T25" s="4" t="s">
        <v>33</v>
      </c>
      <c r="U25" s="4">
        <v>1260</v>
      </c>
      <c r="V25" s="4">
        <v>0</v>
      </c>
      <c r="W25" s="4">
        <v>0</v>
      </c>
    </row>
    <row r="26" s="4" customFormat="1" spans="1:25">
      <c r="A26" s="4">
        <v>16129991449</v>
      </c>
      <c r="B26" s="4" t="s">
        <v>25</v>
      </c>
      <c r="C26" s="4" t="s">
        <v>26</v>
      </c>
      <c r="D26" s="4" t="s">
        <v>98</v>
      </c>
      <c r="E26" s="4" t="s">
        <v>99</v>
      </c>
      <c r="F26" s="5">
        <v>44483</v>
      </c>
      <c r="G26" s="5">
        <v>44486</v>
      </c>
      <c r="H26" s="4">
        <v>1</v>
      </c>
      <c r="I26" s="4">
        <v>3</v>
      </c>
      <c r="J26" s="4">
        <v>3</v>
      </c>
      <c r="K26" s="4" t="s">
        <v>29</v>
      </c>
      <c r="L26" s="4">
        <v>3602</v>
      </c>
      <c r="M26" s="4">
        <v>3602</v>
      </c>
      <c r="N26" s="4" t="s">
        <v>100</v>
      </c>
      <c r="O26" s="4" t="s">
        <v>62</v>
      </c>
      <c r="P26" s="4" t="s">
        <v>32</v>
      </c>
      <c r="Q26" s="4">
        <v>0</v>
      </c>
      <c r="R26" s="6">
        <v>44433</v>
      </c>
      <c r="S26" s="5">
        <v>44487</v>
      </c>
      <c r="T26" s="4" t="s">
        <v>33</v>
      </c>
      <c r="U26" s="4">
        <v>3602</v>
      </c>
      <c r="V26" s="4">
        <v>0</v>
      </c>
      <c r="W26" s="4">
        <v>0</v>
      </c>
      <c r="X26" s="4">
        <v>2232125</v>
      </c>
      <c r="Y26" s="4">
        <v>8124328</v>
      </c>
    </row>
    <row r="27" s="4" customFormat="1" spans="1:25">
      <c r="A27" s="4">
        <v>16184297090</v>
      </c>
      <c r="B27" s="4" t="s">
        <v>25</v>
      </c>
      <c r="C27" s="4" t="s">
        <v>26</v>
      </c>
      <c r="D27" s="4" t="s">
        <v>101</v>
      </c>
      <c r="E27" s="4" t="s">
        <v>102</v>
      </c>
      <c r="F27" s="5">
        <v>44483</v>
      </c>
      <c r="G27" s="5">
        <v>44486</v>
      </c>
      <c r="H27" s="4">
        <v>1</v>
      </c>
      <c r="I27" s="4">
        <v>3</v>
      </c>
      <c r="J27" s="4">
        <v>3</v>
      </c>
      <c r="K27" s="4" t="s">
        <v>29</v>
      </c>
      <c r="L27" s="4">
        <v>7908</v>
      </c>
      <c r="M27" s="4">
        <v>7908</v>
      </c>
      <c r="N27" s="4" t="s">
        <v>103</v>
      </c>
      <c r="O27" s="4" t="s">
        <v>62</v>
      </c>
      <c r="P27" s="4" t="s">
        <v>32</v>
      </c>
      <c r="Q27" s="4">
        <v>0</v>
      </c>
      <c r="R27" s="6">
        <v>44440</v>
      </c>
      <c r="S27" s="5">
        <v>44487</v>
      </c>
      <c r="T27" s="4" t="s">
        <v>33</v>
      </c>
      <c r="U27" s="4">
        <v>7908</v>
      </c>
      <c r="V27" s="4">
        <v>0</v>
      </c>
      <c r="W27" s="4">
        <v>0</v>
      </c>
      <c r="X27" s="4">
        <v>2239825</v>
      </c>
      <c r="Y27" s="4">
        <v>72015137</v>
      </c>
    </row>
    <row r="28" s="4" customFormat="1" spans="1:24">
      <c r="A28" s="4">
        <v>16193793735</v>
      </c>
      <c r="B28" s="4" t="s">
        <v>25</v>
      </c>
      <c r="C28" s="4" t="s">
        <v>26</v>
      </c>
      <c r="D28" s="4" t="s">
        <v>104</v>
      </c>
      <c r="E28" s="4" t="s">
        <v>105</v>
      </c>
      <c r="F28" s="5">
        <v>44484</v>
      </c>
      <c r="G28" s="5">
        <v>44486</v>
      </c>
      <c r="H28" s="4">
        <v>1</v>
      </c>
      <c r="I28" s="4">
        <v>2</v>
      </c>
      <c r="J28" s="4">
        <v>2</v>
      </c>
      <c r="K28" s="4" t="s">
        <v>29</v>
      </c>
      <c r="L28" s="4">
        <v>1732</v>
      </c>
      <c r="M28" s="4">
        <v>1732</v>
      </c>
      <c r="N28" s="4" t="s">
        <v>106</v>
      </c>
      <c r="O28" s="4" t="s">
        <v>62</v>
      </c>
      <c r="P28" s="4" t="s">
        <v>32</v>
      </c>
      <c r="Q28" s="4">
        <v>0</v>
      </c>
      <c r="R28" s="6">
        <v>44442</v>
      </c>
      <c r="S28" s="5">
        <v>44487</v>
      </c>
      <c r="T28" s="4" t="s">
        <v>33</v>
      </c>
      <c r="U28" s="4">
        <v>1732</v>
      </c>
      <c r="V28" s="4">
        <v>0</v>
      </c>
      <c r="W28" s="4">
        <v>0</v>
      </c>
      <c r="X28" s="4">
        <v>2241383</v>
      </c>
    </row>
    <row r="29" s="4" customFormat="1" spans="1:24">
      <c r="A29" s="4">
        <v>16193793735</v>
      </c>
      <c r="B29" s="4" t="s">
        <v>25</v>
      </c>
      <c r="C29" s="4" t="s">
        <v>43</v>
      </c>
      <c r="D29" s="4" t="s">
        <v>104</v>
      </c>
      <c r="E29" s="4" t="s">
        <v>105</v>
      </c>
      <c r="F29" s="5">
        <v>44484</v>
      </c>
      <c r="G29" s="5">
        <v>44486</v>
      </c>
      <c r="H29" s="4">
        <v>1</v>
      </c>
      <c r="I29" s="4">
        <v>2</v>
      </c>
      <c r="J29" s="4">
        <v>2</v>
      </c>
      <c r="K29" s="4" t="s">
        <v>29</v>
      </c>
      <c r="L29" s="4">
        <v>-1732</v>
      </c>
      <c r="M29" s="4">
        <v>-1732</v>
      </c>
      <c r="N29" s="4" t="s">
        <v>106</v>
      </c>
      <c r="O29" s="4" t="s">
        <v>62</v>
      </c>
      <c r="P29" s="4" t="s">
        <v>32</v>
      </c>
      <c r="Q29" s="4">
        <v>0</v>
      </c>
      <c r="R29" s="6">
        <v>44442</v>
      </c>
      <c r="S29" s="5">
        <v>44487</v>
      </c>
      <c r="T29" s="4" t="s">
        <v>33</v>
      </c>
      <c r="U29" s="4">
        <v>-1732</v>
      </c>
      <c r="V29" s="4">
        <v>0</v>
      </c>
      <c r="W29" s="4">
        <v>0</v>
      </c>
      <c r="X29" s="4">
        <v>2241383</v>
      </c>
    </row>
    <row r="30" s="4" customFormat="1" spans="1:25">
      <c r="A30" s="4">
        <v>16218754925</v>
      </c>
      <c r="B30" s="4" t="s">
        <v>25</v>
      </c>
      <c r="C30" s="4" t="s">
        <v>26</v>
      </c>
      <c r="D30" s="4" t="s">
        <v>107</v>
      </c>
      <c r="E30" s="4" t="s">
        <v>108</v>
      </c>
      <c r="F30" s="5">
        <v>44478</v>
      </c>
      <c r="G30" s="5">
        <v>44483</v>
      </c>
      <c r="H30" s="4">
        <v>1</v>
      </c>
      <c r="I30" s="4">
        <v>5</v>
      </c>
      <c r="J30" s="4">
        <v>5</v>
      </c>
      <c r="K30" s="4" t="s">
        <v>29</v>
      </c>
      <c r="L30" s="4">
        <v>6786</v>
      </c>
      <c r="M30" s="4">
        <v>6786</v>
      </c>
      <c r="N30" s="4" t="s">
        <v>109</v>
      </c>
      <c r="O30" s="4" t="s">
        <v>62</v>
      </c>
      <c r="P30" s="4" t="s">
        <v>32</v>
      </c>
      <c r="Q30" s="4">
        <v>0</v>
      </c>
      <c r="R30" s="6">
        <v>44445</v>
      </c>
      <c r="S30" s="5">
        <v>44487</v>
      </c>
      <c r="T30" s="4" t="s">
        <v>33</v>
      </c>
      <c r="U30" s="4">
        <v>6786</v>
      </c>
      <c r="V30" s="4">
        <v>0</v>
      </c>
      <c r="W30" s="4">
        <v>0</v>
      </c>
      <c r="X30" s="4">
        <v>2244791</v>
      </c>
      <c r="Y30" s="4">
        <v>75495164</v>
      </c>
    </row>
    <row r="31" s="4" customFormat="1" spans="1:25">
      <c r="A31" s="4">
        <v>16219478345</v>
      </c>
      <c r="B31" s="4" t="s">
        <v>25</v>
      </c>
      <c r="C31" s="4" t="s">
        <v>26</v>
      </c>
      <c r="D31" s="4" t="s">
        <v>110</v>
      </c>
      <c r="E31" s="4" t="s">
        <v>111</v>
      </c>
      <c r="F31" s="5">
        <v>44480</v>
      </c>
      <c r="G31" s="5">
        <v>44484</v>
      </c>
      <c r="H31" s="4">
        <v>1</v>
      </c>
      <c r="I31" s="4">
        <v>4</v>
      </c>
      <c r="J31" s="4">
        <v>4</v>
      </c>
      <c r="K31" s="4" t="s">
        <v>29</v>
      </c>
      <c r="L31" s="4">
        <v>12412</v>
      </c>
      <c r="M31" s="4">
        <v>12412</v>
      </c>
      <c r="N31" s="4" t="s">
        <v>112</v>
      </c>
      <c r="O31" s="4" t="s">
        <v>62</v>
      </c>
      <c r="P31" s="4" t="s">
        <v>32</v>
      </c>
      <c r="Q31" s="4">
        <v>0</v>
      </c>
      <c r="R31" s="6">
        <v>44445</v>
      </c>
      <c r="S31" s="5">
        <v>44487</v>
      </c>
      <c r="T31" s="4" t="s">
        <v>33</v>
      </c>
      <c r="U31" s="4">
        <v>12412</v>
      </c>
      <c r="V31" s="4">
        <v>0</v>
      </c>
      <c r="W31" s="4">
        <v>0</v>
      </c>
      <c r="X31" s="4">
        <v>2244872</v>
      </c>
      <c r="Y31" s="4" t="s">
        <v>113</v>
      </c>
    </row>
    <row r="32" s="4" customFormat="1" spans="1:25">
      <c r="A32" s="4">
        <v>16235771549</v>
      </c>
      <c r="B32" s="4" t="s">
        <v>25</v>
      </c>
      <c r="C32" s="4" t="s">
        <v>26</v>
      </c>
      <c r="D32" s="4" t="s">
        <v>114</v>
      </c>
      <c r="E32" s="4" t="s">
        <v>115</v>
      </c>
      <c r="F32" s="5">
        <v>44479</v>
      </c>
      <c r="G32" s="5">
        <v>44483</v>
      </c>
      <c r="H32" s="4">
        <v>1</v>
      </c>
      <c r="I32" s="4">
        <v>4</v>
      </c>
      <c r="J32" s="4">
        <v>4</v>
      </c>
      <c r="K32" s="4" t="s">
        <v>29</v>
      </c>
      <c r="L32" s="4">
        <v>10723</v>
      </c>
      <c r="M32" s="4">
        <v>10723</v>
      </c>
      <c r="N32" s="4" t="s">
        <v>116</v>
      </c>
      <c r="O32" s="4" t="s">
        <v>62</v>
      </c>
      <c r="P32" s="4" t="s">
        <v>32</v>
      </c>
      <c r="Q32" s="4">
        <v>0</v>
      </c>
      <c r="R32" s="6">
        <v>44447</v>
      </c>
      <c r="S32" s="5">
        <v>44487</v>
      </c>
      <c r="T32" s="4" t="s">
        <v>33</v>
      </c>
      <c r="U32" s="4">
        <v>10723</v>
      </c>
      <c r="V32" s="4">
        <v>0</v>
      </c>
      <c r="W32" s="4">
        <v>0</v>
      </c>
      <c r="X32" s="4">
        <v>2247135</v>
      </c>
      <c r="Y32" s="4">
        <v>77250051</v>
      </c>
    </row>
    <row r="33" s="4" customFormat="1" spans="1:25">
      <c r="A33" s="4">
        <v>16248143686</v>
      </c>
      <c r="B33" s="4" t="s">
        <v>25</v>
      </c>
      <c r="C33" s="4" t="s">
        <v>26</v>
      </c>
      <c r="D33" s="4" t="s">
        <v>117</v>
      </c>
      <c r="E33" s="4" t="s">
        <v>118</v>
      </c>
      <c r="F33" s="5">
        <v>44483</v>
      </c>
      <c r="G33" s="5">
        <v>44486</v>
      </c>
      <c r="H33" s="4">
        <v>1</v>
      </c>
      <c r="I33" s="4">
        <v>3</v>
      </c>
      <c r="J33" s="4">
        <v>3</v>
      </c>
      <c r="K33" s="4" t="s">
        <v>29</v>
      </c>
      <c r="L33" s="4">
        <v>3761</v>
      </c>
      <c r="M33" s="4">
        <v>3761</v>
      </c>
      <c r="N33" s="4" t="s">
        <v>119</v>
      </c>
      <c r="O33" s="4" t="s">
        <v>62</v>
      </c>
      <c r="P33" s="4" t="s">
        <v>32</v>
      </c>
      <c r="Q33" s="4">
        <v>0</v>
      </c>
      <c r="R33" s="6">
        <v>44449</v>
      </c>
      <c r="S33" s="5">
        <v>44487</v>
      </c>
      <c r="T33" s="4" t="s">
        <v>33</v>
      </c>
      <c r="U33" s="4">
        <v>3761</v>
      </c>
      <c r="V33" s="4">
        <v>0</v>
      </c>
      <c r="W33" s="4">
        <v>0</v>
      </c>
      <c r="X33" s="4">
        <v>2248712</v>
      </c>
      <c r="Y33" s="4">
        <v>80565882</v>
      </c>
    </row>
    <row r="34" s="4" customFormat="1" spans="1:25">
      <c r="A34" s="4">
        <v>16250458705</v>
      </c>
      <c r="B34" s="4" t="s">
        <v>25</v>
      </c>
      <c r="C34" s="4" t="s">
        <v>26</v>
      </c>
      <c r="D34" s="4" t="s">
        <v>120</v>
      </c>
      <c r="E34" s="4" t="s">
        <v>121</v>
      </c>
      <c r="F34" s="5">
        <v>44479</v>
      </c>
      <c r="G34" s="5">
        <v>44483</v>
      </c>
      <c r="H34" s="4">
        <v>1</v>
      </c>
      <c r="I34" s="4">
        <v>4</v>
      </c>
      <c r="J34" s="4">
        <v>4</v>
      </c>
      <c r="K34" s="4" t="s">
        <v>29</v>
      </c>
      <c r="L34" s="4">
        <v>5512</v>
      </c>
      <c r="M34" s="4">
        <v>5512</v>
      </c>
      <c r="N34" s="4" t="s">
        <v>122</v>
      </c>
      <c r="O34" s="4" t="s">
        <v>62</v>
      </c>
      <c r="P34" s="4" t="s">
        <v>32</v>
      </c>
      <c r="Q34" s="4">
        <v>0</v>
      </c>
      <c r="R34" s="6">
        <v>44449</v>
      </c>
      <c r="S34" s="5">
        <v>44487</v>
      </c>
      <c r="T34" s="4" t="s">
        <v>33</v>
      </c>
      <c r="U34" s="4">
        <v>5512</v>
      </c>
      <c r="V34" s="4">
        <v>0</v>
      </c>
      <c r="W34" s="4">
        <v>0</v>
      </c>
      <c r="X34" s="4"/>
      <c r="Y34" s="4">
        <v>80997159</v>
      </c>
    </row>
    <row r="35" s="4" customFormat="1" spans="1:25">
      <c r="A35" s="4">
        <v>16273337630</v>
      </c>
      <c r="B35" s="4" t="s">
        <v>25</v>
      </c>
      <c r="C35" s="4" t="s">
        <v>26</v>
      </c>
      <c r="D35" s="4" t="s">
        <v>123</v>
      </c>
      <c r="E35" s="4" t="s">
        <v>124</v>
      </c>
      <c r="F35" s="5">
        <v>44480</v>
      </c>
      <c r="G35" s="5">
        <v>44481</v>
      </c>
      <c r="H35" s="4">
        <v>1</v>
      </c>
      <c r="I35" s="4">
        <v>1</v>
      </c>
      <c r="J35" s="4">
        <v>1</v>
      </c>
      <c r="K35" s="4" t="s">
        <v>29</v>
      </c>
      <c r="L35" s="4">
        <v>2184</v>
      </c>
      <c r="M35" s="4">
        <v>2184</v>
      </c>
      <c r="N35" s="4" t="s">
        <v>125</v>
      </c>
      <c r="O35" s="4" t="s">
        <v>62</v>
      </c>
      <c r="P35" s="4" t="s">
        <v>32</v>
      </c>
      <c r="Q35" s="4">
        <v>0</v>
      </c>
      <c r="R35" s="6">
        <v>44452</v>
      </c>
      <c r="S35" s="5">
        <v>44487</v>
      </c>
      <c r="T35" s="4" t="s">
        <v>33</v>
      </c>
      <c r="U35" s="4">
        <v>2184</v>
      </c>
      <c r="V35" s="4">
        <v>0</v>
      </c>
      <c r="W35" s="4">
        <v>0</v>
      </c>
      <c r="X35" s="4"/>
      <c r="Y35" s="4">
        <v>82855546</v>
      </c>
    </row>
    <row r="36" s="4" customFormat="1" spans="1:25">
      <c r="A36" s="4">
        <v>16275466107</v>
      </c>
      <c r="B36" s="4" t="s">
        <v>25</v>
      </c>
      <c r="C36" s="4" t="s">
        <v>26</v>
      </c>
      <c r="D36" s="4" t="s">
        <v>126</v>
      </c>
      <c r="E36" s="4" t="s">
        <v>127</v>
      </c>
      <c r="F36" s="5">
        <v>44483</v>
      </c>
      <c r="G36" s="5">
        <v>44484</v>
      </c>
      <c r="H36" s="4">
        <v>1</v>
      </c>
      <c r="I36" s="4">
        <v>1</v>
      </c>
      <c r="J36" s="4">
        <v>1</v>
      </c>
      <c r="K36" s="4" t="s">
        <v>29</v>
      </c>
      <c r="L36" s="4">
        <v>232</v>
      </c>
      <c r="M36" s="4">
        <v>232</v>
      </c>
      <c r="N36" s="4" t="s">
        <v>128</v>
      </c>
      <c r="O36" s="4" t="s">
        <v>129</v>
      </c>
      <c r="P36" s="4" t="s">
        <v>32</v>
      </c>
      <c r="Q36" s="4">
        <v>0</v>
      </c>
      <c r="R36" s="6">
        <v>44452</v>
      </c>
      <c r="S36" s="5">
        <v>44487</v>
      </c>
      <c r="T36" s="4" t="s">
        <v>33</v>
      </c>
      <c r="U36" s="4">
        <v>232</v>
      </c>
      <c r="V36" s="4">
        <v>0</v>
      </c>
      <c r="W36" s="4">
        <v>0</v>
      </c>
      <c r="X36" s="4">
        <v>2252218</v>
      </c>
      <c r="Y36" s="4">
        <v>139915</v>
      </c>
    </row>
    <row r="37" s="4" customFormat="1" spans="1:25">
      <c r="A37" s="4">
        <v>16302458965</v>
      </c>
      <c r="B37" s="4" t="s">
        <v>25</v>
      </c>
      <c r="C37" s="4" t="s">
        <v>26</v>
      </c>
      <c r="D37" s="4" t="s">
        <v>130</v>
      </c>
      <c r="E37" s="4" t="s">
        <v>79</v>
      </c>
      <c r="F37" s="5">
        <v>44483</v>
      </c>
      <c r="G37" s="5">
        <v>44484</v>
      </c>
      <c r="H37" s="4">
        <v>1</v>
      </c>
      <c r="I37" s="4">
        <v>1</v>
      </c>
      <c r="J37" s="4">
        <v>1</v>
      </c>
      <c r="K37" s="4" t="s">
        <v>29</v>
      </c>
      <c r="L37" s="4">
        <v>1012</v>
      </c>
      <c r="M37" s="4">
        <v>1012</v>
      </c>
      <c r="N37" s="4" t="s">
        <v>131</v>
      </c>
      <c r="O37" s="4" t="s">
        <v>129</v>
      </c>
      <c r="P37" s="4" t="s">
        <v>32</v>
      </c>
      <c r="Q37" s="4">
        <v>0</v>
      </c>
      <c r="R37" s="6">
        <v>44456</v>
      </c>
      <c r="S37" s="5">
        <v>44487</v>
      </c>
      <c r="T37" s="4" t="s">
        <v>33</v>
      </c>
      <c r="U37" s="4">
        <v>1012</v>
      </c>
      <c r="V37" s="4">
        <v>0</v>
      </c>
      <c r="W37" s="4">
        <v>0</v>
      </c>
      <c r="X37" s="4">
        <v>2256240</v>
      </c>
      <c r="Y37" s="4">
        <v>86715789</v>
      </c>
    </row>
    <row r="38" s="4" customFormat="1" spans="1:25">
      <c r="A38" s="4">
        <v>16391681234</v>
      </c>
      <c r="B38" s="4" t="s">
        <v>25</v>
      </c>
      <c r="C38" s="4" t="s">
        <v>26</v>
      </c>
      <c r="D38" s="4" t="s">
        <v>132</v>
      </c>
      <c r="E38" s="4" t="s">
        <v>51</v>
      </c>
      <c r="F38" s="5">
        <v>44481</v>
      </c>
      <c r="G38" s="5">
        <v>44484</v>
      </c>
      <c r="H38" s="4">
        <v>1</v>
      </c>
      <c r="I38" s="4">
        <v>3</v>
      </c>
      <c r="J38" s="4">
        <v>3</v>
      </c>
      <c r="K38" s="4" t="s">
        <v>29</v>
      </c>
      <c r="L38" s="4">
        <v>1872</v>
      </c>
      <c r="M38" s="4">
        <v>1872</v>
      </c>
      <c r="N38" s="4" t="s">
        <v>133</v>
      </c>
      <c r="O38" s="4" t="s">
        <v>129</v>
      </c>
      <c r="P38" s="4" t="s">
        <v>32</v>
      </c>
      <c r="Q38" s="4">
        <v>0</v>
      </c>
      <c r="R38" s="6">
        <v>44467</v>
      </c>
      <c r="S38" s="5">
        <v>44487</v>
      </c>
      <c r="T38" s="4" t="s">
        <v>33</v>
      </c>
      <c r="U38" s="4">
        <v>1872</v>
      </c>
      <c r="V38" s="4">
        <v>0</v>
      </c>
      <c r="W38" s="4">
        <v>0</v>
      </c>
      <c r="X38" s="4"/>
      <c r="Y38" s="4">
        <v>96104313</v>
      </c>
    </row>
    <row r="39" s="4" customFormat="1" spans="1:25">
      <c r="A39" s="4">
        <v>16400239640</v>
      </c>
      <c r="B39" s="4" t="s">
        <v>25</v>
      </c>
      <c r="C39" s="4" t="s">
        <v>26</v>
      </c>
      <c r="D39" s="4" t="s">
        <v>134</v>
      </c>
      <c r="E39" s="4" t="s">
        <v>135</v>
      </c>
      <c r="F39" s="5">
        <v>44479</v>
      </c>
      <c r="G39" s="5">
        <v>44484</v>
      </c>
      <c r="H39" s="4">
        <v>1</v>
      </c>
      <c r="I39" s="4">
        <v>5</v>
      </c>
      <c r="J39" s="4">
        <v>5</v>
      </c>
      <c r="K39" s="4" t="s">
        <v>29</v>
      </c>
      <c r="L39" s="4">
        <v>1640</v>
      </c>
      <c r="M39" s="4">
        <v>1640</v>
      </c>
      <c r="N39" s="4" t="s">
        <v>136</v>
      </c>
      <c r="O39" s="4" t="s">
        <v>129</v>
      </c>
      <c r="P39" s="4" t="s">
        <v>32</v>
      </c>
      <c r="Q39" s="4">
        <v>0</v>
      </c>
      <c r="R39" s="6">
        <v>44468</v>
      </c>
      <c r="S39" s="5">
        <v>44487</v>
      </c>
      <c r="T39" s="4" t="s">
        <v>33</v>
      </c>
      <c r="U39" s="4">
        <v>1640</v>
      </c>
      <c r="V39" s="4">
        <v>0</v>
      </c>
      <c r="W39" s="4">
        <v>0</v>
      </c>
      <c r="X39" s="4"/>
      <c r="Y39" s="4">
        <v>444661626800</v>
      </c>
    </row>
    <row r="40" s="4" customFormat="1" spans="1:25">
      <c r="A40" s="4">
        <v>16480474940</v>
      </c>
      <c r="B40" s="4" t="s">
        <v>25</v>
      </c>
      <c r="C40" s="4" t="s">
        <v>26</v>
      </c>
      <c r="D40" s="4" t="s">
        <v>132</v>
      </c>
      <c r="E40" s="4" t="s">
        <v>51</v>
      </c>
      <c r="F40" s="5">
        <v>44477</v>
      </c>
      <c r="G40" s="5">
        <v>44484</v>
      </c>
      <c r="H40" s="4">
        <v>1</v>
      </c>
      <c r="I40" s="4">
        <v>7</v>
      </c>
      <c r="J40" s="4">
        <v>7</v>
      </c>
      <c r="K40" s="4" t="s">
        <v>29</v>
      </c>
      <c r="L40" s="4">
        <v>4548</v>
      </c>
      <c r="M40" s="4">
        <v>4548</v>
      </c>
      <c r="N40" s="4" t="s">
        <v>137</v>
      </c>
      <c r="O40" s="4" t="s">
        <v>129</v>
      </c>
      <c r="P40" s="4" t="s">
        <v>32</v>
      </c>
      <c r="Q40" s="4">
        <v>0</v>
      </c>
      <c r="R40" s="6">
        <v>44475</v>
      </c>
      <c r="S40" s="5">
        <v>44487</v>
      </c>
      <c r="T40" s="4" t="s">
        <v>33</v>
      </c>
      <c r="U40" s="4">
        <v>4548</v>
      </c>
      <c r="V40" s="4">
        <v>0</v>
      </c>
      <c r="W40" s="4">
        <v>0</v>
      </c>
      <c r="X40" s="4"/>
      <c r="Y40" s="4">
        <v>73446562</v>
      </c>
    </row>
    <row r="41" s="4" customFormat="1" spans="1:25">
      <c r="A41" s="4">
        <v>16219478345</v>
      </c>
      <c r="B41" s="4" t="s">
        <v>25</v>
      </c>
      <c r="C41" s="4" t="s">
        <v>43</v>
      </c>
      <c r="D41" s="4" t="s">
        <v>110</v>
      </c>
      <c r="E41" s="4" t="s">
        <v>111</v>
      </c>
      <c r="F41" s="5">
        <v>44480</v>
      </c>
      <c r="G41" s="5">
        <v>44484</v>
      </c>
      <c r="H41" s="4">
        <v>1</v>
      </c>
      <c r="I41" s="4">
        <v>4</v>
      </c>
      <c r="J41" s="4">
        <v>4</v>
      </c>
      <c r="K41" s="4" t="s">
        <v>29</v>
      </c>
      <c r="L41" s="4">
        <v>-12412</v>
      </c>
      <c r="M41" s="4">
        <v>-12412</v>
      </c>
      <c r="N41" s="4" t="s">
        <v>112</v>
      </c>
      <c r="O41" s="4" t="s">
        <v>129</v>
      </c>
      <c r="P41" s="4" t="s">
        <v>32</v>
      </c>
      <c r="Q41" s="4">
        <v>0</v>
      </c>
      <c r="R41" s="6">
        <v>44445</v>
      </c>
      <c r="S41" s="5">
        <v>44487</v>
      </c>
      <c r="T41" s="4" t="s">
        <v>33</v>
      </c>
      <c r="U41" s="4">
        <v>-12412</v>
      </c>
      <c r="V41" s="4">
        <v>0</v>
      </c>
      <c r="W41" s="4">
        <v>0</v>
      </c>
      <c r="X41" s="4">
        <v>2244872</v>
      </c>
      <c r="Y41" s="4" t="s">
        <v>113</v>
      </c>
    </row>
    <row r="42" s="4" customFormat="1" spans="1:25">
      <c r="A42" s="4">
        <v>16219478345</v>
      </c>
      <c r="B42" s="4" t="s">
        <v>25</v>
      </c>
      <c r="C42" s="4" t="s">
        <v>138</v>
      </c>
      <c r="D42" s="4" t="s">
        <v>110</v>
      </c>
      <c r="E42" s="4" t="s">
        <v>111</v>
      </c>
      <c r="F42" s="5">
        <v>44480</v>
      </c>
      <c r="G42" s="5">
        <v>44484</v>
      </c>
      <c r="H42" s="4">
        <v>1</v>
      </c>
      <c r="I42" s="4">
        <v>4</v>
      </c>
      <c r="J42" s="4">
        <v>4</v>
      </c>
      <c r="K42" s="4" t="s">
        <v>29</v>
      </c>
      <c r="L42" s="4">
        <v>2792.7</v>
      </c>
      <c r="M42" s="4">
        <v>2792.7</v>
      </c>
      <c r="N42" s="4" t="s">
        <v>112</v>
      </c>
      <c r="O42" s="4" t="s">
        <v>129</v>
      </c>
      <c r="P42" s="4" t="s">
        <v>32</v>
      </c>
      <c r="Q42" s="4">
        <v>0</v>
      </c>
      <c r="R42" s="6">
        <v>44445</v>
      </c>
      <c r="S42" s="5">
        <v>44487</v>
      </c>
      <c r="T42" s="4" t="s">
        <v>33</v>
      </c>
      <c r="U42" s="4">
        <v>2792.7</v>
      </c>
      <c r="V42" s="4">
        <v>0</v>
      </c>
      <c r="W42" s="4">
        <v>0</v>
      </c>
      <c r="X42" s="4">
        <v>2244872</v>
      </c>
      <c r="Y42" s="4" t="s">
        <v>113</v>
      </c>
    </row>
    <row r="43" s="4" customFormat="1" spans="1:25">
      <c r="A43" s="4">
        <v>16490176545</v>
      </c>
      <c r="B43" s="4" t="s">
        <v>25</v>
      </c>
      <c r="C43" s="4" t="s">
        <v>26</v>
      </c>
      <c r="D43" s="4" t="s">
        <v>139</v>
      </c>
      <c r="E43" s="4" t="s">
        <v>140</v>
      </c>
      <c r="F43" s="5">
        <v>44480</v>
      </c>
      <c r="G43" s="5">
        <v>44484</v>
      </c>
      <c r="H43" s="4">
        <v>1</v>
      </c>
      <c r="I43" s="4">
        <v>4</v>
      </c>
      <c r="J43" s="4">
        <v>4</v>
      </c>
      <c r="K43" s="4" t="s">
        <v>29</v>
      </c>
      <c r="L43" s="4">
        <v>5268</v>
      </c>
      <c r="M43" s="4">
        <v>5268</v>
      </c>
      <c r="N43" s="4" t="s">
        <v>141</v>
      </c>
      <c r="O43" s="4" t="s">
        <v>129</v>
      </c>
      <c r="P43" s="4" t="s">
        <v>32</v>
      </c>
      <c r="Q43" s="4">
        <v>0</v>
      </c>
      <c r="R43" s="6">
        <v>44476</v>
      </c>
      <c r="S43" s="5">
        <v>44487</v>
      </c>
      <c r="T43" s="4" t="s">
        <v>33</v>
      </c>
      <c r="U43" s="4">
        <v>5268</v>
      </c>
      <c r="V43" s="4">
        <v>0</v>
      </c>
      <c r="W43" s="4">
        <v>0</v>
      </c>
      <c r="X43" s="4">
        <v>2274152</v>
      </c>
      <c r="Y43" s="4">
        <v>74585719</v>
      </c>
    </row>
    <row r="44" s="4" customFormat="1" spans="1:25">
      <c r="A44" s="4">
        <v>16493981311</v>
      </c>
      <c r="B44" s="4" t="s">
        <v>25</v>
      </c>
      <c r="C44" s="4" t="s">
        <v>26</v>
      </c>
      <c r="D44" s="4" t="s">
        <v>142</v>
      </c>
      <c r="E44" s="4" t="s">
        <v>143</v>
      </c>
      <c r="F44" s="5">
        <v>44481</v>
      </c>
      <c r="G44" s="5">
        <v>44484</v>
      </c>
      <c r="H44" s="4">
        <v>1</v>
      </c>
      <c r="I44" s="4">
        <v>3</v>
      </c>
      <c r="J44" s="4">
        <v>3</v>
      </c>
      <c r="K44" s="4" t="s">
        <v>29</v>
      </c>
      <c r="L44" s="4">
        <v>4751</v>
      </c>
      <c r="M44" s="4">
        <v>4751</v>
      </c>
      <c r="N44" s="4" t="s">
        <v>144</v>
      </c>
      <c r="O44" s="4" t="s">
        <v>129</v>
      </c>
      <c r="P44" s="4" t="s">
        <v>32</v>
      </c>
      <c r="Q44" s="4">
        <v>0</v>
      </c>
      <c r="R44" s="6">
        <v>44477</v>
      </c>
      <c r="S44" s="5">
        <v>44487</v>
      </c>
      <c r="T44" s="4" t="s">
        <v>33</v>
      </c>
      <c r="U44" s="4">
        <v>4751</v>
      </c>
      <c r="V44" s="4">
        <v>0</v>
      </c>
      <c r="W44" s="4">
        <v>0</v>
      </c>
      <c r="X44" s="4">
        <v>2274243</v>
      </c>
      <c r="Y44" s="4">
        <v>74902199</v>
      </c>
    </row>
    <row r="45" s="4" customFormat="1" spans="1:25">
      <c r="A45" s="4">
        <v>16511610746</v>
      </c>
      <c r="B45" s="4" t="s">
        <v>25</v>
      </c>
      <c r="C45" s="4" t="s">
        <v>26</v>
      </c>
      <c r="D45" s="4" t="s">
        <v>145</v>
      </c>
      <c r="E45" s="4" t="s">
        <v>146</v>
      </c>
      <c r="F45" s="5">
        <v>44481</v>
      </c>
      <c r="G45" s="5">
        <v>44484</v>
      </c>
      <c r="H45" s="4">
        <v>1</v>
      </c>
      <c r="I45" s="4">
        <v>3</v>
      </c>
      <c r="J45" s="4">
        <v>3</v>
      </c>
      <c r="K45" s="4" t="s">
        <v>29</v>
      </c>
      <c r="L45" s="4">
        <v>1968</v>
      </c>
      <c r="M45" s="4">
        <v>1968</v>
      </c>
      <c r="N45" s="4" t="s">
        <v>147</v>
      </c>
      <c r="O45" s="4" t="s">
        <v>129</v>
      </c>
      <c r="P45" s="4" t="s">
        <v>32</v>
      </c>
      <c r="Q45" s="4">
        <v>0</v>
      </c>
      <c r="R45" s="6">
        <v>44479</v>
      </c>
      <c r="S45" s="5">
        <v>44487</v>
      </c>
      <c r="T45" s="4" t="s">
        <v>33</v>
      </c>
      <c r="U45" s="4">
        <v>1968</v>
      </c>
      <c r="V45" s="4">
        <v>0</v>
      </c>
      <c r="W45" s="4">
        <v>0</v>
      </c>
      <c r="X45" s="4"/>
      <c r="Y45" s="4">
        <v>76898681</v>
      </c>
    </row>
    <row r="46" s="4" customFormat="1" spans="1:25">
      <c r="A46" s="4">
        <v>16512830078</v>
      </c>
      <c r="B46" s="4" t="s">
        <v>25</v>
      </c>
      <c r="C46" s="4" t="s">
        <v>26</v>
      </c>
      <c r="D46" s="4" t="s">
        <v>148</v>
      </c>
      <c r="E46" s="4" t="s">
        <v>51</v>
      </c>
      <c r="F46" s="5">
        <v>44479</v>
      </c>
      <c r="G46" s="5">
        <v>44484</v>
      </c>
      <c r="H46" s="4">
        <v>1</v>
      </c>
      <c r="I46" s="4">
        <v>5</v>
      </c>
      <c r="J46" s="4">
        <v>5</v>
      </c>
      <c r="K46" s="4" t="s">
        <v>29</v>
      </c>
      <c r="L46" s="4">
        <v>4172</v>
      </c>
      <c r="M46" s="4">
        <v>4172</v>
      </c>
      <c r="N46" s="4" t="s">
        <v>149</v>
      </c>
      <c r="O46" s="4" t="s">
        <v>129</v>
      </c>
      <c r="P46" s="4" t="s">
        <v>32</v>
      </c>
      <c r="Q46" s="4">
        <v>0</v>
      </c>
      <c r="R46" s="6">
        <v>44479</v>
      </c>
      <c r="S46" s="5">
        <v>44487</v>
      </c>
      <c r="T46" s="4" t="s">
        <v>33</v>
      </c>
      <c r="U46" s="4">
        <v>4172</v>
      </c>
      <c r="V46" s="4">
        <v>0</v>
      </c>
      <c r="W46" s="4">
        <v>0</v>
      </c>
      <c r="X46" s="4"/>
      <c r="Y46" s="4">
        <v>76979800</v>
      </c>
    </row>
    <row r="47" s="4" customFormat="1" spans="1:25">
      <c r="A47" s="4">
        <v>16539774023</v>
      </c>
      <c r="B47" s="4" t="s">
        <v>25</v>
      </c>
      <c r="C47" s="4" t="s">
        <v>26</v>
      </c>
      <c r="D47" s="4" t="s">
        <v>150</v>
      </c>
      <c r="E47" s="4" t="s">
        <v>151</v>
      </c>
      <c r="F47" s="5">
        <v>44483</v>
      </c>
      <c r="G47" s="5">
        <v>44484</v>
      </c>
      <c r="H47" s="4">
        <v>1</v>
      </c>
      <c r="I47" s="4">
        <v>1</v>
      </c>
      <c r="J47" s="4">
        <v>1</v>
      </c>
      <c r="K47" s="4" t="s">
        <v>29</v>
      </c>
      <c r="L47" s="4">
        <v>1767</v>
      </c>
      <c r="M47" s="4">
        <v>1767</v>
      </c>
      <c r="N47" s="4" t="s">
        <v>152</v>
      </c>
      <c r="O47" s="4" t="s">
        <v>129</v>
      </c>
      <c r="P47" s="4" t="s">
        <v>32</v>
      </c>
      <c r="Q47" s="4">
        <v>0</v>
      </c>
      <c r="R47" s="6">
        <v>44482</v>
      </c>
      <c r="S47" s="5">
        <v>44487</v>
      </c>
      <c r="T47" s="4" t="s">
        <v>33</v>
      </c>
      <c r="U47" s="4">
        <v>1767</v>
      </c>
      <c r="V47" s="4">
        <v>0</v>
      </c>
      <c r="W47" s="4">
        <v>0</v>
      </c>
      <c r="X47" s="4">
        <v>2276974</v>
      </c>
      <c r="Y47" s="4">
        <v>81800711</v>
      </c>
    </row>
    <row r="48" s="4" customFormat="1" spans="1:23">
      <c r="A48" s="4">
        <v>16539810567</v>
      </c>
      <c r="B48" s="4" t="s">
        <v>25</v>
      </c>
      <c r="C48" s="4" t="s">
        <v>26</v>
      </c>
      <c r="D48" s="4" t="s">
        <v>153</v>
      </c>
      <c r="E48" s="4" t="s">
        <v>154</v>
      </c>
      <c r="F48" s="5">
        <v>44483</v>
      </c>
      <c r="G48" s="5">
        <v>44484</v>
      </c>
      <c r="H48" s="4">
        <v>1</v>
      </c>
      <c r="I48" s="4">
        <v>1</v>
      </c>
      <c r="J48" s="4">
        <v>1</v>
      </c>
      <c r="K48" s="4" t="s">
        <v>29</v>
      </c>
      <c r="L48" s="4">
        <v>386</v>
      </c>
      <c r="M48" s="4">
        <v>386</v>
      </c>
      <c r="N48" s="4" t="s">
        <v>155</v>
      </c>
      <c r="O48" s="4" t="s">
        <v>129</v>
      </c>
      <c r="P48" s="4" t="s">
        <v>32</v>
      </c>
      <c r="Q48" s="4">
        <v>0</v>
      </c>
      <c r="R48" s="6">
        <v>44482</v>
      </c>
      <c r="S48" s="5">
        <v>44487</v>
      </c>
      <c r="T48" s="4" t="s">
        <v>33</v>
      </c>
      <c r="U48" s="4">
        <v>386</v>
      </c>
      <c r="V48" s="4">
        <v>0</v>
      </c>
      <c r="W48" s="4">
        <v>0</v>
      </c>
    </row>
    <row r="49" s="4" customFormat="1" spans="1:24">
      <c r="A49" s="4">
        <v>16540257050</v>
      </c>
      <c r="B49" s="4" t="s">
        <v>25</v>
      </c>
      <c r="C49" s="4" t="s">
        <v>26</v>
      </c>
      <c r="D49" s="4" t="s">
        <v>156</v>
      </c>
      <c r="E49" s="4" t="s">
        <v>157</v>
      </c>
      <c r="F49" s="5">
        <v>44483</v>
      </c>
      <c r="G49" s="5">
        <v>44484</v>
      </c>
      <c r="H49" s="4">
        <v>1</v>
      </c>
      <c r="I49" s="4">
        <v>1</v>
      </c>
      <c r="J49" s="4">
        <v>1</v>
      </c>
      <c r="K49" s="4" t="s">
        <v>29</v>
      </c>
      <c r="L49" s="4">
        <v>437</v>
      </c>
      <c r="M49" s="4">
        <v>437</v>
      </c>
      <c r="N49" s="4" t="s">
        <v>158</v>
      </c>
      <c r="O49" s="4" t="s">
        <v>129</v>
      </c>
      <c r="P49" s="4" t="s">
        <v>32</v>
      </c>
      <c r="Q49" s="4">
        <v>0</v>
      </c>
      <c r="R49" s="6">
        <v>44483</v>
      </c>
      <c r="S49" s="5">
        <v>44487</v>
      </c>
      <c r="T49" s="4" t="s">
        <v>33</v>
      </c>
      <c r="U49" s="4">
        <v>437</v>
      </c>
      <c r="V49" s="4">
        <v>0</v>
      </c>
      <c r="W49" s="4">
        <v>0</v>
      </c>
      <c r="X49" s="4">
        <v>2277092</v>
      </c>
    </row>
    <row r="50" s="4" customFormat="1" spans="1:25">
      <c r="A50" s="4">
        <v>16546817612</v>
      </c>
      <c r="B50" s="4" t="s">
        <v>25</v>
      </c>
      <c r="C50" s="4" t="s">
        <v>26</v>
      </c>
      <c r="D50" s="4" t="s">
        <v>159</v>
      </c>
      <c r="E50" s="4" t="s">
        <v>160</v>
      </c>
      <c r="F50" s="5">
        <v>44483</v>
      </c>
      <c r="G50" s="5">
        <v>44484</v>
      </c>
      <c r="H50" s="4">
        <v>1</v>
      </c>
      <c r="I50" s="4">
        <v>1</v>
      </c>
      <c r="J50" s="4">
        <v>1</v>
      </c>
      <c r="K50" s="4" t="s">
        <v>29</v>
      </c>
      <c r="L50" s="4">
        <v>311</v>
      </c>
      <c r="M50" s="4">
        <v>311</v>
      </c>
      <c r="N50" s="4" t="s">
        <v>161</v>
      </c>
      <c r="O50" s="4" t="s">
        <v>129</v>
      </c>
      <c r="P50" s="4" t="s">
        <v>32</v>
      </c>
      <c r="Q50" s="4">
        <v>0</v>
      </c>
      <c r="R50" s="6">
        <v>44483</v>
      </c>
      <c r="S50" s="5">
        <v>44487</v>
      </c>
      <c r="T50" s="4" t="s">
        <v>33</v>
      </c>
      <c r="U50" s="4">
        <v>311</v>
      </c>
      <c r="V50" s="4">
        <v>0</v>
      </c>
      <c r="W50" s="4">
        <v>0</v>
      </c>
      <c r="X50" s="4">
        <v>2277356</v>
      </c>
      <c r="Y50" s="4">
        <v>1843500332</v>
      </c>
    </row>
    <row r="51" s="4" customFormat="1" spans="1:24">
      <c r="A51" s="4">
        <v>16547376823</v>
      </c>
      <c r="B51" s="4" t="s">
        <v>25</v>
      </c>
      <c r="C51" s="4" t="s">
        <v>26</v>
      </c>
      <c r="D51" s="4" t="s">
        <v>162</v>
      </c>
      <c r="E51" s="4" t="s">
        <v>163</v>
      </c>
      <c r="F51" s="5">
        <v>44483</v>
      </c>
      <c r="G51" s="5">
        <v>44484</v>
      </c>
      <c r="H51" s="4">
        <v>2</v>
      </c>
      <c r="I51" s="4">
        <v>1</v>
      </c>
      <c r="J51" s="4">
        <v>2</v>
      </c>
      <c r="K51" s="4" t="s">
        <v>29</v>
      </c>
      <c r="L51" s="4">
        <v>312</v>
      </c>
      <c r="M51" s="4">
        <v>312</v>
      </c>
      <c r="N51" s="4" t="s">
        <v>164</v>
      </c>
      <c r="O51" s="4" t="s">
        <v>129</v>
      </c>
      <c r="P51" s="4" t="s">
        <v>32</v>
      </c>
      <c r="Q51" s="4">
        <v>0</v>
      </c>
      <c r="R51" s="6">
        <v>44483</v>
      </c>
      <c r="S51" s="5">
        <v>44487</v>
      </c>
      <c r="T51" s="4" t="s">
        <v>33</v>
      </c>
      <c r="U51" s="4">
        <v>312</v>
      </c>
      <c r="V51" s="4">
        <v>0</v>
      </c>
      <c r="W51" s="4">
        <v>0</v>
      </c>
      <c r="X51" s="4">
        <v>2277395</v>
      </c>
    </row>
    <row r="52" s="4" customFormat="1" spans="1:23">
      <c r="A52" s="4">
        <v>16548167081</v>
      </c>
      <c r="B52" s="4" t="s">
        <v>25</v>
      </c>
      <c r="C52" s="4" t="s">
        <v>26</v>
      </c>
      <c r="D52" s="4" t="s">
        <v>165</v>
      </c>
      <c r="E52" s="4" t="s">
        <v>57</v>
      </c>
      <c r="F52" s="5">
        <v>44483</v>
      </c>
      <c r="G52" s="5">
        <v>44484</v>
      </c>
      <c r="H52" s="4">
        <v>1</v>
      </c>
      <c r="I52" s="4">
        <v>1</v>
      </c>
      <c r="J52" s="4">
        <v>1</v>
      </c>
      <c r="K52" s="4" t="s">
        <v>29</v>
      </c>
      <c r="L52" s="4">
        <v>316</v>
      </c>
      <c r="M52" s="4">
        <v>316</v>
      </c>
      <c r="N52" s="4" t="s">
        <v>166</v>
      </c>
      <c r="O52" s="4" t="s">
        <v>129</v>
      </c>
      <c r="P52" s="4" t="s">
        <v>32</v>
      </c>
      <c r="Q52" s="4">
        <v>0</v>
      </c>
      <c r="R52" s="6">
        <v>44483</v>
      </c>
      <c r="S52" s="5">
        <v>44487</v>
      </c>
      <c r="T52" s="4" t="s">
        <v>33</v>
      </c>
      <c r="U52" s="4">
        <v>316</v>
      </c>
      <c r="V52" s="4">
        <v>0</v>
      </c>
      <c r="W5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4"/>
  <sheetViews>
    <sheetView tabSelected="1" topLeftCell="A23" workbookViewId="0">
      <selection activeCell="A53" sqref="A53:A54"/>
    </sheetView>
  </sheetViews>
  <sheetFormatPr defaultColWidth="9" defaultRowHeight="13.5"/>
  <cols>
    <col min="1" max="1" width="15.25" style="4" customWidth="1"/>
    <col min="2" max="3" width="11.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167</v>
      </c>
    </row>
    <row r="2" s="4" customFormat="1" hidden="1" spans="1:9">
      <c r="A2" s="4">
        <v>16295627621</v>
      </c>
      <c r="B2" s="5">
        <v>44482</v>
      </c>
      <c r="C2" s="5">
        <v>44483</v>
      </c>
      <c r="D2" s="4">
        <v>0</v>
      </c>
      <c r="E2" s="4" t="str">
        <f>VLOOKUP(A2,HOP!A:L,12,0)</f>
        <v>0.00</v>
      </c>
      <c r="F2" s="4" t="str">
        <f>VLOOKUP(A2,HOP!A:C,3,0)</f>
        <v>2255270</v>
      </c>
      <c r="G2" s="4">
        <f>D2-E2</f>
        <v>0</v>
      </c>
      <c r="H2" s="4" t="str">
        <f>$H$1&amp;F2</f>
        <v>，2255270</v>
      </c>
      <c r="I2" s="4" t="str">
        <f>VLOOKUP(A2,HOP!A:T,20,0)</f>
        <v>直连</v>
      </c>
    </row>
    <row r="3" s="4" customFormat="1" spans="1:9">
      <c r="A3" s="4">
        <v>16321718525</v>
      </c>
      <c r="B3" s="5">
        <v>44480</v>
      </c>
      <c r="C3" s="5">
        <v>44483</v>
      </c>
      <c r="D3" s="4">
        <v>933</v>
      </c>
      <c r="E3" s="4" t="str">
        <f>VLOOKUP(A3,HOP!A:L,12,0)</f>
        <v>933.00</v>
      </c>
      <c r="F3" s="4" t="str">
        <f>VLOOKUP(A3,HOP!A:C,3,0)</f>
        <v>2259200</v>
      </c>
      <c r="G3" s="4">
        <f t="shared" ref="G3:G47" si="0">D3-E3</f>
        <v>0</v>
      </c>
      <c r="H3" s="4" t="str">
        <f t="shared" ref="H3:H47" si="1">$H$1&amp;F3</f>
        <v>，2259200</v>
      </c>
      <c r="I3" s="4" t="str">
        <f>VLOOKUP(A3,HOP!A:T,20,0)</f>
        <v>直连</v>
      </c>
    </row>
    <row r="4" s="4" customFormat="1" spans="1:9">
      <c r="A4" s="4">
        <v>16380885266</v>
      </c>
      <c r="B4" s="5">
        <v>44480</v>
      </c>
      <c r="C4" s="5">
        <v>44483</v>
      </c>
      <c r="D4" s="4">
        <v>2436</v>
      </c>
      <c r="E4" s="4" t="str">
        <f>VLOOKUP(A4,HOP!A:L,12,0)</f>
        <v>2436.00</v>
      </c>
      <c r="F4" s="4" t="str">
        <f>VLOOKUP(A4,HOP!A:C,3,0)</f>
        <v>2266179</v>
      </c>
      <c r="G4" s="4">
        <f t="shared" si="0"/>
        <v>0</v>
      </c>
      <c r="H4" s="4" t="str">
        <f t="shared" si="1"/>
        <v>，2266179</v>
      </c>
      <c r="I4" s="4" t="str">
        <f>VLOOKUP(A4,HOP!A:T,20,0)</f>
        <v>直连</v>
      </c>
    </row>
    <row r="5" s="4" customFormat="1" spans="1:9">
      <c r="A5" s="4">
        <v>16470507857</v>
      </c>
      <c r="B5" s="5">
        <v>44481</v>
      </c>
      <c r="C5" s="5">
        <v>44483</v>
      </c>
      <c r="D5" s="4">
        <v>628</v>
      </c>
      <c r="E5" s="4" t="str">
        <f>VLOOKUP(A5,HOP!A:L,12,0)</f>
        <v>628.00</v>
      </c>
      <c r="F5" s="4" t="str">
        <f>VLOOKUP(A5,HOP!A:C,3,0)</f>
        <v>2273047</v>
      </c>
      <c r="G5" s="4">
        <f t="shared" si="0"/>
        <v>0</v>
      </c>
      <c r="H5" s="4" t="str">
        <f t="shared" si="1"/>
        <v>，2273047</v>
      </c>
      <c r="I5" s="4" t="str">
        <f>VLOOKUP(A5,HOP!A:T,20,0)</f>
        <v>直连</v>
      </c>
    </row>
    <row r="6" s="4" customFormat="1" spans="1:9">
      <c r="A6" s="4">
        <v>16514877876</v>
      </c>
      <c r="B6" s="5">
        <v>44482</v>
      </c>
      <c r="C6" s="5">
        <v>44483</v>
      </c>
      <c r="D6" s="4">
        <v>488</v>
      </c>
      <c r="E6" s="4" t="str">
        <f>VLOOKUP(A6,HOP!A:L,12,0)</f>
        <v>488.00</v>
      </c>
      <c r="F6" s="4" t="str">
        <f>VLOOKUP(A6,HOP!A:C,3,0)</f>
        <v>2275590</v>
      </c>
      <c r="G6" s="4">
        <f t="shared" si="0"/>
        <v>0</v>
      </c>
      <c r="H6" s="4" t="str">
        <f t="shared" si="1"/>
        <v>，2275590</v>
      </c>
      <c r="I6" s="4" t="str">
        <f>VLOOKUP(A6,HOP!A:T,20,0)</f>
        <v>直连</v>
      </c>
    </row>
    <row r="7" s="4" customFormat="1" spans="1:9">
      <c r="A7" s="4">
        <v>16515096060</v>
      </c>
      <c r="B7" s="5">
        <v>44480</v>
      </c>
      <c r="C7" s="5">
        <v>44483</v>
      </c>
      <c r="D7" s="4">
        <v>1650</v>
      </c>
      <c r="E7" s="4" t="str">
        <f>VLOOKUP(A7,HOP!A:L,12,0)</f>
        <v>1650.00</v>
      </c>
      <c r="F7" s="4" t="str">
        <f>VLOOKUP(A7,HOP!A:C,3,0)</f>
        <v>2275602</v>
      </c>
      <c r="G7" s="4">
        <f t="shared" si="0"/>
        <v>0</v>
      </c>
      <c r="H7" s="4" t="str">
        <f t="shared" si="1"/>
        <v>，2275602</v>
      </c>
      <c r="I7" s="4" t="str">
        <f>VLOOKUP(A7,HOP!A:T,20,0)</f>
        <v>直连</v>
      </c>
    </row>
    <row r="8" s="4" customFormat="1" spans="1:9">
      <c r="A8" s="4">
        <v>16528519510</v>
      </c>
      <c r="B8" s="5">
        <v>44482</v>
      </c>
      <c r="C8" s="5">
        <v>44483</v>
      </c>
      <c r="D8" s="4">
        <v>984</v>
      </c>
      <c r="E8" s="4" t="str">
        <f>VLOOKUP(A8,HOP!A:L,12,0)</f>
        <v>984.00</v>
      </c>
      <c r="F8" s="4" t="str">
        <f>VLOOKUP(A8,HOP!A:C,3,0)</f>
        <v>2276219</v>
      </c>
      <c r="G8" s="4">
        <f t="shared" si="0"/>
        <v>0</v>
      </c>
      <c r="H8" s="4" t="str">
        <f t="shared" si="1"/>
        <v>，2276219</v>
      </c>
      <c r="I8" s="4" t="str">
        <f>VLOOKUP(A8,HOP!A:T,20,0)</f>
        <v>直连</v>
      </c>
    </row>
    <row r="9" s="4" customFormat="1" spans="1:9">
      <c r="A9" s="4">
        <v>16528888672</v>
      </c>
      <c r="B9" s="5">
        <v>44482</v>
      </c>
      <c r="C9" s="5">
        <v>44483</v>
      </c>
      <c r="D9" s="4">
        <v>847</v>
      </c>
      <c r="E9" s="4" t="str">
        <f>VLOOKUP(A9,HOP!A:L,12,0)</f>
        <v>847.00</v>
      </c>
      <c r="F9" s="4" t="str">
        <f>VLOOKUP(A9,HOP!A:C,3,0)</f>
        <v>2276247</v>
      </c>
      <c r="G9" s="4">
        <f t="shared" si="0"/>
        <v>0</v>
      </c>
      <c r="H9" s="4" t="str">
        <f t="shared" si="1"/>
        <v>，2276247</v>
      </c>
      <c r="I9" s="4" t="str">
        <f>VLOOKUP(A9,HOP!A:T,20,0)</f>
        <v>直连</v>
      </c>
    </row>
    <row r="10" s="4" customFormat="1" spans="1:9">
      <c r="A10" s="4">
        <v>16536826852</v>
      </c>
      <c r="B10" s="5">
        <v>44482</v>
      </c>
      <c r="C10" s="5">
        <v>44483</v>
      </c>
      <c r="D10" s="4">
        <v>106</v>
      </c>
      <c r="E10" s="4" t="str">
        <f>VLOOKUP(A10,HOP!A:L,12,0)</f>
        <v>106.00</v>
      </c>
      <c r="F10" s="4" t="str">
        <f>VLOOKUP(A10,HOP!A:C,3,0)</f>
        <v>2276726</v>
      </c>
      <c r="G10" s="4">
        <f t="shared" si="0"/>
        <v>0</v>
      </c>
      <c r="H10" s="4" t="str">
        <f t="shared" si="1"/>
        <v>，2276726</v>
      </c>
      <c r="I10" s="4" t="str">
        <f>VLOOKUP(A10,HOP!A:T,20,0)</f>
        <v>直连</v>
      </c>
    </row>
    <row r="11" s="4" customFormat="1" spans="1:9">
      <c r="A11" s="4">
        <v>15252028825</v>
      </c>
      <c r="B11" s="5">
        <v>44479</v>
      </c>
      <c r="C11" s="5">
        <v>44481</v>
      </c>
      <c r="D11" s="4">
        <v>6359</v>
      </c>
      <c r="E11" s="4" t="str">
        <f>VLOOKUP(A11,HOP!A:L,12,0)</f>
        <v>6359.00</v>
      </c>
      <c r="F11" s="4" t="str">
        <f>VLOOKUP(A11,HOP!A:C,3,0)</f>
        <v>2128932</v>
      </c>
      <c r="G11" s="4">
        <f t="shared" si="0"/>
        <v>0</v>
      </c>
      <c r="H11" s="4" t="str">
        <f t="shared" si="1"/>
        <v>，2128932</v>
      </c>
      <c r="I11" s="4" t="str">
        <f>VLOOKUP(A11,HOP!A:T,20,0)</f>
        <v>直连</v>
      </c>
    </row>
    <row r="12" s="4" customFormat="1" spans="1:9">
      <c r="A12" s="4">
        <v>15617778871</v>
      </c>
      <c r="B12" s="5">
        <v>44485</v>
      </c>
      <c r="C12" s="5">
        <v>44486</v>
      </c>
      <c r="D12" s="4">
        <v>1450</v>
      </c>
      <c r="E12" s="4" t="str">
        <f>VLOOKUP(A12,HOP!A:L,12,0)</f>
        <v>1450.00</v>
      </c>
      <c r="F12" s="4" t="str">
        <f>VLOOKUP(A12,HOP!A:C,3,0)</f>
        <v>2170807</v>
      </c>
      <c r="G12" s="4">
        <f t="shared" si="0"/>
        <v>0</v>
      </c>
      <c r="H12" s="4" t="str">
        <f t="shared" si="1"/>
        <v>，2170807</v>
      </c>
      <c r="I12" s="4" t="str">
        <f>VLOOKUP(A12,HOP!A:T,20,0)</f>
        <v>直连</v>
      </c>
    </row>
    <row r="13" s="4" customFormat="1" spans="1:9">
      <c r="A13" s="4">
        <v>15641226624</v>
      </c>
      <c r="B13" s="5">
        <v>44478</v>
      </c>
      <c r="C13" s="5">
        <v>44483</v>
      </c>
      <c r="D13" s="4">
        <v>4240</v>
      </c>
      <c r="E13" s="4" t="str">
        <f>VLOOKUP(A13,HOP!A:L,12,0)</f>
        <v>4240.00</v>
      </c>
      <c r="F13" s="4" t="str">
        <f>VLOOKUP(A13,HOP!A:C,3,0)</f>
        <v>2175373</v>
      </c>
      <c r="G13" s="4">
        <f t="shared" si="0"/>
        <v>0</v>
      </c>
      <c r="H13" s="4" t="str">
        <f t="shared" si="1"/>
        <v>，2175373</v>
      </c>
      <c r="I13" s="4" t="str">
        <f>VLOOKUP(A13,HOP!A:T,20,0)</f>
        <v>直连</v>
      </c>
    </row>
    <row r="14" s="4" customFormat="1" spans="1:9">
      <c r="A14" s="4">
        <v>15671374616</v>
      </c>
      <c r="B14" s="5">
        <v>44479</v>
      </c>
      <c r="C14" s="5">
        <v>44480</v>
      </c>
      <c r="D14" s="4">
        <v>253</v>
      </c>
      <c r="E14" s="4" t="str">
        <f>VLOOKUP(A14,HOP!A:L,12,0)</f>
        <v>253.00</v>
      </c>
      <c r="F14" s="4" t="str">
        <f>VLOOKUP(A14,HOP!A:C,3,0)</f>
        <v>2180130</v>
      </c>
      <c r="G14" s="4">
        <f t="shared" si="0"/>
        <v>0</v>
      </c>
      <c r="H14" s="4" t="str">
        <f t="shared" si="1"/>
        <v>，2180130</v>
      </c>
      <c r="I14" s="4" t="str">
        <f>VLOOKUP(A14,HOP!A:T,20,0)</f>
        <v>直连</v>
      </c>
    </row>
    <row r="15" s="4" customFormat="1" spans="1:9">
      <c r="A15" s="4">
        <v>15721593710</v>
      </c>
      <c r="B15" s="5">
        <v>44480</v>
      </c>
      <c r="C15" s="5">
        <v>44484</v>
      </c>
      <c r="D15" s="4">
        <v>12668</v>
      </c>
      <c r="E15" s="4" t="str">
        <f>VLOOKUP(A15,HOP!A:L,12,0)</f>
        <v>12668.00</v>
      </c>
      <c r="F15" s="4" t="str">
        <f>VLOOKUP(A15,HOP!A:C,3,0)</f>
        <v>2186315</v>
      </c>
      <c r="G15" s="4">
        <f t="shared" si="0"/>
        <v>0</v>
      </c>
      <c r="H15" s="4" t="str">
        <f t="shared" si="1"/>
        <v>，2186315</v>
      </c>
      <c r="I15" s="4" t="str">
        <f>VLOOKUP(A15,HOP!A:T,20,0)</f>
        <v>直连</v>
      </c>
    </row>
    <row r="16" s="4" customFormat="1" spans="1:10">
      <c r="A16" s="4">
        <v>15754689241</v>
      </c>
      <c r="B16" s="5">
        <v>44477</v>
      </c>
      <c r="C16" s="5">
        <v>44480</v>
      </c>
      <c r="D16" s="4">
        <v>4146</v>
      </c>
      <c r="E16" s="4" t="e">
        <f>VLOOKUP(A16,HOP!A:L,12,0)</f>
        <v>#N/A</v>
      </c>
      <c r="F16" s="4">
        <v>2191377</v>
      </c>
      <c r="G16" s="4" t="e">
        <f t="shared" si="0"/>
        <v>#N/A</v>
      </c>
      <c r="H16" s="4" t="str">
        <f t="shared" si="1"/>
        <v>，2191377</v>
      </c>
      <c r="I16" s="4" t="e">
        <f>VLOOKUP(A16,HOP!A:T,20,0)</f>
        <v>#N/A</v>
      </c>
      <c r="J16" s="4" t="s">
        <v>168</v>
      </c>
    </row>
    <row r="17" s="4" customFormat="1" spans="1:9">
      <c r="A17" s="4">
        <v>15773145527</v>
      </c>
      <c r="B17" s="5">
        <v>44483</v>
      </c>
      <c r="C17" s="5">
        <v>44486</v>
      </c>
      <c r="D17" s="4">
        <v>4213</v>
      </c>
      <c r="E17" s="4" t="str">
        <f>VLOOKUP(A17,HOP!A:L,12,0)</f>
        <v>4213.00</v>
      </c>
      <c r="F17" s="4" t="str">
        <f>VLOOKUP(A17,HOP!A:C,3,0)</f>
        <v>2193351</v>
      </c>
      <c r="G17" s="4">
        <f t="shared" si="0"/>
        <v>0</v>
      </c>
      <c r="H17" s="4" t="str">
        <f t="shared" si="1"/>
        <v>，2193351</v>
      </c>
      <c r="I17" s="4" t="str">
        <f>VLOOKUP(A17,HOP!A:T,20,0)</f>
        <v>直连</v>
      </c>
    </row>
    <row r="18" s="4" customFormat="1" hidden="1" spans="1:9">
      <c r="A18" s="4">
        <v>15830965367</v>
      </c>
      <c r="B18" s="5">
        <v>44485</v>
      </c>
      <c r="C18" s="5">
        <v>44486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VLOOKUP(A18,HOP!A:T,20,0)</f>
        <v>#N/A</v>
      </c>
    </row>
    <row r="19" s="4" customFormat="1" spans="1:9">
      <c r="A19" s="4">
        <v>15966702684</v>
      </c>
      <c r="B19" s="5">
        <v>44477</v>
      </c>
      <c r="C19" s="5">
        <v>44482</v>
      </c>
      <c r="D19" s="4">
        <v>6260</v>
      </c>
      <c r="E19" s="4" t="str">
        <f>VLOOKUP(A19,HOP!A:L,12,0)</f>
        <v>6260.00</v>
      </c>
      <c r="F19" s="4" t="str">
        <f>VLOOKUP(A19,HOP!A:C,3,0)</f>
        <v>2212550</v>
      </c>
      <c r="G19" s="4">
        <f t="shared" si="0"/>
        <v>0</v>
      </c>
      <c r="H19" s="4" t="str">
        <f t="shared" si="1"/>
        <v>，2212550</v>
      </c>
      <c r="I19" s="4" t="str">
        <f>VLOOKUP(A19,HOP!A:T,20,0)</f>
        <v>直连</v>
      </c>
    </row>
    <row r="20" s="4" customFormat="1" spans="1:9">
      <c r="A20" s="4">
        <v>16059041226</v>
      </c>
      <c r="B20" s="5">
        <v>44483</v>
      </c>
      <c r="C20" s="5">
        <v>44486</v>
      </c>
      <c r="D20" s="4">
        <v>6021</v>
      </c>
      <c r="E20" s="4" t="str">
        <f>VLOOKUP(A20,HOP!A:L,12,0)</f>
        <v>6021.00</v>
      </c>
      <c r="F20" s="4" t="str">
        <f>VLOOKUP(A20,HOP!A:C,3,0)</f>
        <v>2222298</v>
      </c>
      <c r="G20" s="4">
        <f t="shared" si="0"/>
        <v>0</v>
      </c>
      <c r="H20" s="4" t="str">
        <f t="shared" si="1"/>
        <v>，2222298</v>
      </c>
      <c r="I20" s="4" t="str">
        <f>VLOOKUP(A20,HOP!A:T,20,0)</f>
        <v>直连</v>
      </c>
    </row>
    <row r="21" s="4" customFormat="1" spans="1:9">
      <c r="A21" s="4">
        <v>16067759642</v>
      </c>
      <c r="B21" s="5">
        <v>44479</v>
      </c>
      <c r="C21" s="5">
        <v>44483</v>
      </c>
      <c r="D21" s="4">
        <v>30804</v>
      </c>
      <c r="E21" s="4" t="str">
        <f>VLOOKUP(A21,HOP!A:L,12,0)</f>
        <v>30804.00</v>
      </c>
      <c r="F21" s="4" t="str">
        <f>VLOOKUP(A21,HOP!A:C,3,0)</f>
        <v>2223593</v>
      </c>
      <c r="G21" s="4">
        <f t="shared" si="0"/>
        <v>0</v>
      </c>
      <c r="H21" s="4" t="str">
        <f t="shared" si="1"/>
        <v>，2223593</v>
      </c>
      <c r="I21" s="4" t="str">
        <f>VLOOKUP(A21,HOP!A:T,20,0)</f>
        <v>直连</v>
      </c>
    </row>
    <row r="22" s="4" customFormat="1" spans="1:9">
      <c r="A22" s="4">
        <v>16100764525</v>
      </c>
      <c r="B22" s="5">
        <v>44485</v>
      </c>
      <c r="C22" s="5">
        <v>44486</v>
      </c>
      <c r="D22" s="4">
        <v>454</v>
      </c>
      <c r="E22" s="4" t="str">
        <f>VLOOKUP(A22,HOP!A:L,12,0)</f>
        <v>454.00</v>
      </c>
      <c r="F22" s="4" t="str">
        <f>VLOOKUP(A22,HOP!A:C,3,0)</f>
        <v>2228076</v>
      </c>
      <c r="G22" s="4">
        <f t="shared" si="0"/>
        <v>0</v>
      </c>
      <c r="H22" s="4" t="str">
        <f t="shared" si="1"/>
        <v>，2228076</v>
      </c>
      <c r="I22" s="4" t="str">
        <f>VLOOKUP(A22,HOP!A:T,20,0)</f>
        <v>直连</v>
      </c>
    </row>
    <row r="23" s="4" customFormat="1" spans="1:9">
      <c r="A23" s="4">
        <v>16110530498</v>
      </c>
      <c r="B23" s="5">
        <v>44481</v>
      </c>
      <c r="C23" s="5">
        <v>44482</v>
      </c>
      <c r="D23" s="4">
        <v>1260</v>
      </c>
      <c r="E23" s="4" t="str">
        <f>VLOOKUP(A23,HOP!A:L,12,0)</f>
        <v>1260.00</v>
      </c>
      <c r="F23" s="4" t="str">
        <f>VLOOKUP(A23,HOP!A:C,3,0)</f>
        <v>2229149</v>
      </c>
      <c r="G23" s="4">
        <f t="shared" si="0"/>
        <v>0</v>
      </c>
      <c r="H23" s="4" t="str">
        <f t="shared" si="1"/>
        <v>，2229149</v>
      </c>
      <c r="I23" s="4" t="str">
        <f>VLOOKUP(A23,HOP!A:T,20,0)</f>
        <v>直连</v>
      </c>
    </row>
    <row r="24" s="4" customFormat="1" spans="1:9">
      <c r="A24" s="4">
        <v>16129991449</v>
      </c>
      <c r="B24" s="5">
        <v>44483</v>
      </c>
      <c r="C24" s="5">
        <v>44486</v>
      </c>
      <c r="D24" s="4">
        <v>3602</v>
      </c>
      <c r="E24" s="4" t="str">
        <f>VLOOKUP(A24,HOP!A:L,12,0)</f>
        <v>3602.00</v>
      </c>
      <c r="F24" s="4" t="str">
        <f>VLOOKUP(A24,HOP!A:C,3,0)</f>
        <v>2232125</v>
      </c>
      <c r="G24" s="4">
        <f t="shared" si="0"/>
        <v>0</v>
      </c>
      <c r="H24" s="4" t="str">
        <f t="shared" si="1"/>
        <v>，2232125</v>
      </c>
      <c r="I24" s="4" t="str">
        <f>VLOOKUP(A24,HOP!A:T,20,0)</f>
        <v>直连</v>
      </c>
    </row>
    <row r="25" s="4" customFormat="1" spans="1:9">
      <c r="A25" s="4">
        <v>16184297090</v>
      </c>
      <c r="B25" s="5">
        <v>44483</v>
      </c>
      <c r="C25" s="5">
        <v>44486</v>
      </c>
      <c r="D25" s="4">
        <v>7908</v>
      </c>
      <c r="E25" s="4" t="str">
        <f>VLOOKUP(A25,HOP!A:L,12,0)</f>
        <v>7908.00</v>
      </c>
      <c r="F25" s="4" t="str">
        <f>VLOOKUP(A25,HOP!A:C,3,0)</f>
        <v>2239825</v>
      </c>
      <c r="G25" s="4">
        <f t="shared" si="0"/>
        <v>0</v>
      </c>
      <c r="H25" s="4" t="str">
        <f t="shared" si="1"/>
        <v>，2239825</v>
      </c>
      <c r="I25" s="4" t="str">
        <f>VLOOKUP(A25,HOP!A:T,20,0)</f>
        <v>直连</v>
      </c>
    </row>
    <row r="26" s="4" customFormat="1" hidden="1" spans="1:9">
      <c r="A26" s="4">
        <v>16193793735</v>
      </c>
      <c r="B26" s="5">
        <v>44484</v>
      </c>
      <c r="C26" s="5">
        <v>44486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VLOOKUP(A26,HOP!A:T,20,0)</f>
        <v>#N/A</v>
      </c>
    </row>
    <row r="27" s="4" customFormat="1" spans="1:9">
      <c r="A27" s="4">
        <v>16218754925</v>
      </c>
      <c r="B27" s="5">
        <v>44478</v>
      </c>
      <c r="C27" s="5">
        <v>44483</v>
      </c>
      <c r="D27" s="4">
        <v>6786</v>
      </c>
      <c r="E27" s="4" t="str">
        <f>VLOOKUP(A27,HOP!A:L,12,0)</f>
        <v>6786.00</v>
      </c>
      <c r="F27" s="4" t="str">
        <f>VLOOKUP(A27,HOP!A:C,3,0)</f>
        <v>2244791</v>
      </c>
      <c r="G27" s="4">
        <f t="shared" si="0"/>
        <v>0</v>
      </c>
      <c r="H27" s="4" t="str">
        <f t="shared" si="1"/>
        <v>，2244791</v>
      </c>
      <c r="I27" s="4" t="str">
        <f>VLOOKUP(A27,HOP!A:T,20,0)</f>
        <v>直连</v>
      </c>
    </row>
    <row r="28" s="4" customFormat="1" spans="1:9">
      <c r="A28" s="4">
        <v>16235771549</v>
      </c>
      <c r="B28" s="5">
        <v>44479</v>
      </c>
      <c r="C28" s="5">
        <v>44483</v>
      </c>
      <c r="D28" s="4">
        <v>10723</v>
      </c>
      <c r="E28" s="4" t="str">
        <f>VLOOKUP(A28,HOP!A:L,12,0)</f>
        <v>10723.00</v>
      </c>
      <c r="F28" s="4" t="str">
        <f>VLOOKUP(A28,HOP!A:C,3,0)</f>
        <v>2247135</v>
      </c>
      <c r="G28" s="4">
        <f t="shared" si="0"/>
        <v>0</v>
      </c>
      <c r="H28" s="4" t="str">
        <f t="shared" si="1"/>
        <v>，2247135</v>
      </c>
      <c r="I28" s="4" t="str">
        <f>VLOOKUP(A28,HOP!A:T,20,0)</f>
        <v>直连</v>
      </c>
    </row>
    <row r="29" s="4" customFormat="1" spans="1:9">
      <c r="A29" s="4">
        <v>16248143686</v>
      </c>
      <c r="B29" s="5">
        <v>44483</v>
      </c>
      <c r="C29" s="5">
        <v>44486</v>
      </c>
      <c r="D29" s="4">
        <v>3761</v>
      </c>
      <c r="E29" s="4" t="str">
        <f>VLOOKUP(A29,HOP!A:L,12,0)</f>
        <v>3761.00</v>
      </c>
      <c r="F29" s="4" t="str">
        <f>VLOOKUP(A29,HOP!A:C,3,0)</f>
        <v>2248712</v>
      </c>
      <c r="G29" s="4">
        <f t="shared" si="0"/>
        <v>0</v>
      </c>
      <c r="H29" s="4" t="str">
        <f t="shared" si="1"/>
        <v>，2248712</v>
      </c>
      <c r="I29" s="4" t="str">
        <f>VLOOKUP(A29,HOP!A:T,20,0)</f>
        <v>直连</v>
      </c>
    </row>
    <row r="30" s="4" customFormat="1" spans="1:9">
      <c r="A30" s="4">
        <v>16250458705</v>
      </c>
      <c r="B30" s="5">
        <v>44479</v>
      </c>
      <c r="C30" s="5">
        <v>44483</v>
      </c>
      <c r="D30" s="4">
        <v>5512</v>
      </c>
      <c r="E30" s="4" t="str">
        <f>VLOOKUP(A30,HOP!A:L,12,0)</f>
        <v>5512.00</v>
      </c>
      <c r="F30" s="4" t="str">
        <f>VLOOKUP(A30,HOP!A:C,3,0)</f>
        <v>2248852</v>
      </c>
      <c r="G30" s="4">
        <f t="shared" si="0"/>
        <v>0</v>
      </c>
      <c r="H30" s="4" t="str">
        <f t="shared" si="1"/>
        <v>，2248852</v>
      </c>
      <c r="I30" s="4" t="str">
        <f>VLOOKUP(A30,HOP!A:T,20,0)</f>
        <v>直连</v>
      </c>
    </row>
    <row r="31" s="4" customFormat="1" spans="1:9">
      <c r="A31" s="4">
        <v>16273337630</v>
      </c>
      <c r="B31" s="5">
        <v>44480</v>
      </c>
      <c r="C31" s="5">
        <v>44481</v>
      </c>
      <c r="D31" s="4">
        <v>2184</v>
      </c>
      <c r="E31" s="4" t="str">
        <f>VLOOKUP(A31,HOP!A:L,12,0)</f>
        <v>2184.00</v>
      </c>
      <c r="F31" s="4" t="str">
        <f>VLOOKUP(A31,HOP!A:C,3,0)</f>
        <v>2251866</v>
      </c>
      <c r="G31" s="4">
        <f t="shared" si="0"/>
        <v>0</v>
      </c>
      <c r="H31" s="4" t="str">
        <f t="shared" si="1"/>
        <v>，2251866</v>
      </c>
      <c r="I31" s="4" t="str">
        <f>VLOOKUP(A31,HOP!A:T,20,0)</f>
        <v>直连</v>
      </c>
    </row>
    <row r="32" s="4" customFormat="1" spans="1:9">
      <c r="A32" s="4">
        <v>16275466107</v>
      </c>
      <c r="B32" s="5">
        <v>44483</v>
      </c>
      <c r="C32" s="5">
        <v>44484</v>
      </c>
      <c r="D32" s="4">
        <v>232</v>
      </c>
      <c r="E32" s="4" t="str">
        <f>VLOOKUP(A32,HOP!A:L,12,0)</f>
        <v>232.00</v>
      </c>
      <c r="F32" s="4" t="str">
        <f>VLOOKUP(A32,HOP!A:C,3,0)</f>
        <v>2252218</v>
      </c>
      <c r="G32" s="4">
        <f t="shared" si="0"/>
        <v>0</v>
      </c>
      <c r="H32" s="4" t="str">
        <f t="shared" si="1"/>
        <v>，2252218</v>
      </c>
      <c r="I32" s="4" t="str">
        <f>VLOOKUP(A32,HOP!A:T,20,0)</f>
        <v>直连</v>
      </c>
    </row>
    <row r="33" s="4" customFormat="1" spans="1:9">
      <c r="A33" s="4">
        <v>16302458965</v>
      </c>
      <c r="B33" s="5">
        <v>44483</v>
      </c>
      <c r="C33" s="5">
        <v>44484</v>
      </c>
      <c r="D33" s="4">
        <v>1012</v>
      </c>
      <c r="E33" s="4" t="str">
        <f>VLOOKUP(A33,HOP!A:L,12,0)</f>
        <v>1012.00</v>
      </c>
      <c r="F33" s="4" t="str">
        <f>VLOOKUP(A33,HOP!A:C,3,0)</f>
        <v>2256240</v>
      </c>
      <c r="G33" s="4">
        <f t="shared" si="0"/>
        <v>0</v>
      </c>
      <c r="H33" s="4" t="str">
        <f t="shared" si="1"/>
        <v>，2256240</v>
      </c>
      <c r="I33" s="4" t="str">
        <f>VLOOKUP(A33,HOP!A:T,20,0)</f>
        <v>直连</v>
      </c>
    </row>
    <row r="34" s="4" customFormat="1" spans="1:9">
      <c r="A34" s="4">
        <v>16391681234</v>
      </c>
      <c r="B34" s="5">
        <v>44481</v>
      </c>
      <c r="C34" s="5">
        <v>44484</v>
      </c>
      <c r="D34" s="4">
        <v>1872</v>
      </c>
      <c r="E34" s="4" t="str">
        <f>VLOOKUP(A34,HOP!A:L,12,0)</f>
        <v>1872.00</v>
      </c>
      <c r="F34" s="4" t="str">
        <f>VLOOKUP(A34,HOP!A:C,3,0)</f>
        <v>2267292</v>
      </c>
      <c r="G34" s="4">
        <f t="shared" si="0"/>
        <v>0</v>
      </c>
      <c r="H34" s="4" t="str">
        <f t="shared" si="1"/>
        <v>，2267292</v>
      </c>
      <c r="I34" s="4" t="str">
        <f>VLOOKUP(A34,HOP!A:T,20,0)</f>
        <v>直连</v>
      </c>
    </row>
    <row r="35" s="4" customFormat="1" spans="1:9">
      <c r="A35" s="4">
        <v>16400239640</v>
      </c>
      <c r="B35" s="5">
        <v>44479</v>
      </c>
      <c r="C35" s="5">
        <v>44484</v>
      </c>
      <c r="D35" s="4">
        <v>1640</v>
      </c>
      <c r="E35" s="4" t="str">
        <f>VLOOKUP(A35,HOP!A:L,12,0)</f>
        <v>1640.00</v>
      </c>
      <c r="F35" s="4" t="str">
        <f>VLOOKUP(A35,HOP!A:C,3,0)</f>
        <v>2268277</v>
      </c>
      <c r="G35" s="4">
        <f t="shared" si="0"/>
        <v>0</v>
      </c>
      <c r="H35" s="4" t="str">
        <f t="shared" si="1"/>
        <v>，2268277</v>
      </c>
      <c r="I35" s="4" t="str">
        <f>VLOOKUP(A35,HOP!A:T,20,0)</f>
        <v>直连</v>
      </c>
    </row>
    <row r="36" s="4" customFormat="1" spans="1:9">
      <c r="A36" s="4">
        <v>16480474940</v>
      </c>
      <c r="B36" s="5">
        <v>44477</v>
      </c>
      <c r="C36" s="5">
        <v>44484</v>
      </c>
      <c r="D36" s="4">
        <v>4548</v>
      </c>
      <c r="E36" s="4" t="str">
        <f>VLOOKUP(A36,HOP!A:L,12,0)</f>
        <v>4548.00</v>
      </c>
      <c r="F36" s="4" t="str">
        <f>VLOOKUP(A36,HOP!A:C,3,0)</f>
        <v>2273652</v>
      </c>
      <c r="G36" s="4">
        <f t="shared" si="0"/>
        <v>0</v>
      </c>
      <c r="H36" s="4" t="str">
        <f t="shared" si="1"/>
        <v>，2273652</v>
      </c>
      <c r="I36" s="4" t="str">
        <f>VLOOKUP(A36,HOP!A:T,20,0)</f>
        <v>直连</v>
      </c>
    </row>
    <row r="37" s="4" customFormat="1" spans="1:9">
      <c r="A37" s="4">
        <v>16219478345</v>
      </c>
      <c r="B37" s="5">
        <v>44480</v>
      </c>
      <c r="C37" s="5">
        <v>44484</v>
      </c>
      <c r="D37" s="4">
        <v>2792.7</v>
      </c>
      <c r="E37" s="4" t="str">
        <f>VLOOKUP(A37,HOP!A:L,12,0)</f>
        <v>2792.70</v>
      </c>
      <c r="F37" s="4" t="str">
        <f>VLOOKUP(A37,HOP!A:C,3,0)</f>
        <v>2244872</v>
      </c>
      <c r="G37" s="4">
        <f t="shared" si="0"/>
        <v>0</v>
      </c>
      <c r="H37" s="4" t="str">
        <f t="shared" si="1"/>
        <v>，2244872</v>
      </c>
      <c r="I37" s="4" t="str">
        <f>VLOOKUP(A37,HOP!A:T,20,0)</f>
        <v>直连</v>
      </c>
    </row>
    <row r="38" s="4" customFormat="1" spans="1:9">
      <c r="A38" s="4">
        <v>16490176545</v>
      </c>
      <c r="B38" s="5">
        <v>44480</v>
      </c>
      <c r="C38" s="5">
        <v>44484</v>
      </c>
      <c r="D38" s="4">
        <v>5268</v>
      </c>
      <c r="E38" s="4" t="str">
        <f>VLOOKUP(A38,HOP!A:L,12,0)</f>
        <v>5268.00</v>
      </c>
      <c r="F38" s="4" t="str">
        <f>VLOOKUP(A38,HOP!A:C,3,0)</f>
        <v>2274152</v>
      </c>
      <c r="G38" s="4">
        <f t="shared" si="0"/>
        <v>0</v>
      </c>
      <c r="H38" s="4" t="str">
        <f t="shared" si="1"/>
        <v>，2274152</v>
      </c>
      <c r="I38" s="4" t="str">
        <f>VLOOKUP(A38,HOP!A:T,20,0)</f>
        <v>直连</v>
      </c>
    </row>
    <row r="39" s="4" customFormat="1" spans="1:9">
      <c r="A39" s="4">
        <v>16493981311</v>
      </c>
      <c r="B39" s="5">
        <v>44481</v>
      </c>
      <c r="C39" s="5">
        <v>44484</v>
      </c>
      <c r="D39" s="4">
        <v>4751</v>
      </c>
      <c r="E39" s="4" t="str">
        <f>VLOOKUP(A39,HOP!A:L,12,0)</f>
        <v>4751.00</v>
      </c>
      <c r="F39" s="4" t="str">
        <f>VLOOKUP(A39,HOP!A:C,3,0)</f>
        <v>2274243</v>
      </c>
      <c r="G39" s="4">
        <f t="shared" si="0"/>
        <v>0</v>
      </c>
      <c r="H39" s="4" t="str">
        <f t="shared" si="1"/>
        <v>，2274243</v>
      </c>
      <c r="I39" s="4" t="str">
        <f>VLOOKUP(A39,HOP!A:T,20,0)</f>
        <v>直连</v>
      </c>
    </row>
    <row r="40" s="4" customFormat="1" spans="1:9">
      <c r="A40" s="4">
        <v>16511610746</v>
      </c>
      <c r="B40" s="5">
        <v>44481</v>
      </c>
      <c r="C40" s="5">
        <v>44484</v>
      </c>
      <c r="D40" s="4">
        <v>1968</v>
      </c>
      <c r="E40" s="4" t="str">
        <f>VLOOKUP(A40,HOP!A:L,12,0)</f>
        <v>1968.00</v>
      </c>
      <c r="F40" s="4" t="str">
        <f>VLOOKUP(A40,HOP!A:C,3,0)</f>
        <v>2275272</v>
      </c>
      <c r="G40" s="4">
        <f t="shared" si="0"/>
        <v>0</v>
      </c>
      <c r="H40" s="4" t="str">
        <f t="shared" si="1"/>
        <v>，2275272</v>
      </c>
      <c r="I40" s="4" t="str">
        <f>VLOOKUP(A40,HOP!A:T,20,0)</f>
        <v>直连</v>
      </c>
    </row>
    <row r="41" s="4" customFormat="1" spans="1:9">
      <c r="A41" s="4">
        <v>16512830078</v>
      </c>
      <c r="B41" s="5">
        <v>44479</v>
      </c>
      <c r="C41" s="5">
        <v>44484</v>
      </c>
      <c r="D41" s="4">
        <v>4172</v>
      </c>
      <c r="E41" s="4" t="str">
        <f>VLOOKUP(A41,HOP!A:L,12,0)</f>
        <v>4172.00</v>
      </c>
      <c r="F41" s="4" t="str">
        <f>VLOOKUP(A41,HOP!A:C,3,0)</f>
        <v>2275362</v>
      </c>
      <c r="G41" s="4">
        <f t="shared" si="0"/>
        <v>0</v>
      </c>
      <c r="H41" s="4" t="str">
        <f t="shared" si="1"/>
        <v>，2275362</v>
      </c>
      <c r="I41" s="4" t="str">
        <f>VLOOKUP(A41,HOP!A:T,20,0)</f>
        <v>直连</v>
      </c>
    </row>
    <row r="42" s="4" customFormat="1" spans="1:9">
      <c r="A42" s="4">
        <v>16539774023</v>
      </c>
      <c r="B42" s="5">
        <v>44483</v>
      </c>
      <c r="C42" s="5">
        <v>44484</v>
      </c>
      <c r="D42" s="4">
        <v>1767</v>
      </c>
      <c r="E42" s="4" t="str">
        <f>VLOOKUP(A42,HOP!A:L,12,0)</f>
        <v>1767.00</v>
      </c>
      <c r="F42" s="4" t="str">
        <f>VLOOKUP(A42,HOP!A:C,3,0)</f>
        <v>2276974</v>
      </c>
      <c r="G42" s="4">
        <f t="shared" si="0"/>
        <v>0</v>
      </c>
      <c r="H42" s="4" t="str">
        <f t="shared" si="1"/>
        <v>，2276974</v>
      </c>
      <c r="I42" s="4" t="str">
        <f>VLOOKUP(A42,HOP!A:T,20,0)</f>
        <v>直连</v>
      </c>
    </row>
    <row r="43" s="4" customFormat="1" spans="1:9">
      <c r="A43" s="4">
        <v>16539810567</v>
      </c>
      <c r="B43" s="5">
        <v>44483</v>
      </c>
      <c r="C43" s="5">
        <v>44484</v>
      </c>
      <c r="D43" s="4">
        <v>386</v>
      </c>
      <c r="E43" s="4" t="str">
        <f>VLOOKUP(A43,HOP!A:L,12,0)</f>
        <v>386.00</v>
      </c>
      <c r="F43" s="4" t="str">
        <f>VLOOKUP(A43,HOP!A:C,3,0)</f>
        <v>2276979</v>
      </c>
      <c r="G43" s="4">
        <f t="shared" si="0"/>
        <v>0</v>
      </c>
      <c r="H43" s="4" t="str">
        <f t="shared" si="1"/>
        <v>，2276979</v>
      </c>
      <c r="I43" s="4" t="str">
        <f>VLOOKUP(A43,HOP!A:T,20,0)</f>
        <v>直连</v>
      </c>
    </row>
    <row r="44" s="4" customFormat="1" spans="1:9">
      <c r="A44" s="4">
        <v>16540257050</v>
      </c>
      <c r="B44" s="5">
        <v>44483</v>
      </c>
      <c r="C44" s="5">
        <v>44484</v>
      </c>
      <c r="D44" s="4">
        <v>437</v>
      </c>
      <c r="E44" s="4" t="str">
        <f>VLOOKUP(A44,HOP!A:L,12,0)</f>
        <v>437.00</v>
      </c>
      <c r="F44" s="4" t="str">
        <f>VLOOKUP(A44,HOP!A:C,3,0)</f>
        <v>2277092</v>
      </c>
      <c r="G44" s="4">
        <f t="shared" si="0"/>
        <v>0</v>
      </c>
      <c r="H44" s="4" t="str">
        <f t="shared" si="1"/>
        <v>，2277092</v>
      </c>
      <c r="I44" s="4" t="str">
        <f>VLOOKUP(A44,HOP!A:T,20,0)</f>
        <v>直连</v>
      </c>
    </row>
    <row r="45" s="4" customFormat="1" spans="1:9">
      <c r="A45" s="4">
        <v>16546817612</v>
      </c>
      <c r="B45" s="5">
        <v>44483</v>
      </c>
      <c r="C45" s="5">
        <v>44484</v>
      </c>
      <c r="D45" s="4">
        <v>311</v>
      </c>
      <c r="E45" s="4" t="str">
        <f>VLOOKUP(A45,HOP!A:L,12,0)</f>
        <v>311.00</v>
      </c>
      <c r="F45" s="4" t="str">
        <f>VLOOKUP(A45,HOP!A:C,3,0)</f>
        <v>2277356</v>
      </c>
      <c r="G45" s="4">
        <f t="shared" si="0"/>
        <v>0</v>
      </c>
      <c r="H45" s="4" t="str">
        <f t="shared" si="1"/>
        <v>，2277356</v>
      </c>
      <c r="I45" s="4" t="str">
        <f>VLOOKUP(A45,HOP!A:T,20,0)</f>
        <v>直连</v>
      </c>
    </row>
    <row r="46" s="4" customFormat="1" spans="1:9">
      <c r="A46" s="4">
        <v>16547376823</v>
      </c>
      <c r="B46" s="5">
        <v>44483</v>
      </c>
      <c r="C46" s="5">
        <v>44484</v>
      </c>
      <c r="D46" s="4">
        <v>312</v>
      </c>
      <c r="E46" s="4" t="str">
        <f>VLOOKUP(A46,HOP!A:L,12,0)</f>
        <v>312.00</v>
      </c>
      <c r="F46" s="4" t="str">
        <f>VLOOKUP(A46,HOP!A:C,3,0)</f>
        <v>2277395</v>
      </c>
      <c r="G46" s="4">
        <f t="shared" si="0"/>
        <v>0</v>
      </c>
      <c r="H46" s="4" t="str">
        <f t="shared" si="1"/>
        <v>，2277395</v>
      </c>
      <c r="I46" s="4" t="str">
        <f>VLOOKUP(A46,HOP!A:T,20,0)</f>
        <v>直连</v>
      </c>
    </row>
    <row r="47" s="4" customFormat="1" spans="1:9">
      <c r="A47" s="4">
        <v>16548167081</v>
      </c>
      <c r="B47" s="5">
        <v>44483</v>
      </c>
      <c r="C47" s="5">
        <v>44484</v>
      </c>
      <c r="D47" s="4">
        <v>316</v>
      </c>
      <c r="E47" s="4" t="str">
        <f>VLOOKUP(A47,HOP!A:L,12,0)</f>
        <v>316.00</v>
      </c>
      <c r="F47" s="4" t="str">
        <f>VLOOKUP(A47,HOP!A:C,3,0)</f>
        <v>2277475</v>
      </c>
      <c r="G47" s="4">
        <f t="shared" si="0"/>
        <v>0</v>
      </c>
      <c r="H47" s="4" t="str">
        <f t="shared" si="1"/>
        <v>，2277475</v>
      </c>
      <c r="I47" s="4" t="str">
        <f>VLOOKUP(A47,HOP!A:T,20,0)</f>
        <v>直连</v>
      </c>
    </row>
    <row r="49" spans="4:4">
      <c r="D49" s="4">
        <f>SUM(D2:D48)</f>
        <v>158460.7</v>
      </c>
    </row>
    <row r="50" spans="4:4">
      <c r="D50" s="4" t="s">
        <v>169</v>
      </c>
    </row>
    <row r="53" spans="1:1">
      <c r="A53" s="4" t="s">
        <v>170</v>
      </c>
    </row>
    <row r="54" spans="1:1">
      <c r="A54" s="4" t="s">
        <v>171</v>
      </c>
    </row>
  </sheetData>
  <autoFilter ref="A1:X47">
    <filterColumn colId="3">
      <filters>
        <filter val="1450"/>
        <filter val="1650"/>
        <filter val="311"/>
        <filter val="4751"/>
        <filter val="312"/>
        <filter val="1012"/>
        <filter val="5512"/>
        <filter val="253"/>
        <filter val="4213"/>
        <filter val="454"/>
        <filter val="316"/>
        <filter val="6359"/>
        <filter val="1260"/>
        <filter val="6260"/>
        <filter val="3761"/>
        <filter val="6021"/>
        <filter val="10723"/>
        <filter val="1767"/>
        <filter val="2792.7"/>
        <filter val="628"/>
        <filter val="1968"/>
        <filter val="5268"/>
        <filter val="12668"/>
        <filter val="232"/>
        <filter val="1872"/>
        <filter val="4172"/>
        <filter val="933"/>
        <filter val="2436"/>
        <filter val="437"/>
        <filter val="1640"/>
        <filter val="4240"/>
        <filter val="3602"/>
        <filter val="984"/>
        <filter val="2184"/>
        <filter val="30804"/>
        <filter val="106"/>
        <filter val="386"/>
        <filter val="4146"/>
        <filter val="6786"/>
        <filter val="847"/>
        <filter val="488"/>
        <filter val="4548"/>
        <filter val="79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172</v>
      </c>
      <c r="B1" s="2" t="s">
        <v>173</v>
      </c>
      <c r="C1" s="2" t="s">
        <v>174</v>
      </c>
      <c r="D1" s="2" t="s">
        <v>175</v>
      </c>
      <c r="E1" s="2" t="s">
        <v>13</v>
      </c>
      <c r="F1" s="2" t="s">
        <v>5</v>
      </c>
      <c r="G1" s="2" t="s">
        <v>6</v>
      </c>
      <c r="H1" s="2" t="s">
        <v>176</v>
      </c>
      <c r="I1" s="2" t="s">
        <v>177</v>
      </c>
      <c r="J1" s="2" t="s">
        <v>178</v>
      </c>
      <c r="K1" s="2" t="s">
        <v>179</v>
      </c>
      <c r="L1" s="2" t="s">
        <v>180</v>
      </c>
      <c r="M1" s="2" t="s">
        <v>181</v>
      </c>
      <c r="N1" s="2" t="s">
        <v>182</v>
      </c>
      <c r="O1" s="2" t="s">
        <v>183</v>
      </c>
      <c r="P1" s="2" t="s">
        <v>184</v>
      </c>
      <c r="Q1" s="2" t="s">
        <v>185</v>
      </c>
      <c r="R1" s="2" t="s">
        <v>186</v>
      </c>
      <c r="S1" s="2" t="s">
        <v>187</v>
      </c>
      <c r="T1" s="2" t="s">
        <v>188</v>
      </c>
    </row>
    <row r="2" s="1" customFormat="1" spans="1:20">
      <c r="A2" s="3">
        <v>16573080156</v>
      </c>
      <c r="B2" s="1" t="s">
        <v>189</v>
      </c>
      <c r="C2" s="1" t="s">
        <v>190</v>
      </c>
      <c r="D2" s="1" t="s">
        <v>191</v>
      </c>
      <c r="E2" s="1" t="s">
        <v>192</v>
      </c>
      <c r="F2" s="1" t="s">
        <v>189</v>
      </c>
      <c r="G2" s="1" t="s">
        <v>193</v>
      </c>
      <c r="H2" s="1" t="s">
        <v>194</v>
      </c>
      <c r="I2" s="1" t="s">
        <v>195</v>
      </c>
      <c r="J2" s="1" t="s">
        <v>29</v>
      </c>
      <c r="K2" s="1" t="s">
        <v>196</v>
      </c>
      <c r="L2" s="1" t="s">
        <v>196</v>
      </c>
      <c r="M2" s="1" t="s">
        <v>197</v>
      </c>
      <c r="N2" s="1" t="s">
        <v>197</v>
      </c>
      <c r="O2" s="1" t="s">
        <v>198</v>
      </c>
      <c r="P2" s="1" t="s">
        <v>199</v>
      </c>
      <c r="Q2" s="1" t="s">
        <v>200</v>
      </c>
      <c r="R2" s="1" t="s">
        <v>201</v>
      </c>
      <c r="S2" s="1" t="s">
        <v>202</v>
      </c>
      <c r="T2" s="1" t="s">
        <v>203</v>
      </c>
    </row>
    <row r="3" s="1" customFormat="1" spans="1:20">
      <c r="A3" s="3">
        <v>16572846220</v>
      </c>
      <c r="B3" s="1" t="s">
        <v>189</v>
      </c>
      <c r="C3" s="1" t="s">
        <v>204</v>
      </c>
      <c r="D3" s="1" t="s">
        <v>205</v>
      </c>
      <c r="E3" s="1" t="s">
        <v>206</v>
      </c>
      <c r="F3" s="1" t="s">
        <v>189</v>
      </c>
      <c r="G3" s="1" t="s">
        <v>193</v>
      </c>
      <c r="H3" s="1" t="s">
        <v>194</v>
      </c>
      <c r="I3" s="1" t="s">
        <v>207</v>
      </c>
      <c r="J3" s="1" t="s">
        <v>29</v>
      </c>
      <c r="K3" s="1" t="s">
        <v>208</v>
      </c>
      <c r="L3" s="1" t="s">
        <v>208</v>
      </c>
      <c r="M3" s="1" t="s">
        <v>197</v>
      </c>
      <c r="N3" s="1" t="s">
        <v>197</v>
      </c>
      <c r="O3" s="1" t="s">
        <v>198</v>
      </c>
      <c r="P3" s="1" t="s">
        <v>199</v>
      </c>
      <c r="Q3" s="1" t="s">
        <v>209</v>
      </c>
      <c r="R3" s="1" t="s">
        <v>201</v>
      </c>
      <c r="S3" s="1" t="s">
        <v>202</v>
      </c>
      <c r="T3" s="1" t="s">
        <v>203</v>
      </c>
    </row>
    <row r="4" s="1" customFormat="1" spans="1:20">
      <c r="A4" s="3">
        <v>16572774951</v>
      </c>
      <c r="B4" s="1" t="s">
        <v>189</v>
      </c>
      <c r="C4" s="1" t="s">
        <v>210</v>
      </c>
      <c r="D4" s="1" t="s">
        <v>191</v>
      </c>
      <c r="E4" s="1" t="s">
        <v>211</v>
      </c>
      <c r="F4" s="1" t="s">
        <v>189</v>
      </c>
      <c r="G4" s="1" t="s">
        <v>193</v>
      </c>
      <c r="H4" s="1" t="s">
        <v>194</v>
      </c>
      <c r="I4" s="1" t="s">
        <v>212</v>
      </c>
      <c r="J4" s="1" t="s">
        <v>29</v>
      </c>
      <c r="K4" s="1" t="s">
        <v>213</v>
      </c>
      <c r="L4" s="1" t="s">
        <v>213</v>
      </c>
      <c r="M4" s="1" t="s">
        <v>197</v>
      </c>
      <c r="N4" s="1" t="s">
        <v>197</v>
      </c>
      <c r="O4" s="1" t="s">
        <v>198</v>
      </c>
      <c r="P4" s="1" t="s">
        <v>199</v>
      </c>
      <c r="Q4" s="1" t="s">
        <v>214</v>
      </c>
      <c r="R4" s="1" t="s">
        <v>201</v>
      </c>
      <c r="S4" s="1" t="s">
        <v>202</v>
      </c>
      <c r="T4" s="1" t="s">
        <v>203</v>
      </c>
    </row>
    <row r="5" s="1" customFormat="1" spans="1:20">
      <c r="A5" s="3">
        <v>16572619164</v>
      </c>
      <c r="B5" s="1" t="s">
        <v>189</v>
      </c>
      <c r="C5" s="1" t="s">
        <v>215</v>
      </c>
      <c r="D5" s="1" t="s">
        <v>216</v>
      </c>
      <c r="E5" s="1" t="s">
        <v>217</v>
      </c>
      <c r="F5" s="1" t="s">
        <v>189</v>
      </c>
      <c r="G5" s="1" t="s">
        <v>193</v>
      </c>
      <c r="H5" s="1" t="s">
        <v>194</v>
      </c>
      <c r="I5" s="1" t="s">
        <v>218</v>
      </c>
      <c r="J5" s="1" t="s">
        <v>29</v>
      </c>
      <c r="K5" s="1" t="s">
        <v>219</v>
      </c>
      <c r="L5" s="1" t="s">
        <v>219</v>
      </c>
      <c r="M5" s="1" t="s">
        <v>197</v>
      </c>
      <c r="N5" s="1" t="s">
        <v>197</v>
      </c>
      <c r="O5" s="1" t="s">
        <v>198</v>
      </c>
      <c r="P5" s="1" t="s">
        <v>199</v>
      </c>
      <c r="Q5" s="1" t="s">
        <v>220</v>
      </c>
      <c r="R5" s="1" t="s">
        <v>201</v>
      </c>
      <c r="S5" s="1" t="s">
        <v>202</v>
      </c>
      <c r="T5" s="1" t="s">
        <v>203</v>
      </c>
    </row>
    <row r="6" s="1" customFormat="1" spans="1:20">
      <c r="A6" s="3">
        <v>16571896370</v>
      </c>
      <c r="B6" s="1" t="s">
        <v>189</v>
      </c>
      <c r="C6" s="1" t="s">
        <v>221</v>
      </c>
      <c r="D6" s="1" t="s">
        <v>191</v>
      </c>
      <c r="E6" s="1" t="s">
        <v>222</v>
      </c>
      <c r="F6" s="1" t="s">
        <v>189</v>
      </c>
      <c r="G6" s="1" t="s">
        <v>193</v>
      </c>
      <c r="H6" s="1" t="s">
        <v>194</v>
      </c>
      <c r="I6" s="1" t="s">
        <v>212</v>
      </c>
      <c r="J6" s="1" t="s">
        <v>29</v>
      </c>
      <c r="K6" s="1" t="s">
        <v>213</v>
      </c>
      <c r="L6" s="1" t="s">
        <v>213</v>
      </c>
      <c r="M6" s="1" t="s">
        <v>197</v>
      </c>
      <c r="N6" s="1" t="s">
        <v>197</v>
      </c>
      <c r="O6" s="1" t="s">
        <v>198</v>
      </c>
      <c r="P6" s="1" t="s">
        <v>199</v>
      </c>
      <c r="Q6" s="1" t="s">
        <v>223</v>
      </c>
      <c r="R6" s="1" t="s">
        <v>201</v>
      </c>
      <c r="S6" s="1" t="s">
        <v>202</v>
      </c>
      <c r="T6" s="1" t="s">
        <v>203</v>
      </c>
    </row>
    <row r="7" s="1" customFormat="1" spans="1:20">
      <c r="A7" s="3">
        <v>16571362451</v>
      </c>
      <c r="B7" s="1" t="s">
        <v>189</v>
      </c>
      <c r="C7" s="1" t="s">
        <v>224</v>
      </c>
      <c r="D7" s="1" t="s">
        <v>225</v>
      </c>
      <c r="E7" s="1" t="s">
        <v>226</v>
      </c>
      <c r="F7" s="1" t="s">
        <v>189</v>
      </c>
      <c r="G7" s="1" t="s">
        <v>193</v>
      </c>
      <c r="H7" s="1" t="s">
        <v>194</v>
      </c>
      <c r="I7" s="1" t="s">
        <v>227</v>
      </c>
      <c r="J7" s="1" t="s">
        <v>29</v>
      </c>
      <c r="K7" s="1" t="s">
        <v>228</v>
      </c>
      <c r="L7" s="1" t="s">
        <v>228</v>
      </c>
      <c r="M7" s="1" t="s">
        <v>197</v>
      </c>
      <c r="N7" s="1" t="s">
        <v>197</v>
      </c>
      <c r="O7" s="1" t="s">
        <v>198</v>
      </c>
      <c r="P7" s="1" t="s">
        <v>199</v>
      </c>
      <c r="Q7" s="1" t="s">
        <v>229</v>
      </c>
      <c r="R7" s="1" t="s">
        <v>201</v>
      </c>
      <c r="S7" s="1" t="s">
        <v>202</v>
      </c>
      <c r="T7" s="1" t="s">
        <v>203</v>
      </c>
    </row>
    <row r="8" s="1" customFormat="1" spans="1:20">
      <c r="A8" s="3">
        <v>16571192595</v>
      </c>
      <c r="B8" s="1" t="s">
        <v>189</v>
      </c>
      <c r="C8" s="1" t="s">
        <v>230</v>
      </c>
      <c r="D8" s="1" t="s">
        <v>191</v>
      </c>
      <c r="E8" s="1" t="s">
        <v>231</v>
      </c>
      <c r="F8" s="1" t="s">
        <v>189</v>
      </c>
      <c r="G8" s="1" t="s">
        <v>193</v>
      </c>
      <c r="H8" s="1" t="s">
        <v>194</v>
      </c>
      <c r="I8" s="1" t="s">
        <v>212</v>
      </c>
      <c r="J8" s="1" t="s">
        <v>29</v>
      </c>
      <c r="K8" s="1" t="s">
        <v>213</v>
      </c>
      <c r="L8" s="1" t="s">
        <v>213</v>
      </c>
      <c r="M8" s="1" t="s">
        <v>197</v>
      </c>
      <c r="N8" s="1" t="s">
        <v>197</v>
      </c>
      <c r="O8" s="1" t="s">
        <v>198</v>
      </c>
      <c r="P8" s="1" t="s">
        <v>199</v>
      </c>
      <c r="Q8" s="1" t="s">
        <v>232</v>
      </c>
      <c r="R8" s="1" t="s">
        <v>201</v>
      </c>
      <c r="S8" s="1" t="s">
        <v>202</v>
      </c>
      <c r="T8" s="1" t="s">
        <v>203</v>
      </c>
    </row>
    <row r="9" s="1" customFormat="1" spans="1:20">
      <c r="A9" s="3">
        <v>16562846206</v>
      </c>
      <c r="B9" s="1" t="s">
        <v>189</v>
      </c>
      <c r="C9" s="1" t="s">
        <v>233</v>
      </c>
      <c r="D9" s="1" t="s">
        <v>191</v>
      </c>
      <c r="E9" s="1" t="s">
        <v>234</v>
      </c>
      <c r="F9" s="1" t="s">
        <v>189</v>
      </c>
      <c r="G9" s="1" t="s">
        <v>193</v>
      </c>
      <c r="H9" s="1" t="s">
        <v>194</v>
      </c>
      <c r="I9" s="1" t="s">
        <v>212</v>
      </c>
      <c r="J9" s="1" t="s">
        <v>29</v>
      </c>
      <c r="K9" s="1" t="s">
        <v>213</v>
      </c>
      <c r="L9" s="1" t="s">
        <v>213</v>
      </c>
      <c r="M9" s="1" t="s">
        <v>197</v>
      </c>
      <c r="N9" s="1" t="s">
        <v>197</v>
      </c>
      <c r="O9" s="1" t="s">
        <v>198</v>
      </c>
      <c r="P9" s="1" t="s">
        <v>199</v>
      </c>
      <c r="Q9" s="1" t="s">
        <v>235</v>
      </c>
      <c r="R9" s="1" t="s">
        <v>201</v>
      </c>
      <c r="S9" s="1" t="s">
        <v>202</v>
      </c>
      <c r="T9" s="1" t="s">
        <v>203</v>
      </c>
    </row>
    <row r="10" s="1" customFormat="1" spans="1:20">
      <c r="A10" s="3">
        <v>16562844364</v>
      </c>
      <c r="B10" s="1" t="s">
        <v>189</v>
      </c>
      <c r="C10" s="1" t="s">
        <v>236</v>
      </c>
      <c r="D10" s="1" t="s">
        <v>237</v>
      </c>
      <c r="E10" s="1" t="s">
        <v>238</v>
      </c>
      <c r="F10" s="1" t="s">
        <v>189</v>
      </c>
      <c r="G10" s="1" t="s">
        <v>193</v>
      </c>
      <c r="H10" s="1" t="s">
        <v>194</v>
      </c>
      <c r="I10" s="1" t="s">
        <v>239</v>
      </c>
      <c r="J10" s="1" t="s">
        <v>29</v>
      </c>
      <c r="K10" s="1" t="s">
        <v>240</v>
      </c>
      <c r="L10" s="1" t="s">
        <v>240</v>
      </c>
      <c r="M10" s="1" t="s">
        <v>197</v>
      </c>
      <c r="N10" s="1" t="s">
        <v>197</v>
      </c>
      <c r="O10" s="1" t="s">
        <v>198</v>
      </c>
      <c r="P10" s="1" t="s">
        <v>199</v>
      </c>
      <c r="Q10" s="1" t="s">
        <v>241</v>
      </c>
      <c r="R10" s="1" t="s">
        <v>201</v>
      </c>
      <c r="S10" s="1" t="s">
        <v>202</v>
      </c>
      <c r="T10" s="1" t="s">
        <v>203</v>
      </c>
    </row>
    <row r="11" s="1" customFormat="1" spans="1:20">
      <c r="A11" s="3">
        <v>16562417327</v>
      </c>
      <c r="B11" s="1" t="s">
        <v>189</v>
      </c>
      <c r="C11" s="1" t="s">
        <v>242</v>
      </c>
      <c r="D11" s="1" t="s">
        <v>243</v>
      </c>
      <c r="E11" s="1" t="s">
        <v>244</v>
      </c>
      <c r="F11" s="1" t="s">
        <v>189</v>
      </c>
      <c r="G11" s="1" t="s">
        <v>193</v>
      </c>
      <c r="H11" s="1" t="s">
        <v>194</v>
      </c>
      <c r="I11" s="1" t="s">
        <v>245</v>
      </c>
      <c r="J11" s="1" t="s">
        <v>29</v>
      </c>
      <c r="K11" s="1" t="s">
        <v>246</v>
      </c>
      <c r="L11" s="1" t="s">
        <v>246</v>
      </c>
      <c r="M11" s="1" t="s">
        <v>197</v>
      </c>
      <c r="N11" s="1" t="s">
        <v>197</v>
      </c>
      <c r="O11" s="1" t="s">
        <v>198</v>
      </c>
      <c r="P11" s="1" t="s">
        <v>199</v>
      </c>
      <c r="Q11" s="1" t="s">
        <v>247</v>
      </c>
      <c r="R11" s="1" t="s">
        <v>201</v>
      </c>
      <c r="S11" s="1" t="s">
        <v>202</v>
      </c>
      <c r="T11" s="1" t="s">
        <v>203</v>
      </c>
    </row>
    <row r="12" s="1" customFormat="1" spans="1:20">
      <c r="A12" s="3">
        <v>16562037435</v>
      </c>
      <c r="B12" s="1" t="s">
        <v>189</v>
      </c>
      <c r="C12" s="1" t="s">
        <v>248</v>
      </c>
      <c r="D12" s="1" t="s">
        <v>249</v>
      </c>
      <c r="E12" s="1" t="s">
        <v>250</v>
      </c>
      <c r="F12" s="1" t="s">
        <v>189</v>
      </c>
      <c r="G12" s="1" t="s">
        <v>193</v>
      </c>
      <c r="H12" s="1" t="s">
        <v>194</v>
      </c>
      <c r="I12" s="1" t="s">
        <v>251</v>
      </c>
      <c r="J12" s="1" t="s">
        <v>29</v>
      </c>
      <c r="K12" s="1" t="s">
        <v>252</v>
      </c>
      <c r="L12" s="1" t="s">
        <v>252</v>
      </c>
      <c r="M12" s="1" t="s">
        <v>197</v>
      </c>
      <c r="N12" s="1" t="s">
        <v>197</v>
      </c>
      <c r="O12" s="1" t="s">
        <v>198</v>
      </c>
      <c r="P12" s="1" t="s">
        <v>199</v>
      </c>
      <c r="Q12" s="1" t="s">
        <v>253</v>
      </c>
      <c r="R12" s="1" t="s">
        <v>201</v>
      </c>
      <c r="S12" s="1" t="s">
        <v>202</v>
      </c>
      <c r="T12" s="1" t="s">
        <v>203</v>
      </c>
    </row>
    <row r="13" s="1" customFormat="1" spans="1:20">
      <c r="A13" s="3">
        <v>16561931980</v>
      </c>
      <c r="B13" s="1" t="s">
        <v>189</v>
      </c>
      <c r="C13" s="1" t="s">
        <v>254</v>
      </c>
      <c r="D13" s="1" t="s">
        <v>243</v>
      </c>
      <c r="E13" s="1" t="s">
        <v>255</v>
      </c>
      <c r="F13" s="1" t="s">
        <v>189</v>
      </c>
      <c r="G13" s="1" t="s">
        <v>193</v>
      </c>
      <c r="H13" s="1" t="s">
        <v>194</v>
      </c>
      <c r="I13" s="1" t="s">
        <v>245</v>
      </c>
      <c r="J13" s="1" t="s">
        <v>29</v>
      </c>
      <c r="K13" s="1" t="s">
        <v>246</v>
      </c>
      <c r="L13" s="1" t="s">
        <v>246</v>
      </c>
      <c r="M13" s="1" t="s">
        <v>197</v>
      </c>
      <c r="N13" s="1" t="s">
        <v>197</v>
      </c>
      <c r="O13" s="1" t="s">
        <v>198</v>
      </c>
      <c r="P13" s="1" t="s">
        <v>199</v>
      </c>
      <c r="Q13" s="1" t="s">
        <v>256</v>
      </c>
      <c r="R13" s="1" t="s">
        <v>201</v>
      </c>
      <c r="S13" s="1" t="s">
        <v>202</v>
      </c>
      <c r="T13" s="1" t="s">
        <v>203</v>
      </c>
    </row>
    <row r="14" s="1" customFormat="1" spans="1:20">
      <c r="A14" s="3">
        <v>16561547133</v>
      </c>
      <c r="B14" s="1" t="s">
        <v>189</v>
      </c>
      <c r="C14" s="1" t="s">
        <v>257</v>
      </c>
      <c r="D14" s="1" t="s">
        <v>243</v>
      </c>
      <c r="E14" s="1" t="s">
        <v>258</v>
      </c>
      <c r="F14" s="1" t="s">
        <v>189</v>
      </c>
      <c r="G14" s="1" t="s">
        <v>193</v>
      </c>
      <c r="H14" s="1" t="s">
        <v>194</v>
      </c>
      <c r="I14" s="1" t="s">
        <v>245</v>
      </c>
      <c r="J14" s="1" t="s">
        <v>29</v>
      </c>
      <c r="K14" s="1" t="s">
        <v>246</v>
      </c>
      <c r="L14" s="1" t="s">
        <v>246</v>
      </c>
      <c r="M14" s="1" t="s">
        <v>197</v>
      </c>
      <c r="N14" s="1" t="s">
        <v>197</v>
      </c>
      <c r="O14" s="1" t="s">
        <v>198</v>
      </c>
      <c r="P14" s="1" t="s">
        <v>199</v>
      </c>
      <c r="Q14" s="1" t="s">
        <v>259</v>
      </c>
      <c r="R14" s="1" t="s">
        <v>201</v>
      </c>
      <c r="S14" s="1" t="s">
        <v>202</v>
      </c>
      <c r="T14" s="1" t="s">
        <v>203</v>
      </c>
    </row>
    <row r="15" s="1" customFormat="1" spans="1:20">
      <c r="A15" s="3">
        <v>16560725211</v>
      </c>
      <c r="B15" s="1" t="s">
        <v>260</v>
      </c>
      <c r="C15" s="1" t="s">
        <v>261</v>
      </c>
      <c r="D15" s="1" t="s">
        <v>262</v>
      </c>
      <c r="E15" s="1" t="s">
        <v>263</v>
      </c>
      <c r="F15" s="1" t="s">
        <v>189</v>
      </c>
      <c r="G15" s="1" t="s">
        <v>193</v>
      </c>
      <c r="H15" s="1" t="s">
        <v>194</v>
      </c>
      <c r="I15" s="1" t="s">
        <v>264</v>
      </c>
      <c r="J15" s="1" t="s">
        <v>29</v>
      </c>
      <c r="K15" s="1" t="s">
        <v>265</v>
      </c>
      <c r="L15" s="1" t="s">
        <v>265</v>
      </c>
      <c r="M15" s="1" t="s">
        <v>197</v>
      </c>
      <c r="N15" s="1" t="s">
        <v>197</v>
      </c>
      <c r="O15" s="1" t="s">
        <v>198</v>
      </c>
      <c r="P15" s="1" t="s">
        <v>199</v>
      </c>
      <c r="Q15" s="1" t="s">
        <v>266</v>
      </c>
      <c r="R15" s="1" t="s">
        <v>201</v>
      </c>
      <c r="S15" s="1" t="s">
        <v>202</v>
      </c>
      <c r="T15" s="1" t="s">
        <v>203</v>
      </c>
    </row>
    <row r="16" s="1" customFormat="1" spans="1:20">
      <c r="A16" s="3">
        <v>16559671086</v>
      </c>
      <c r="B16" s="1" t="s">
        <v>260</v>
      </c>
      <c r="C16" s="1" t="s">
        <v>267</v>
      </c>
      <c r="D16" s="1" t="s">
        <v>268</v>
      </c>
      <c r="E16" s="1" t="s">
        <v>269</v>
      </c>
      <c r="F16" s="1" t="s">
        <v>189</v>
      </c>
      <c r="G16" s="1" t="s">
        <v>193</v>
      </c>
      <c r="H16" s="1" t="s">
        <v>194</v>
      </c>
      <c r="I16" s="1" t="s">
        <v>270</v>
      </c>
      <c r="J16" s="1" t="s">
        <v>29</v>
      </c>
      <c r="K16" s="1" t="s">
        <v>271</v>
      </c>
      <c r="L16" s="1" t="s">
        <v>271</v>
      </c>
      <c r="M16" s="1" t="s">
        <v>197</v>
      </c>
      <c r="N16" s="1" t="s">
        <v>197</v>
      </c>
      <c r="O16" s="1" t="s">
        <v>198</v>
      </c>
      <c r="P16" s="1" t="s">
        <v>199</v>
      </c>
      <c r="Q16" s="1" t="s">
        <v>272</v>
      </c>
      <c r="R16" s="1" t="s">
        <v>201</v>
      </c>
      <c r="S16" s="1" t="s">
        <v>202</v>
      </c>
      <c r="T16" s="1" t="s">
        <v>203</v>
      </c>
    </row>
    <row r="17" s="1" customFormat="1" spans="1:20">
      <c r="A17" s="3">
        <v>16559548113</v>
      </c>
      <c r="B17" s="1" t="s">
        <v>260</v>
      </c>
      <c r="C17" s="1" t="s">
        <v>273</v>
      </c>
      <c r="D17" s="1" t="s">
        <v>191</v>
      </c>
      <c r="E17" s="1" t="s">
        <v>274</v>
      </c>
      <c r="F17" s="1" t="s">
        <v>260</v>
      </c>
      <c r="G17" s="1" t="s">
        <v>189</v>
      </c>
      <c r="H17" s="1" t="s">
        <v>194</v>
      </c>
      <c r="I17" s="1" t="s">
        <v>275</v>
      </c>
      <c r="J17" s="1" t="s">
        <v>29</v>
      </c>
      <c r="K17" s="1" t="s">
        <v>276</v>
      </c>
      <c r="L17" s="1" t="s">
        <v>276</v>
      </c>
      <c r="M17" s="1" t="s">
        <v>197</v>
      </c>
      <c r="N17" s="1" t="s">
        <v>197</v>
      </c>
      <c r="O17" s="1" t="s">
        <v>198</v>
      </c>
      <c r="P17" s="1" t="s">
        <v>199</v>
      </c>
      <c r="Q17" s="1" t="s">
        <v>277</v>
      </c>
      <c r="R17" s="1" t="s">
        <v>201</v>
      </c>
      <c r="S17" s="1" t="s">
        <v>202</v>
      </c>
      <c r="T17" s="1" t="s">
        <v>203</v>
      </c>
    </row>
    <row r="18" s="1" customFormat="1" spans="1:20">
      <c r="A18" s="3">
        <v>16559332805</v>
      </c>
      <c r="B18" s="1" t="s">
        <v>260</v>
      </c>
      <c r="C18" s="1" t="s">
        <v>278</v>
      </c>
      <c r="D18" s="1" t="s">
        <v>279</v>
      </c>
      <c r="E18" s="1" t="s">
        <v>280</v>
      </c>
      <c r="F18" s="1" t="s">
        <v>260</v>
      </c>
      <c r="G18" s="1" t="s">
        <v>189</v>
      </c>
      <c r="H18" s="1" t="s">
        <v>194</v>
      </c>
      <c r="I18" s="1" t="s">
        <v>281</v>
      </c>
      <c r="J18" s="1" t="s">
        <v>29</v>
      </c>
      <c r="K18" s="1" t="s">
        <v>282</v>
      </c>
      <c r="L18" s="1" t="s">
        <v>282</v>
      </c>
      <c r="M18" s="1" t="s">
        <v>197</v>
      </c>
      <c r="N18" s="1" t="s">
        <v>197</v>
      </c>
      <c r="O18" s="1" t="s">
        <v>198</v>
      </c>
      <c r="P18" s="1" t="s">
        <v>199</v>
      </c>
      <c r="Q18" s="1" t="s">
        <v>283</v>
      </c>
      <c r="R18" s="1" t="s">
        <v>201</v>
      </c>
      <c r="S18" s="1" t="s">
        <v>202</v>
      </c>
      <c r="T18" s="1" t="s">
        <v>203</v>
      </c>
    </row>
    <row r="19" s="1" customFormat="1" spans="1:20">
      <c r="A19" s="3">
        <v>16559122998</v>
      </c>
      <c r="B19" s="1" t="s">
        <v>260</v>
      </c>
      <c r="C19" s="1" t="s">
        <v>284</v>
      </c>
      <c r="D19" s="1" t="s">
        <v>285</v>
      </c>
      <c r="E19" s="1" t="s">
        <v>286</v>
      </c>
      <c r="F19" s="1" t="s">
        <v>189</v>
      </c>
      <c r="G19" s="1" t="s">
        <v>193</v>
      </c>
      <c r="H19" s="1" t="s">
        <v>194</v>
      </c>
      <c r="I19" s="1" t="s">
        <v>287</v>
      </c>
      <c r="J19" s="1" t="s">
        <v>29</v>
      </c>
      <c r="K19" s="1" t="s">
        <v>288</v>
      </c>
      <c r="L19" s="1" t="s">
        <v>288</v>
      </c>
      <c r="M19" s="1" t="s">
        <v>197</v>
      </c>
      <c r="N19" s="1" t="s">
        <v>197</v>
      </c>
      <c r="O19" s="1" t="s">
        <v>198</v>
      </c>
      <c r="P19" s="1" t="s">
        <v>199</v>
      </c>
      <c r="Q19" s="1" t="s">
        <v>289</v>
      </c>
      <c r="R19" s="1" t="s">
        <v>201</v>
      </c>
      <c r="S19" s="1" t="s">
        <v>202</v>
      </c>
      <c r="T19" s="1" t="s">
        <v>203</v>
      </c>
    </row>
    <row r="20" s="1" customFormat="1" spans="1:20">
      <c r="A20" s="3">
        <v>16558557909</v>
      </c>
      <c r="B20" s="1" t="s">
        <v>260</v>
      </c>
      <c r="C20" s="1" t="s">
        <v>290</v>
      </c>
      <c r="D20" s="1" t="s">
        <v>291</v>
      </c>
      <c r="E20" s="1" t="s">
        <v>292</v>
      </c>
      <c r="F20" s="1" t="s">
        <v>260</v>
      </c>
      <c r="G20" s="1" t="s">
        <v>189</v>
      </c>
      <c r="H20" s="1" t="s">
        <v>194</v>
      </c>
      <c r="I20" s="1" t="s">
        <v>293</v>
      </c>
      <c r="J20" s="1" t="s">
        <v>29</v>
      </c>
      <c r="K20" s="1" t="s">
        <v>294</v>
      </c>
      <c r="L20" s="1" t="s">
        <v>294</v>
      </c>
      <c r="M20" s="1" t="s">
        <v>197</v>
      </c>
      <c r="N20" s="1" t="s">
        <v>197</v>
      </c>
      <c r="O20" s="1" t="s">
        <v>198</v>
      </c>
      <c r="P20" s="1" t="s">
        <v>199</v>
      </c>
      <c r="Q20" s="1" t="s">
        <v>295</v>
      </c>
      <c r="R20" s="1" t="s">
        <v>201</v>
      </c>
      <c r="S20" s="1" t="s">
        <v>202</v>
      </c>
      <c r="T20" s="1" t="s">
        <v>203</v>
      </c>
    </row>
    <row r="21" s="1" customFormat="1" spans="1:20">
      <c r="A21" s="3">
        <v>16558499640</v>
      </c>
      <c r="B21" s="1" t="s">
        <v>260</v>
      </c>
      <c r="C21" s="1" t="s">
        <v>296</v>
      </c>
      <c r="D21" s="1" t="s">
        <v>297</v>
      </c>
      <c r="E21" s="1" t="s">
        <v>298</v>
      </c>
      <c r="F21" s="1" t="s">
        <v>260</v>
      </c>
      <c r="G21" s="1" t="s">
        <v>193</v>
      </c>
      <c r="H21" s="1" t="s">
        <v>194</v>
      </c>
      <c r="I21" s="1" t="s">
        <v>299</v>
      </c>
      <c r="J21" s="1" t="s">
        <v>29</v>
      </c>
      <c r="K21" s="1" t="s">
        <v>300</v>
      </c>
      <c r="L21" s="1" t="s">
        <v>300</v>
      </c>
      <c r="M21" s="1" t="s">
        <v>197</v>
      </c>
      <c r="N21" s="1" t="s">
        <v>197</v>
      </c>
      <c r="O21" s="1" t="s">
        <v>198</v>
      </c>
      <c r="P21" s="1" t="s">
        <v>199</v>
      </c>
      <c r="Q21" s="1" t="s">
        <v>301</v>
      </c>
      <c r="R21" s="1" t="s">
        <v>201</v>
      </c>
      <c r="S21" s="1" t="s">
        <v>202</v>
      </c>
      <c r="T21" s="1" t="s">
        <v>203</v>
      </c>
    </row>
    <row r="22" s="1" customFormat="1" spans="1:20">
      <c r="A22" s="3">
        <v>16558259692</v>
      </c>
      <c r="B22" s="1" t="s">
        <v>260</v>
      </c>
      <c r="C22" s="1" t="s">
        <v>302</v>
      </c>
      <c r="D22" s="1" t="s">
        <v>191</v>
      </c>
      <c r="E22" s="1" t="s">
        <v>303</v>
      </c>
      <c r="F22" s="1" t="s">
        <v>260</v>
      </c>
      <c r="G22" s="1" t="s">
        <v>189</v>
      </c>
      <c r="H22" s="1" t="s">
        <v>194</v>
      </c>
      <c r="I22" s="1" t="s">
        <v>275</v>
      </c>
      <c r="J22" s="1" t="s">
        <v>29</v>
      </c>
      <c r="K22" s="1" t="s">
        <v>276</v>
      </c>
      <c r="L22" s="1" t="s">
        <v>276</v>
      </c>
      <c r="M22" s="1" t="s">
        <v>197</v>
      </c>
      <c r="N22" s="1" t="s">
        <v>197</v>
      </c>
      <c r="O22" s="1" t="s">
        <v>198</v>
      </c>
      <c r="P22" s="1" t="s">
        <v>199</v>
      </c>
      <c r="Q22" s="1" t="s">
        <v>304</v>
      </c>
      <c r="R22" s="1" t="s">
        <v>201</v>
      </c>
      <c r="S22" s="1" t="s">
        <v>202</v>
      </c>
      <c r="T22" s="1" t="s">
        <v>203</v>
      </c>
    </row>
    <row r="23" s="1" customFormat="1" spans="1:20">
      <c r="A23" s="3">
        <v>16551411384</v>
      </c>
      <c r="B23" s="1" t="s">
        <v>260</v>
      </c>
      <c r="C23" s="1" t="s">
        <v>305</v>
      </c>
      <c r="D23" s="1" t="s">
        <v>306</v>
      </c>
      <c r="E23" s="1" t="s">
        <v>307</v>
      </c>
      <c r="F23" s="1" t="s">
        <v>189</v>
      </c>
      <c r="G23" s="1" t="s">
        <v>193</v>
      </c>
      <c r="H23" s="1" t="s">
        <v>194</v>
      </c>
      <c r="I23" s="1" t="s">
        <v>308</v>
      </c>
      <c r="J23" s="1" t="s">
        <v>29</v>
      </c>
      <c r="K23" s="1" t="s">
        <v>309</v>
      </c>
      <c r="L23" s="1" t="s">
        <v>309</v>
      </c>
      <c r="M23" s="1" t="s">
        <v>197</v>
      </c>
      <c r="N23" s="1" t="s">
        <v>197</v>
      </c>
      <c r="O23" s="1" t="s">
        <v>198</v>
      </c>
      <c r="P23" s="1" t="s">
        <v>199</v>
      </c>
      <c r="Q23" s="1" t="s">
        <v>310</v>
      </c>
      <c r="R23" s="1" t="s">
        <v>201</v>
      </c>
      <c r="S23" s="1" t="s">
        <v>202</v>
      </c>
      <c r="T23" s="1" t="s">
        <v>203</v>
      </c>
    </row>
    <row r="24" s="1" customFormat="1" spans="1:20">
      <c r="A24" s="3">
        <v>16549420009</v>
      </c>
      <c r="B24" s="1" t="s">
        <v>260</v>
      </c>
      <c r="C24" s="1" t="s">
        <v>311</v>
      </c>
      <c r="D24" s="1" t="s">
        <v>312</v>
      </c>
      <c r="E24" s="1" t="s">
        <v>313</v>
      </c>
      <c r="F24" s="1" t="s">
        <v>189</v>
      </c>
      <c r="G24" s="1" t="s">
        <v>193</v>
      </c>
      <c r="H24" s="1" t="s">
        <v>194</v>
      </c>
      <c r="I24" s="1" t="s">
        <v>314</v>
      </c>
      <c r="J24" s="1" t="s">
        <v>29</v>
      </c>
      <c r="K24" s="1" t="s">
        <v>315</v>
      </c>
      <c r="L24" s="1" t="s">
        <v>315</v>
      </c>
      <c r="M24" s="1" t="s">
        <v>197</v>
      </c>
      <c r="N24" s="1" t="s">
        <v>197</v>
      </c>
      <c r="O24" s="1" t="s">
        <v>198</v>
      </c>
      <c r="P24" s="1" t="s">
        <v>199</v>
      </c>
      <c r="Q24" s="1" t="s">
        <v>316</v>
      </c>
      <c r="R24" s="1" t="s">
        <v>201</v>
      </c>
      <c r="S24" s="1" t="s">
        <v>202</v>
      </c>
      <c r="T24" s="1" t="s">
        <v>203</v>
      </c>
    </row>
    <row r="25" s="1" customFormat="1" spans="1:20">
      <c r="A25" s="3">
        <v>16549414147</v>
      </c>
      <c r="B25" s="1" t="s">
        <v>260</v>
      </c>
      <c r="C25" s="1" t="s">
        <v>317</v>
      </c>
      <c r="D25" s="1" t="s">
        <v>312</v>
      </c>
      <c r="E25" s="1" t="s">
        <v>313</v>
      </c>
      <c r="F25" s="1" t="s">
        <v>260</v>
      </c>
      <c r="G25" s="1" t="s">
        <v>189</v>
      </c>
      <c r="H25" s="1" t="s">
        <v>194</v>
      </c>
      <c r="I25" s="1" t="s">
        <v>318</v>
      </c>
      <c r="J25" s="1" t="s">
        <v>29</v>
      </c>
      <c r="K25" s="1" t="s">
        <v>319</v>
      </c>
      <c r="L25" s="1" t="s">
        <v>319</v>
      </c>
      <c r="M25" s="1" t="s">
        <v>197</v>
      </c>
      <c r="N25" s="1" t="s">
        <v>197</v>
      </c>
      <c r="O25" s="1" t="s">
        <v>198</v>
      </c>
      <c r="P25" s="1" t="s">
        <v>199</v>
      </c>
      <c r="Q25" s="1" t="s">
        <v>320</v>
      </c>
      <c r="R25" s="1" t="s">
        <v>201</v>
      </c>
      <c r="S25" s="1" t="s">
        <v>202</v>
      </c>
      <c r="T25" s="1" t="s">
        <v>203</v>
      </c>
    </row>
    <row r="26" s="1" customFormat="1" spans="1:20">
      <c r="A26" s="3">
        <v>16548167081</v>
      </c>
      <c r="B26" s="1" t="s">
        <v>321</v>
      </c>
      <c r="C26" s="1" t="s">
        <v>322</v>
      </c>
      <c r="D26" s="1" t="s">
        <v>323</v>
      </c>
      <c r="E26" s="1" t="s">
        <v>324</v>
      </c>
      <c r="F26" s="1" t="s">
        <v>321</v>
      </c>
      <c r="G26" s="1" t="s">
        <v>260</v>
      </c>
      <c r="H26" s="1" t="s">
        <v>194</v>
      </c>
      <c r="I26" s="1" t="s">
        <v>325</v>
      </c>
      <c r="J26" s="1" t="s">
        <v>29</v>
      </c>
      <c r="K26" s="1" t="s">
        <v>326</v>
      </c>
      <c r="L26" s="1" t="s">
        <v>326</v>
      </c>
      <c r="M26" s="1" t="s">
        <v>197</v>
      </c>
      <c r="N26" s="1" t="s">
        <v>197</v>
      </c>
      <c r="O26" s="1" t="s">
        <v>198</v>
      </c>
      <c r="P26" s="1" t="s">
        <v>199</v>
      </c>
      <c r="Q26" s="1" t="s">
        <v>327</v>
      </c>
      <c r="R26" s="1" t="s">
        <v>201</v>
      </c>
      <c r="S26" s="1" t="s">
        <v>202</v>
      </c>
      <c r="T26" s="1" t="s">
        <v>203</v>
      </c>
    </row>
    <row r="27" s="1" customFormat="1" spans="1:20">
      <c r="A27" s="3">
        <v>16547978510</v>
      </c>
      <c r="B27" s="1" t="s">
        <v>321</v>
      </c>
      <c r="C27" s="1" t="s">
        <v>328</v>
      </c>
      <c r="D27" s="1" t="s">
        <v>329</v>
      </c>
      <c r="E27" s="1" t="s">
        <v>330</v>
      </c>
      <c r="F27" s="1" t="s">
        <v>321</v>
      </c>
      <c r="G27" s="1" t="s">
        <v>189</v>
      </c>
      <c r="H27" s="1" t="s">
        <v>194</v>
      </c>
      <c r="I27" s="1" t="s">
        <v>331</v>
      </c>
      <c r="J27" s="1" t="s">
        <v>29</v>
      </c>
      <c r="K27" s="1" t="s">
        <v>332</v>
      </c>
      <c r="L27" s="1" t="s">
        <v>332</v>
      </c>
      <c r="M27" s="1" t="s">
        <v>197</v>
      </c>
      <c r="N27" s="1" t="s">
        <v>197</v>
      </c>
      <c r="O27" s="1" t="s">
        <v>198</v>
      </c>
      <c r="P27" s="1" t="s">
        <v>199</v>
      </c>
      <c r="Q27" s="1" t="s">
        <v>333</v>
      </c>
      <c r="R27" s="1" t="s">
        <v>201</v>
      </c>
      <c r="S27" s="1" t="s">
        <v>202</v>
      </c>
      <c r="T27" s="1" t="s">
        <v>203</v>
      </c>
    </row>
    <row r="28" s="1" customFormat="1" spans="1:20">
      <c r="A28" s="3">
        <v>16547507337</v>
      </c>
      <c r="B28" s="1" t="s">
        <v>321</v>
      </c>
      <c r="C28" s="1" t="s">
        <v>334</v>
      </c>
      <c r="D28" s="1" t="s">
        <v>335</v>
      </c>
      <c r="E28" s="1" t="s">
        <v>336</v>
      </c>
      <c r="F28" s="1" t="s">
        <v>321</v>
      </c>
      <c r="G28" s="1" t="s">
        <v>189</v>
      </c>
      <c r="H28" s="1" t="s">
        <v>194</v>
      </c>
      <c r="I28" s="1" t="s">
        <v>337</v>
      </c>
      <c r="J28" s="1" t="s">
        <v>29</v>
      </c>
      <c r="K28" s="1" t="s">
        <v>338</v>
      </c>
      <c r="L28" s="1" t="s">
        <v>338</v>
      </c>
      <c r="M28" s="1" t="s">
        <v>197</v>
      </c>
      <c r="N28" s="1" t="s">
        <v>197</v>
      </c>
      <c r="O28" s="1" t="s">
        <v>198</v>
      </c>
      <c r="P28" s="1" t="s">
        <v>199</v>
      </c>
      <c r="Q28" s="1" t="s">
        <v>339</v>
      </c>
      <c r="R28" s="1" t="s">
        <v>201</v>
      </c>
      <c r="S28" s="1" t="s">
        <v>202</v>
      </c>
      <c r="T28" s="1" t="s">
        <v>203</v>
      </c>
    </row>
    <row r="29" s="1" customFormat="1" spans="1:20">
      <c r="A29" s="3">
        <v>16547376823</v>
      </c>
      <c r="B29" s="1" t="s">
        <v>321</v>
      </c>
      <c r="C29" s="1" t="s">
        <v>340</v>
      </c>
      <c r="D29" s="1" t="s">
        <v>341</v>
      </c>
      <c r="E29" s="1" t="s">
        <v>342</v>
      </c>
      <c r="F29" s="1" t="s">
        <v>321</v>
      </c>
      <c r="G29" s="1" t="s">
        <v>260</v>
      </c>
      <c r="H29" s="1" t="s">
        <v>194</v>
      </c>
      <c r="I29" s="1" t="s">
        <v>343</v>
      </c>
      <c r="J29" s="1" t="s">
        <v>29</v>
      </c>
      <c r="K29" s="1" t="s">
        <v>344</v>
      </c>
      <c r="L29" s="1" t="s">
        <v>344</v>
      </c>
      <c r="M29" s="1" t="s">
        <v>197</v>
      </c>
      <c r="N29" s="1" t="s">
        <v>197</v>
      </c>
      <c r="O29" s="1" t="s">
        <v>198</v>
      </c>
      <c r="P29" s="1" t="s">
        <v>199</v>
      </c>
      <c r="Q29" s="1" t="s">
        <v>345</v>
      </c>
      <c r="R29" s="1" t="s">
        <v>201</v>
      </c>
      <c r="S29" s="1" t="s">
        <v>202</v>
      </c>
      <c r="T29" s="1" t="s">
        <v>203</v>
      </c>
    </row>
    <row r="30" s="1" customFormat="1" spans="1:20">
      <c r="A30" s="3">
        <v>16546817612</v>
      </c>
      <c r="B30" s="1" t="s">
        <v>321</v>
      </c>
      <c r="C30" s="1" t="s">
        <v>346</v>
      </c>
      <c r="D30" s="1" t="s">
        <v>347</v>
      </c>
      <c r="E30" s="1" t="s">
        <v>348</v>
      </c>
      <c r="F30" s="1" t="s">
        <v>321</v>
      </c>
      <c r="G30" s="1" t="s">
        <v>260</v>
      </c>
      <c r="H30" s="1" t="s">
        <v>194</v>
      </c>
      <c r="I30" s="1" t="s">
        <v>349</v>
      </c>
      <c r="J30" s="1" t="s">
        <v>29</v>
      </c>
      <c r="K30" s="1" t="s">
        <v>350</v>
      </c>
      <c r="L30" s="1" t="s">
        <v>350</v>
      </c>
      <c r="M30" s="1" t="s">
        <v>197</v>
      </c>
      <c r="N30" s="1" t="s">
        <v>197</v>
      </c>
      <c r="O30" s="1" t="s">
        <v>198</v>
      </c>
      <c r="P30" s="1" t="s">
        <v>199</v>
      </c>
      <c r="Q30" s="1" t="s">
        <v>351</v>
      </c>
      <c r="R30" s="1" t="s">
        <v>201</v>
      </c>
      <c r="S30" s="1" t="s">
        <v>202</v>
      </c>
      <c r="T30" s="1" t="s">
        <v>203</v>
      </c>
    </row>
    <row r="31" s="1" customFormat="1" spans="1:20">
      <c r="A31" s="3">
        <v>16540734154</v>
      </c>
      <c r="B31" s="1" t="s">
        <v>321</v>
      </c>
      <c r="C31" s="1" t="s">
        <v>352</v>
      </c>
      <c r="D31" s="1" t="s">
        <v>353</v>
      </c>
      <c r="E31" s="1" t="s">
        <v>354</v>
      </c>
      <c r="F31" s="1" t="s">
        <v>321</v>
      </c>
      <c r="G31" s="1" t="s">
        <v>193</v>
      </c>
      <c r="H31" s="1" t="s">
        <v>194</v>
      </c>
      <c r="I31" s="1" t="s">
        <v>355</v>
      </c>
      <c r="J31" s="1" t="s">
        <v>29</v>
      </c>
      <c r="K31" s="1" t="s">
        <v>356</v>
      </c>
      <c r="L31" s="1" t="s">
        <v>356</v>
      </c>
      <c r="M31" s="1" t="s">
        <v>197</v>
      </c>
      <c r="N31" s="1" t="s">
        <v>197</v>
      </c>
      <c r="O31" s="1" t="s">
        <v>198</v>
      </c>
      <c r="P31" s="1" t="s">
        <v>199</v>
      </c>
      <c r="Q31" s="1" t="s">
        <v>357</v>
      </c>
      <c r="R31" s="1" t="s">
        <v>201</v>
      </c>
      <c r="S31" s="1" t="s">
        <v>202</v>
      </c>
      <c r="T31" s="1" t="s">
        <v>203</v>
      </c>
    </row>
    <row r="32" s="1" customFormat="1" spans="1:20">
      <c r="A32" s="3">
        <v>16540507355</v>
      </c>
      <c r="B32" s="1" t="s">
        <v>321</v>
      </c>
      <c r="C32" s="1" t="s">
        <v>358</v>
      </c>
      <c r="D32" s="1" t="s">
        <v>359</v>
      </c>
      <c r="E32" s="1" t="s">
        <v>360</v>
      </c>
      <c r="F32" s="1" t="s">
        <v>260</v>
      </c>
      <c r="G32" s="1" t="s">
        <v>193</v>
      </c>
      <c r="H32" s="1" t="s">
        <v>194</v>
      </c>
      <c r="I32" s="1" t="s">
        <v>361</v>
      </c>
      <c r="J32" s="1" t="s">
        <v>29</v>
      </c>
      <c r="K32" s="1" t="s">
        <v>362</v>
      </c>
      <c r="L32" s="1" t="s">
        <v>362</v>
      </c>
      <c r="M32" s="1" t="s">
        <v>197</v>
      </c>
      <c r="N32" s="1" t="s">
        <v>197</v>
      </c>
      <c r="O32" s="1" t="s">
        <v>198</v>
      </c>
      <c r="P32" s="1" t="s">
        <v>199</v>
      </c>
      <c r="Q32" s="1" t="s">
        <v>363</v>
      </c>
      <c r="R32" s="1" t="s">
        <v>201</v>
      </c>
      <c r="S32" s="1" t="s">
        <v>202</v>
      </c>
      <c r="T32" s="1" t="s">
        <v>203</v>
      </c>
    </row>
    <row r="33" s="1" customFormat="1" spans="1:20">
      <c r="A33" s="3">
        <v>16540257050</v>
      </c>
      <c r="B33" s="1" t="s">
        <v>321</v>
      </c>
      <c r="C33" s="1" t="s">
        <v>364</v>
      </c>
      <c r="D33" s="1" t="s">
        <v>365</v>
      </c>
      <c r="E33" s="1" t="s">
        <v>366</v>
      </c>
      <c r="F33" s="1" t="s">
        <v>321</v>
      </c>
      <c r="G33" s="1" t="s">
        <v>260</v>
      </c>
      <c r="H33" s="1" t="s">
        <v>194</v>
      </c>
      <c r="I33" s="1" t="s">
        <v>367</v>
      </c>
      <c r="J33" s="1" t="s">
        <v>29</v>
      </c>
      <c r="K33" s="1" t="s">
        <v>368</v>
      </c>
      <c r="L33" s="1" t="s">
        <v>368</v>
      </c>
      <c r="M33" s="1" t="s">
        <v>197</v>
      </c>
      <c r="N33" s="1" t="s">
        <v>197</v>
      </c>
      <c r="O33" s="1" t="s">
        <v>198</v>
      </c>
      <c r="P33" s="1" t="s">
        <v>199</v>
      </c>
      <c r="Q33" s="1" t="s">
        <v>369</v>
      </c>
      <c r="R33" s="1" t="s">
        <v>201</v>
      </c>
      <c r="S33" s="1" t="s">
        <v>202</v>
      </c>
      <c r="T33" s="1" t="s">
        <v>203</v>
      </c>
    </row>
    <row r="34" s="1" customFormat="1" spans="1:20">
      <c r="A34" s="3">
        <v>16540150080</v>
      </c>
      <c r="B34" s="1" t="s">
        <v>321</v>
      </c>
      <c r="C34" s="1" t="s">
        <v>370</v>
      </c>
      <c r="D34" s="1" t="s">
        <v>371</v>
      </c>
      <c r="E34" s="1" t="s">
        <v>372</v>
      </c>
      <c r="F34" s="1" t="s">
        <v>321</v>
      </c>
      <c r="G34" s="1" t="s">
        <v>193</v>
      </c>
      <c r="H34" s="1" t="s">
        <v>194</v>
      </c>
      <c r="I34" s="1" t="s">
        <v>373</v>
      </c>
      <c r="J34" s="1" t="s">
        <v>29</v>
      </c>
      <c r="K34" s="1" t="s">
        <v>374</v>
      </c>
      <c r="L34" s="1" t="s">
        <v>374</v>
      </c>
      <c r="M34" s="1" t="s">
        <v>197</v>
      </c>
      <c r="N34" s="1" t="s">
        <v>197</v>
      </c>
      <c r="O34" s="1" t="s">
        <v>198</v>
      </c>
      <c r="P34" s="1" t="s">
        <v>199</v>
      </c>
      <c r="Q34" s="1" t="s">
        <v>375</v>
      </c>
      <c r="R34" s="1" t="s">
        <v>201</v>
      </c>
      <c r="S34" s="1" t="s">
        <v>202</v>
      </c>
      <c r="T34" s="1" t="s">
        <v>203</v>
      </c>
    </row>
    <row r="35" s="1" customFormat="1" spans="1:20">
      <c r="A35" s="3">
        <v>16539810567</v>
      </c>
      <c r="B35" s="1" t="s">
        <v>376</v>
      </c>
      <c r="C35" s="1" t="s">
        <v>377</v>
      </c>
      <c r="D35" s="1" t="s">
        <v>378</v>
      </c>
      <c r="E35" s="1" t="s">
        <v>379</v>
      </c>
      <c r="F35" s="1" t="s">
        <v>321</v>
      </c>
      <c r="G35" s="1" t="s">
        <v>260</v>
      </c>
      <c r="H35" s="1" t="s">
        <v>194</v>
      </c>
      <c r="I35" s="1" t="s">
        <v>380</v>
      </c>
      <c r="J35" s="1" t="s">
        <v>29</v>
      </c>
      <c r="K35" s="1" t="s">
        <v>381</v>
      </c>
      <c r="L35" s="1" t="s">
        <v>381</v>
      </c>
      <c r="M35" s="1" t="s">
        <v>197</v>
      </c>
      <c r="N35" s="1" t="s">
        <v>197</v>
      </c>
      <c r="O35" s="1" t="s">
        <v>198</v>
      </c>
      <c r="P35" s="1" t="s">
        <v>199</v>
      </c>
      <c r="Q35" s="1" t="s">
        <v>382</v>
      </c>
      <c r="R35" s="1" t="s">
        <v>201</v>
      </c>
      <c r="S35" s="1" t="s">
        <v>202</v>
      </c>
      <c r="T35" s="1" t="s">
        <v>203</v>
      </c>
    </row>
    <row r="36" s="1" customFormat="1" spans="1:20">
      <c r="A36" s="3">
        <v>16539774023</v>
      </c>
      <c r="B36" s="1" t="s">
        <v>376</v>
      </c>
      <c r="C36" s="1" t="s">
        <v>383</v>
      </c>
      <c r="D36" s="1" t="s">
        <v>384</v>
      </c>
      <c r="E36" s="1" t="s">
        <v>385</v>
      </c>
      <c r="F36" s="1" t="s">
        <v>321</v>
      </c>
      <c r="G36" s="1" t="s">
        <v>260</v>
      </c>
      <c r="H36" s="1" t="s">
        <v>194</v>
      </c>
      <c r="I36" s="1" t="s">
        <v>386</v>
      </c>
      <c r="J36" s="1" t="s">
        <v>29</v>
      </c>
      <c r="K36" s="1" t="s">
        <v>387</v>
      </c>
      <c r="L36" s="1" t="s">
        <v>387</v>
      </c>
      <c r="M36" s="1" t="s">
        <v>197</v>
      </c>
      <c r="N36" s="1" t="s">
        <v>197</v>
      </c>
      <c r="O36" s="1" t="s">
        <v>198</v>
      </c>
      <c r="P36" s="1" t="s">
        <v>199</v>
      </c>
      <c r="Q36" s="1" t="s">
        <v>388</v>
      </c>
      <c r="R36" s="1" t="s">
        <v>201</v>
      </c>
      <c r="S36" s="1" t="s">
        <v>202</v>
      </c>
      <c r="T36" s="1" t="s">
        <v>203</v>
      </c>
    </row>
    <row r="37" s="1" customFormat="1" spans="1:20">
      <c r="A37" s="3">
        <v>16539582377</v>
      </c>
      <c r="B37" s="1" t="s">
        <v>376</v>
      </c>
      <c r="C37" s="1" t="s">
        <v>389</v>
      </c>
      <c r="D37" s="1" t="s">
        <v>390</v>
      </c>
      <c r="E37" s="1" t="s">
        <v>391</v>
      </c>
      <c r="F37" s="1" t="s">
        <v>189</v>
      </c>
      <c r="G37" s="1" t="s">
        <v>193</v>
      </c>
      <c r="H37" s="1" t="s">
        <v>194</v>
      </c>
      <c r="I37" s="1" t="s">
        <v>392</v>
      </c>
      <c r="J37" s="1" t="s">
        <v>29</v>
      </c>
      <c r="K37" s="1" t="s">
        <v>393</v>
      </c>
      <c r="L37" s="1" t="s">
        <v>393</v>
      </c>
      <c r="M37" s="1" t="s">
        <v>197</v>
      </c>
      <c r="N37" s="1" t="s">
        <v>197</v>
      </c>
      <c r="O37" s="1" t="s">
        <v>198</v>
      </c>
      <c r="P37" s="1" t="s">
        <v>199</v>
      </c>
      <c r="Q37" s="1" t="s">
        <v>394</v>
      </c>
      <c r="R37" s="1" t="s">
        <v>201</v>
      </c>
      <c r="S37" s="1" t="s">
        <v>202</v>
      </c>
      <c r="T37" s="1" t="s">
        <v>203</v>
      </c>
    </row>
    <row r="38" s="1" customFormat="1" spans="1:20">
      <c r="A38" s="3">
        <v>16538721322</v>
      </c>
      <c r="B38" s="1" t="s">
        <v>376</v>
      </c>
      <c r="C38" s="1" t="s">
        <v>395</v>
      </c>
      <c r="D38" s="1" t="s">
        <v>396</v>
      </c>
      <c r="E38" s="1" t="s">
        <v>397</v>
      </c>
      <c r="F38" s="1" t="s">
        <v>321</v>
      </c>
      <c r="G38" s="1" t="s">
        <v>193</v>
      </c>
      <c r="H38" s="1" t="s">
        <v>194</v>
      </c>
      <c r="I38" s="1" t="s">
        <v>398</v>
      </c>
      <c r="J38" s="1" t="s">
        <v>29</v>
      </c>
      <c r="K38" s="1" t="s">
        <v>399</v>
      </c>
      <c r="L38" s="1" t="s">
        <v>399</v>
      </c>
      <c r="M38" s="1" t="s">
        <v>197</v>
      </c>
      <c r="N38" s="1" t="s">
        <v>197</v>
      </c>
      <c r="O38" s="1" t="s">
        <v>198</v>
      </c>
      <c r="P38" s="1" t="s">
        <v>199</v>
      </c>
      <c r="Q38" s="1" t="s">
        <v>400</v>
      </c>
      <c r="R38" s="1" t="s">
        <v>201</v>
      </c>
      <c r="S38" s="1" t="s">
        <v>202</v>
      </c>
      <c r="T38" s="1" t="s">
        <v>203</v>
      </c>
    </row>
    <row r="39" s="1" customFormat="1" spans="1:20">
      <c r="A39" s="3">
        <v>16536826852</v>
      </c>
      <c r="B39" s="1" t="s">
        <v>376</v>
      </c>
      <c r="C39" s="1" t="s">
        <v>401</v>
      </c>
      <c r="D39" s="1" t="s">
        <v>402</v>
      </c>
      <c r="E39" s="1" t="s">
        <v>403</v>
      </c>
      <c r="F39" s="1" t="s">
        <v>376</v>
      </c>
      <c r="G39" s="1" t="s">
        <v>321</v>
      </c>
      <c r="H39" s="1" t="s">
        <v>194</v>
      </c>
      <c r="I39" s="1" t="s">
        <v>404</v>
      </c>
      <c r="J39" s="1" t="s">
        <v>29</v>
      </c>
      <c r="K39" s="1" t="s">
        <v>405</v>
      </c>
      <c r="L39" s="1" t="s">
        <v>405</v>
      </c>
      <c r="M39" s="1" t="s">
        <v>197</v>
      </c>
      <c r="N39" s="1" t="s">
        <v>197</v>
      </c>
      <c r="O39" s="1" t="s">
        <v>198</v>
      </c>
      <c r="P39" s="1" t="s">
        <v>199</v>
      </c>
      <c r="Q39" s="1" t="s">
        <v>406</v>
      </c>
      <c r="R39" s="1" t="s">
        <v>201</v>
      </c>
      <c r="S39" s="1" t="s">
        <v>202</v>
      </c>
      <c r="T39" s="1" t="s">
        <v>203</v>
      </c>
    </row>
    <row r="40" s="1" customFormat="1" spans="1:20">
      <c r="A40" s="3">
        <v>16532071564</v>
      </c>
      <c r="B40" s="1" t="s">
        <v>376</v>
      </c>
      <c r="C40" s="1" t="s">
        <v>407</v>
      </c>
      <c r="D40" s="1" t="s">
        <v>408</v>
      </c>
      <c r="E40" s="1" t="s">
        <v>409</v>
      </c>
      <c r="F40" s="1" t="s">
        <v>189</v>
      </c>
      <c r="G40" s="1" t="s">
        <v>193</v>
      </c>
      <c r="H40" s="1" t="s">
        <v>194</v>
      </c>
      <c r="I40" s="1" t="s">
        <v>410</v>
      </c>
      <c r="J40" s="1" t="s">
        <v>29</v>
      </c>
      <c r="K40" s="1" t="s">
        <v>411</v>
      </c>
      <c r="L40" s="1" t="s">
        <v>411</v>
      </c>
      <c r="M40" s="1" t="s">
        <v>197</v>
      </c>
      <c r="N40" s="1" t="s">
        <v>197</v>
      </c>
      <c r="O40" s="1" t="s">
        <v>198</v>
      </c>
      <c r="P40" s="1" t="s">
        <v>199</v>
      </c>
      <c r="Q40" s="1" t="s">
        <v>412</v>
      </c>
      <c r="R40" s="1" t="s">
        <v>201</v>
      </c>
      <c r="S40" s="1" t="s">
        <v>202</v>
      </c>
      <c r="T40" s="1" t="s">
        <v>203</v>
      </c>
    </row>
    <row r="41" s="1" customFormat="1" spans="1:20">
      <c r="A41" s="3">
        <v>16528888672</v>
      </c>
      <c r="B41" s="1" t="s">
        <v>413</v>
      </c>
      <c r="C41" s="1" t="s">
        <v>414</v>
      </c>
      <c r="D41" s="1" t="s">
        <v>415</v>
      </c>
      <c r="E41" s="1" t="s">
        <v>416</v>
      </c>
      <c r="F41" s="1" t="s">
        <v>376</v>
      </c>
      <c r="G41" s="1" t="s">
        <v>321</v>
      </c>
      <c r="H41" s="1" t="s">
        <v>194</v>
      </c>
      <c r="I41" s="1" t="s">
        <v>417</v>
      </c>
      <c r="J41" s="1" t="s">
        <v>29</v>
      </c>
      <c r="K41" s="1" t="s">
        <v>418</v>
      </c>
      <c r="L41" s="1" t="s">
        <v>418</v>
      </c>
      <c r="M41" s="1" t="s">
        <v>197</v>
      </c>
      <c r="N41" s="1" t="s">
        <v>197</v>
      </c>
      <c r="O41" s="1" t="s">
        <v>198</v>
      </c>
      <c r="P41" s="1" t="s">
        <v>199</v>
      </c>
      <c r="Q41" s="1" t="s">
        <v>419</v>
      </c>
      <c r="R41" s="1" t="s">
        <v>201</v>
      </c>
      <c r="S41" s="1" t="s">
        <v>202</v>
      </c>
      <c r="T41" s="1" t="s">
        <v>203</v>
      </c>
    </row>
    <row r="42" s="1" customFormat="1" spans="1:20">
      <c r="A42" s="3">
        <v>16528519510</v>
      </c>
      <c r="B42" s="1" t="s">
        <v>413</v>
      </c>
      <c r="C42" s="1" t="s">
        <v>420</v>
      </c>
      <c r="D42" s="1" t="s">
        <v>421</v>
      </c>
      <c r="E42" s="1" t="s">
        <v>422</v>
      </c>
      <c r="F42" s="1" t="s">
        <v>376</v>
      </c>
      <c r="G42" s="1" t="s">
        <v>321</v>
      </c>
      <c r="H42" s="1" t="s">
        <v>194</v>
      </c>
      <c r="I42" s="1" t="s">
        <v>423</v>
      </c>
      <c r="J42" s="1" t="s">
        <v>29</v>
      </c>
      <c r="K42" s="1" t="s">
        <v>424</v>
      </c>
      <c r="L42" s="1" t="s">
        <v>424</v>
      </c>
      <c r="M42" s="1" t="s">
        <v>197</v>
      </c>
      <c r="N42" s="1" t="s">
        <v>197</v>
      </c>
      <c r="O42" s="1" t="s">
        <v>198</v>
      </c>
      <c r="P42" s="1" t="s">
        <v>199</v>
      </c>
      <c r="Q42" s="1" t="s">
        <v>425</v>
      </c>
      <c r="R42" s="1" t="s">
        <v>201</v>
      </c>
      <c r="S42" s="1" t="s">
        <v>202</v>
      </c>
      <c r="T42" s="1" t="s">
        <v>203</v>
      </c>
    </row>
    <row r="43" s="1" customFormat="1" spans="1:20">
      <c r="A43" s="3">
        <v>16515096060</v>
      </c>
      <c r="B43" s="1" t="s">
        <v>426</v>
      </c>
      <c r="C43" s="1" t="s">
        <v>427</v>
      </c>
      <c r="D43" s="1" t="s">
        <v>428</v>
      </c>
      <c r="E43" s="1" t="s">
        <v>429</v>
      </c>
      <c r="F43" s="1" t="s">
        <v>426</v>
      </c>
      <c r="G43" s="1" t="s">
        <v>321</v>
      </c>
      <c r="H43" s="1" t="s">
        <v>194</v>
      </c>
      <c r="I43" s="1" t="s">
        <v>430</v>
      </c>
      <c r="J43" s="1" t="s">
        <v>29</v>
      </c>
      <c r="K43" s="1" t="s">
        <v>431</v>
      </c>
      <c r="L43" s="1" t="s">
        <v>431</v>
      </c>
      <c r="M43" s="1" t="s">
        <v>197</v>
      </c>
      <c r="N43" s="1" t="s">
        <v>197</v>
      </c>
      <c r="O43" s="1" t="s">
        <v>198</v>
      </c>
      <c r="P43" s="1" t="s">
        <v>199</v>
      </c>
      <c r="Q43" s="1" t="s">
        <v>432</v>
      </c>
      <c r="R43" s="1" t="s">
        <v>201</v>
      </c>
      <c r="S43" s="1" t="s">
        <v>202</v>
      </c>
      <c r="T43" s="1" t="s">
        <v>203</v>
      </c>
    </row>
    <row r="44" s="1" customFormat="1" spans="1:20">
      <c r="A44" s="3">
        <v>16514877876</v>
      </c>
      <c r="B44" s="1" t="s">
        <v>426</v>
      </c>
      <c r="C44" s="1" t="s">
        <v>433</v>
      </c>
      <c r="D44" s="1" t="s">
        <v>434</v>
      </c>
      <c r="E44" s="1" t="s">
        <v>435</v>
      </c>
      <c r="F44" s="1" t="s">
        <v>376</v>
      </c>
      <c r="G44" s="1" t="s">
        <v>321</v>
      </c>
      <c r="H44" s="1" t="s">
        <v>194</v>
      </c>
      <c r="I44" s="1" t="s">
        <v>436</v>
      </c>
      <c r="J44" s="1" t="s">
        <v>29</v>
      </c>
      <c r="K44" s="1" t="s">
        <v>437</v>
      </c>
      <c r="L44" s="1" t="s">
        <v>437</v>
      </c>
      <c r="M44" s="1" t="s">
        <v>197</v>
      </c>
      <c r="N44" s="1" t="s">
        <v>197</v>
      </c>
      <c r="O44" s="1" t="s">
        <v>198</v>
      </c>
      <c r="P44" s="1" t="s">
        <v>199</v>
      </c>
      <c r="Q44" s="1" t="s">
        <v>438</v>
      </c>
      <c r="R44" s="1" t="s">
        <v>201</v>
      </c>
      <c r="S44" s="1" t="s">
        <v>202</v>
      </c>
      <c r="T44" s="1" t="s">
        <v>203</v>
      </c>
    </row>
    <row r="45" s="1" customFormat="1" spans="1:20">
      <c r="A45" s="3">
        <v>16513421807</v>
      </c>
      <c r="B45" s="1" t="s">
        <v>426</v>
      </c>
      <c r="C45" s="1" t="s">
        <v>439</v>
      </c>
      <c r="D45" s="1" t="s">
        <v>440</v>
      </c>
      <c r="E45" s="1" t="s">
        <v>441</v>
      </c>
      <c r="F45" s="1" t="s">
        <v>189</v>
      </c>
      <c r="G45" s="1" t="s">
        <v>193</v>
      </c>
      <c r="H45" s="1" t="s">
        <v>194</v>
      </c>
      <c r="I45" s="1" t="s">
        <v>442</v>
      </c>
      <c r="J45" s="1" t="s">
        <v>29</v>
      </c>
      <c r="K45" s="1" t="s">
        <v>443</v>
      </c>
      <c r="L45" s="1" t="s">
        <v>443</v>
      </c>
      <c r="M45" s="1" t="s">
        <v>197</v>
      </c>
      <c r="N45" s="1" t="s">
        <v>197</v>
      </c>
      <c r="O45" s="1" t="s">
        <v>198</v>
      </c>
      <c r="P45" s="1" t="s">
        <v>199</v>
      </c>
      <c r="Q45" s="1" t="s">
        <v>444</v>
      </c>
      <c r="R45" s="1" t="s">
        <v>201</v>
      </c>
      <c r="S45" s="1" t="s">
        <v>202</v>
      </c>
      <c r="T45" s="1" t="s">
        <v>203</v>
      </c>
    </row>
    <row r="46" s="1" customFormat="1" spans="1:20">
      <c r="A46" s="3">
        <v>16512830078</v>
      </c>
      <c r="B46" s="1" t="s">
        <v>445</v>
      </c>
      <c r="C46" s="1" t="s">
        <v>446</v>
      </c>
      <c r="D46" s="1" t="s">
        <v>447</v>
      </c>
      <c r="E46" s="1" t="s">
        <v>448</v>
      </c>
      <c r="F46" s="1" t="s">
        <v>445</v>
      </c>
      <c r="G46" s="1" t="s">
        <v>260</v>
      </c>
      <c r="H46" s="1" t="s">
        <v>194</v>
      </c>
      <c r="I46" s="1" t="s">
        <v>449</v>
      </c>
      <c r="J46" s="1" t="s">
        <v>29</v>
      </c>
      <c r="K46" s="1" t="s">
        <v>450</v>
      </c>
      <c r="L46" s="1" t="s">
        <v>450</v>
      </c>
      <c r="M46" s="1" t="s">
        <v>197</v>
      </c>
      <c r="N46" s="1" t="s">
        <v>197</v>
      </c>
      <c r="O46" s="1" t="s">
        <v>198</v>
      </c>
      <c r="P46" s="1" t="s">
        <v>199</v>
      </c>
      <c r="Q46" s="1" t="s">
        <v>451</v>
      </c>
      <c r="R46" s="1" t="s">
        <v>201</v>
      </c>
      <c r="S46" s="1" t="s">
        <v>202</v>
      </c>
      <c r="T46" s="1" t="s">
        <v>203</v>
      </c>
    </row>
    <row r="47" s="1" customFormat="1" spans="1:20">
      <c r="A47" s="3">
        <v>16511610746</v>
      </c>
      <c r="B47" s="1" t="s">
        <v>445</v>
      </c>
      <c r="C47" s="1" t="s">
        <v>452</v>
      </c>
      <c r="D47" s="1" t="s">
        <v>453</v>
      </c>
      <c r="E47" s="1" t="s">
        <v>454</v>
      </c>
      <c r="F47" s="1" t="s">
        <v>413</v>
      </c>
      <c r="G47" s="1" t="s">
        <v>260</v>
      </c>
      <c r="H47" s="1" t="s">
        <v>194</v>
      </c>
      <c r="I47" s="1" t="s">
        <v>455</v>
      </c>
      <c r="J47" s="1" t="s">
        <v>29</v>
      </c>
      <c r="K47" s="1" t="s">
        <v>456</v>
      </c>
      <c r="L47" s="1" t="s">
        <v>456</v>
      </c>
      <c r="M47" s="1" t="s">
        <v>197</v>
      </c>
      <c r="N47" s="1" t="s">
        <v>197</v>
      </c>
      <c r="O47" s="1" t="s">
        <v>198</v>
      </c>
      <c r="P47" s="1" t="s">
        <v>199</v>
      </c>
      <c r="Q47" s="1" t="s">
        <v>457</v>
      </c>
      <c r="R47" s="1" t="s">
        <v>201</v>
      </c>
      <c r="S47" s="1" t="s">
        <v>202</v>
      </c>
      <c r="T47" s="1" t="s">
        <v>203</v>
      </c>
    </row>
    <row r="48" s="1" customFormat="1" spans="1:20">
      <c r="A48" s="3">
        <v>16507125558</v>
      </c>
      <c r="B48" s="1" t="s">
        <v>445</v>
      </c>
      <c r="C48" s="1" t="s">
        <v>458</v>
      </c>
      <c r="D48" s="1" t="s">
        <v>459</v>
      </c>
      <c r="E48" s="1" t="s">
        <v>460</v>
      </c>
      <c r="F48" s="1" t="s">
        <v>445</v>
      </c>
      <c r="G48" s="1" t="s">
        <v>193</v>
      </c>
      <c r="H48" s="1" t="s">
        <v>194</v>
      </c>
      <c r="I48" s="1" t="s">
        <v>461</v>
      </c>
      <c r="J48" s="1" t="s">
        <v>29</v>
      </c>
      <c r="K48" s="1" t="s">
        <v>462</v>
      </c>
      <c r="L48" s="1" t="s">
        <v>462</v>
      </c>
      <c r="M48" s="1" t="s">
        <v>197</v>
      </c>
      <c r="N48" s="1" t="s">
        <v>197</v>
      </c>
      <c r="O48" s="1" t="s">
        <v>198</v>
      </c>
      <c r="P48" s="1" t="s">
        <v>199</v>
      </c>
      <c r="Q48" s="1" t="s">
        <v>463</v>
      </c>
      <c r="R48" s="1" t="s">
        <v>201</v>
      </c>
      <c r="S48" s="1" t="s">
        <v>202</v>
      </c>
      <c r="T48" s="1" t="s">
        <v>203</v>
      </c>
    </row>
    <row r="49" s="1" customFormat="1" spans="1:20">
      <c r="A49" s="3">
        <v>16506967015</v>
      </c>
      <c r="B49" s="1" t="s">
        <v>445</v>
      </c>
      <c r="C49" s="1" t="s">
        <v>464</v>
      </c>
      <c r="D49" s="1" t="s">
        <v>465</v>
      </c>
      <c r="E49" s="1" t="s">
        <v>466</v>
      </c>
      <c r="F49" s="1" t="s">
        <v>445</v>
      </c>
      <c r="G49" s="1" t="s">
        <v>189</v>
      </c>
      <c r="H49" s="1" t="s">
        <v>194</v>
      </c>
      <c r="I49" s="1" t="s">
        <v>467</v>
      </c>
      <c r="J49" s="1" t="s">
        <v>29</v>
      </c>
      <c r="K49" s="1" t="s">
        <v>468</v>
      </c>
      <c r="L49" s="1" t="s">
        <v>468</v>
      </c>
      <c r="M49" s="1" t="s">
        <v>197</v>
      </c>
      <c r="N49" s="1" t="s">
        <v>197</v>
      </c>
      <c r="O49" s="1" t="s">
        <v>198</v>
      </c>
      <c r="P49" s="1" t="s">
        <v>199</v>
      </c>
      <c r="Q49" s="1" t="s">
        <v>469</v>
      </c>
      <c r="R49" s="1" t="s">
        <v>201</v>
      </c>
      <c r="S49" s="1" t="s">
        <v>202</v>
      </c>
      <c r="T49" s="1" t="s">
        <v>203</v>
      </c>
    </row>
    <row r="50" s="1" customFormat="1" spans="1:20">
      <c r="A50" s="3">
        <v>16502971155</v>
      </c>
      <c r="B50" s="1" t="s">
        <v>470</v>
      </c>
      <c r="C50" s="1" t="s">
        <v>471</v>
      </c>
      <c r="D50" s="1" t="s">
        <v>453</v>
      </c>
      <c r="E50" s="1" t="s">
        <v>472</v>
      </c>
      <c r="F50" s="1" t="s">
        <v>376</v>
      </c>
      <c r="G50" s="1" t="s">
        <v>189</v>
      </c>
      <c r="H50" s="1" t="s">
        <v>194</v>
      </c>
      <c r="I50" s="1" t="s">
        <v>473</v>
      </c>
      <c r="J50" s="1" t="s">
        <v>29</v>
      </c>
      <c r="K50" s="1" t="s">
        <v>474</v>
      </c>
      <c r="L50" s="1" t="s">
        <v>474</v>
      </c>
      <c r="M50" s="1" t="s">
        <v>197</v>
      </c>
      <c r="N50" s="1" t="s">
        <v>197</v>
      </c>
      <c r="O50" s="1" t="s">
        <v>198</v>
      </c>
      <c r="P50" s="1" t="s">
        <v>199</v>
      </c>
      <c r="Q50" s="1" t="s">
        <v>475</v>
      </c>
      <c r="R50" s="1" t="s">
        <v>201</v>
      </c>
      <c r="S50" s="1" t="s">
        <v>202</v>
      </c>
      <c r="T50" s="1" t="s">
        <v>203</v>
      </c>
    </row>
    <row r="51" s="1" customFormat="1" spans="1:20">
      <c r="A51" s="3">
        <v>16498571959</v>
      </c>
      <c r="B51" s="1" t="s">
        <v>470</v>
      </c>
      <c r="C51" s="1" t="s">
        <v>476</v>
      </c>
      <c r="D51" s="1" t="s">
        <v>268</v>
      </c>
      <c r="E51" s="1" t="s">
        <v>477</v>
      </c>
      <c r="F51" s="1" t="s">
        <v>260</v>
      </c>
      <c r="G51" s="1" t="s">
        <v>189</v>
      </c>
      <c r="H51" s="1" t="s">
        <v>194</v>
      </c>
      <c r="I51" s="1" t="s">
        <v>478</v>
      </c>
      <c r="J51" s="1" t="s">
        <v>29</v>
      </c>
      <c r="K51" s="1" t="s">
        <v>479</v>
      </c>
      <c r="L51" s="1" t="s">
        <v>479</v>
      </c>
      <c r="M51" s="1" t="s">
        <v>197</v>
      </c>
      <c r="N51" s="1" t="s">
        <v>197</v>
      </c>
      <c r="O51" s="1" t="s">
        <v>198</v>
      </c>
      <c r="P51" s="1" t="s">
        <v>199</v>
      </c>
      <c r="Q51" s="1" t="s">
        <v>480</v>
      </c>
      <c r="R51" s="1" t="s">
        <v>201</v>
      </c>
      <c r="S51" s="1" t="s">
        <v>202</v>
      </c>
      <c r="T51" s="1" t="s">
        <v>203</v>
      </c>
    </row>
    <row r="52" s="1" customFormat="1" spans="1:20">
      <c r="A52" s="3">
        <v>16498494551</v>
      </c>
      <c r="B52" s="1" t="s">
        <v>470</v>
      </c>
      <c r="C52" s="1" t="s">
        <v>481</v>
      </c>
      <c r="D52" s="1" t="s">
        <v>268</v>
      </c>
      <c r="E52" s="1" t="s">
        <v>482</v>
      </c>
      <c r="F52" s="1" t="s">
        <v>189</v>
      </c>
      <c r="G52" s="1" t="s">
        <v>193</v>
      </c>
      <c r="H52" s="1" t="s">
        <v>194</v>
      </c>
      <c r="I52" s="1" t="s">
        <v>483</v>
      </c>
      <c r="J52" s="1" t="s">
        <v>29</v>
      </c>
      <c r="K52" s="1" t="s">
        <v>484</v>
      </c>
      <c r="L52" s="1" t="s">
        <v>484</v>
      </c>
      <c r="M52" s="1" t="s">
        <v>197</v>
      </c>
      <c r="N52" s="1" t="s">
        <v>197</v>
      </c>
      <c r="O52" s="1" t="s">
        <v>198</v>
      </c>
      <c r="P52" s="1" t="s">
        <v>199</v>
      </c>
      <c r="Q52" s="1" t="s">
        <v>485</v>
      </c>
      <c r="R52" s="1" t="s">
        <v>201</v>
      </c>
      <c r="S52" s="1" t="s">
        <v>202</v>
      </c>
      <c r="T52" s="1" t="s">
        <v>203</v>
      </c>
    </row>
    <row r="53" s="1" customFormat="1" spans="1:20">
      <c r="A53" s="3">
        <v>16498433887</v>
      </c>
      <c r="B53" s="1" t="s">
        <v>470</v>
      </c>
      <c r="C53" s="1" t="s">
        <v>486</v>
      </c>
      <c r="D53" s="1" t="s">
        <v>487</v>
      </c>
      <c r="E53" s="1" t="s">
        <v>488</v>
      </c>
      <c r="F53" s="1" t="s">
        <v>376</v>
      </c>
      <c r="G53" s="1" t="s">
        <v>193</v>
      </c>
      <c r="H53" s="1" t="s">
        <v>194</v>
      </c>
      <c r="I53" s="1" t="s">
        <v>489</v>
      </c>
      <c r="J53" s="1" t="s">
        <v>29</v>
      </c>
      <c r="K53" s="1" t="s">
        <v>490</v>
      </c>
      <c r="L53" s="1" t="s">
        <v>490</v>
      </c>
      <c r="M53" s="1" t="s">
        <v>197</v>
      </c>
      <c r="N53" s="1" t="s">
        <v>197</v>
      </c>
      <c r="O53" s="1" t="s">
        <v>198</v>
      </c>
      <c r="P53" s="1" t="s">
        <v>199</v>
      </c>
      <c r="Q53" s="1" t="s">
        <v>491</v>
      </c>
      <c r="R53" s="1" t="s">
        <v>201</v>
      </c>
      <c r="S53" s="1" t="s">
        <v>202</v>
      </c>
      <c r="T53" s="1" t="s">
        <v>203</v>
      </c>
    </row>
    <row r="54" s="1" customFormat="1" spans="1:20">
      <c r="A54" s="3">
        <v>16497846286</v>
      </c>
      <c r="B54" s="1" t="s">
        <v>492</v>
      </c>
      <c r="C54" s="1" t="s">
        <v>493</v>
      </c>
      <c r="D54" s="1" t="s">
        <v>494</v>
      </c>
      <c r="E54" s="1" t="s">
        <v>495</v>
      </c>
      <c r="F54" s="1" t="s">
        <v>321</v>
      </c>
      <c r="G54" s="1" t="s">
        <v>189</v>
      </c>
      <c r="H54" s="1" t="s">
        <v>194</v>
      </c>
      <c r="I54" s="1" t="s">
        <v>496</v>
      </c>
      <c r="J54" s="1" t="s">
        <v>29</v>
      </c>
      <c r="K54" s="1" t="s">
        <v>497</v>
      </c>
      <c r="L54" s="1" t="s">
        <v>497</v>
      </c>
      <c r="M54" s="1" t="s">
        <v>197</v>
      </c>
      <c r="N54" s="1" t="s">
        <v>197</v>
      </c>
      <c r="O54" s="1" t="s">
        <v>198</v>
      </c>
      <c r="P54" s="1" t="s">
        <v>199</v>
      </c>
      <c r="Q54" s="1" t="s">
        <v>498</v>
      </c>
      <c r="R54" s="1" t="s">
        <v>201</v>
      </c>
      <c r="S54" s="1" t="s">
        <v>202</v>
      </c>
      <c r="T54" s="1" t="s">
        <v>203</v>
      </c>
    </row>
    <row r="55" s="1" customFormat="1" spans="1:20">
      <c r="A55" s="3">
        <v>16494449104</v>
      </c>
      <c r="B55" s="1" t="s">
        <v>492</v>
      </c>
      <c r="C55" s="1" t="s">
        <v>499</v>
      </c>
      <c r="D55" s="1" t="s">
        <v>500</v>
      </c>
      <c r="E55" s="1" t="s">
        <v>501</v>
      </c>
      <c r="F55" s="1" t="s">
        <v>321</v>
      </c>
      <c r="G55" s="1" t="s">
        <v>193</v>
      </c>
      <c r="H55" s="1" t="s">
        <v>194</v>
      </c>
      <c r="I55" s="1" t="s">
        <v>502</v>
      </c>
      <c r="J55" s="1" t="s">
        <v>29</v>
      </c>
      <c r="K55" s="1" t="s">
        <v>503</v>
      </c>
      <c r="L55" s="1" t="s">
        <v>503</v>
      </c>
      <c r="M55" s="1" t="s">
        <v>197</v>
      </c>
      <c r="N55" s="1" t="s">
        <v>197</v>
      </c>
      <c r="O55" s="1" t="s">
        <v>198</v>
      </c>
      <c r="P55" s="1" t="s">
        <v>199</v>
      </c>
      <c r="Q55" s="1" t="s">
        <v>504</v>
      </c>
      <c r="R55" s="1" t="s">
        <v>201</v>
      </c>
      <c r="S55" s="1" t="s">
        <v>202</v>
      </c>
      <c r="T55" s="1" t="s">
        <v>203</v>
      </c>
    </row>
    <row r="56" s="1" customFormat="1" spans="1:20">
      <c r="A56" s="3">
        <v>16494087702</v>
      </c>
      <c r="B56" s="1" t="s">
        <v>492</v>
      </c>
      <c r="C56" s="1" t="s">
        <v>505</v>
      </c>
      <c r="D56" s="1" t="s">
        <v>506</v>
      </c>
      <c r="E56" s="1" t="s">
        <v>507</v>
      </c>
      <c r="F56" s="1" t="s">
        <v>260</v>
      </c>
      <c r="G56" s="1" t="s">
        <v>189</v>
      </c>
      <c r="H56" s="1" t="s">
        <v>194</v>
      </c>
      <c r="I56" s="1" t="s">
        <v>508</v>
      </c>
      <c r="J56" s="1" t="s">
        <v>29</v>
      </c>
      <c r="K56" s="1" t="s">
        <v>509</v>
      </c>
      <c r="L56" s="1" t="s">
        <v>509</v>
      </c>
      <c r="M56" s="1" t="s">
        <v>197</v>
      </c>
      <c r="N56" s="1" t="s">
        <v>197</v>
      </c>
      <c r="O56" s="1" t="s">
        <v>198</v>
      </c>
      <c r="P56" s="1" t="s">
        <v>199</v>
      </c>
      <c r="Q56" s="1" t="s">
        <v>510</v>
      </c>
      <c r="R56" s="1" t="s">
        <v>201</v>
      </c>
      <c r="S56" s="1" t="s">
        <v>202</v>
      </c>
      <c r="T56" s="1" t="s">
        <v>203</v>
      </c>
    </row>
    <row r="57" s="1" customFormat="1" spans="1:20">
      <c r="A57" s="3">
        <v>16493981311</v>
      </c>
      <c r="B57" s="1" t="s">
        <v>492</v>
      </c>
      <c r="C57" s="1" t="s">
        <v>511</v>
      </c>
      <c r="D57" s="1" t="s">
        <v>512</v>
      </c>
      <c r="E57" s="1" t="s">
        <v>513</v>
      </c>
      <c r="F57" s="1" t="s">
        <v>413</v>
      </c>
      <c r="G57" s="1" t="s">
        <v>260</v>
      </c>
      <c r="H57" s="1" t="s">
        <v>194</v>
      </c>
      <c r="I57" s="1" t="s">
        <v>514</v>
      </c>
      <c r="J57" s="1" t="s">
        <v>29</v>
      </c>
      <c r="K57" s="1" t="s">
        <v>515</v>
      </c>
      <c r="L57" s="1" t="s">
        <v>515</v>
      </c>
      <c r="M57" s="1" t="s">
        <v>197</v>
      </c>
      <c r="N57" s="1" t="s">
        <v>197</v>
      </c>
      <c r="O57" s="1" t="s">
        <v>198</v>
      </c>
      <c r="P57" s="1" t="s">
        <v>199</v>
      </c>
      <c r="Q57" s="1" t="s">
        <v>516</v>
      </c>
      <c r="R57" s="1" t="s">
        <v>201</v>
      </c>
      <c r="S57" s="1" t="s">
        <v>202</v>
      </c>
      <c r="T57" s="1" t="s">
        <v>203</v>
      </c>
    </row>
    <row r="58" s="1" customFormat="1" spans="1:20">
      <c r="A58" s="3">
        <v>16490176545</v>
      </c>
      <c r="B58" s="1" t="s">
        <v>517</v>
      </c>
      <c r="C58" s="1" t="s">
        <v>518</v>
      </c>
      <c r="D58" s="1" t="s">
        <v>519</v>
      </c>
      <c r="E58" s="1" t="s">
        <v>520</v>
      </c>
      <c r="F58" s="1" t="s">
        <v>426</v>
      </c>
      <c r="G58" s="1" t="s">
        <v>260</v>
      </c>
      <c r="H58" s="1" t="s">
        <v>194</v>
      </c>
      <c r="I58" s="1" t="s">
        <v>521</v>
      </c>
      <c r="J58" s="1" t="s">
        <v>29</v>
      </c>
      <c r="K58" s="1" t="s">
        <v>522</v>
      </c>
      <c r="L58" s="1" t="s">
        <v>522</v>
      </c>
      <c r="M58" s="1" t="s">
        <v>197</v>
      </c>
      <c r="N58" s="1" t="s">
        <v>197</v>
      </c>
      <c r="O58" s="1" t="s">
        <v>198</v>
      </c>
      <c r="P58" s="1" t="s">
        <v>199</v>
      </c>
      <c r="Q58" s="1" t="s">
        <v>523</v>
      </c>
      <c r="R58" s="1" t="s">
        <v>201</v>
      </c>
      <c r="S58" s="1" t="s">
        <v>202</v>
      </c>
      <c r="T58" s="1" t="s">
        <v>203</v>
      </c>
    </row>
    <row r="59" s="1" customFormat="1" spans="1:20">
      <c r="A59" s="3">
        <v>16480474940</v>
      </c>
      <c r="B59" s="1" t="s">
        <v>524</v>
      </c>
      <c r="C59" s="1" t="s">
        <v>525</v>
      </c>
      <c r="D59" s="1" t="s">
        <v>526</v>
      </c>
      <c r="E59" s="1" t="s">
        <v>527</v>
      </c>
      <c r="F59" s="1" t="s">
        <v>492</v>
      </c>
      <c r="G59" s="1" t="s">
        <v>260</v>
      </c>
      <c r="H59" s="1" t="s">
        <v>194</v>
      </c>
      <c r="I59" s="1" t="s">
        <v>528</v>
      </c>
      <c r="J59" s="1" t="s">
        <v>29</v>
      </c>
      <c r="K59" s="1" t="s">
        <v>529</v>
      </c>
      <c r="L59" s="1" t="s">
        <v>529</v>
      </c>
      <c r="M59" s="1" t="s">
        <v>197</v>
      </c>
      <c r="N59" s="1" t="s">
        <v>197</v>
      </c>
      <c r="O59" s="1" t="s">
        <v>198</v>
      </c>
      <c r="P59" s="1" t="s">
        <v>199</v>
      </c>
      <c r="Q59" s="1" t="s">
        <v>530</v>
      </c>
      <c r="R59" s="1" t="s">
        <v>201</v>
      </c>
      <c r="S59" s="1" t="s">
        <v>202</v>
      </c>
      <c r="T59" s="1" t="s">
        <v>203</v>
      </c>
    </row>
    <row r="60" s="1" customFormat="1" spans="1:20">
      <c r="A60" s="3">
        <v>16470507857</v>
      </c>
      <c r="B60" s="1" t="s">
        <v>531</v>
      </c>
      <c r="C60" s="1" t="s">
        <v>532</v>
      </c>
      <c r="D60" s="1" t="s">
        <v>533</v>
      </c>
      <c r="E60" s="1" t="s">
        <v>534</v>
      </c>
      <c r="F60" s="1" t="s">
        <v>413</v>
      </c>
      <c r="G60" s="1" t="s">
        <v>321</v>
      </c>
      <c r="H60" s="1" t="s">
        <v>194</v>
      </c>
      <c r="I60" s="1" t="s">
        <v>535</v>
      </c>
      <c r="J60" s="1" t="s">
        <v>29</v>
      </c>
      <c r="K60" s="1" t="s">
        <v>536</v>
      </c>
      <c r="L60" s="1" t="s">
        <v>536</v>
      </c>
      <c r="M60" s="1" t="s">
        <v>197</v>
      </c>
      <c r="N60" s="1" t="s">
        <v>197</v>
      </c>
      <c r="O60" s="1" t="s">
        <v>198</v>
      </c>
      <c r="P60" s="1" t="s">
        <v>199</v>
      </c>
      <c r="Q60" s="1" t="s">
        <v>537</v>
      </c>
      <c r="R60" s="1" t="s">
        <v>201</v>
      </c>
      <c r="S60" s="1" t="s">
        <v>202</v>
      </c>
      <c r="T60" s="1" t="s">
        <v>203</v>
      </c>
    </row>
    <row r="61" s="1" customFormat="1" spans="1:20">
      <c r="A61" s="3">
        <v>16424035099</v>
      </c>
      <c r="B61" s="1" t="s">
        <v>538</v>
      </c>
      <c r="C61" s="1" t="s">
        <v>539</v>
      </c>
      <c r="D61" s="1" t="s">
        <v>540</v>
      </c>
      <c r="E61" s="1" t="s">
        <v>541</v>
      </c>
      <c r="F61" s="1" t="s">
        <v>260</v>
      </c>
      <c r="G61" s="1" t="s">
        <v>189</v>
      </c>
      <c r="H61" s="1" t="s">
        <v>194</v>
      </c>
      <c r="I61" s="1" t="s">
        <v>542</v>
      </c>
      <c r="J61" s="1" t="s">
        <v>29</v>
      </c>
      <c r="K61" s="1" t="s">
        <v>543</v>
      </c>
      <c r="L61" s="1" t="s">
        <v>543</v>
      </c>
      <c r="M61" s="1" t="s">
        <v>197</v>
      </c>
      <c r="N61" s="1" t="s">
        <v>197</v>
      </c>
      <c r="O61" s="1" t="s">
        <v>198</v>
      </c>
      <c r="P61" s="1" t="s">
        <v>199</v>
      </c>
      <c r="Q61" s="1" t="s">
        <v>544</v>
      </c>
      <c r="R61" s="1" t="s">
        <v>201</v>
      </c>
      <c r="S61" s="1" t="s">
        <v>202</v>
      </c>
      <c r="T61" s="1" t="s">
        <v>203</v>
      </c>
    </row>
    <row r="62" s="1" customFormat="1" spans="1:20">
      <c r="A62" s="3">
        <v>16407685861</v>
      </c>
      <c r="B62" s="1" t="s">
        <v>545</v>
      </c>
      <c r="C62" s="1" t="s">
        <v>546</v>
      </c>
      <c r="D62" s="1" t="s">
        <v>487</v>
      </c>
      <c r="E62" s="1" t="s">
        <v>547</v>
      </c>
      <c r="F62" s="1" t="s">
        <v>189</v>
      </c>
      <c r="G62" s="1" t="s">
        <v>193</v>
      </c>
      <c r="H62" s="1" t="s">
        <v>194</v>
      </c>
      <c r="I62" s="1" t="s">
        <v>548</v>
      </c>
      <c r="J62" s="1" t="s">
        <v>29</v>
      </c>
      <c r="K62" s="1" t="s">
        <v>549</v>
      </c>
      <c r="L62" s="1" t="s">
        <v>549</v>
      </c>
      <c r="M62" s="1" t="s">
        <v>197</v>
      </c>
      <c r="N62" s="1" t="s">
        <v>197</v>
      </c>
      <c r="O62" s="1" t="s">
        <v>198</v>
      </c>
      <c r="P62" s="1" t="s">
        <v>199</v>
      </c>
      <c r="Q62" s="1" t="s">
        <v>550</v>
      </c>
      <c r="R62" s="1" t="s">
        <v>201</v>
      </c>
      <c r="S62" s="1" t="s">
        <v>202</v>
      </c>
      <c r="T62" s="1" t="s">
        <v>203</v>
      </c>
    </row>
    <row r="63" s="1" customFormat="1" spans="1:20">
      <c r="A63" s="3">
        <v>16407410895</v>
      </c>
      <c r="B63" s="1" t="s">
        <v>545</v>
      </c>
      <c r="C63" s="1" t="s">
        <v>551</v>
      </c>
      <c r="D63" s="1" t="s">
        <v>552</v>
      </c>
      <c r="E63" s="1" t="s">
        <v>553</v>
      </c>
      <c r="F63" s="1" t="s">
        <v>189</v>
      </c>
      <c r="G63" s="1" t="s">
        <v>193</v>
      </c>
      <c r="H63" s="1" t="s">
        <v>194</v>
      </c>
      <c r="I63" s="1" t="s">
        <v>554</v>
      </c>
      <c r="J63" s="1" t="s">
        <v>29</v>
      </c>
      <c r="K63" s="1" t="s">
        <v>555</v>
      </c>
      <c r="L63" s="1" t="s">
        <v>555</v>
      </c>
      <c r="M63" s="1" t="s">
        <v>197</v>
      </c>
      <c r="N63" s="1" t="s">
        <v>197</v>
      </c>
      <c r="O63" s="1" t="s">
        <v>198</v>
      </c>
      <c r="P63" s="1" t="s">
        <v>199</v>
      </c>
      <c r="Q63" s="1" t="s">
        <v>556</v>
      </c>
      <c r="R63" s="1" t="s">
        <v>201</v>
      </c>
      <c r="S63" s="1" t="s">
        <v>202</v>
      </c>
      <c r="T63" s="1" t="s">
        <v>203</v>
      </c>
    </row>
    <row r="64" s="1" customFormat="1" spans="1:20">
      <c r="A64" s="3">
        <v>16400239640</v>
      </c>
      <c r="B64" s="1" t="s">
        <v>545</v>
      </c>
      <c r="C64" s="1" t="s">
        <v>557</v>
      </c>
      <c r="D64" s="1" t="s">
        <v>558</v>
      </c>
      <c r="E64" s="1" t="s">
        <v>559</v>
      </c>
      <c r="F64" s="1" t="s">
        <v>445</v>
      </c>
      <c r="G64" s="1" t="s">
        <v>260</v>
      </c>
      <c r="H64" s="1" t="s">
        <v>194</v>
      </c>
      <c r="I64" s="1" t="s">
        <v>560</v>
      </c>
      <c r="J64" s="1" t="s">
        <v>29</v>
      </c>
      <c r="K64" s="1" t="s">
        <v>561</v>
      </c>
      <c r="L64" s="1" t="s">
        <v>561</v>
      </c>
      <c r="M64" s="1" t="s">
        <v>197</v>
      </c>
      <c r="N64" s="1" t="s">
        <v>197</v>
      </c>
      <c r="O64" s="1" t="s">
        <v>198</v>
      </c>
      <c r="P64" s="1" t="s">
        <v>199</v>
      </c>
      <c r="Q64" s="1" t="s">
        <v>562</v>
      </c>
      <c r="R64" s="1" t="s">
        <v>201</v>
      </c>
      <c r="S64" s="1" t="s">
        <v>202</v>
      </c>
      <c r="T64" s="1" t="s">
        <v>203</v>
      </c>
    </row>
    <row r="65" s="1" customFormat="1" spans="1:20">
      <c r="A65" s="3">
        <v>16391681234</v>
      </c>
      <c r="B65" s="1" t="s">
        <v>563</v>
      </c>
      <c r="C65" s="1" t="s">
        <v>564</v>
      </c>
      <c r="D65" s="1" t="s">
        <v>526</v>
      </c>
      <c r="E65" s="1" t="s">
        <v>565</v>
      </c>
      <c r="F65" s="1" t="s">
        <v>413</v>
      </c>
      <c r="G65" s="1" t="s">
        <v>260</v>
      </c>
      <c r="H65" s="1" t="s">
        <v>194</v>
      </c>
      <c r="I65" s="1" t="s">
        <v>566</v>
      </c>
      <c r="J65" s="1" t="s">
        <v>29</v>
      </c>
      <c r="K65" s="1" t="s">
        <v>567</v>
      </c>
      <c r="L65" s="1" t="s">
        <v>567</v>
      </c>
      <c r="M65" s="1" t="s">
        <v>197</v>
      </c>
      <c r="N65" s="1" t="s">
        <v>197</v>
      </c>
      <c r="O65" s="1" t="s">
        <v>198</v>
      </c>
      <c r="P65" s="1" t="s">
        <v>199</v>
      </c>
      <c r="Q65" s="1" t="s">
        <v>568</v>
      </c>
      <c r="R65" s="1" t="s">
        <v>201</v>
      </c>
      <c r="S65" s="1" t="s">
        <v>202</v>
      </c>
      <c r="T65" s="1" t="s">
        <v>203</v>
      </c>
    </row>
    <row r="66" s="1" customFormat="1" spans="1:20">
      <c r="A66" s="3">
        <v>16380885266</v>
      </c>
      <c r="B66" s="1" t="s">
        <v>569</v>
      </c>
      <c r="C66" s="1" t="s">
        <v>570</v>
      </c>
      <c r="D66" s="1" t="s">
        <v>571</v>
      </c>
      <c r="E66" s="1" t="s">
        <v>572</v>
      </c>
      <c r="F66" s="1" t="s">
        <v>426</v>
      </c>
      <c r="G66" s="1" t="s">
        <v>321</v>
      </c>
      <c r="H66" s="1" t="s">
        <v>194</v>
      </c>
      <c r="I66" s="1" t="s">
        <v>573</v>
      </c>
      <c r="J66" s="1" t="s">
        <v>29</v>
      </c>
      <c r="K66" s="1" t="s">
        <v>574</v>
      </c>
      <c r="L66" s="1" t="s">
        <v>574</v>
      </c>
      <c r="M66" s="1" t="s">
        <v>197</v>
      </c>
      <c r="N66" s="1" t="s">
        <v>197</v>
      </c>
      <c r="O66" s="1" t="s">
        <v>198</v>
      </c>
      <c r="P66" s="1" t="s">
        <v>199</v>
      </c>
      <c r="Q66" s="1" t="s">
        <v>575</v>
      </c>
      <c r="R66" s="1" t="s">
        <v>201</v>
      </c>
      <c r="S66" s="1" t="s">
        <v>202</v>
      </c>
      <c r="T66" s="1" t="s">
        <v>203</v>
      </c>
    </row>
    <row r="67" s="1" customFormat="1" spans="1:20">
      <c r="A67" s="3">
        <v>16378913953</v>
      </c>
      <c r="B67" s="1" t="s">
        <v>576</v>
      </c>
      <c r="C67" s="1" t="s">
        <v>577</v>
      </c>
      <c r="D67" s="1" t="s">
        <v>578</v>
      </c>
      <c r="E67" s="1" t="s">
        <v>579</v>
      </c>
      <c r="F67" s="1" t="s">
        <v>260</v>
      </c>
      <c r="G67" s="1" t="s">
        <v>193</v>
      </c>
      <c r="H67" s="1" t="s">
        <v>194</v>
      </c>
      <c r="I67" s="1" t="s">
        <v>580</v>
      </c>
      <c r="J67" s="1" t="s">
        <v>29</v>
      </c>
      <c r="K67" s="1" t="s">
        <v>581</v>
      </c>
      <c r="L67" s="1" t="s">
        <v>581</v>
      </c>
      <c r="M67" s="1" t="s">
        <v>197</v>
      </c>
      <c r="N67" s="1" t="s">
        <v>197</v>
      </c>
      <c r="O67" s="1" t="s">
        <v>198</v>
      </c>
      <c r="P67" s="1" t="s">
        <v>199</v>
      </c>
      <c r="Q67" s="1" t="s">
        <v>582</v>
      </c>
      <c r="R67" s="1" t="s">
        <v>201</v>
      </c>
      <c r="S67" s="1" t="s">
        <v>202</v>
      </c>
      <c r="T67" s="1" t="s">
        <v>203</v>
      </c>
    </row>
    <row r="68" s="1" customFormat="1" spans="1:20">
      <c r="A68" s="3">
        <v>16331031418</v>
      </c>
      <c r="B68" s="1" t="s">
        <v>583</v>
      </c>
      <c r="C68" s="1" t="s">
        <v>584</v>
      </c>
      <c r="D68" s="1" t="s">
        <v>585</v>
      </c>
      <c r="E68" s="1" t="s">
        <v>586</v>
      </c>
      <c r="F68" s="1" t="s">
        <v>260</v>
      </c>
      <c r="G68" s="1" t="s">
        <v>189</v>
      </c>
      <c r="H68" s="1" t="s">
        <v>194</v>
      </c>
      <c r="I68" s="1" t="s">
        <v>587</v>
      </c>
      <c r="J68" s="1" t="s">
        <v>29</v>
      </c>
      <c r="K68" s="1" t="s">
        <v>588</v>
      </c>
      <c r="L68" s="1" t="s">
        <v>588</v>
      </c>
      <c r="M68" s="1" t="s">
        <v>197</v>
      </c>
      <c r="N68" s="1" t="s">
        <v>197</v>
      </c>
      <c r="O68" s="1" t="s">
        <v>198</v>
      </c>
      <c r="P68" s="1" t="s">
        <v>199</v>
      </c>
      <c r="Q68" s="1" t="s">
        <v>589</v>
      </c>
      <c r="R68" s="1" t="s">
        <v>201</v>
      </c>
      <c r="S68" s="1" t="s">
        <v>202</v>
      </c>
      <c r="T68" s="1" t="s">
        <v>203</v>
      </c>
    </row>
    <row r="69" s="1" customFormat="1" spans="1:20">
      <c r="A69" s="3">
        <v>16325131575</v>
      </c>
      <c r="B69" s="1" t="s">
        <v>590</v>
      </c>
      <c r="C69" s="1" t="s">
        <v>591</v>
      </c>
      <c r="D69" s="1" t="s">
        <v>592</v>
      </c>
      <c r="E69" s="1" t="s">
        <v>593</v>
      </c>
      <c r="F69" s="1" t="s">
        <v>189</v>
      </c>
      <c r="G69" s="1" t="s">
        <v>193</v>
      </c>
      <c r="H69" s="1" t="s">
        <v>194</v>
      </c>
      <c r="I69" s="1" t="s">
        <v>594</v>
      </c>
      <c r="J69" s="1" t="s">
        <v>29</v>
      </c>
      <c r="K69" s="1" t="s">
        <v>595</v>
      </c>
      <c r="L69" s="1" t="s">
        <v>595</v>
      </c>
      <c r="M69" s="1" t="s">
        <v>197</v>
      </c>
      <c r="N69" s="1" t="s">
        <v>197</v>
      </c>
      <c r="O69" s="1" t="s">
        <v>198</v>
      </c>
      <c r="P69" s="1" t="s">
        <v>199</v>
      </c>
      <c r="Q69" s="1" t="s">
        <v>596</v>
      </c>
      <c r="R69" s="1" t="s">
        <v>201</v>
      </c>
      <c r="S69" s="1" t="s">
        <v>202</v>
      </c>
      <c r="T69" s="1" t="s">
        <v>203</v>
      </c>
    </row>
    <row r="70" s="1" customFormat="1" spans="1:20">
      <c r="A70" s="3">
        <v>16324936496</v>
      </c>
      <c r="B70" s="1" t="s">
        <v>590</v>
      </c>
      <c r="C70" s="1" t="s">
        <v>597</v>
      </c>
      <c r="D70" s="1" t="s">
        <v>598</v>
      </c>
      <c r="E70" s="1" t="s">
        <v>599</v>
      </c>
      <c r="F70" s="1" t="s">
        <v>189</v>
      </c>
      <c r="G70" s="1" t="s">
        <v>193</v>
      </c>
      <c r="H70" s="1" t="s">
        <v>194</v>
      </c>
      <c r="I70" s="1" t="s">
        <v>600</v>
      </c>
      <c r="J70" s="1" t="s">
        <v>29</v>
      </c>
      <c r="K70" s="1" t="s">
        <v>601</v>
      </c>
      <c r="L70" s="1" t="s">
        <v>601</v>
      </c>
      <c r="M70" s="1" t="s">
        <v>197</v>
      </c>
      <c r="N70" s="1" t="s">
        <v>197</v>
      </c>
      <c r="O70" s="1" t="s">
        <v>198</v>
      </c>
      <c r="P70" s="1" t="s">
        <v>199</v>
      </c>
      <c r="Q70" s="1" t="s">
        <v>602</v>
      </c>
      <c r="R70" s="1" t="s">
        <v>201</v>
      </c>
      <c r="S70" s="1" t="s">
        <v>202</v>
      </c>
      <c r="T70" s="1" t="s">
        <v>203</v>
      </c>
    </row>
    <row r="71" s="1" customFormat="1" spans="1:20">
      <c r="A71" s="3">
        <v>16324914705</v>
      </c>
      <c r="B71" s="1" t="s">
        <v>590</v>
      </c>
      <c r="C71" s="1" t="s">
        <v>603</v>
      </c>
      <c r="D71" s="1" t="s">
        <v>598</v>
      </c>
      <c r="E71" s="1" t="s">
        <v>604</v>
      </c>
      <c r="F71" s="1" t="s">
        <v>189</v>
      </c>
      <c r="G71" s="1" t="s">
        <v>193</v>
      </c>
      <c r="H71" s="1" t="s">
        <v>194</v>
      </c>
      <c r="I71" s="1" t="s">
        <v>605</v>
      </c>
      <c r="J71" s="1" t="s">
        <v>29</v>
      </c>
      <c r="K71" s="1" t="s">
        <v>606</v>
      </c>
      <c r="L71" s="1" t="s">
        <v>606</v>
      </c>
      <c r="M71" s="1" t="s">
        <v>197</v>
      </c>
      <c r="N71" s="1" t="s">
        <v>197</v>
      </c>
      <c r="O71" s="1" t="s">
        <v>198</v>
      </c>
      <c r="P71" s="1" t="s">
        <v>199</v>
      </c>
      <c r="Q71" s="1" t="s">
        <v>607</v>
      </c>
      <c r="R71" s="1" t="s">
        <v>201</v>
      </c>
      <c r="S71" s="1" t="s">
        <v>202</v>
      </c>
      <c r="T71" s="1" t="s">
        <v>203</v>
      </c>
    </row>
    <row r="72" s="1" customFormat="1" spans="1:20">
      <c r="A72" s="3">
        <v>16321718525</v>
      </c>
      <c r="B72" s="1" t="s">
        <v>608</v>
      </c>
      <c r="C72" s="1" t="s">
        <v>609</v>
      </c>
      <c r="D72" s="1" t="s">
        <v>610</v>
      </c>
      <c r="E72" s="1" t="s">
        <v>611</v>
      </c>
      <c r="F72" s="1" t="s">
        <v>426</v>
      </c>
      <c r="G72" s="1" t="s">
        <v>321</v>
      </c>
      <c r="H72" s="1" t="s">
        <v>194</v>
      </c>
      <c r="I72" s="1" t="s">
        <v>612</v>
      </c>
      <c r="J72" s="1" t="s">
        <v>29</v>
      </c>
      <c r="K72" s="1" t="s">
        <v>613</v>
      </c>
      <c r="L72" s="1" t="s">
        <v>613</v>
      </c>
      <c r="M72" s="1" t="s">
        <v>197</v>
      </c>
      <c r="N72" s="1" t="s">
        <v>197</v>
      </c>
      <c r="O72" s="1" t="s">
        <v>198</v>
      </c>
      <c r="P72" s="1" t="s">
        <v>199</v>
      </c>
      <c r="Q72" s="1" t="s">
        <v>614</v>
      </c>
      <c r="R72" s="1" t="s">
        <v>201</v>
      </c>
      <c r="S72" s="1" t="s">
        <v>202</v>
      </c>
      <c r="T72" s="1" t="s">
        <v>203</v>
      </c>
    </row>
    <row r="73" s="1" customFormat="1" spans="1:20">
      <c r="A73" s="3">
        <v>16310182335</v>
      </c>
      <c r="B73" s="1" t="s">
        <v>615</v>
      </c>
      <c r="C73" s="1" t="s">
        <v>616</v>
      </c>
      <c r="D73" s="1" t="s">
        <v>617</v>
      </c>
      <c r="E73" s="1" t="s">
        <v>618</v>
      </c>
      <c r="F73" s="1" t="s">
        <v>376</v>
      </c>
      <c r="G73" s="1" t="s">
        <v>193</v>
      </c>
      <c r="H73" s="1" t="s">
        <v>194</v>
      </c>
      <c r="I73" s="1" t="s">
        <v>619</v>
      </c>
      <c r="J73" s="1" t="s">
        <v>29</v>
      </c>
      <c r="K73" s="1" t="s">
        <v>620</v>
      </c>
      <c r="L73" s="1" t="s">
        <v>620</v>
      </c>
      <c r="M73" s="1" t="s">
        <v>197</v>
      </c>
      <c r="N73" s="1" t="s">
        <v>197</v>
      </c>
      <c r="O73" s="1" t="s">
        <v>198</v>
      </c>
      <c r="P73" s="1" t="s">
        <v>199</v>
      </c>
      <c r="Q73" s="1" t="s">
        <v>621</v>
      </c>
      <c r="R73" s="1" t="s">
        <v>201</v>
      </c>
      <c r="S73" s="1" t="s">
        <v>202</v>
      </c>
      <c r="T73" s="1" t="s">
        <v>203</v>
      </c>
    </row>
    <row r="74" s="1" customFormat="1" spans="1:20">
      <c r="A74" s="3">
        <v>16302458965</v>
      </c>
      <c r="B74" s="1" t="s">
        <v>622</v>
      </c>
      <c r="C74" s="1" t="s">
        <v>623</v>
      </c>
      <c r="D74" s="1" t="s">
        <v>624</v>
      </c>
      <c r="E74" s="1" t="s">
        <v>625</v>
      </c>
      <c r="F74" s="1" t="s">
        <v>321</v>
      </c>
      <c r="G74" s="1" t="s">
        <v>260</v>
      </c>
      <c r="H74" s="1" t="s">
        <v>194</v>
      </c>
      <c r="I74" s="1" t="s">
        <v>626</v>
      </c>
      <c r="J74" s="1" t="s">
        <v>29</v>
      </c>
      <c r="K74" s="1" t="s">
        <v>627</v>
      </c>
      <c r="L74" s="1" t="s">
        <v>627</v>
      </c>
      <c r="M74" s="1" t="s">
        <v>197</v>
      </c>
      <c r="N74" s="1" t="s">
        <v>197</v>
      </c>
      <c r="O74" s="1" t="s">
        <v>198</v>
      </c>
      <c r="P74" s="1" t="s">
        <v>199</v>
      </c>
      <c r="Q74" s="1" t="s">
        <v>628</v>
      </c>
      <c r="R74" s="1" t="s">
        <v>201</v>
      </c>
      <c r="S74" s="1" t="s">
        <v>202</v>
      </c>
      <c r="T74" s="1" t="s">
        <v>203</v>
      </c>
    </row>
    <row r="75" s="1" customFormat="1" spans="1:20">
      <c r="A75" s="3">
        <v>16296489658</v>
      </c>
      <c r="B75" s="1" t="s">
        <v>629</v>
      </c>
      <c r="C75" s="1" t="s">
        <v>630</v>
      </c>
      <c r="D75" s="1" t="s">
        <v>631</v>
      </c>
      <c r="E75" s="1" t="s">
        <v>632</v>
      </c>
      <c r="F75" s="1" t="s">
        <v>445</v>
      </c>
      <c r="G75" s="1" t="s">
        <v>426</v>
      </c>
      <c r="H75" s="1" t="s">
        <v>194</v>
      </c>
      <c r="I75" s="1" t="s">
        <v>633</v>
      </c>
      <c r="J75" s="1" t="s">
        <v>29</v>
      </c>
      <c r="K75" s="1" t="s">
        <v>634</v>
      </c>
      <c r="L75" s="1" t="s">
        <v>198</v>
      </c>
      <c r="M75" s="1" t="s">
        <v>635</v>
      </c>
      <c r="N75" s="1" t="s">
        <v>636</v>
      </c>
      <c r="O75" s="1" t="s">
        <v>198</v>
      </c>
      <c r="P75" s="1" t="s">
        <v>199</v>
      </c>
      <c r="Q75" s="1" t="s">
        <v>637</v>
      </c>
      <c r="R75" s="1" t="s">
        <v>201</v>
      </c>
      <c r="S75" s="1" t="s">
        <v>202</v>
      </c>
      <c r="T75" s="1" t="s">
        <v>203</v>
      </c>
    </row>
    <row r="76" s="1" customFormat="1" spans="1:20">
      <c r="A76" s="3">
        <v>16295627621</v>
      </c>
      <c r="B76" s="1" t="s">
        <v>629</v>
      </c>
      <c r="C76" s="1" t="s">
        <v>638</v>
      </c>
      <c r="D76" s="1" t="s">
        <v>639</v>
      </c>
      <c r="E76" s="1" t="s">
        <v>640</v>
      </c>
      <c r="F76" s="1" t="s">
        <v>376</v>
      </c>
      <c r="G76" s="1" t="s">
        <v>321</v>
      </c>
      <c r="H76" s="1" t="s">
        <v>194</v>
      </c>
      <c r="I76" s="1" t="s">
        <v>198</v>
      </c>
      <c r="J76" s="1" t="s">
        <v>29</v>
      </c>
      <c r="K76" s="1" t="s">
        <v>198</v>
      </c>
      <c r="L76" s="1" t="s">
        <v>198</v>
      </c>
      <c r="M76" s="1" t="s">
        <v>197</v>
      </c>
      <c r="N76" s="1" t="s">
        <v>197</v>
      </c>
      <c r="O76" s="1" t="s">
        <v>198</v>
      </c>
      <c r="P76" s="1" t="s">
        <v>199</v>
      </c>
      <c r="Q76" s="1" t="s">
        <v>641</v>
      </c>
      <c r="R76" s="1" t="s">
        <v>201</v>
      </c>
      <c r="S76" s="1" t="s">
        <v>202</v>
      </c>
      <c r="T76" s="1" t="s">
        <v>203</v>
      </c>
    </row>
    <row r="77" s="1" customFormat="1" spans="1:20">
      <c r="A77" s="3">
        <v>16288094952</v>
      </c>
      <c r="B77" s="1" t="s">
        <v>642</v>
      </c>
      <c r="C77" s="1" t="s">
        <v>643</v>
      </c>
      <c r="D77" s="1" t="s">
        <v>644</v>
      </c>
      <c r="E77" s="1" t="s">
        <v>645</v>
      </c>
      <c r="F77" s="1" t="s">
        <v>321</v>
      </c>
      <c r="G77" s="1" t="s">
        <v>193</v>
      </c>
      <c r="H77" s="1" t="s">
        <v>194</v>
      </c>
      <c r="I77" s="1" t="s">
        <v>646</v>
      </c>
      <c r="J77" s="1" t="s">
        <v>29</v>
      </c>
      <c r="K77" s="1" t="s">
        <v>647</v>
      </c>
      <c r="L77" s="1" t="s">
        <v>647</v>
      </c>
      <c r="M77" s="1" t="s">
        <v>197</v>
      </c>
      <c r="N77" s="1" t="s">
        <v>197</v>
      </c>
      <c r="O77" s="1" t="s">
        <v>198</v>
      </c>
      <c r="P77" s="1" t="s">
        <v>199</v>
      </c>
      <c r="Q77" s="1" t="s">
        <v>648</v>
      </c>
      <c r="R77" s="1" t="s">
        <v>201</v>
      </c>
      <c r="S77" s="1" t="s">
        <v>202</v>
      </c>
      <c r="T77" s="1" t="s">
        <v>203</v>
      </c>
    </row>
    <row r="78" s="1" customFormat="1" spans="1:20">
      <c r="A78" s="3">
        <v>16275466107</v>
      </c>
      <c r="B78" s="1" t="s">
        <v>649</v>
      </c>
      <c r="C78" s="1" t="s">
        <v>650</v>
      </c>
      <c r="D78" s="1" t="s">
        <v>651</v>
      </c>
      <c r="E78" s="1" t="s">
        <v>652</v>
      </c>
      <c r="F78" s="1" t="s">
        <v>321</v>
      </c>
      <c r="G78" s="1" t="s">
        <v>260</v>
      </c>
      <c r="H78" s="1" t="s">
        <v>194</v>
      </c>
      <c r="I78" s="1" t="s">
        <v>653</v>
      </c>
      <c r="J78" s="1" t="s">
        <v>29</v>
      </c>
      <c r="K78" s="1" t="s">
        <v>654</v>
      </c>
      <c r="L78" s="1" t="s">
        <v>654</v>
      </c>
      <c r="M78" s="1" t="s">
        <v>197</v>
      </c>
      <c r="N78" s="1" t="s">
        <v>197</v>
      </c>
      <c r="O78" s="1" t="s">
        <v>198</v>
      </c>
      <c r="P78" s="1" t="s">
        <v>199</v>
      </c>
      <c r="Q78" s="1" t="s">
        <v>655</v>
      </c>
      <c r="R78" s="1" t="s">
        <v>201</v>
      </c>
      <c r="S78" s="1" t="s">
        <v>202</v>
      </c>
      <c r="T78" s="1" t="s">
        <v>203</v>
      </c>
    </row>
    <row r="79" s="1" customFormat="1" spans="1:20">
      <c r="A79" s="3">
        <v>16273337630</v>
      </c>
      <c r="B79" s="1" t="s">
        <v>649</v>
      </c>
      <c r="C79" s="1" t="s">
        <v>656</v>
      </c>
      <c r="D79" s="1" t="s">
        <v>657</v>
      </c>
      <c r="E79" s="1" t="s">
        <v>658</v>
      </c>
      <c r="F79" s="1" t="s">
        <v>426</v>
      </c>
      <c r="G79" s="1" t="s">
        <v>413</v>
      </c>
      <c r="H79" s="1" t="s">
        <v>194</v>
      </c>
      <c r="I79" s="1" t="s">
        <v>659</v>
      </c>
      <c r="J79" s="1" t="s">
        <v>29</v>
      </c>
      <c r="K79" s="1" t="s">
        <v>660</v>
      </c>
      <c r="L79" s="1" t="s">
        <v>660</v>
      </c>
      <c r="M79" s="1" t="s">
        <v>197</v>
      </c>
      <c r="N79" s="1" t="s">
        <v>197</v>
      </c>
      <c r="O79" s="1" t="s">
        <v>198</v>
      </c>
      <c r="P79" s="1" t="s">
        <v>199</v>
      </c>
      <c r="Q79" s="1" t="s">
        <v>661</v>
      </c>
      <c r="R79" s="1" t="s">
        <v>662</v>
      </c>
      <c r="S79" s="1" t="s">
        <v>202</v>
      </c>
      <c r="T79" s="1" t="s">
        <v>203</v>
      </c>
    </row>
    <row r="80" s="1" customFormat="1" spans="1:20">
      <c r="A80" s="3">
        <v>16250458705</v>
      </c>
      <c r="B80" s="1" t="s">
        <v>663</v>
      </c>
      <c r="C80" s="1" t="s">
        <v>664</v>
      </c>
      <c r="D80" s="1" t="s">
        <v>665</v>
      </c>
      <c r="E80" s="1" t="s">
        <v>666</v>
      </c>
      <c r="F80" s="1" t="s">
        <v>445</v>
      </c>
      <c r="G80" s="1" t="s">
        <v>321</v>
      </c>
      <c r="H80" s="1" t="s">
        <v>194</v>
      </c>
      <c r="I80" s="1" t="s">
        <v>667</v>
      </c>
      <c r="J80" s="1" t="s">
        <v>29</v>
      </c>
      <c r="K80" s="1" t="s">
        <v>668</v>
      </c>
      <c r="L80" s="1" t="s">
        <v>668</v>
      </c>
      <c r="M80" s="1" t="s">
        <v>197</v>
      </c>
      <c r="N80" s="1" t="s">
        <v>197</v>
      </c>
      <c r="O80" s="1" t="s">
        <v>198</v>
      </c>
      <c r="P80" s="1" t="s">
        <v>199</v>
      </c>
      <c r="Q80" s="1" t="s">
        <v>669</v>
      </c>
      <c r="R80" s="1" t="s">
        <v>201</v>
      </c>
      <c r="S80" s="1" t="s">
        <v>202</v>
      </c>
      <c r="T80" s="1" t="s">
        <v>203</v>
      </c>
    </row>
    <row r="81" s="1" customFormat="1" spans="1:20">
      <c r="A81" s="3">
        <v>16248143686</v>
      </c>
      <c r="B81" s="1" t="s">
        <v>663</v>
      </c>
      <c r="C81" s="1" t="s">
        <v>670</v>
      </c>
      <c r="D81" s="1" t="s">
        <v>671</v>
      </c>
      <c r="E81" s="1" t="s">
        <v>672</v>
      </c>
      <c r="F81" s="1" t="s">
        <v>321</v>
      </c>
      <c r="G81" s="1" t="s">
        <v>193</v>
      </c>
      <c r="H81" s="1" t="s">
        <v>194</v>
      </c>
      <c r="I81" s="1" t="s">
        <v>673</v>
      </c>
      <c r="J81" s="1" t="s">
        <v>29</v>
      </c>
      <c r="K81" s="1" t="s">
        <v>674</v>
      </c>
      <c r="L81" s="1" t="s">
        <v>674</v>
      </c>
      <c r="M81" s="1" t="s">
        <v>197</v>
      </c>
      <c r="N81" s="1" t="s">
        <v>197</v>
      </c>
      <c r="O81" s="1" t="s">
        <v>198</v>
      </c>
      <c r="P81" s="1" t="s">
        <v>199</v>
      </c>
      <c r="Q81" s="1" t="s">
        <v>675</v>
      </c>
      <c r="R81" s="1" t="s">
        <v>201</v>
      </c>
      <c r="S81" s="1" t="s">
        <v>202</v>
      </c>
      <c r="T81" s="1" t="s">
        <v>203</v>
      </c>
    </row>
    <row r="82" s="1" customFormat="1" spans="1:20">
      <c r="A82" s="3">
        <v>16235771549</v>
      </c>
      <c r="B82" s="1" t="s">
        <v>676</v>
      </c>
      <c r="C82" s="1" t="s">
        <v>677</v>
      </c>
      <c r="D82" s="1" t="s">
        <v>678</v>
      </c>
      <c r="E82" s="1" t="s">
        <v>679</v>
      </c>
      <c r="F82" s="1" t="s">
        <v>445</v>
      </c>
      <c r="G82" s="1" t="s">
        <v>321</v>
      </c>
      <c r="H82" s="1" t="s">
        <v>194</v>
      </c>
      <c r="I82" s="1" t="s">
        <v>680</v>
      </c>
      <c r="J82" s="1" t="s">
        <v>29</v>
      </c>
      <c r="K82" s="1" t="s">
        <v>681</v>
      </c>
      <c r="L82" s="1" t="s">
        <v>681</v>
      </c>
      <c r="M82" s="1" t="s">
        <v>197</v>
      </c>
      <c r="N82" s="1" t="s">
        <v>197</v>
      </c>
      <c r="O82" s="1" t="s">
        <v>198</v>
      </c>
      <c r="P82" s="1" t="s">
        <v>199</v>
      </c>
      <c r="Q82" s="1" t="s">
        <v>682</v>
      </c>
      <c r="R82" s="1" t="s">
        <v>201</v>
      </c>
      <c r="S82" s="1" t="s">
        <v>202</v>
      </c>
      <c r="T82" s="1" t="s">
        <v>203</v>
      </c>
    </row>
    <row r="83" s="1" customFormat="1" spans="1:20">
      <c r="A83" s="3">
        <v>16219478345</v>
      </c>
      <c r="B83" s="1" t="s">
        <v>683</v>
      </c>
      <c r="C83" s="1" t="s">
        <v>684</v>
      </c>
      <c r="D83" s="1" t="s">
        <v>685</v>
      </c>
      <c r="E83" s="1" t="s">
        <v>686</v>
      </c>
      <c r="F83" s="1" t="s">
        <v>426</v>
      </c>
      <c r="G83" s="1" t="s">
        <v>260</v>
      </c>
      <c r="H83" s="1" t="s">
        <v>194</v>
      </c>
      <c r="I83" s="1" t="s">
        <v>198</v>
      </c>
      <c r="J83" s="1" t="s">
        <v>29</v>
      </c>
      <c r="K83" s="1" t="s">
        <v>198</v>
      </c>
      <c r="L83" s="1" t="s">
        <v>687</v>
      </c>
      <c r="M83" s="1" t="s">
        <v>688</v>
      </c>
      <c r="N83" s="1" t="s">
        <v>689</v>
      </c>
      <c r="O83" s="1" t="s">
        <v>198</v>
      </c>
      <c r="P83" s="1" t="s">
        <v>199</v>
      </c>
      <c r="Q83" s="1" t="s">
        <v>690</v>
      </c>
      <c r="R83" s="1" t="s">
        <v>201</v>
      </c>
      <c r="S83" s="1" t="s">
        <v>202</v>
      </c>
      <c r="T83" s="1" t="s">
        <v>203</v>
      </c>
    </row>
    <row r="84" s="1" customFormat="1" spans="1:20">
      <c r="A84" s="3">
        <v>16218754925</v>
      </c>
      <c r="B84" s="1" t="s">
        <v>683</v>
      </c>
      <c r="C84" s="1" t="s">
        <v>691</v>
      </c>
      <c r="D84" s="1" t="s">
        <v>692</v>
      </c>
      <c r="E84" s="1" t="s">
        <v>693</v>
      </c>
      <c r="F84" s="1" t="s">
        <v>470</v>
      </c>
      <c r="G84" s="1" t="s">
        <v>321</v>
      </c>
      <c r="H84" s="1" t="s">
        <v>194</v>
      </c>
      <c r="I84" s="1" t="s">
        <v>694</v>
      </c>
      <c r="J84" s="1" t="s">
        <v>29</v>
      </c>
      <c r="K84" s="1" t="s">
        <v>695</v>
      </c>
      <c r="L84" s="1" t="s">
        <v>695</v>
      </c>
      <c r="M84" s="1" t="s">
        <v>197</v>
      </c>
      <c r="N84" s="1" t="s">
        <v>197</v>
      </c>
      <c r="O84" s="1" t="s">
        <v>198</v>
      </c>
      <c r="P84" s="1" t="s">
        <v>199</v>
      </c>
      <c r="Q84" s="1" t="s">
        <v>696</v>
      </c>
      <c r="R84" s="1" t="s">
        <v>201</v>
      </c>
      <c r="S84" s="1" t="s">
        <v>202</v>
      </c>
      <c r="T84" s="1" t="s">
        <v>203</v>
      </c>
    </row>
    <row r="85" s="1" customFormat="1" spans="1:20">
      <c r="A85" s="3">
        <v>16184297090</v>
      </c>
      <c r="B85" s="1" t="s">
        <v>697</v>
      </c>
      <c r="C85" s="1" t="s">
        <v>698</v>
      </c>
      <c r="D85" s="1" t="s">
        <v>699</v>
      </c>
      <c r="E85" s="1" t="s">
        <v>700</v>
      </c>
      <c r="F85" s="1" t="s">
        <v>321</v>
      </c>
      <c r="G85" s="1" t="s">
        <v>193</v>
      </c>
      <c r="H85" s="1" t="s">
        <v>194</v>
      </c>
      <c r="I85" s="1" t="s">
        <v>701</v>
      </c>
      <c r="J85" s="1" t="s">
        <v>29</v>
      </c>
      <c r="K85" s="1" t="s">
        <v>702</v>
      </c>
      <c r="L85" s="1" t="s">
        <v>702</v>
      </c>
      <c r="M85" s="1" t="s">
        <v>197</v>
      </c>
      <c r="N85" s="1" t="s">
        <v>197</v>
      </c>
      <c r="O85" s="1" t="s">
        <v>198</v>
      </c>
      <c r="P85" s="1" t="s">
        <v>199</v>
      </c>
      <c r="Q85" s="1" t="s">
        <v>703</v>
      </c>
      <c r="R85" s="1" t="s">
        <v>201</v>
      </c>
      <c r="S85" s="1" t="s">
        <v>202</v>
      </c>
      <c r="T85" s="1" t="s">
        <v>203</v>
      </c>
    </row>
    <row r="86" s="1" customFormat="1" spans="1:20">
      <c r="A86" s="3">
        <v>16129991449</v>
      </c>
      <c r="B86" s="1" t="s">
        <v>704</v>
      </c>
      <c r="C86" s="1" t="s">
        <v>705</v>
      </c>
      <c r="D86" s="1" t="s">
        <v>706</v>
      </c>
      <c r="E86" s="1" t="s">
        <v>707</v>
      </c>
      <c r="F86" s="1" t="s">
        <v>321</v>
      </c>
      <c r="G86" s="1" t="s">
        <v>193</v>
      </c>
      <c r="H86" s="1" t="s">
        <v>194</v>
      </c>
      <c r="I86" s="1" t="s">
        <v>708</v>
      </c>
      <c r="J86" s="1" t="s">
        <v>29</v>
      </c>
      <c r="K86" s="1" t="s">
        <v>709</v>
      </c>
      <c r="L86" s="1" t="s">
        <v>709</v>
      </c>
      <c r="M86" s="1" t="s">
        <v>197</v>
      </c>
      <c r="N86" s="1" t="s">
        <v>197</v>
      </c>
      <c r="O86" s="1" t="s">
        <v>198</v>
      </c>
      <c r="P86" s="1" t="s">
        <v>199</v>
      </c>
      <c r="Q86" s="1" t="s">
        <v>710</v>
      </c>
      <c r="R86" s="1" t="s">
        <v>201</v>
      </c>
      <c r="S86" s="1" t="s">
        <v>202</v>
      </c>
      <c r="T86" s="1" t="s">
        <v>203</v>
      </c>
    </row>
    <row r="87" s="1" customFormat="1" spans="1:20">
      <c r="A87" s="3">
        <v>16110530498</v>
      </c>
      <c r="B87" s="1" t="s">
        <v>711</v>
      </c>
      <c r="C87" s="1" t="s">
        <v>712</v>
      </c>
      <c r="D87" s="1" t="s">
        <v>713</v>
      </c>
      <c r="E87" s="1" t="s">
        <v>714</v>
      </c>
      <c r="F87" s="1" t="s">
        <v>413</v>
      </c>
      <c r="G87" s="1" t="s">
        <v>376</v>
      </c>
      <c r="H87" s="1" t="s">
        <v>194</v>
      </c>
      <c r="I87" s="1" t="s">
        <v>715</v>
      </c>
      <c r="J87" s="1" t="s">
        <v>29</v>
      </c>
      <c r="K87" s="1" t="s">
        <v>716</v>
      </c>
      <c r="L87" s="1" t="s">
        <v>716</v>
      </c>
      <c r="M87" s="1" t="s">
        <v>197</v>
      </c>
      <c r="N87" s="1" t="s">
        <v>197</v>
      </c>
      <c r="O87" s="1" t="s">
        <v>198</v>
      </c>
      <c r="P87" s="1" t="s">
        <v>199</v>
      </c>
      <c r="Q87" s="1" t="s">
        <v>717</v>
      </c>
      <c r="R87" s="1" t="s">
        <v>662</v>
      </c>
      <c r="S87" s="1" t="s">
        <v>202</v>
      </c>
      <c r="T87" s="1" t="s">
        <v>203</v>
      </c>
    </row>
    <row r="88" s="1" customFormat="1" spans="1:20">
      <c r="A88" s="3">
        <v>16100764525</v>
      </c>
      <c r="B88" s="1" t="s">
        <v>718</v>
      </c>
      <c r="C88" s="1" t="s">
        <v>719</v>
      </c>
      <c r="D88" s="1" t="s">
        <v>720</v>
      </c>
      <c r="E88" s="1" t="s">
        <v>721</v>
      </c>
      <c r="F88" s="1" t="s">
        <v>189</v>
      </c>
      <c r="G88" s="1" t="s">
        <v>193</v>
      </c>
      <c r="H88" s="1" t="s">
        <v>194</v>
      </c>
      <c r="I88" s="1" t="s">
        <v>722</v>
      </c>
      <c r="J88" s="1" t="s">
        <v>29</v>
      </c>
      <c r="K88" s="1" t="s">
        <v>723</v>
      </c>
      <c r="L88" s="1" t="s">
        <v>723</v>
      </c>
      <c r="M88" s="1" t="s">
        <v>197</v>
      </c>
      <c r="N88" s="1" t="s">
        <v>197</v>
      </c>
      <c r="O88" s="1" t="s">
        <v>198</v>
      </c>
      <c r="P88" s="1" t="s">
        <v>199</v>
      </c>
      <c r="Q88" s="1" t="s">
        <v>724</v>
      </c>
      <c r="R88" s="1" t="s">
        <v>201</v>
      </c>
      <c r="S88" s="1" t="s">
        <v>202</v>
      </c>
      <c r="T88" s="1" t="s">
        <v>203</v>
      </c>
    </row>
    <row r="89" s="1" customFormat="1" spans="1:20">
      <c r="A89" s="3">
        <v>16067759642</v>
      </c>
      <c r="B89" s="1" t="s">
        <v>725</v>
      </c>
      <c r="C89" s="1" t="s">
        <v>726</v>
      </c>
      <c r="D89" s="1" t="s">
        <v>727</v>
      </c>
      <c r="E89" s="1" t="s">
        <v>728</v>
      </c>
      <c r="F89" s="1" t="s">
        <v>445</v>
      </c>
      <c r="G89" s="1" t="s">
        <v>321</v>
      </c>
      <c r="H89" s="1" t="s">
        <v>194</v>
      </c>
      <c r="I89" s="1" t="s">
        <v>729</v>
      </c>
      <c r="J89" s="1" t="s">
        <v>29</v>
      </c>
      <c r="K89" s="1" t="s">
        <v>730</v>
      </c>
      <c r="L89" s="1" t="s">
        <v>730</v>
      </c>
      <c r="M89" s="1" t="s">
        <v>197</v>
      </c>
      <c r="N89" s="1" t="s">
        <v>197</v>
      </c>
      <c r="O89" s="1" t="s">
        <v>198</v>
      </c>
      <c r="P89" s="1" t="s">
        <v>199</v>
      </c>
      <c r="Q89" s="1" t="s">
        <v>731</v>
      </c>
      <c r="R89" s="1" t="s">
        <v>201</v>
      </c>
      <c r="S89" s="1" t="s">
        <v>202</v>
      </c>
      <c r="T89" s="1" t="s">
        <v>203</v>
      </c>
    </row>
    <row r="90" s="1" customFormat="1" spans="1:20">
      <c r="A90" s="3">
        <v>16059041226</v>
      </c>
      <c r="B90" s="1" t="s">
        <v>732</v>
      </c>
      <c r="C90" s="1" t="s">
        <v>733</v>
      </c>
      <c r="D90" s="1" t="s">
        <v>734</v>
      </c>
      <c r="E90" s="1" t="s">
        <v>735</v>
      </c>
      <c r="F90" s="1" t="s">
        <v>321</v>
      </c>
      <c r="G90" s="1" t="s">
        <v>193</v>
      </c>
      <c r="H90" s="1" t="s">
        <v>194</v>
      </c>
      <c r="I90" s="1" t="s">
        <v>736</v>
      </c>
      <c r="J90" s="1" t="s">
        <v>29</v>
      </c>
      <c r="K90" s="1" t="s">
        <v>737</v>
      </c>
      <c r="L90" s="1" t="s">
        <v>737</v>
      </c>
      <c r="M90" s="1" t="s">
        <v>197</v>
      </c>
      <c r="N90" s="1" t="s">
        <v>197</v>
      </c>
      <c r="O90" s="1" t="s">
        <v>198</v>
      </c>
      <c r="P90" s="1" t="s">
        <v>199</v>
      </c>
      <c r="Q90" s="1" t="s">
        <v>738</v>
      </c>
      <c r="R90" s="1" t="s">
        <v>201</v>
      </c>
      <c r="S90" s="1" t="s">
        <v>202</v>
      </c>
      <c r="T90" s="1" t="s">
        <v>203</v>
      </c>
    </row>
    <row r="91" s="1" customFormat="1" spans="1:20">
      <c r="A91" s="3">
        <v>15966702684</v>
      </c>
      <c r="B91" s="1" t="s">
        <v>739</v>
      </c>
      <c r="C91" s="1" t="s">
        <v>740</v>
      </c>
      <c r="D91" s="1" t="s">
        <v>741</v>
      </c>
      <c r="E91" s="1" t="s">
        <v>742</v>
      </c>
      <c r="F91" s="1" t="s">
        <v>492</v>
      </c>
      <c r="G91" s="1" t="s">
        <v>376</v>
      </c>
      <c r="H91" s="1" t="s">
        <v>194</v>
      </c>
      <c r="I91" s="1" t="s">
        <v>743</v>
      </c>
      <c r="J91" s="1" t="s">
        <v>29</v>
      </c>
      <c r="K91" s="1" t="s">
        <v>744</v>
      </c>
      <c r="L91" s="1" t="s">
        <v>744</v>
      </c>
      <c r="M91" s="1" t="s">
        <v>197</v>
      </c>
      <c r="N91" s="1" t="s">
        <v>197</v>
      </c>
      <c r="O91" s="1" t="s">
        <v>198</v>
      </c>
      <c r="P91" s="1" t="s">
        <v>199</v>
      </c>
      <c r="Q91" s="1" t="s">
        <v>745</v>
      </c>
      <c r="R91" s="1" t="s">
        <v>662</v>
      </c>
      <c r="S91" s="1" t="s">
        <v>202</v>
      </c>
      <c r="T91" s="1" t="s">
        <v>203</v>
      </c>
    </row>
    <row r="92" s="1" customFormat="1" spans="1:20">
      <c r="A92" s="3">
        <v>15773145527</v>
      </c>
      <c r="B92" s="1" t="s">
        <v>746</v>
      </c>
      <c r="C92" s="1" t="s">
        <v>747</v>
      </c>
      <c r="D92" s="1" t="s">
        <v>748</v>
      </c>
      <c r="E92" s="1" t="s">
        <v>749</v>
      </c>
      <c r="F92" s="1" t="s">
        <v>321</v>
      </c>
      <c r="G92" s="1" t="s">
        <v>193</v>
      </c>
      <c r="H92" s="1" t="s">
        <v>194</v>
      </c>
      <c r="I92" s="1" t="s">
        <v>750</v>
      </c>
      <c r="J92" s="1" t="s">
        <v>29</v>
      </c>
      <c r="K92" s="1" t="s">
        <v>751</v>
      </c>
      <c r="L92" s="1" t="s">
        <v>751</v>
      </c>
      <c r="M92" s="1" t="s">
        <v>197</v>
      </c>
      <c r="N92" s="1" t="s">
        <v>197</v>
      </c>
      <c r="O92" s="1" t="s">
        <v>198</v>
      </c>
      <c r="P92" s="1" t="s">
        <v>199</v>
      </c>
      <c r="Q92" s="1" t="s">
        <v>752</v>
      </c>
      <c r="R92" s="1" t="s">
        <v>201</v>
      </c>
      <c r="S92" s="1" t="s">
        <v>202</v>
      </c>
      <c r="T92" s="1" t="s">
        <v>203</v>
      </c>
    </row>
    <row r="93" s="1" customFormat="1" spans="1:20">
      <c r="A93" s="3">
        <v>15721593710</v>
      </c>
      <c r="B93" s="1" t="s">
        <v>753</v>
      </c>
      <c r="C93" s="1" t="s">
        <v>754</v>
      </c>
      <c r="D93" s="1" t="s">
        <v>755</v>
      </c>
      <c r="E93" s="1" t="s">
        <v>756</v>
      </c>
      <c r="F93" s="1" t="s">
        <v>426</v>
      </c>
      <c r="G93" s="1" t="s">
        <v>260</v>
      </c>
      <c r="H93" s="1" t="s">
        <v>194</v>
      </c>
      <c r="I93" s="1" t="s">
        <v>757</v>
      </c>
      <c r="J93" s="1" t="s">
        <v>29</v>
      </c>
      <c r="K93" s="1" t="s">
        <v>758</v>
      </c>
      <c r="L93" s="1" t="s">
        <v>758</v>
      </c>
      <c r="M93" s="1" t="s">
        <v>197</v>
      </c>
      <c r="N93" s="1" t="s">
        <v>197</v>
      </c>
      <c r="O93" s="1" t="s">
        <v>198</v>
      </c>
      <c r="P93" s="1" t="s">
        <v>199</v>
      </c>
      <c r="Q93" s="1" t="s">
        <v>759</v>
      </c>
      <c r="R93" s="1" t="s">
        <v>201</v>
      </c>
      <c r="S93" s="1" t="s">
        <v>202</v>
      </c>
      <c r="T93" s="1" t="s">
        <v>203</v>
      </c>
    </row>
    <row r="94" s="1" customFormat="1" spans="1:20">
      <c r="A94" s="3">
        <v>15671374616</v>
      </c>
      <c r="B94" s="1" t="s">
        <v>760</v>
      </c>
      <c r="C94" s="1" t="s">
        <v>761</v>
      </c>
      <c r="D94" s="1" t="s">
        <v>762</v>
      </c>
      <c r="E94" s="1" t="s">
        <v>763</v>
      </c>
      <c r="F94" s="1" t="s">
        <v>445</v>
      </c>
      <c r="G94" s="1" t="s">
        <v>426</v>
      </c>
      <c r="H94" s="1" t="s">
        <v>194</v>
      </c>
      <c r="I94" s="1" t="s">
        <v>764</v>
      </c>
      <c r="J94" s="1" t="s">
        <v>29</v>
      </c>
      <c r="K94" s="1" t="s">
        <v>765</v>
      </c>
      <c r="L94" s="1" t="s">
        <v>765</v>
      </c>
      <c r="M94" s="1" t="s">
        <v>197</v>
      </c>
      <c r="N94" s="1" t="s">
        <v>197</v>
      </c>
      <c r="O94" s="1" t="s">
        <v>198</v>
      </c>
      <c r="P94" s="1" t="s">
        <v>199</v>
      </c>
      <c r="Q94" s="1" t="s">
        <v>766</v>
      </c>
      <c r="R94" s="1" t="s">
        <v>201</v>
      </c>
      <c r="S94" s="1" t="s">
        <v>202</v>
      </c>
      <c r="T94" s="1" t="s">
        <v>203</v>
      </c>
    </row>
    <row r="95" s="1" customFormat="1" spans="1:20">
      <c r="A95" s="3">
        <v>15641226624</v>
      </c>
      <c r="B95" s="1" t="s">
        <v>767</v>
      </c>
      <c r="C95" s="1" t="s">
        <v>768</v>
      </c>
      <c r="D95" s="1" t="s">
        <v>769</v>
      </c>
      <c r="E95" s="1" t="s">
        <v>770</v>
      </c>
      <c r="F95" s="1" t="s">
        <v>470</v>
      </c>
      <c r="G95" s="1" t="s">
        <v>321</v>
      </c>
      <c r="H95" s="1" t="s">
        <v>194</v>
      </c>
      <c r="I95" s="1" t="s">
        <v>771</v>
      </c>
      <c r="J95" s="1" t="s">
        <v>29</v>
      </c>
      <c r="K95" s="1" t="s">
        <v>772</v>
      </c>
      <c r="L95" s="1" t="s">
        <v>772</v>
      </c>
      <c r="M95" s="1" t="s">
        <v>197</v>
      </c>
      <c r="N95" s="1" t="s">
        <v>197</v>
      </c>
      <c r="O95" s="1" t="s">
        <v>198</v>
      </c>
      <c r="P95" s="1" t="s">
        <v>199</v>
      </c>
      <c r="Q95" s="1" t="s">
        <v>773</v>
      </c>
      <c r="R95" s="1" t="s">
        <v>201</v>
      </c>
      <c r="S95" s="1" t="s">
        <v>202</v>
      </c>
      <c r="T95" s="1" t="s">
        <v>203</v>
      </c>
    </row>
    <row r="96" s="1" customFormat="1" spans="1:20">
      <c r="A96" s="3">
        <v>15617778871</v>
      </c>
      <c r="B96" s="1" t="s">
        <v>774</v>
      </c>
      <c r="C96" s="1" t="s">
        <v>775</v>
      </c>
      <c r="D96" s="1" t="s">
        <v>644</v>
      </c>
      <c r="E96" s="1" t="s">
        <v>776</v>
      </c>
      <c r="F96" s="1" t="s">
        <v>189</v>
      </c>
      <c r="G96" s="1" t="s">
        <v>193</v>
      </c>
      <c r="H96" s="1" t="s">
        <v>194</v>
      </c>
      <c r="I96" s="1" t="s">
        <v>777</v>
      </c>
      <c r="J96" s="1" t="s">
        <v>29</v>
      </c>
      <c r="K96" s="1" t="s">
        <v>778</v>
      </c>
      <c r="L96" s="1" t="s">
        <v>778</v>
      </c>
      <c r="M96" s="1" t="s">
        <v>197</v>
      </c>
      <c r="N96" s="1" t="s">
        <v>197</v>
      </c>
      <c r="O96" s="1" t="s">
        <v>198</v>
      </c>
      <c r="P96" s="1" t="s">
        <v>199</v>
      </c>
      <c r="Q96" s="1" t="s">
        <v>779</v>
      </c>
      <c r="R96" s="1" t="s">
        <v>201</v>
      </c>
      <c r="S96" s="1" t="s">
        <v>202</v>
      </c>
      <c r="T96" s="1" t="s">
        <v>203</v>
      </c>
    </row>
    <row r="97" s="1" customFormat="1" spans="1:20">
      <c r="A97" s="3">
        <v>15252028825</v>
      </c>
      <c r="B97" s="1" t="s">
        <v>780</v>
      </c>
      <c r="C97" s="1" t="s">
        <v>781</v>
      </c>
      <c r="D97" s="1" t="s">
        <v>782</v>
      </c>
      <c r="E97" s="1" t="s">
        <v>783</v>
      </c>
      <c r="F97" s="1" t="s">
        <v>445</v>
      </c>
      <c r="G97" s="1" t="s">
        <v>413</v>
      </c>
      <c r="H97" s="1" t="s">
        <v>194</v>
      </c>
      <c r="I97" s="1" t="s">
        <v>784</v>
      </c>
      <c r="J97" s="1" t="s">
        <v>29</v>
      </c>
      <c r="K97" s="1" t="s">
        <v>785</v>
      </c>
      <c r="L97" s="1" t="s">
        <v>785</v>
      </c>
      <c r="M97" s="1" t="s">
        <v>197</v>
      </c>
      <c r="N97" s="1" t="s">
        <v>197</v>
      </c>
      <c r="O97" s="1" t="s">
        <v>198</v>
      </c>
      <c r="P97" s="1" t="s">
        <v>199</v>
      </c>
      <c r="Q97" s="1" t="s">
        <v>786</v>
      </c>
      <c r="R97" s="1" t="s">
        <v>662</v>
      </c>
      <c r="S97" s="1" t="s">
        <v>202</v>
      </c>
      <c r="T97" s="1" t="s">
        <v>203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2021-10-18T06:11:16Z</dcterms:created>
  <dcterms:modified xsi:type="dcterms:W3CDTF">2021-10-18T06:16:56Z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A4788B7FDC9C42728B0B9360F88458DD</vt:lpwstr>
  </property>
  <property fmtid="{D5CDD505-2E9C-101B-9397-08002B2CF9AE}" pid="3" name="KSOProductBuildVer">
    <vt:lpwstr>2052-11.1.0.10938</vt:lpwstr>
  </property>
</Properties>
</file>