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对账!$A$1:$X$92</definedName>
  </definedNames>
  <calcPr calcId="144525"/>
</workbook>
</file>

<file path=xl/sharedStrings.xml><?xml version="1.0" encoding="utf-8"?>
<sst xmlns="http://schemas.openxmlformats.org/spreadsheetml/2006/main" count="2530" uniqueCount="828">
  <si>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</si>
  <si>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</si>
  <si>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</si>
  <si>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</si>
  <si>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</si>
  <si>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</si>
  <si>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</si>
  <si>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</si>
  <si>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</si>
  <si>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</si>
  <si>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</si>
  <si>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</si>
  <si>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</si>
  <si>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</si>
  <si>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</si>
  <si>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</si>
  <si>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</si>
  <si>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</si>
  <si>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</si>
  <si>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</si>
  <si>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</si>
  <si>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</si>
  <si>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</si>
  <si>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</si>
  <si>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</si>
  <si>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</si>
  <si>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</si>
  <si>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[奥兰多]奥兰多格兰德湖丽兹卡尔顿酒店(The Ritz-Carlton Orlando, Grande Lakes)(39038583)</t>
  </si>
  <si>
    <t>度假村景观1张特大床客房&lt;不退款&gt;&lt;2人入住&gt;</t>
  </si>
  <si>
    <t>USD</t>
  </si>
  <si>
    <t>meyer/evan</t>
  </si>
  <si>
    <t>CA5326211017USD</t>
  </si>
  <si>
    <t>未提现</t>
  </si>
  <si>
    <t>携程开票</t>
  </si>
  <si>
    <t>[夏洛特]登喜路酒店(Dunhill Hotel)(48410655)</t>
  </si>
  <si>
    <t>复古客房&lt;不退款&gt;&lt;2人入住&gt;</t>
  </si>
  <si>
    <t>Judy/Mark</t>
  </si>
  <si>
    <t>1376SC019857</t>
  </si>
  <si>
    <t>[里斯本]里斯本机场爵怡酒店(Tryp Lisboa Aeroporto Hotel)(37245311)</t>
  </si>
  <si>
    <t>尊贵房&lt;不退款&gt;&lt;2人入住&gt;</t>
  </si>
  <si>
    <t>CUNHA/JOSE RUY</t>
  </si>
  <si>
    <t>[班戈]缅因班戈 6 号汽车旅馆(Motel 6 Bangor, ME)(39664336)</t>
  </si>
  <si>
    <t>客房1张大床&lt;不退款&gt;&lt;2人入住&gt;</t>
  </si>
  <si>
    <t>Knopp/Joshua Leopold</t>
  </si>
  <si>
    <t>FSTCJU7VPT</t>
  </si>
  <si>
    <t>退单</t>
  </si>
  <si>
    <t>[格兰伯里]格兰伯里品质套房酒店(Quality Inn &amp; Suites Granbury)(40760401)</t>
  </si>
  <si>
    <t>标准间1特大床&lt;早餐&gt;&lt;不退款&gt;&lt;2人入住&gt;</t>
  </si>
  <si>
    <t>Hayes/Courtney</t>
  </si>
  <si>
    <t>[汉堡]诺格拉本呢尔霍夫酒店(Hotel Neugrabener Hof)(39635195)</t>
  </si>
  <si>
    <t>双人间&lt;不退款&gt;&lt;2人入住&gt;</t>
  </si>
  <si>
    <t>Glaeske/Wenke,Glaeske/Annika</t>
  </si>
  <si>
    <t>EXP-1832280511</t>
  </si>
  <si>
    <t>[密西沙加]多伦多机场福朋喜来登酒店(Four Points by Sheraton Toronto Airport)(46737925)</t>
  </si>
  <si>
    <t>特大床房&lt;不退款&gt;&lt;2人入住&gt;</t>
  </si>
  <si>
    <t>wilson/bryce</t>
  </si>
  <si>
    <t>[戛纳]戛纳中心奥克酒店(Okko Hotels Cannes Centre)(46883434)</t>
  </si>
  <si>
    <t>经典双人床房&lt;不退款&gt;&lt;2人入住&gt;</t>
  </si>
  <si>
    <t>Moroni /Cristina ,Cucchiar /Guido</t>
  </si>
  <si>
    <t>[塞多纳]塞多纳天空岩旅馆(Sky Rock Inn of Sedona)(37211770)</t>
  </si>
  <si>
    <t>豪华特大床房&lt;不退款&gt;&lt;2人入住&gt;</t>
  </si>
  <si>
    <t>Kopacz/Michael</t>
  </si>
  <si>
    <t>8767SC068180</t>
  </si>
  <si>
    <t>[凤凰城]菲尼克斯芳德瑞酒店(Found Re Phoenix)(44788910)</t>
  </si>
  <si>
    <t>标准特大床房&lt;不退款&gt;&lt;2人入住&gt;</t>
  </si>
  <si>
    <t>Towell/Laura</t>
  </si>
  <si>
    <t>[拉内斯泰]葛温瓦酒店(Hotel Gwenva)(39600702)</t>
  </si>
  <si>
    <t>Gode/Fanny</t>
  </si>
  <si>
    <t>[全州市]全州华美达酒店(Ramada by Wyndham Jeonju)(37245050)</t>
  </si>
  <si>
    <t>高级双人房&lt;不退款&gt;&lt;2人入住&gt;</t>
  </si>
  <si>
    <t>Lee/hyeun suk</t>
  </si>
  <si>
    <t>[沙迦]沙迦城市麦克斯酒店(Citymax Sharjah)(39042382)</t>
  </si>
  <si>
    <t>标准房&lt;早餐&gt;&lt;不退款&gt;&lt;2人入住&gt;</t>
  </si>
  <si>
    <t>CUSO/ELADIO JR</t>
  </si>
  <si>
    <t>SJ-5517182</t>
  </si>
  <si>
    <t>[新加坡]新加坡文华大酒店 (Staycation Approved)(Mandarin Orchard Singapore (Staycation Approved))(40765655)</t>
  </si>
  <si>
    <t>豪华大/双房&lt;不退款&gt;&lt;2人入住&gt;</t>
  </si>
  <si>
    <t>Lim/Sky</t>
  </si>
  <si>
    <t>[卡莱尔]米尔顿山顶酒店(Milton Hilltop Hotel)(39686734)</t>
  </si>
  <si>
    <t>双床房&lt;不退款&gt;&lt;2人入住&gt;</t>
  </si>
  <si>
    <t>Ibbitson/Glenn</t>
  </si>
  <si>
    <t>[罗斯维尔]拉克斯普兰廷贝勒维全套房酒店(Larkspur Landing Roseville-An All-Suite Hotel)(40126249)</t>
  </si>
  <si>
    <t>工作室套房&lt;不退款&gt;&lt;2人入住&gt;</t>
  </si>
  <si>
    <t>Zuchowski/Jonathan</t>
  </si>
  <si>
    <t>11159SC032889</t>
  </si>
  <si>
    <t>[纽约]赫兰德广场贝斯特韦斯特高级酒店(Best Western Premier Herald Square)(37205365)</t>
  </si>
  <si>
    <t>Barajas Sanchez/Jaime</t>
  </si>
  <si>
    <t>[斯帕克斯]西方村酒店及赌场(Western Village Inn And Casino)(40097824)</t>
  </si>
  <si>
    <t>标准间1特大床&lt;不退款&gt;&lt;2人入住&gt;</t>
  </si>
  <si>
    <t>Rembold/Craig</t>
  </si>
  <si>
    <t>[格拉斯哥]卡斯特卡里豪斯酒店(Castlecary House Hotel)(39063132)</t>
  </si>
  <si>
    <t>经典双人房&lt;不退款&gt;&lt;2人入住&gt;</t>
  </si>
  <si>
    <t>MacDonald/Michael</t>
  </si>
  <si>
    <t>RL10005269</t>
  </si>
  <si>
    <t>[毕晓普]瓦格邦德主教酒店(Vagabond Inn Bishop)(39616103)</t>
  </si>
  <si>
    <t>豪华客房2张大床&lt;不退款&gt;&lt;2人入住&gt;</t>
  </si>
  <si>
    <t>Lee/Choonggyoo</t>
  </si>
  <si>
    <t>SZYLHKMJY；03318CRAR745</t>
  </si>
  <si>
    <t>[康罗]孔洛6号汽车旅馆(Motel 6-Conroe, TX)(40040110)</t>
  </si>
  <si>
    <t>Wade/Michelle lee</t>
  </si>
  <si>
    <t>UYKSL7NSEU</t>
  </si>
  <si>
    <t>[波登镇]博登镇近新泽西收费高速公路凯富酒店(Comfort Inn Bordentown near NJ Turnpike)(37221676)</t>
  </si>
  <si>
    <t>大床房(2张大床)&lt;2人入住&gt;&lt;不退款&gt;&lt;早餐&gt;</t>
  </si>
  <si>
    <t>Hammond/Margaret</t>
  </si>
  <si>
    <t>Koch/Philip Keith</t>
  </si>
  <si>
    <t>[吉隆坡]吉隆坡悦榕庄(Banyan Tree Kuala Lumpur)(37209341)</t>
  </si>
  <si>
    <t>悦榕观景房&lt;不退款&gt;&lt;2人入住&gt;</t>
  </si>
  <si>
    <t>Chee yong/Goh,Chee yong/Goh</t>
  </si>
  <si>
    <t>[新加坡]新加坡辉盛凯贝丽酒店服务公寓 (Staycation Approved)(Capri by Fraser Changi City Singapore (Staycation Approved))(37196345)</t>
  </si>
  <si>
    <t>高级一室房&lt;不退款&gt;&lt;2人入住&gt;</t>
  </si>
  <si>
    <t>Wong/Maisie</t>
  </si>
  <si>
    <t>33572916-1</t>
  </si>
  <si>
    <t>[甲米]金海滩度假酒店 (SHA Plus+)(Golden Beach Resort (SHA Plus+))(46879601)</t>
  </si>
  <si>
    <t>按摩浴缸别墅&lt;2人入住&gt;&lt;不退款&gt;&lt;早餐&gt;</t>
  </si>
  <si>
    <t>wajanathawornchai/nittaya,wajanathawornchai/nittaya</t>
  </si>
  <si>
    <t>[釜山]城市之最酒店(Best in City Hotel)(44796793)</t>
  </si>
  <si>
    <t>标准双人房&lt;不退款&gt;&lt;2人入住&gt;</t>
  </si>
  <si>
    <t>KIM/CHUNG YONG,KIM/CHUNG YONG</t>
  </si>
  <si>
    <t>[哥本哈根]哥本哈根机场丽柏酒店(Park Inn by Radisson Copenhagen Airport)(37245057)</t>
  </si>
  <si>
    <t>标准大床房&lt;不退款&gt;&lt;2人入住&gt;</t>
  </si>
  <si>
    <t>Jensen/Ricky</t>
  </si>
  <si>
    <t>[莫斯韦尔布鲁克]马瑟尔布鲁克雷明顿酒店(The Remington Muswellbrook)(39051769)</t>
  </si>
  <si>
    <t>阳台豪华客房&lt;不退款&gt;&lt;2人入住&gt;</t>
  </si>
  <si>
    <t>Brown/Grant</t>
  </si>
  <si>
    <t>[休斯敦]休斯顿市中心雅乐轩酒店(Aloft Houston Downtown)(37211643)</t>
  </si>
  <si>
    <t>雅乐轩特大床房&lt;不退款&gt;&lt;2人入住&gt;</t>
  </si>
  <si>
    <t>Lemley/Matthew</t>
  </si>
  <si>
    <t>至尊悦榕观景房&lt;不退款&gt;&lt;2人入住&gt;</t>
  </si>
  <si>
    <t>CHEW/KON LUEN,CHEW/KON LUEN</t>
  </si>
  <si>
    <t>[曼谷]西隆富丽萨通酒店(FuramaXclusive Sathorn, Bangkok)(40742258)</t>
  </si>
  <si>
    <t>豪华房&lt;不退款&gt;&lt;2人入住&gt;</t>
  </si>
  <si>
    <t>Wongroganawong/Doungporn</t>
  </si>
  <si>
    <t>[加龙河畔波尔泰]南图卢 - 波特兹普瑞米尔经典酒店(Premiere Classe Toulouse Sud - Portet)(39684438)</t>
  </si>
  <si>
    <t>三人间（一张双人床和一张单人床）&lt;不退款&gt;&lt;2人入住&gt;</t>
  </si>
  <si>
    <t>Salabert/Laurie</t>
  </si>
  <si>
    <t>33786UC000015</t>
  </si>
  <si>
    <t>Hine/Jay</t>
  </si>
  <si>
    <t>取消</t>
  </si>
  <si>
    <t>[新山]苏阿萨纳全套房酒店(Suasana All Suites Hotel)(39597261)</t>
  </si>
  <si>
    <t>1间卧室套房特大床&lt;不退款&gt;&lt;2人入住&gt;</t>
  </si>
  <si>
    <t>faizal Baharudin/Mohd,faizal Baharudin/Mohd</t>
  </si>
  <si>
    <t>[加来]普瑞米尔加莱中央车站经典酒店(Première Classe Calais Centre-Gare)(40617429)</t>
  </si>
  <si>
    <t>Omran/Mohamed</t>
  </si>
  <si>
    <t>33979UC000005</t>
  </si>
  <si>
    <t>[波士顿]波士顿长码头万豪酒店(Boston Marriott Long Wharf)(39620013)</t>
  </si>
  <si>
    <t>客房1张特大床（城景）&lt;不退款&gt;&lt;2人入住&gt;</t>
  </si>
  <si>
    <t>Annunziato/Maria</t>
  </si>
  <si>
    <t>CA5326211018USD-W</t>
  </si>
  <si>
    <t>[普吉岛]卡塔坦尼海岸泳池别墅- 仅限成人 (SHA Plus+)(The Shore at Katathani - Adult Only (SHA Plus+))(40721456)</t>
  </si>
  <si>
    <t>海景泳池别墅房&lt;2人入住&gt;&lt;不退款&gt;&lt;早餐&gt;</t>
  </si>
  <si>
    <t>THOLIENG/CHONVIT,THOLIENG/CHONVIT</t>
  </si>
  <si>
    <t>Chutima</t>
  </si>
  <si>
    <t>[匹兹堡]匹兹堡北岸酒店(Residence Inn Pittsburgh North Shore)(45827093)</t>
  </si>
  <si>
    <t>特大床一室房带沙发床&lt;不退款&gt;&lt;2人入住&gt;</t>
  </si>
  <si>
    <t>Newman/Gabriel</t>
  </si>
  <si>
    <t>[釜山]釜山希尔顿酒店(Hilton Busan)(37195826)</t>
  </si>
  <si>
    <t>尊贵特大床双人房&lt;不退款&gt;&lt;2人入住&gt;</t>
  </si>
  <si>
    <t>Kim/Yong Hee</t>
  </si>
  <si>
    <t>[坎普泉]丽怡酒店卡尔森坎普泉(Country Inn &amp; Suites by Radisson, Camp Springs (Andrews Air Force Base), MD)(39981113)</t>
  </si>
  <si>
    <t>客房1张特大床&lt;不退款&gt;&lt;2人入住&gt;</t>
  </si>
  <si>
    <t>Allen/Russell,Allen/Lauren</t>
  </si>
  <si>
    <t>XBFHBBH</t>
  </si>
  <si>
    <t>[西归浦市]嗨西归浦酒店(Heyy, Seogwipo)(39609785)</t>
  </si>
  <si>
    <t>豪华双人间&lt;不退款&gt;&lt;2人入住&gt;</t>
  </si>
  <si>
    <t>PARK/SANGJUN</t>
  </si>
  <si>
    <t>[拉斯维加斯]金砖赌场酒店(Golden Nugget Hotel and Casino)(37202473)</t>
  </si>
  <si>
    <t>豪华房（入住时确定房型）&lt;不退款&gt;&lt;2人入住&gt;</t>
  </si>
  <si>
    <t>Baack/Clark William</t>
  </si>
  <si>
    <t>[旧金山]渔人码头智选假日酒店(Holiday Inn Express Hotel &amp; Suites Fisherman's Wharf, an Ihg Hotel)(37220965)</t>
  </si>
  <si>
    <t>特大床房&lt;1&gt;&lt;2人入住&gt;&lt;不退款&gt;&lt;早餐&gt;</t>
  </si>
  <si>
    <t>Hazlett/James M,Hizole/Jaime S</t>
  </si>
  <si>
    <t>[南安普敦]南安普敦港酒店(Southampton Harbour Hotel)(39648231)</t>
  </si>
  <si>
    <t>标准双人间&lt;不退款&gt;&lt;2人入住&gt;</t>
  </si>
  <si>
    <t>Thornton/Sandra</t>
  </si>
  <si>
    <t>CA5326211018USD</t>
  </si>
  <si>
    <t>[谢泼兹维尔]谢泼兹维尔路易维尔南方舒眠套房酒店(Sleep Inn &amp; Suites Shepherdsville Louisville South)(40097997)</t>
  </si>
  <si>
    <t>Elia/Randy</t>
  </si>
  <si>
    <t>[切罗基]格雷特斯莫基大酒店-切罗基(Great Smokies Inn - Cherokee)(39967437)</t>
  </si>
  <si>
    <t>一间特大床房&lt;不退款&gt;&lt;2人入住&gt;</t>
  </si>
  <si>
    <t>Courtney/Jerry wayne</t>
  </si>
  <si>
    <t>[福塔雷萨]伊拉谢马之声酒店(Hotel Sonata de Iracema)(39048647)</t>
  </si>
  <si>
    <t>海景双人床房&lt;不退款&gt;&lt;2人入住&gt;</t>
  </si>
  <si>
    <t>BONDUKI/Manuel Ruas</t>
  </si>
  <si>
    <t>[斯蒂迪奥城]BLVD SPA 酒店 - 步行可至好莱坞环球影城(Blvd Hotel &amp; Spa-Walking Distance to Universal Studios Hollywood)(48433323)</t>
  </si>
  <si>
    <t>特大床套房&lt;不退款&gt;&lt;2人入住&gt;</t>
  </si>
  <si>
    <t>Graham/Ashley,Nitayangkul/Tyler</t>
  </si>
  <si>
    <t>0322ACN911</t>
  </si>
  <si>
    <t>[巴黎]基里亚德巴黎贝尔西村庄酒店(Kyriad Hotel Paris Bercy Village)(40724208)</t>
  </si>
  <si>
    <t>双人床房&lt;不退款&gt;&lt;2人入住&gt;</t>
  </si>
  <si>
    <t>DEPEZEVILLE/elisabeth</t>
  </si>
  <si>
    <t>[罗亚尔坦布里奇韦尔斯]滕布里奇韦尔斯酒店(The Tunbridge Wells Hotel)(46068042)</t>
  </si>
  <si>
    <t>经济双人间&lt;不退款&gt;&lt;2人入住&gt;</t>
  </si>
  <si>
    <t>Winterbotham/Mike</t>
  </si>
  <si>
    <t>RL9864307</t>
  </si>
  <si>
    <t>[哥本哈根]哥本哈根岛酒店(Copenhagen Island Hotel)(37207130)</t>
  </si>
  <si>
    <t>行政双人房&lt;不退款&gt;&lt;2人入住&gt;</t>
  </si>
  <si>
    <t>Wirth/Rolf</t>
  </si>
  <si>
    <t>[西雅图]费尔蒙奥林匹克酒店(Fairmont Olympic Hotel)(37200482)</t>
  </si>
  <si>
    <t>费尔蒙特大床房&lt;不退款&gt;&lt;2人入住&gt;</t>
  </si>
  <si>
    <t>Raya/Michael</t>
  </si>
  <si>
    <t>[东圣路易斯]皇后赌场酒店(Casino Queen Hotel)(39995505)</t>
  </si>
  <si>
    <t>豪华客房，带特大床和赌场景观&lt;不退款&gt;&lt;2人入住&gt;</t>
  </si>
  <si>
    <t>Robinson/Lisa</t>
  </si>
  <si>
    <t>EXP-1837225671</t>
  </si>
  <si>
    <t>[爱丁堡]汉诺威71套房住宿加早餐旅馆(Hanover 71 Suites)(39623539)</t>
  </si>
  <si>
    <t>精致套房（花园区）&lt;不退款&gt;&lt;2人入住&gt;</t>
  </si>
  <si>
    <t>Dobbin Catto/Eoin</t>
  </si>
  <si>
    <t>EXP-1837997269</t>
  </si>
  <si>
    <t>Long-Nail/Rasheedah G</t>
  </si>
  <si>
    <t>EXP-1838209596</t>
  </si>
  <si>
    <t>[约翰逊城]卡内基温泉酒店(Carnegie Hotel &amp; Spa)(40089926)</t>
  </si>
  <si>
    <t>Douglas/Kelsie Nicole</t>
  </si>
  <si>
    <t>[卡顿伍德]酒馆酒店(The Tavern Hotel)(39980853)</t>
  </si>
  <si>
    <t>豪华客房1张特大床&lt;不退款&gt;&lt;2人入住&gt;</t>
  </si>
  <si>
    <t>Rosson/Charles Calvert</t>
  </si>
  <si>
    <t>[旧金山]旧金山W酒店(W San Francisco)(37207792)</t>
  </si>
  <si>
    <t>奇妙房（1张特大床）&lt;不退款&gt;&lt;2人入住&gt;</t>
  </si>
  <si>
    <t>Dowden-Brown/Daniel</t>
  </si>
  <si>
    <t>[阿尔博雷阿]勒托瑞酒店(Hotel Le Torri)(37223275)</t>
  </si>
  <si>
    <t>ANVERSA/ALBERTO,UGHETTI/NICOLETTA</t>
  </si>
  <si>
    <t>207-7211765</t>
  </si>
  <si>
    <t>[沃灵顿]沃灵顿乡村酒店(Village Hotel Warrington)(37213655)</t>
  </si>
  <si>
    <t>双人房&lt;不退款&gt;&lt;2人入住&gt;</t>
  </si>
  <si>
    <t>Wu/Charlotte Audris</t>
  </si>
  <si>
    <t>[Bee Cave]蜂洞奥斯汀圣淘沙集团酒店(Sonesta Bee Cave Austin)(37218008)</t>
  </si>
  <si>
    <t>Kryszak/Joe</t>
  </si>
  <si>
    <t>[卡拉奇]卡拉奇万豪酒店(Karachi Marriott Hotel)(46901899)</t>
  </si>
  <si>
    <t>豪华双床客房&lt;不退款&gt;&lt;2人入住&gt;</t>
  </si>
  <si>
    <t>Jiang/zhiyong,Zhang/shiming</t>
  </si>
  <si>
    <t>[霍姆斯泰德]迈阿密仕达万豪广场套房酒店(TownePlace Suites by Marriott Miami Homestead)(45827262)</t>
  </si>
  <si>
    <t>特大床工作室房带沙发床&lt;不退款&gt;&lt;2人入住&gt;</t>
  </si>
  <si>
    <t>Randolph/Toure Malik</t>
  </si>
  <si>
    <t>[圣地亚哥]圣地亚哥米森谷/酒店区万怡酒店(Courtyard by Marriott San Diego Mission Valley/Hotel Circle)(44704481)</t>
  </si>
  <si>
    <t>特大床房(带沙发床)&lt;不退款&gt;&lt;2人入住&gt;</t>
  </si>
  <si>
    <t>Ford/Cameron</t>
  </si>
  <si>
    <t>[维甘]幸福酒店(Hotel Felicidad)(37220257)</t>
  </si>
  <si>
    <t>标准房&lt;不退款&gt;&lt;2人入住&gt;</t>
  </si>
  <si>
    <t>ALFONSO/HORACIO</t>
  </si>
  <si>
    <t>[波恩]玛丽蒂姆波恩酒店(Maritim Hotel Bonn)(39059775)</t>
  </si>
  <si>
    <t>经典房&lt;不退款&gt;&lt;2人入住&gt;</t>
  </si>
  <si>
    <t>Gabel/Heike</t>
  </si>
  <si>
    <t>[格林维尔县]雅乐轩格林维尔市中心酒店(Aloft Greenville Downtown)(37244158)</t>
  </si>
  <si>
    <t>Buttrum JR/Robert Ernest</t>
  </si>
  <si>
    <t>[首尔]首尔时代广场万怡酒店(Courtyard by Marriott Seoul Times Square)(37231509)</t>
  </si>
  <si>
    <t>豪华房（1张特大床）&lt;不退款&gt;&lt;2人入住&gt;</t>
  </si>
  <si>
    <t>YANG/SITIAN</t>
  </si>
  <si>
    <t>海景别墅&lt;2人入住&gt;&lt;不退款&gt;&lt;早餐&gt;</t>
  </si>
  <si>
    <t>Phenanon/Kanittha,Phenanon/Kanittha,Phenanon/Kanittha,Phenanon/Kanittha</t>
  </si>
  <si>
    <t>RR210268</t>
  </si>
  <si>
    <t>[扎芬特姆]布鲁塞尔机场喜来登酒店(Sheraton Brussels Airport Hotel)(37221076)</t>
  </si>
  <si>
    <t>经典特大床房&lt;不退款&gt;&lt;2人入住&gt;</t>
  </si>
  <si>
    <t>Dunn/Wendy</t>
  </si>
  <si>
    <t>[格雷梅]琥珀凯福酒店(Amber Cave Suites)(39052164)</t>
  </si>
  <si>
    <t>套房（带按摩浴缸）&lt;不退款&gt;&lt;2人入住&gt;</t>
  </si>
  <si>
    <t>Cheremnykh/Nikolai,Toloknova/Valentina</t>
  </si>
  <si>
    <t>[新加坡]新加坡圣淘沙湾 W 酒店 (Staycation Approved)(W Singapore – Sentosa Cove (Staycation Approved))(37214882)</t>
  </si>
  <si>
    <t>池景绝佳特大床房(带阳台)&lt;不退款&gt;&lt;2人入住&gt;</t>
  </si>
  <si>
    <t>GRAND/JEREMIE</t>
  </si>
  <si>
    <t>[吕内勒]东蒙彼利埃 - 吕内尔基里亚德酒店(Kyriad Montpellier Est - Lunel)(46578901)</t>
  </si>
  <si>
    <t>Michel/Alexandre</t>
  </si>
  <si>
    <t>[新山]新山市中心度假别墅(Holiday Villa Johor Bahru City Centre)(37225861)</t>
  </si>
  <si>
    <t>高级房&lt;2人入住&gt;&lt;不退款&gt;&lt;早餐&gt;</t>
  </si>
  <si>
    <t>YEOW SAN/YEE</t>
  </si>
  <si>
    <t>[不来梅]不来梅火车站A＆O酒店(a&amp;o Bremen Hauptbahnhof)(48433571)</t>
  </si>
  <si>
    <t>双床房（带私人浴室）&lt;不退款&gt;&lt;2人入住&gt;</t>
  </si>
  <si>
    <t>Bueter/Steffen</t>
  </si>
  <si>
    <t>[巴吞鲁日]巴吞鲁日希尔顿逸林酒店(DoubleTree by Hilton Baton Rouge)(37197826)</t>
  </si>
  <si>
    <t>Fulton/Ivori</t>
  </si>
  <si>
    <t>mrvik/martin</t>
  </si>
  <si>
    <t>[Copley Township]亚克朗伊克诺旅馆(Econo Lodge Akron)(39610604)</t>
  </si>
  <si>
    <t>Scull/Terrence A</t>
  </si>
  <si>
    <t>[欧文]达拉斯 - 拉斯科琳娜索内斯塔简单套房酒店(Sonesta Simply Suites Dallas Las Colinas)(39034248)</t>
  </si>
  <si>
    <t>大床一室套房&lt;不退款&gt;&lt;2人入住&gt;</t>
  </si>
  <si>
    <t>Oostenbrink/Brian John</t>
  </si>
  <si>
    <t>acknowledge</t>
  </si>
  <si>
    <t>[圣奥古斯丁]庞塞圣奥古斯丁汽车旅馆(The Ponce St. Augustine Hotel)(39039147)</t>
  </si>
  <si>
    <t>Williamson/Dawn D</t>
  </si>
  <si>
    <t>EXP-1843305731</t>
  </si>
  <si>
    <t>[巴亚尔塔港]艾佩斯卡多酒店(Hotel El Pescador)(37240641)</t>
  </si>
  <si>
    <t>De luna/Andrea</t>
  </si>
  <si>
    <t>[巴黎]加勒王子酒店(Prince de Galles, a Luxury Collection Hotel, Paris)(37209156)</t>
  </si>
  <si>
    <t>装饰艺术大号床房&lt;2人入住&gt;&lt;IBU黄金会员专享&gt;&lt;不退款&gt;</t>
  </si>
  <si>
    <t>Endres/David</t>
  </si>
  <si>
    <t>Tan/Wesley,Tan/Wesley</t>
  </si>
  <si>
    <t>[坦佩]坦佩市区/大学万豪居家酒店(Residence Inn by Marriott Tempe Downtown/University)(40617470)</t>
  </si>
  <si>
    <t>特大床或大号床一室房带沙发床&lt;不退款&gt;&lt;2人入住&gt;</t>
  </si>
  <si>
    <t>Rodriguez/Raul</t>
  </si>
  <si>
    <t>kian how/Lai,kian how/Lai</t>
  </si>
  <si>
    <t>传统2张大床房&lt;不退款&gt;&lt;2人入住&gt;</t>
  </si>
  <si>
    <t>novotny/logan,Colthorp/sadie</t>
  </si>
  <si>
    <t>EXP-1843518707</t>
  </si>
  <si>
    <t>[首尔]首尔华美达安可酒店(Ramada Encore by Wyndham Seoul Magok)(37207762)</t>
  </si>
  <si>
    <t>Kim/Jihyun</t>
  </si>
  <si>
    <t>[慕尼黑]欧洲之星大中心酒店(Eurostars Grand Central)(37200530)</t>
  </si>
  <si>
    <t>双人房&lt;1&gt;&lt;不退款&gt;&lt;2人入住&gt;</t>
  </si>
  <si>
    <t>Mueller/Joachim</t>
  </si>
  <si>
    <t>[第比利斯]第比利斯万豪酒店(Tbilisi Marriott Hotel)(37224589)</t>
  </si>
  <si>
    <t>豪华客房, 1 张特大床&lt;2人入住&gt;&lt;不退款&gt;&lt;早餐&gt;</t>
  </si>
  <si>
    <t>LI/ZHIQIANG</t>
  </si>
  <si>
    <t>[西拉法叶]西拉法叶福朋喜来登酒店(Four Points by Sheraton West Lafayette)(39062893)</t>
  </si>
  <si>
    <t>Huang/Huihui</t>
  </si>
  <si>
    <t>，</t>
  </si>
  <si>
    <t>A211018153330481</t>
  </si>
  <si>
    <t>USD / HKD 当前参考汇率: 7.77825</t>
  </si>
  <si>
    <t>总计： 17457.5 USD/
135788.8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</si>
  <si>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</si>
  <si>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</si>
  <si>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</si>
  <si>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</si>
  <si>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</si>
  <si>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</si>
  <si>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</si>
  <si>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</si>
  <si>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</si>
  <si>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</si>
  <si>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</si>
  <si>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</si>
  <si>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</si>
  <si>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</si>
  <si>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</si>
  <si>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</si>
  <si>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</si>
  <si>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2021-10-14</t>
  </si>
  <si>
    <t>2277522</t>
  </si>
  <si>
    <t>西拉法叶福朋喜来登酒店</t>
  </si>
  <si>
    <t>Huang Huihui</t>
  </si>
  <si>
    <t>2021-10-15</t>
  </si>
  <si>
    <t>退房日周结</t>
  </si>
  <si>
    <t>521.83</t>
  </si>
  <si>
    <t>81.00</t>
  </si>
  <si>
    <t>0</t>
  </si>
  <si>
    <t>0.00</t>
  </si>
  <si>
    <t>携程盛景国际直连</t>
  </si>
  <si>
    <t>2021-10-14 22:06:27</t>
  </si>
  <si>
    <t>否</t>
  </si>
  <si>
    <t>汇智国际旅游发展有限公司</t>
  </si>
  <si>
    <t>直连</t>
  </si>
  <si>
    <t>2277521</t>
  </si>
  <si>
    <t>第比利斯万豪酒店</t>
  </si>
  <si>
    <t>LI ZHIQIANG</t>
  </si>
  <si>
    <t>1211.15</t>
  </si>
  <si>
    <t>188.00</t>
  </si>
  <si>
    <t>2021-10-14 22:05:47</t>
  </si>
  <si>
    <t>2277443</t>
  </si>
  <si>
    <t>欧洲之星大中心酒店</t>
  </si>
  <si>
    <t>Mueller Joachim</t>
  </si>
  <si>
    <t>760.19</t>
  </si>
  <si>
    <t>118.00</t>
  </si>
  <si>
    <t>2021-10-14 19:45:52</t>
  </si>
  <si>
    <t>2277416</t>
  </si>
  <si>
    <t>首尔华美达安可酒店</t>
  </si>
  <si>
    <t>Kim Jihyun</t>
  </si>
  <si>
    <t>347.88</t>
  </si>
  <si>
    <t>54.00</t>
  </si>
  <si>
    <t>2021-10-14 19:07:56</t>
  </si>
  <si>
    <t>2277394</t>
  </si>
  <si>
    <t>庞塞圣奥古斯丁汽车旅馆</t>
  </si>
  <si>
    <t>novotny logan,Colthorp sadie</t>
  </si>
  <si>
    <t>592.69</t>
  </si>
  <si>
    <t>92.00</t>
  </si>
  <si>
    <t>2021-10-14 18:26:48</t>
  </si>
  <si>
    <t>2277370</t>
  </si>
  <si>
    <t>吉隆坡悦榕庄</t>
  </si>
  <si>
    <t>kian how Lai,kian how Lai</t>
  </si>
  <si>
    <t>1043.65</t>
  </si>
  <si>
    <t>162.00</t>
  </si>
  <si>
    <t>2021-10-14 17:46:26</t>
  </si>
  <si>
    <t>2277296</t>
  </si>
  <si>
    <t>坦佩市区/大学万豪居家酒店</t>
  </si>
  <si>
    <t>Rodriguez Raul</t>
  </si>
  <si>
    <t>901.92</t>
  </si>
  <si>
    <t>140.00</t>
  </si>
  <si>
    <t>2021-10-14 14:03:01</t>
  </si>
  <si>
    <t>2277294</t>
  </si>
  <si>
    <t>Tan Wesley,Tan Wesley</t>
  </si>
  <si>
    <t>1120.96</t>
  </si>
  <si>
    <t>174.00</t>
  </si>
  <si>
    <t>2021-10-14 13:51:46</t>
  </si>
  <si>
    <t>2277270</t>
  </si>
  <si>
    <t>巴黎王子加勒豪华精选酒店</t>
  </si>
  <si>
    <t>Endres David</t>
  </si>
  <si>
    <t>5759.42</t>
  </si>
  <si>
    <t>894.00</t>
  </si>
  <si>
    <t>2021-10-14 13:00:50</t>
  </si>
  <si>
    <t>2277210</t>
  </si>
  <si>
    <t>艾佩斯卡多酒店</t>
  </si>
  <si>
    <t>De luna Andrea</t>
  </si>
  <si>
    <t>219.04</t>
  </si>
  <si>
    <t>34.00</t>
  </si>
  <si>
    <t>2021-10-14 10:49:21</t>
  </si>
  <si>
    <t>2277132</t>
  </si>
  <si>
    <t>Williamson Dawn D</t>
  </si>
  <si>
    <t>2021-10-14 06:19:33</t>
  </si>
  <si>
    <t>2277120</t>
  </si>
  <si>
    <t>Candlewood Suites Dallas-las Colinas</t>
  </si>
  <si>
    <t>Oostenbrink Brian John</t>
  </si>
  <si>
    <t>573.36</t>
  </si>
  <si>
    <t>89.00</t>
  </si>
  <si>
    <t>2021-10-14 05:46:48</t>
  </si>
  <si>
    <t>2277114</t>
  </si>
  <si>
    <t>伊克诺酒店</t>
  </si>
  <si>
    <t>Scull Terrence A</t>
  </si>
  <si>
    <t>2021-10-14 05:23:33</t>
  </si>
  <si>
    <t>2277106</t>
  </si>
  <si>
    <t>东蒙彼利埃 - 吕内尔基里亚德酒店</t>
  </si>
  <si>
    <t>mrvik martin</t>
  </si>
  <si>
    <t>335.00</t>
  </si>
  <si>
    <t>52.00</t>
  </si>
  <si>
    <t>2021-10-14 04:36:12</t>
  </si>
  <si>
    <t>2277096</t>
  </si>
  <si>
    <t>巴吞鲁日希尔顿逸林酒店</t>
  </si>
  <si>
    <t>Fulton Ivori</t>
  </si>
  <si>
    <t>2021-10-14 03:35:18</t>
  </si>
  <si>
    <t>2277043</t>
  </si>
  <si>
    <t>a&amp;o 不来梅中央车站酒店</t>
  </si>
  <si>
    <t>Bueter Steffen</t>
  </si>
  <si>
    <t>315.67</t>
  </si>
  <si>
    <t>49.00</t>
  </si>
  <si>
    <t>2021-10-14 01:10:18</t>
  </si>
  <si>
    <t>2021-10-13</t>
  </si>
  <si>
    <t>2276798</t>
  </si>
  <si>
    <t>新山市中心假日别墅酒店</t>
  </si>
  <si>
    <t>YEOW SAN YEE</t>
  </si>
  <si>
    <t>284.38</t>
  </si>
  <si>
    <t>44.00</t>
  </si>
  <si>
    <t>2021-10-13 17:47:03</t>
  </si>
  <si>
    <t>2276791</t>
  </si>
  <si>
    <t>普瑞米尔加莱中央车站经典酒店</t>
  </si>
  <si>
    <t>Omran Mohamed</t>
  </si>
  <si>
    <t>323.16</t>
  </si>
  <si>
    <t>50.00</t>
  </si>
  <si>
    <t>2021-10-13 17:31:52</t>
  </si>
  <si>
    <t>2276732</t>
  </si>
  <si>
    <t>苏阿萨纳全套房酒店</t>
  </si>
  <si>
    <t>faizal Baharudin Mohd,faizal Baharudin Mohd</t>
  </si>
  <si>
    <t>2021-10-13 15:27:01</t>
  </si>
  <si>
    <t>2276694</t>
  </si>
  <si>
    <t>Michel Alexandre</t>
  </si>
  <si>
    <t>336.09</t>
  </si>
  <si>
    <t>2021-10-13 13:57:47</t>
  </si>
  <si>
    <t>2276624</t>
  </si>
  <si>
    <t>新加坡圣淘沙湾W酒店</t>
  </si>
  <si>
    <t>GRAND JEREMIE</t>
  </si>
  <si>
    <t>2882.59</t>
  </si>
  <si>
    <t>446.00</t>
  </si>
  <si>
    <t>2021-10-13 10:55:26</t>
  </si>
  <si>
    <t>2276598</t>
  </si>
  <si>
    <t>奥兰多格兰德湖丽兹卡尔顿酒店</t>
  </si>
  <si>
    <t>Hine Jay</t>
  </si>
  <si>
    <t>2249.19</t>
  </si>
  <si>
    <t>348.00</t>
  </si>
  <si>
    <t>2021-10-13 10:05:45</t>
  </si>
  <si>
    <t>2276445</t>
  </si>
  <si>
    <t>图卢兹南波泰普瑞米尔经典酒店</t>
  </si>
  <si>
    <t>Salabert Laurie</t>
  </si>
  <si>
    <t>381.42</t>
  </si>
  <si>
    <t>59.00</t>
  </si>
  <si>
    <t>2021-10-13 00:13:15</t>
  </si>
  <si>
    <t>2021-10-12</t>
  </si>
  <si>
    <t>2276425</t>
  </si>
  <si>
    <t>西隆富丽萨通酒店</t>
  </si>
  <si>
    <t>Wongroganawong Doungporn</t>
  </si>
  <si>
    <t>122.83</t>
  </si>
  <si>
    <t>19.00</t>
  </si>
  <si>
    <t>2021-10-12 23:09:12</t>
  </si>
  <si>
    <t>2276409</t>
  </si>
  <si>
    <t>琥珀凯福酒店</t>
  </si>
  <si>
    <t>Cheremnykh Nikolai,Toloknova Valentina</t>
  </si>
  <si>
    <t>1344.66</t>
  </si>
  <si>
    <t>208.00</t>
  </si>
  <si>
    <t>2021-10-12 22:35:19</t>
  </si>
  <si>
    <t>2276394</t>
  </si>
  <si>
    <t>布鲁塞尔机场喜来登酒店</t>
  </si>
  <si>
    <t>Dunn Wendy</t>
  </si>
  <si>
    <t>1027.89</t>
  </si>
  <si>
    <t>159.00</t>
  </si>
  <si>
    <t>2021-10-12 21:57:27</t>
  </si>
  <si>
    <t>2276380</t>
  </si>
  <si>
    <t>CHEW KON LUEN,CHEW KON LUEN</t>
  </si>
  <si>
    <t>1124.86</t>
  </si>
  <si>
    <t>2021-10-12 21:29:17</t>
  </si>
  <si>
    <t>2276324</t>
  </si>
  <si>
    <t>休斯顿中心雅乐轩酒店</t>
  </si>
  <si>
    <t>Lemley Matthew</t>
  </si>
  <si>
    <t>1105.46</t>
  </si>
  <si>
    <t>171.00</t>
  </si>
  <si>
    <t>2021-10-12 19:37:29</t>
  </si>
  <si>
    <t>2276313</t>
  </si>
  <si>
    <t>甲米金海滩度假酒店</t>
  </si>
  <si>
    <t>Phenanon Kanittha,Phenanon Kanittha,Phenanon Kanittha,Phenanon Kanittha</t>
  </si>
  <si>
    <t>607.68</t>
  </si>
  <si>
    <t>94.00</t>
  </si>
  <si>
    <t>2021-10-12 19:21:28</t>
  </si>
  <si>
    <t>2276215</t>
  </si>
  <si>
    <t>哥本哈根机场丽柏酒店</t>
  </si>
  <si>
    <t>Jensen Ricky</t>
  </si>
  <si>
    <t>756.37</t>
  </si>
  <si>
    <t>117.00</t>
  </si>
  <si>
    <t>2021-10-12 15:53:19</t>
  </si>
  <si>
    <t>2276086</t>
  </si>
  <si>
    <t>城市之最酒店</t>
  </si>
  <si>
    <t>KIM CHUNG YONG,KIM CHUNG YONG</t>
  </si>
  <si>
    <t>168.08</t>
  </si>
  <si>
    <t>26.00</t>
  </si>
  <si>
    <t>2021-10-12 11:04:24</t>
  </si>
  <si>
    <t>2276070</t>
  </si>
  <si>
    <t>首尔时代广场万怡酒店</t>
  </si>
  <si>
    <t>YANG SITIAN</t>
  </si>
  <si>
    <t>1318.80</t>
  </si>
  <si>
    <t>204.00</t>
  </si>
  <si>
    <t>2021-10-12 10:16:55</t>
  </si>
  <si>
    <t>2275963</t>
  </si>
  <si>
    <t>雅乐轩格林维尔市中心酒店</t>
  </si>
  <si>
    <t>Buttrum JR Robert Ernest</t>
  </si>
  <si>
    <t>2359.62</t>
  </si>
  <si>
    <t>365.00</t>
  </si>
  <si>
    <t>2021-10-12 04:16:48</t>
  </si>
  <si>
    <t>2275903</t>
  </si>
  <si>
    <t>玛丽蒂姆波恩酒店</t>
  </si>
  <si>
    <t>Gabel Heike</t>
  </si>
  <si>
    <t>600.23</t>
  </si>
  <si>
    <t>93.00</t>
  </si>
  <si>
    <t>2021-10-12 00:25:54</t>
  </si>
  <si>
    <t>2021-10-11</t>
  </si>
  <si>
    <t>2275680</t>
  </si>
  <si>
    <t>wajanathawornchai nittaya,wajanathawornchai nittaya</t>
  </si>
  <si>
    <t>697.04</t>
  </si>
  <si>
    <t>108.00</t>
  </si>
  <si>
    <t>2021-10-11 17:08:22</t>
  </si>
  <si>
    <t>2275622</t>
  </si>
  <si>
    <t>幸福酒店</t>
  </si>
  <si>
    <t>ALFONSO HORACIO</t>
  </si>
  <si>
    <t>367.88</t>
  </si>
  <si>
    <t>57.00</t>
  </si>
  <si>
    <t>2021-10-11 14:35:04</t>
  </si>
  <si>
    <t>2275569</t>
  </si>
  <si>
    <t>新加坡凯贝丽酒店式服务公寓</t>
  </si>
  <si>
    <t>Wong Maisie</t>
  </si>
  <si>
    <t>593.78</t>
  </si>
  <si>
    <t>2021-10-11 12:16:19</t>
  </si>
  <si>
    <t>2275567</t>
  </si>
  <si>
    <t>Chee yong Goh,Chee yong Goh</t>
  </si>
  <si>
    <t>2091.13</t>
  </si>
  <si>
    <t>324.00</t>
  </si>
  <si>
    <t>2021-10-11 12:12:15</t>
  </si>
  <si>
    <t>2275504</t>
  </si>
  <si>
    <t>海滨韦斯特乡村赌场 &amp; 酒店</t>
  </si>
  <si>
    <t>Koch Philip Keith</t>
  </si>
  <si>
    <t>329.16</t>
  </si>
  <si>
    <t>51.00</t>
  </si>
  <si>
    <t>2021-10-11 08:57:50</t>
  </si>
  <si>
    <t>2275490</t>
  </si>
  <si>
    <t>波登镇舒适酒店</t>
  </si>
  <si>
    <t>Hammond Margaret</t>
  </si>
  <si>
    <t>1697.43</t>
  </si>
  <si>
    <t>263.00</t>
  </si>
  <si>
    <t>2021-10-11 07:55:02</t>
  </si>
  <si>
    <t>2275462</t>
  </si>
  <si>
    <t>圣迭戈米森谷/酒店区万怡酒店</t>
  </si>
  <si>
    <t>Ford Cameron</t>
  </si>
  <si>
    <t>1000.39</t>
  </si>
  <si>
    <t>155.00</t>
  </si>
  <si>
    <t>2021-10-11 05:38:40</t>
  </si>
  <si>
    <t>2275428</t>
  </si>
  <si>
    <t>康罗6号汽车旅馆</t>
  </si>
  <si>
    <t>Wade Michelle lee</t>
  </si>
  <si>
    <t>1026.20</t>
  </si>
  <si>
    <t>2021-10-11 02:07:10</t>
  </si>
  <si>
    <t>2021-10-09</t>
  </si>
  <si>
    <t>2274779</t>
  </si>
  <si>
    <t>瓦格邦德主教酒店</t>
  </si>
  <si>
    <t>Lee Choonggyoo</t>
  </si>
  <si>
    <t>891.22</t>
  </si>
  <si>
    <t>138.00</t>
  </si>
  <si>
    <t>2021-10-09 11:22:08</t>
  </si>
  <si>
    <t>2274689</t>
  </si>
  <si>
    <t>Towneplace Suites Miami Homestead</t>
  </si>
  <si>
    <t>Randolph Toure Malik</t>
  </si>
  <si>
    <t>2621.99</t>
  </si>
  <si>
    <t>406.00</t>
  </si>
  <si>
    <t>2021-10-09 02:46:03</t>
  </si>
  <si>
    <t>2021-10-08</t>
  </si>
  <si>
    <t>2274534</t>
  </si>
  <si>
    <t>卡斯特卡里豪斯酒店</t>
  </si>
  <si>
    <t>MacDonald Michael</t>
  </si>
  <si>
    <t>905.13</t>
  </si>
  <si>
    <t>2021-10-08 19:47:40</t>
  </si>
  <si>
    <t>2274168</t>
  </si>
  <si>
    <t>Rembold Craig</t>
  </si>
  <si>
    <t>329.73</t>
  </si>
  <si>
    <t>2021-10-08 00:26:14</t>
  </si>
  <si>
    <t>2021-10-07</t>
  </si>
  <si>
    <t>2274153</t>
  </si>
  <si>
    <t>卡拉奇万豪酒店</t>
  </si>
  <si>
    <t>Jiang zhiyong,Zhang shiming</t>
  </si>
  <si>
    <t>5198.02</t>
  </si>
  <si>
    <t>804.00</t>
  </si>
  <si>
    <t>2021-10-07 22:50:49</t>
  </si>
  <si>
    <t>2274136</t>
  </si>
  <si>
    <t>Sonesta Bee Cave Austin</t>
  </si>
  <si>
    <t>Kryszak Joe</t>
  </si>
  <si>
    <t>1131.41</t>
  </si>
  <si>
    <t>175.00</t>
  </si>
  <si>
    <t>2021-10-07 21:37:21</t>
  </si>
  <si>
    <t>2274042</t>
  </si>
  <si>
    <t>沃灵顿乡村酒店</t>
  </si>
  <si>
    <t>Wu Charlotte Audris</t>
  </si>
  <si>
    <t>659.45</t>
  </si>
  <si>
    <t>102.00</t>
  </si>
  <si>
    <t>2021-10-07 16:38:13</t>
  </si>
  <si>
    <t>2274022</t>
  </si>
  <si>
    <t xml:space="preserve">赫兰德广场贝斯特韦斯特精品酒店 </t>
  </si>
  <si>
    <t>Barajas Sanchez Jaime</t>
  </si>
  <si>
    <t>724.10</t>
  </si>
  <si>
    <t>112.00</t>
  </si>
  <si>
    <t>2021-10-07 14:43:30</t>
  </si>
  <si>
    <t>2273960</t>
  </si>
  <si>
    <t>罗斯维尔拉克斯普兰廷－全套房酒店</t>
  </si>
  <si>
    <t>Zuchowski Jonathan</t>
  </si>
  <si>
    <t>1008.57</t>
  </si>
  <si>
    <t>156.00</t>
  </si>
  <si>
    <t>2021-10-07 10:56:43</t>
  </si>
  <si>
    <t>2021-10-06</t>
  </si>
  <si>
    <t>2273840</t>
  </si>
  <si>
    <t>米尔顿山顶酒店</t>
  </si>
  <si>
    <t>Ibbitson Glenn</t>
  </si>
  <si>
    <t>458.89</t>
  </si>
  <si>
    <t>71.00</t>
  </si>
  <si>
    <t>2021-10-06 23:35:53</t>
  </si>
  <si>
    <t>2273810</t>
  </si>
  <si>
    <t>新加坡文华大酒店(SG Clean)</t>
  </si>
  <si>
    <t>Lim Sky</t>
  </si>
  <si>
    <t>659.25</t>
  </si>
  <si>
    <t>2021-10-06 22:35:44</t>
  </si>
  <si>
    <t>2273672</t>
  </si>
  <si>
    <t>沙迦城市麦克斯酒店</t>
  </si>
  <si>
    <t>CUSO ELADIO JR</t>
  </si>
  <si>
    <t>1712.75</t>
  </si>
  <si>
    <t>265.00</t>
  </si>
  <si>
    <t>2021-10-06 15:42:38</t>
  </si>
  <si>
    <t>2273663</t>
  </si>
  <si>
    <t>全州华美达酒店</t>
  </si>
  <si>
    <t>Lee hyeun suk</t>
  </si>
  <si>
    <t>433.03</t>
  </si>
  <si>
    <t>67.00</t>
  </si>
  <si>
    <t>2021-10-06 15:12:25</t>
  </si>
  <si>
    <t>2273651</t>
  </si>
  <si>
    <t>勒托瑞酒店</t>
  </si>
  <si>
    <t>ANVERSA ALBERTO,UGHETTI NICOLETTA</t>
  </si>
  <si>
    <t>562.30</t>
  </si>
  <si>
    <t>87.00</t>
  </si>
  <si>
    <t>2021-10-06 14:31:04</t>
  </si>
  <si>
    <t>2273517</t>
  </si>
  <si>
    <t>旧金山 W 酒店</t>
  </si>
  <si>
    <t>Dowden-Brown Daniel</t>
  </si>
  <si>
    <t>1156.91</t>
  </si>
  <si>
    <t>179.00</t>
  </si>
  <si>
    <t>2021-10-06 06:59:37</t>
  </si>
  <si>
    <t>2021-10-05</t>
  </si>
  <si>
    <t>2272867</t>
  </si>
  <si>
    <t>酒馆酒店</t>
  </si>
  <si>
    <t>Rosson Charles Calvert</t>
  </si>
  <si>
    <t>1583.48</t>
  </si>
  <si>
    <t>245.00</t>
  </si>
  <si>
    <t>2021-10-05 00:54:24</t>
  </si>
  <si>
    <t>2021-10-04</t>
  </si>
  <si>
    <t>2272839</t>
  </si>
  <si>
    <t>卡内基温泉酒店</t>
  </si>
  <si>
    <t>Douglas Kelsie Nicole</t>
  </si>
  <si>
    <t>1337.88</t>
  </si>
  <si>
    <t>207.00</t>
  </si>
  <si>
    <t>2021-10-04 23:04:08</t>
  </si>
  <si>
    <t>2021-10-03</t>
  </si>
  <si>
    <t>2271961</t>
  </si>
  <si>
    <t>皇后赌场酒店</t>
  </si>
  <si>
    <t>Long-Nail Rasheedah G</t>
  </si>
  <si>
    <t>555.84</t>
  </si>
  <si>
    <t>86.00</t>
  </si>
  <si>
    <t>2021-10-03 11:50:18</t>
  </si>
  <si>
    <t>2271783</t>
  </si>
  <si>
    <t>漢諾瓦 71 號套房酒店</t>
  </si>
  <si>
    <t>Dobbin Catto Eoin</t>
  </si>
  <si>
    <t>639.86</t>
  </si>
  <si>
    <t>99.00</t>
  </si>
  <si>
    <t>2021-10-03 01:02:25</t>
  </si>
  <si>
    <t>2021-10-01</t>
  </si>
  <si>
    <t>2270272</t>
  </si>
  <si>
    <t>Robinson Lisa</t>
  </si>
  <si>
    <t>2021-10-01 06:28:16</t>
  </si>
  <si>
    <t>2021-09-30</t>
  </si>
  <si>
    <t>2269251</t>
  </si>
  <si>
    <t>葛温瓦酒店</t>
  </si>
  <si>
    <t>Gode Fanny</t>
  </si>
  <si>
    <t>401.96</t>
  </si>
  <si>
    <t>62.00</t>
  </si>
  <si>
    <t>2021-09-30 01:54:49</t>
  </si>
  <si>
    <t>2021-09-29</t>
  </si>
  <si>
    <t>2268604</t>
  </si>
  <si>
    <t>费尔蒙奥林匹克酒店</t>
  </si>
  <si>
    <t>Raya Michael</t>
  </si>
  <si>
    <t>1696.24</t>
  </si>
  <si>
    <t>262.00</t>
  </si>
  <si>
    <t>2021-09-29 13:01:28</t>
  </si>
  <si>
    <t>2268312</t>
  </si>
  <si>
    <t>凤凰城 FOUND:RE 酒店</t>
  </si>
  <si>
    <t>Towell Laura</t>
  </si>
  <si>
    <t>1113.56</t>
  </si>
  <si>
    <t>172.00</t>
  </si>
  <si>
    <t>2021-09-29 01:34:06</t>
  </si>
  <si>
    <t>2021-09-28</t>
  </si>
  <si>
    <t>2267277</t>
  </si>
  <si>
    <t>塞多纳天空岩旅馆</t>
  </si>
  <si>
    <t>Kopacz Michael</t>
  </si>
  <si>
    <t>8651.33</t>
  </si>
  <si>
    <t>1337.00</t>
  </si>
  <si>
    <t>2021-09-28 04:28:38</t>
  </si>
  <si>
    <t>2021-09-26</t>
  </si>
  <si>
    <t>2265615</t>
  </si>
  <si>
    <t>哥本哈根岛酒店</t>
  </si>
  <si>
    <t>Wirth Rolf</t>
  </si>
  <si>
    <t>5546.20</t>
  </si>
  <si>
    <t>856.00</t>
  </si>
  <si>
    <t>2021-09-26 19:40:49</t>
  </si>
  <si>
    <t>2021-09-24</t>
  </si>
  <si>
    <t>2262773</t>
  </si>
  <si>
    <t>戛纳中心奥克酒店</t>
  </si>
  <si>
    <t>Moroni  Cristina,Cucchiar  Guido</t>
  </si>
  <si>
    <t>899.50</t>
  </si>
  <si>
    <t>139.00</t>
  </si>
  <si>
    <t>2021-09-24 03:18:25</t>
  </si>
  <si>
    <t>2021-09-23</t>
  </si>
  <si>
    <t>2262284</t>
  </si>
  <si>
    <t>坦布里奇韦尔斯酒店</t>
  </si>
  <si>
    <t>Winterbotham Mike</t>
  </si>
  <si>
    <t>874.35</t>
  </si>
  <si>
    <t>135.00</t>
  </si>
  <si>
    <t>2021-09-23 17:25:30</t>
  </si>
  <si>
    <t>2262180</t>
  </si>
  <si>
    <t>基里亚德巴黎贝尔西村庄酒店</t>
  </si>
  <si>
    <t>DEPEZEVILLE elisabeth</t>
  </si>
  <si>
    <t>628.24</t>
  </si>
  <si>
    <t>97.00</t>
  </si>
  <si>
    <t>2021-09-23 15:22:15</t>
  </si>
  <si>
    <t>2261758</t>
  </si>
  <si>
    <t>多伦多机场福朋喜来登酒店</t>
  </si>
  <si>
    <t>wilson bryce</t>
  </si>
  <si>
    <t>557.00</t>
  </si>
  <si>
    <t>2021-09-23 06:00:03</t>
  </si>
  <si>
    <t>2021-09-20</t>
  </si>
  <si>
    <t>2259689</t>
  </si>
  <si>
    <t>诺格拉本呢尔霍夫酒店</t>
  </si>
  <si>
    <t>Glaeske Wenke,Glaeske Annika</t>
  </si>
  <si>
    <t>893.16</t>
  </si>
  <si>
    <t>2021-09-20 15:05:48</t>
  </si>
  <si>
    <t>2259371</t>
  </si>
  <si>
    <t>格兰伯里品质套房酒店</t>
  </si>
  <si>
    <t>Hayes Courtney</t>
  </si>
  <si>
    <t>550.14</t>
  </si>
  <si>
    <t>85.00</t>
  </si>
  <si>
    <t>2021-09-20 02:36:26</t>
  </si>
  <si>
    <t>2021-09-18</t>
  </si>
  <si>
    <t>2257503</t>
  </si>
  <si>
    <t>林荫大道水疗酒店</t>
  </si>
  <si>
    <t>Graham Ashley,Nitayangkul Tyler</t>
  </si>
  <si>
    <t>1153.30</t>
  </si>
  <si>
    <t>178.00</t>
  </si>
  <si>
    <t>2021-09-18 05:02:01</t>
  </si>
  <si>
    <t>2021-09-17</t>
  </si>
  <si>
    <t>2257348</t>
  </si>
  <si>
    <t>伊拉谢马之声酒店</t>
  </si>
  <si>
    <t>BONDUKI Manuel Ruas</t>
  </si>
  <si>
    <t>892.75</t>
  </si>
  <si>
    <t>2021-09-17 23:14:35</t>
  </si>
  <si>
    <t>2021-09-16</t>
  </si>
  <si>
    <t>2256086</t>
  </si>
  <si>
    <t>班戈 6 号汽车旅馆</t>
  </si>
  <si>
    <t>Knopp Joshua Leopold</t>
  </si>
  <si>
    <t>457.74</t>
  </si>
  <si>
    <t>15.00</t>
  </si>
  <si>
    <t>-56</t>
  </si>
  <si>
    <t>-361</t>
  </si>
  <si>
    <t>2021-09-16 23:17:14</t>
  </si>
  <si>
    <t>2255325</t>
  </si>
  <si>
    <t>切诺基大雾山酒店</t>
  </si>
  <si>
    <t>Courtney Jerry wayne</t>
  </si>
  <si>
    <t>502.87</t>
  </si>
  <si>
    <t>78.00</t>
  </si>
  <si>
    <t>2021-09-16 09:32:08</t>
  </si>
  <si>
    <t>2021-09-14</t>
  </si>
  <si>
    <t>2252863</t>
  </si>
  <si>
    <t>谢泼兹维尔路易维尔南方斯利普套房酒店</t>
  </si>
  <si>
    <t>Elia Randy</t>
  </si>
  <si>
    <t>808.28</t>
  </si>
  <si>
    <t>125.00</t>
  </si>
  <si>
    <t>2021-09-14 07:42:44</t>
  </si>
  <si>
    <t>2021-08-21</t>
  </si>
  <si>
    <t>2228609</t>
  </si>
  <si>
    <t>里斯本机场爵怡酒店</t>
  </si>
  <si>
    <t>CUNHA JOSE RUY</t>
  </si>
  <si>
    <t>1224.78</t>
  </si>
  <si>
    <t>2021-08-21 05:28:58</t>
  </si>
  <si>
    <t>2021-08-18</t>
  </si>
  <si>
    <t>2226782</t>
  </si>
  <si>
    <t>南安普敦港酒店</t>
  </si>
  <si>
    <t>Thornton Sandra</t>
  </si>
  <si>
    <t>1469.05</t>
  </si>
  <si>
    <t>226.00</t>
  </si>
  <si>
    <t>2021-08-18 21:47:52</t>
  </si>
  <si>
    <t>2021-08-02</t>
  </si>
  <si>
    <t>2216027</t>
  </si>
  <si>
    <t>登喜路酒店</t>
  </si>
  <si>
    <t>Judy Mark</t>
  </si>
  <si>
    <t>1139.99</t>
  </si>
  <si>
    <t>176.00</t>
  </si>
  <si>
    <t>2021-08-02 23:13:38</t>
  </si>
  <si>
    <t>2021-07-29</t>
  </si>
  <si>
    <t>2212346</t>
  </si>
  <si>
    <t>meyer evan</t>
  </si>
  <si>
    <t>4026.78</t>
  </si>
  <si>
    <t>619.00</t>
  </si>
  <si>
    <t>2021-07-29 06:13:09</t>
  </si>
  <si>
    <t>2021-06-25</t>
  </si>
  <si>
    <t>2172482</t>
  </si>
  <si>
    <t>普吉岛卡塔塔尼海滨度假村-限成人</t>
  </si>
  <si>
    <t>THOLIENG CHONVIT,THOLIENG CHONVIT</t>
  </si>
  <si>
    <t>7821.15</t>
  </si>
  <si>
    <t>1206.00</t>
  </si>
  <si>
    <t>2021-06-25 22:09:17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</si>
</sst>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14" fillId="16" borderId="2" applyNumberFormat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8"/>
  <sheetViews>
    <sheetView topLeftCell="A23" workbookViewId="0">
      <selection activeCell="A2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15966014979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44482</v>
      </c>
      <c r="G2" s="6">
        <v>44483</v>
      </c>
      <c r="H2" s="4">
        <v>1</v>
      </c>
      <c r="I2" s="4">
        <v>1</v>
      </c>
      <c r="J2" s="4">
        <v>1</v>
      </c>
      <c r="K2" s="4" t="s">
        <v>29</v>
      </c>
      <c r="L2" s="4">
        <v>619</v>
      </c>
      <c r="M2" s="4">
        <v>619</v>
      </c>
      <c r="N2" s="4" t="s">
        <v>30</v>
      </c>
      <c r="O2" s="4" t="s">
        <v>31</v>
      </c>
      <c r="P2" s="4" t="s">
        <v>32</v>
      </c>
      <c r="Q2" s="4">
        <v>0</v>
      </c>
      <c r="R2" s="9">
        <v>44406</v>
      </c>
      <c r="S2" s="6">
        <v>44486</v>
      </c>
      <c r="T2" s="4" t="s">
        <v>33</v>
      </c>
      <c r="U2" s="4">
        <v>619</v>
      </c>
      <c r="V2" s="4">
        <v>0</v>
      </c>
      <c r="W2" s="4">
        <v>0</v>
      </c>
      <c r="X2" s="4">
        <v>2212346</v>
      </c>
    </row>
    <row r="3" s="4" customFormat="1" spans="1:25">
      <c r="A3" s="4">
        <v>16003988746</v>
      </c>
      <c r="B3" s="4" t="s">
        <v>25</v>
      </c>
      <c r="C3" s="4" t="s">
        <v>26</v>
      </c>
      <c r="D3" s="4" t="s">
        <v>34</v>
      </c>
      <c r="E3" s="4" t="s">
        <v>35</v>
      </c>
      <c r="F3" s="6">
        <v>44482</v>
      </c>
      <c r="G3" s="6">
        <v>44483</v>
      </c>
      <c r="H3" s="4">
        <v>1</v>
      </c>
      <c r="I3" s="4">
        <v>1</v>
      </c>
      <c r="J3" s="4">
        <v>1</v>
      </c>
      <c r="K3" s="4" t="s">
        <v>29</v>
      </c>
      <c r="L3" s="4">
        <v>176</v>
      </c>
      <c r="M3" s="4">
        <v>176</v>
      </c>
      <c r="N3" s="4" t="s">
        <v>36</v>
      </c>
      <c r="O3" s="4" t="s">
        <v>31</v>
      </c>
      <c r="P3" s="4" t="s">
        <v>32</v>
      </c>
      <c r="Q3" s="4">
        <v>0</v>
      </c>
      <c r="R3" s="9">
        <v>44410</v>
      </c>
      <c r="S3" s="6">
        <v>44486</v>
      </c>
      <c r="T3" s="4" t="s">
        <v>33</v>
      </c>
      <c r="U3" s="4">
        <v>176</v>
      </c>
      <c r="V3" s="4">
        <v>0</v>
      </c>
      <c r="W3" s="4">
        <v>0</v>
      </c>
      <c r="X3" s="4">
        <v>2216027</v>
      </c>
      <c r="Y3" s="4" t="s">
        <v>37</v>
      </c>
    </row>
    <row r="4" s="4" customFormat="1" spans="1:25">
      <c r="A4" s="4">
        <v>16107994116</v>
      </c>
      <c r="B4" s="4" t="s">
        <v>25</v>
      </c>
      <c r="C4" s="4" t="s">
        <v>26</v>
      </c>
      <c r="D4" s="4" t="s">
        <v>38</v>
      </c>
      <c r="E4" s="4" t="s">
        <v>39</v>
      </c>
      <c r="F4" s="6">
        <v>44482</v>
      </c>
      <c r="G4" s="6">
        <v>44483</v>
      </c>
      <c r="H4" s="4">
        <v>1</v>
      </c>
      <c r="I4" s="4">
        <v>1</v>
      </c>
      <c r="J4" s="4">
        <v>1</v>
      </c>
      <c r="K4" s="4" t="s">
        <v>29</v>
      </c>
      <c r="L4" s="4">
        <v>188</v>
      </c>
      <c r="M4" s="4">
        <v>188</v>
      </c>
      <c r="N4" s="4" t="s">
        <v>40</v>
      </c>
      <c r="O4" s="4" t="s">
        <v>31</v>
      </c>
      <c r="P4" s="4" t="s">
        <v>32</v>
      </c>
      <c r="Q4" s="4">
        <v>0</v>
      </c>
      <c r="R4" s="9">
        <v>44429</v>
      </c>
      <c r="S4" s="6">
        <v>44486</v>
      </c>
      <c r="T4" s="4" t="s">
        <v>33</v>
      </c>
      <c r="U4" s="4">
        <v>188</v>
      </c>
      <c r="V4" s="4">
        <v>0</v>
      </c>
      <c r="W4" s="4">
        <v>0</v>
      </c>
      <c r="X4" s="4">
        <v>2228609</v>
      </c>
      <c r="Y4" s="4">
        <v>2101686755</v>
      </c>
    </row>
    <row r="5" s="4" customFormat="1" spans="1:25">
      <c r="A5" s="4">
        <v>16301702331</v>
      </c>
      <c r="B5" s="4" t="s">
        <v>25</v>
      </c>
      <c r="C5" s="4" t="s">
        <v>26</v>
      </c>
      <c r="D5" s="4" t="s">
        <v>41</v>
      </c>
      <c r="E5" s="4" t="s">
        <v>42</v>
      </c>
      <c r="F5" s="6">
        <v>44482</v>
      </c>
      <c r="G5" s="6">
        <v>44483</v>
      </c>
      <c r="H5" s="4">
        <v>1</v>
      </c>
      <c r="I5" s="4">
        <v>1</v>
      </c>
      <c r="J5" s="4">
        <v>1</v>
      </c>
      <c r="K5" s="4" t="s">
        <v>29</v>
      </c>
      <c r="L5" s="4">
        <v>71</v>
      </c>
      <c r="M5" s="4">
        <v>71</v>
      </c>
      <c r="N5" s="4" t="s">
        <v>43</v>
      </c>
      <c r="O5" s="4" t="s">
        <v>31</v>
      </c>
      <c r="P5" s="4" t="s">
        <v>32</v>
      </c>
      <c r="Q5" s="4">
        <v>0</v>
      </c>
      <c r="R5" s="9">
        <v>44455</v>
      </c>
      <c r="S5" s="6">
        <v>44486</v>
      </c>
      <c r="T5" s="4" t="s">
        <v>33</v>
      </c>
      <c r="U5" s="4">
        <v>71</v>
      </c>
      <c r="V5" s="4">
        <v>0</v>
      </c>
      <c r="W5" s="4">
        <v>0</v>
      </c>
      <c r="X5" s="4">
        <v>2256086</v>
      </c>
      <c r="Y5" s="4" t="s">
        <v>44</v>
      </c>
    </row>
    <row r="6" s="4" customFormat="1" spans="1:25">
      <c r="A6" s="4">
        <v>16301702331</v>
      </c>
      <c r="B6" s="4" t="s">
        <v>25</v>
      </c>
      <c r="C6" s="4" t="s">
        <v>45</v>
      </c>
      <c r="D6" s="4" t="s">
        <v>41</v>
      </c>
      <c r="E6" s="4" t="s">
        <v>42</v>
      </c>
      <c r="F6" s="6">
        <v>44482</v>
      </c>
      <c r="G6" s="6">
        <v>44483</v>
      </c>
      <c r="H6" s="4">
        <v>1</v>
      </c>
      <c r="I6" s="4">
        <v>1</v>
      </c>
      <c r="J6" s="4">
        <v>1</v>
      </c>
      <c r="K6" s="4" t="s">
        <v>29</v>
      </c>
      <c r="L6" s="4">
        <v>-56</v>
      </c>
      <c r="M6" s="4">
        <v>-56</v>
      </c>
      <c r="N6" s="4" t="s">
        <v>43</v>
      </c>
      <c r="O6" s="4" t="s">
        <v>31</v>
      </c>
      <c r="P6" s="4" t="s">
        <v>32</v>
      </c>
      <c r="Q6" s="4">
        <v>0</v>
      </c>
      <c r="R6" s="9">
        <v>44455</v>
      </c>
      <c r="S6" s="6">
        <v>44486</v>
      </c>
      <c r="T6" s="4" t="s">
        <v>33</v>
      </c>
      <c r="U6" s="4">
        <v>-56</v>
      </c>
      <c r="V6" s="4">
        <v>0</v>
      </c>
      <c r="W6" s="4">
        <v>0</v>
      </c>
      <c r="X6" s="4">
        <v>2256086</v>
      </c>
      <c r="Y6" s="4" t="s">
        <v>44</v>
      </c>
    </row>
    <row r="7" s="4" customFormat="1" spans="1:25">
      <c r="A7" s="4">
        <v>16324311321</v>
      </c>
      <c r="B7" s="4" t="s">
        <v>25</v>
      </c>
      <c r="C7" s="4" t="s">
        <v>26</v>
      </c>
      <c r="D7" s="4" t="s">
        <v>46</v>
      </c>
      <c r="E7" s="4" t="s">
        <v>47</v>
      </c>
      <c r="F7" s="6">
        <v>44482</v>
      </c>
      <c r="G7" s="6">
        <v>44483</v>
      </c>
      <c r="H7" s="4">
        <v>1</v>
      </c>
      <c r="I7" s="4">
        <v>1</v>
      </c>
      <c r="J7" s="4">
        <v>1</v>
      </c>
      <c r="K7" s="4" t="s">
        <v>29</v>
      </c>
      <c r="L7" s="4">
        <v>85</v>
      </c>
      <c r="M7" s="4">
        <v>85</v>
      </c>
      <c r="N7" s="4" t="s">
        <v>48</v>
      </c>
      <c r="O7" s="4" t="s">
        <v>31</v>
      </c>
      <c r="P7" s="4" t="s">
        <v>32</v>
      </c>
      <c r="Q7" s="4">
        <v>0</v>
      </c>
      <c r="R7" s="9">
        <v>44459</v>
      </c>
      <c r="S7" s="6">
        <v>44486</v>
      </c>
      <c r="T7" s="4" t="s">
        <v>33</v>
      </c>
      <c r="U7" s="4">
        <v>85</v>
      </c>
      <c r="V7" s="4">
        <v>0</v>
      </c>
      <c r="W7" s="4">
        <v>0</v>
      </c>
      <c r="X7" s="4">
        <v>2259371</v>
      </c>
      <c r="Y7" s="4">
        <v>45834721</v>
      </c>
    </row>
    <row r="8" s="4" customFormat="1" spans="1:25">
      <c r="A8" s="4">
        <v>16326183174</v>
      </c>
      <c r="B8" s="4" t="s">
        <v>25</v>
      </c>
      <c r="C8" s="4" t="s">
        <v>26</v>
      </c>
      <c r="D8" s="4" t="s">
        <v>49</v>
      </c>
      <c r="E8" s="4" t="s">
        <v>50</v>
      </c>
      <c r="F8" s="6">
        <v>44481</v>
      </c>
      <c r="G8" s="6">
        <v>44483</v>
      </c>
      <c r="H8" s="4">
        <v>1</v>
      </c>
      <c r="I8" s="4">
        <v>2</v>
      </c>
      <c r="J8" s="4">
        <v>2</v>
      </c>
      <c r="K8" s="4" t="s">
        <v>29</v>
      </c>
      <c r="L8" s="4">
        <v>138</v>
      </c>
      <c r="M8" s="4">
        <v>138</v>
      </c>
      <c r="N8" s="4" t="s">
        <v>51</v>
      </c>
      <c r="O8" s="4" t="s">
        <v>31</v>
      </c>
      <c r="P8" s="4" t="s">
        <v>32</v>
      </c>
      <c r="Q8" s="4">
        <v>0</v>
      </c>
      <c r="R8" s="9">
        <v>44459</v>
      </c>
      <c r="S8" s="6">
        <v>44486</v>
      </c>
      <c r="T8" s="4" t="s">
        <v>33</v>
      </c>
      <c r="U8" s="4">
        <v>138</v>
      </c>
      <c r="V8" s="4">
        <v>0</v>
      </c>
      <c r="W8" s="4">
        <v>0</v>
      </c>
      <c r="Y8" s="4" t="s">
        <v>52</v>
      </c>
    </row>
    <row r="9" s="4" customFormat="1" spans="1:25">
      <c r="A9" s="4">
        <v>16343497393</v>
      </c>
      <c r="B9" s="4" t="s">
        <v>25</v>
      </c>
      <c r="C9" s="4" t="s">
        <v>26</v>
      </c>
      <c r="D9" s="4" t="s">
        <v>53</v>
      </c>
      <c r="E9" s="4" t="s">
        <v>54</v>
      </c>
      <c r="F9" s="6">
        <v>44482</v>
      </c>
      <c r="G9" s="6">
        <v>44483</v>
      </c>
      <c r="H9" s="4">
        <v>1</v>
      </c>
      <c r="I9" s="4">
        <v>1</v>
      </c>
      <c r="J9" s="4">
        <v>1</v>
      </c>
      <c r="K9" s="4" t="s">
        <v>29</v>
      </c>
      <c r="L9" s="4">
        <v>86</v>
      </c>
      <c r="M9" s="4">
        <v>86</v>
      </c>
      <c r="N9" s="4" t="s">
        <v>55</v>
      </c>
      <c r="O9" s="4" t="s">
        <v>31</v>
      </c>
      <c r="P9" s="4" t="s">
        <v>32</v>
      </c>
      <c r="Q9" s="4">
        <v>0</v>
      </c>
      <c r="R9" s="9">
        <v>44462</v>
      </c>
      <c r="S9" s="6">
        <v>44486</v>
      </c>
      <c r="T9" s="4" t="s">
        <v>33</v>
      </c>
      <c r="U9" s="4">
        <v>86</v>
      </c>
      <c r="V9" s="4">
        <v>0</v>
      </c>
      <c r="W9" s="4">
        <v>0</v>
      </c>
      <c r="X9" s="4">
        <v>2261758</v>
      </c>
      <c r="Y9" s="4">
        <v>91892740</v>
      </c>
    </row>
    <row r="10" s="4" customFormat="1" spans="1:25">
      <c r="A10" s="4">
        <v>16353731252</v>
      </c>
      <c r="B10" s="4" t="s">
        <v>25</v>
      </c>
      <c r="C10" s="4" t="s">
        <v>26</v>
      </c>
      <c r="D10" s="4" t="s">
        <v>56</v>
      </c>
      <c r="E10" s="4" t="s">
        <v>57</v>
      </c>
      <c r="F10" s="6">
        <v>44482</v>
      </c>
      <c r="G10" s="6">
        <v>44483</v>
      </c>
      <c r="H10" s="4">
        <v>1</v>
      </c>
      <c r="I10" s="4">
        <v>1</v>
      </c>
      <c r="J10" s="4">
        <v>1</v>
      </c>
      <c r="K10" s="4" t="s">
        <v>29</v>
      </c>
      <c r="L10" s="4">
        <v>139</v>
      </c>
      <c r="M10" s="4">
        <v>139</v>
      </c>
      <c r="N10" s="4" t="s">
        <v>58</v>
      </c>
      <c r="O10" s="4" t="s">
        <v>31</v>
      </c>
      <c r="P10" s="4" t="s">
        <v>32</v>
      </c>
      <c r="Q10" s="4">
        <v>0</v>
      </c>
      <c r="R10" s="9">
        <v>44463</v>
      </c>
      <c r="S10" s="6">
        <v>44486</v>
      </c>
      <c r="T10" s="4" t="s">
        <v>33</v>
      </c>
      <c r="U10" s="4">
        <v>139</v>
      </c>
      <c r="V10" s="4">
        <v>0</v>
      </c>
      <c r="W10" s="4">
        <v>0</v>
      </c>
      <c r="X10" s="4">
        <v>2262773</v>
      </c>
      <c r="Y10" s="4">
        <v>106307</v>
      </c>
    </row>
    <row r="11" s="4" customFormat="1" spans="1:25">
      <c r="A11" s="4">
        <v>16391649559</v>
      </c>
      <c r="B11" s="4" t="s">
        <v>25</v>
      </c>
      <c r="C11" s="4" t="s">
        <v>26</v>
      </c>
      <c r="D11" s="4" t="s">
        <v>59</v>
      </c>
      <c r="E11" s="4" t="s">
        <v>60</v>
      </c>
      <c r="F11" s="6">
        <v>44480</v>
      </c>
      <c r="G11" s="6">
        <v>44483</v>
      </c>
      <c r="H11" s="4">
        <v>1</v>
      </c>
      <c r="I11" s="4">
        <v>3</v>
      </c>
      <c r="J11" s="4">
        <v>3</v>
      </c>
      <c r="K11" s="4" t="s">
        <v>29</v>
      </c>
      <c r="L11" s="4">
        <v>1337</v>
      </c>
      <c r="M11" s="4">
        <v>1337</v>
      </c>
      <c r="N11" s="4" t="s">
        <v>61</v>
      </c>
      <c r="O11" s="4" t="s">
        <v>31</v>
      </c>
      <c r="P11" s="4" t="s">
        <v>32</v>
      </c>
      <c r="Q11" s="4">
        <v>0</v>
      </c>
      <c r="R11" s="9">
        <v>44467</v>
      </c>
      <c r="S11" s="6">
        <v>44486</v>
      </c>
      <c r="T11" s="4" t="s">
        <v>33</v>
      </c>
      <c r="U11" s="4">
        <v>1337</v>
      </c>
      <c r="V11" s="4">
        <v>0</v>
      </c>
      <c r="W11" s="4">
        <v>0</v>
      </c>
      <c r="X11" s="4">
        <v>2267277</v>
      </c>
      <c r="Y11" s="4" t="s">
        <v>62</v>
      </c>
    </row>
    <row r="12" s="4" customFormat="1" spans="1:24">
      <c r="A12" s="4">
        <v>16400413700</v>
      </c>
      <c r="B12" s="4" t="s">
        <v>25</v>
      </c>
      <c r="C12" s="4" t="s">
        <v>26</v>
      </c>
      <c r="D12" s="4" t="s">
        <v>63</v>
      </c>
      <c r="E12" s="4" t="s">
        <v>64</v>
      </c>
      <c r="F12" s="6">
        <v>44482</v>
      </c>
      <c r="G12" s="6">
        <v>44483</v>
      </c>
      <c r="H12" s="4">
        <v>1</v>
      </c>
      <c r="I12" s="4">
        <v>1</v>
      </c>
      <c r="J12" s="4">
        <v>1</v>
      </c>
      <c r="K12" s="4" t="s">
        <v>29</v>
      </c>
      <c r="L12" s="4">
        <v>172</v>
      </c>
      <c r="M12" s="4">
        <v>172</v>
      </c>
      <c r="N12" s="4" t="s">
        <v>65</v>
      </c>
      <c r="O12" s="4" t="s">
        <v>31</v>
      </c>
      <c r="P12" s="4" t="s">
        <v>32</v>
      </c>
      <c r="Q12" s="4">
        <v>0</v>
      </c>
      <c r="R12" s="9">
        <v>44468</v>
      </c>
      <c r="S12" s="6">
        <v>44486</v>
      </c>
      <c r="T12" s="4" t="s">
        <v>33</v>
      </c>
      <c r="U12" s="4">
        <v>172</v>
      </c>
      <c r="V12" s="4">
        <v>0</v>
      </c>
      <c r="W12" s="4">
        <v>0</v>
      </c>
      <c r="X12" s="4">
        <v>2268312</v>
      </c>
    </row>
    <row r="13" s="4" customFormat="1" spans="1:25">
      <c r="A13" s="4">
        <v>16410968400</v>
      </c>
      <c r="B13" s="4" t="s">
        <v>25</v>
      </c>
      <c r="C13" s="4" t="s">
        <v>26</v>
      </c>
      <c r="D13" s="4" t="s">
        <v>66</v>
      </c>
      <c r="E13" s="4" t="s">
        <v>50</v>
      </c>
      <c r="F13" s="6">
        <v>44482</v>
      </c>
      <c r="G13" s="6">
        <v>44483</v>
      </c>
      <c r="H13" s="4">
        <v>1</v>
      </c>
      <c r="I13" s="4">
        <v>1</v>
      </c>
      <c r="J13" s="4">
        <v>1</v>
      </c>
      <c r="K13" s="4" t="s">
        <v>29</v>
      </c>
      <c r="L13" s="4">
        <v>62</v>
      </c>
      <c r="M13" s="4">
        <v>62</v>
      </c>
      <c r="N13" s="4" t="s">
        <v>67</v>
      </c>
      <c r="O13" s="4" t="s">
        <v>31</v>
      </c>
      <c r="P13" s="4" t="s">
        <v>32</v>
      </c>
      <c r="Q13" s="4">
        <v>0</v>
      </c>
      <c r="R13" s="9">
        <v>44469</v>
      </c>
      <c r="S13" s="6">
        <v>44486</v>
      </c>
      <c r="T13" s="4" t="s">
        <v>33</v>
      </c>
      <c r="U13" s="4">
        <v>62</v>
      </c>
      <c r="V13" s="4">
        <v>0</v>
      </c>
      <c r="W13" s="4">
        <v>0</v>
      </c>
      <c r="X13" s="4">
        <v>2269251</v>
      </c>
      <c r="Y13" s="4">
        <v>1836619603</v>
      </c>
    </row>
    <row r="14" s="4" customFormat="1" spans="1:25">
      <c r="A14" s="4">
        <v>16480610571</v>
      </c>
      <c r="B14" s="4" t="s">
        <v>25</v>
      </c>
      <c r="C14" s="4" t="s">
        <v>26</v>
      </c>
      <c r="D14" s="4" t="s">
        <v>68</v>
      </c>
      <c r="E14" s="4" t="s">
        <v>69</v>
      </c>
      <c r="F14" s="6">
        <v>44482</v>
      </c>
      <c r="G14" s="6">
        <v>44483</v>
      </c>
      <c r="H14" s="4">
        <v>1</v>
      </c>
      <c r="I14" s="4">
        <v>1</v>
      </c>
      <c r="J14" s="4">
        <v>1</v>
      </c>
      <c r="K14" s="4" t="s">
        <v>29</v>
      </c>
      <c r="L14" s="4">
        <v>67</v>
      </c>
      <c r="M14" s="4">
        <v>67</v>
      </c>
      <c r="N14" s="4" t="s">
        <v>70</v>
      </c>
      <c r="O14" s="4" t="s">
        <v>31</v>
      </c>
      <c r="P14" s="4" t="s">
        <v>32</v>
      </c>
      <c r="Q14" s="4">
        <v>0</v>
      </c>
      <c r="R14" s="9">
        <v>44475</v>
      </c>
      <c r="S14" s="6">
        <v>44486</v>
      </c>
      <c r="T14" s="4" t="s">
        <v>33</v>
      </c>
      <c r="U14" s="4">
        <v>67</v>
      </c>
      <c r="V14" s="4">
        <v>0</v>
      </c>
      <c r="W14" s="4">
        <v>0</v>
      </c>
      <c r="X14" s="4">
        <v>2273663</v>
      </c>
      <c r="Y14" s="4">
        <v>21248562</v>
      </c>
    </row>
    <row r="15" s="4" customFormat="1" spans="1:25">
      <c r="A15" s="4">
        <v>16480788432</v>
      </c>
      <c r="B15" s="4" t="s">
        <v>25</v>
      </c>
      <c r="C15" s="4" t="s">
        <v>26</v>
      </c>
      <c r="D15" s="4" t="s">
        <v>71</v>
      </c>
      <c r="E15" s="4" t="s">
        <v>72</v>
      </c>
      <c r="F15" s="6">
        <v>44478</v>
      </c>
      <c r="G15" s="6">
        <v>44483</v>
      </c>
      <c r="H15" s="4">
        <v>1</v>
      </c>
      <c r="I15" s="4">
        <v>5</v>
      </c>
      <c r="J15" s="4">
        <v>5</v>
      </c>
      <c r="K15" s="4" t="s">
        <v>29</v>
      </c>
      <c r="L15" s="4">
        <v>265</v>
      </c>
      <c r="M15" s="4">
        <v>265</v>
      </c>
      <c r="N15" s="4" t="s">
        <v>73</v>
      </c>
      <c r="O15" s="4" t="s">
        <v>31</v>
      </c>
      <c r="P15" s="4" t="s">
        <v>32</v>
      </c>
      <c r="Q15" s="4">
        <v>0</v>
      </c>
      <c r="R15" s="9">
        <v>44475</v>
      </c>
      <c r="S15" s="6">
        <v>44486</v>
      </c>
      <c r="T15" s="4" t="s">
        <v>33</v>
      </c>
      <c r="U15" s="4">
        <v>265</v>
      </c>
      <c r="V15" s="4">
        <v>0</v>
      </c>
      <c r="W15" s="4">
        <v>0</v>
      </c>
      <c r="X15" s="4">
        <v>2273672</v>
      </c>
      <c r="Y15" s="4" t="s">
        <v>74</v>
      </c>
    </row>
    <row r="16" s="4" customFormat="1" spans="1:25">
      <c r="A16" s="4">
        <v>16486008516</v>
      </c>
      <c r="B16" s="4" t="s">
        <v>25</v>
      </c>
      <c r="C16" s="4" t="s">
        <v>26</v>
      </c>
      <c r="D16" s="4" t="s">
        <v>75</v>
      </c>
      <c r="E16" s="4" t="s">
        <v>76</v>
      </c>
      <c r="F16" s="6">
        <v>44482</v>
      </c>
      <c r="G16" s="6">
        <v>44483</v>
      </c>
      <c r="H16" s="4">
        <v>1</v>
      </c>
      <c r="I16" s="4">
        <v>1</v>
      </c>
      <c r="J16" s="4">
        <v>1</v>
      </c>
      <c r="K16" s="4" t="s">
        <v>29</v>
      </c>
      <c r="L16" s="4">
        <v>102</v>
      </c>
      <c r="M16" s="4">
        <v>102</v>
      </c>
      <c r="N16" s="4" t="s">
        <v>77</v>
      </c>
      <c r="O16" s="4" t="s">
        <v>31</v>
      </c>
      <c r="P16" s="4" t="s">
        <v>32</v>
      </c>
      <c r="Q16" s="4">
        <v>0</v>
      </c>
      <c r="R16" s="9">
        <v>44475</v>
      </c>
      <c r="S16" s="6">
        <v>44486</v>
      </c>
      <c r="T16" s="4" t="s">
        <v>33</v>
      </c>
      <c r="U16" s="4">
        <v>102</v>
      </c>
      <c r="V16" s="4">
        <v>0</v>
      </c>
      <c r="W16" s="4">
        <v>0</v>
      </c>
      <c r="X16" s="4">
        <v>2273810</v>
      </c>
      <c r="Y16" s="4">
        <v>2685863</v>
      </c>
    </row>
    <row r="17" s="4" customFormat="1" spans="1:25">
      <c r="A17" s="4">
        <v>16486259230</v>
      </c>
      <c r="B17" s="4" t="s">
        <v>25</v>
      </c>
      <c r="C17" s="4" t="s">
        <v>26</v>
      </c>
      <c r="D17" s="4" t="s">
        <v>78</v>
      </c>
      <c r="E17" s="4" t="s">
        <v>79</v>
      </c>
      <c r="F17" s="6">
        <v>44482</v>
      </c>
      <c r="G17" s="6">
        <v>44483</v>
      </c>
      <c r="H17" s="4">
        <v>1</v>
      </c>
      <c r="I17" s="4">
        <v>1</v>
      </c>
      <c r="J17" s="4">
        <v>1</v>
      </c>
      <c r="K17" s="4" t="s">
        <v>29</v>
      </c>
      <c r="L17" s="4">
        <v>71</v>
      </c>
      <c r="M17" s="4">
        <v>71</v>
      </c>
      <c r="N17" s="4" t="s">
        <v>80</v>
      </c>
      <c r="O17" s="4" t="s">
        <v>31</v>
      </c>
      <c r="P17" s="4" t="s">
        <v>32</v>
      </c>
      <c r="Q17" s="4">
        <v>0</v>
      </c>
      <c r="R17" s="9">
        <v>44475</v>
      </c>
      <c r="S17" s="6">
        <v>44486</v>
      </c>
      <c r="T17" s="4" t="s">
        <v>33</v>
      </c>
      <c r="U17" s="4">
        <v>71</v>
      </c>
      <c r="V17" s="4">
        <v>0</v>
      </c>
      <c r="W17" s="4">
        <v>0</v>
      </c>
      <c r="X17" s="4">
        <v>2273840</v>
      </c>
      <c r="Y17" s="4">
        <v>74696133</v>
      </c>
    </row>
    <row r="18" s="4" customFormat="1" spans="1:25">
      <c r="A18" s="4">
        <v>16487255966</v>
      </c>
      <c r="B18" s="4" t="s">
        <v>25</v>
      </c>
      <c r="C18" s="4" t="s">
        <v>26</v>
      </c>
      <c r="D18" s="4" t="s">
        <v>81</v>
      </c>
      <c r="E18" s="4" t="s">
        <v>82</v>
      </c>
      <c r="F18" s="6">
        <v>44482</v>
      </c>
      <c r="G18" s="6">
        <v>44483</v>
      </c>
      <c r="H18" s="4">
        <v>1</v>
      </c>
      <c r="I18" s="4">
        <v>1</v>
      </c>
      <c r="J18" s="4">
        <v>1</v>
      </c>
      <c r="K18" s="4" t="s">
        <v>29</v>
      </c>
      <c r="L18" s="4">
        <v>156</v>
      </c>
      <c r="M18" s="4">
        <v>156</v>
      </c>
      <c r="N18" s="4" t="s">
        <v>83</v>
      </c>
      <c r="O18" s="4" t="s">
        <v>31</v>
      </c>
      <c r="P18" s="4" t="s">
        <v>32</v>
      </c>
      <c r="Q18" s="4">
        <v>0</v>
      </c>
      <c r="R18" s="9">
        <v>44476</v>
      </c>
      <c r="S18" s="6">
        <v>44486</v>
      </c>
      <c r="T18" s="4" t="s">
        <v>33</v>
      </c>
      <c r="U18" s="4">
        <v>156</v>
      </c>
      <c r="V18" s="4">
        <v>0</v>
      </c>
      <c r="W18" s="4">
        <v>0</v>
      </c>
      <c r="X18" s="4">
        <v>2273960</v>
      </c>
      <c r="Y18" s="4" t="s">
        <v>84</v>
      </c>
    </row>
    <row r="19" s="4" customFormat="1" spans="1:25">
      <c r="A19" s="4">
        <v>16488176657</v>
      </c>
      <c r="B19" s="4" t="s">
        <v>25</v>
      </c>
      <c r="C19" s="4" t="s">
        <v>26</v>
      </c>
      <c r="D19" s="4" t="s">
        <v>85</v>
      </c>
      <c r="E19" s="4" t="s">
        <v>54</v>
      </c>
      <c r="F19" s="6">
        <v>44482</v>
      </c>
      <c r="G19" s="6">
        <v>44483</v>
      </c>
      <c r="H19" s="4">
        <v>1</v>
      </c>
      <c r="I19" s="4">
        <v>1</v>
      </c>
      <c r="J19" s="4">
        <v>1</v>
      </c>
      <c r="K19" s="4" t="s">
        <v>29</v>
      </c>
      <c r="L19" s="4">
        <v>112</v>
      </c>
      <c r="M19" s="4">
        <v>112</v>
      </c>
      <c r="N19" s="4" t="s">
        <v>86</v>
      </c>
      <c r="O19" s="4" t="s">
        <v>31</v>
      </c>
      <c r="P19" s="4" t="s">
        <v>32</v>
      </c>
      <c r="Q19" s="4">
        <v>0</v>
      </c>
      <c r="R19" s="9">
        <v>44476</v>
      </c>
      <c r="S19" s="6">
        <v>44486</v>
      </c>
      <c r="T19" s="4" t="s">
        <v>33</v>
      </c>
      <c r="U19" s="4">
        <v>112</v>
      </c>
      <c r="V19" s="4">
        <v>0</v>
      </c>
      <c r="W19" s="4">
        <v>0</v>
      </c>
      <c r="X19" s="4">
        <v>2274022</v>
      </c>
      <c r="Y19" s="4">
        <v>631833635.166086</v>
      </c>
    </row>
    <row r="20" s="4" customFormat="1" spans="1:24">
      <c r="A20" s="4">
        <v>16493198445</v>
      </c>
      <c r="B20" s="4" t="s">
        <v>25</v>
      </c>
      <c r="C20" s="4" t="s">
        <v>26</v>
      </c>
      <c r="D20" s="4" t="s">
        <v>87</v>
      </c>
      <c r="E20" s="4" t="s">
        <v>88</v>
      </c>
      <c r="F20" s="6">
        <v>44482</v>
      </c>
      <c r="G20" s="6">
        <v>44483</v>
      </c>
      <c r="H20" s="4">
        <v>1</v>
      </c>
      <c r="I20" s="4">
        <v>1</v>
      </c>
      <c r="J20" s="4">
        <v>1</v>
      </c>
      <c r="K20" s="4" t="s">
        <v>29</v>
      </c>
      <c r="L20" s="4">
        <v>51</v>
      </c>
      <c r="M20" s="4">
        <v>51</v>
      </c>
      <c r="N20" s="4" t="s">
        <v>89</v>
      </c>
      <c r="O20" s="4" t="s">
        <v>31</v>
      </c>
      <c r="P20" s="4" t="s">
        <v>32</v>
      </c>
      <c r="Q20" s="4">
        <v>0</v>
      </c>
      <c r="R20" s="9">
        <v>44477</v>
      </c>
      <c r="S20" s="6">
        <v>44486</v>
      </c>
      <c r="T20" s="4" t="s">
        <v>33</v>
      </c>
      <c r="U20" s="4">
        <v>51</v>
      </c>
      <c r="V20" s="4">
        <v>0</v>
      </c>
      <c r="W20" s="4">
        <v>0</v>
      </c>
      <c r="X20" s="4">
        <v>2274168</v>
      </c>
    </row>
    <row r="21" s="4" customFormat="1" spans="1:25">
      <c r="A21" s="4">
        <v>16497266344</v>
      </c>
      <c r="B21" s="4" t="s">
        <v>25</v>
      </c>
      <c r="C21" s="4" t="s">
        <v>26</v>
      </c>
      <c r="D21" s="4" t="s">
        <v>90</v>
      </c>
      <c r="E21" s="4" t="s">
        <v>91</v>
      </c>
      <c r="F21" s="6">
        <v>44481</v>
      </c>
      <c r="G21" s="6">
        <v>44483</v>
      </c>
      <c r="H21" s="4">
        <v>1</v>
      </c>
      <c r="I21" s="4">
        <v>2</v>
      </c>
      <c r="J21" s="4">
        <v>2</v>
      </c>
      <c r="K21" s="4" t="s">
        <v>29</v>
      </c>
      <c r="L21" s="4">
        <v>140</v>
      </c>
      <c r="M21" s="4">
        <v>140</v>
      </c>
      <c r="N21" s="4" t="s">
        <v>92</v>
      </c>
      <c r="O21" s="4" t="s">
        <v>31</v>
      </c>
      <c r="P21" s="4" t="s">
        <v>32</v>
      </c>
      <c r="Q21" s="4">
        <v>0</v>
      </c>
      <c r="R21" s="9">
        <v>44477</v>
      </c>
      <c r="S21" s="6">
        <v>44486</v>
      </c>
      <c r="T21" s="4" t="s">
        <v>33</v>
      </c>
      <c r="U21" s="4">
        <v>140</v>
      </c>
      <c r="V21" s="4">
        <v>0</v>
      </c>
      <c r="W21" s="4">
        <v>0</v>
      </c>
      <c r="X21" s="4">
        <v>2274534</v>
      </c>
      <c r="Y21" s="4" t="s">
        <v>93</v>
      </c>
    </row>
    <row r="22" s="4" customFormat="1" spans="1:25">
      <c r="A22" s="4">
        <v>16502368904</v>
      </c>
      <c r="B22" s="4" t="s">
        <v>25</v>
      </c>
      <c r="C22" s="4" t="s">
        <v>26</v>
      </c>
      <c r="D22" s="4" t="s">
        <v>94</v>
      </c>
      <c r="E22" s="4" t="s">
        <v>95</v>
      </c>
      <c r="F22" s="6">
        <v>44482</v>
      </c>
      <c r="G22" s="6">
        <v>44483</v>
      </c>
      <c r="H22" s="4">
        <v>1</v>
      </c>
      <c r="I22" s="4">
        <v>1</v>
      </c>
      <c r="J22" s="4">
        <v>1</v>
      </c>
      <c r="K22" s="4" t="s">
        <v>29</v>
      </c>
      <c r="L22" s="4">
        <v>138</v>
      </c>
      <c r="M22" s="4">
        <v>138</v>
      </c>
      <c r="N22" s="4" t="s">
        <v>96</v>
      </c>
      <c r="O22" s="4" t="s">
        <v>31</v>
      </c>
      <c r="P22" s="4" t="s">
        <v>32</v>
      </c>
      <c r="Q22" s="4">
        <v>0</v>
      </c>
      <c r="R22" s="9">
        <v>44478</v>
      </c>
      <c r="S22" s="6">
        <v>44486</v>
      </c>
      <c r="T22" s="4" t="s">
        <v>33</v>
      </c>
      <c r="U22" s="4">
        <v>138</v>
      </c>
      <c r="V22" s="4">
        <v>0</v>
      </c>
      <c r="W22" s="4">
        <v>0</v>
      </c>
      <c r="X22" s="4">
        <v>2274779</v>
      </c>
      <c r="Y22" s="4" t="s">
        <v>97</v>
      </c>
    </row>
    <row r="23" s="4" customFormat="1" spans="1:25">
      <c r="A23" s="4">
        <v>16513403571</v>
      </c>
      <c r="B23" s="4" t="s">
        <v>25</v>
      </c>
      <c r="C23" s="4" t="s">
        <v>26</v>
      </c>
      <c r="D23" s="4" t="s">
        <v>98</v>
      </c>
      <c r="E23" s="4" t="s">
        <v>42</v>
      </c>
      <c r="F23" s="6">
        <v>44480</v>
      </c>
      <c r="G23" s="6">
        <v>44483</v>
      </c>
      <c r="H23" s="4">
        <v>1</v>
      </c>
      <c r="I23" s="4">
        <v>3</v>
      </c>
      <c r="J23" s="4">
        <v>3</v>
      </c>
      <c r="K23" s="4" t="s">
        <v>29</v>
      </c>
      <c r="L23" s="4">
        <v>159</v>
      </c>
      <c r="M23" s="4">
        <v>159</v>
      </c>
      <c r="N23" s="4" t="s">
        <v>99</v>
      </c>
      <c r="O23" s="4" t="s">
        <v>31</v>
      </c>
      <c r="P23" s="4" t="s">
        <v>32</v>
      </c>
      <c r="Q23" s="4">
        <v>0</v>
      </c>
      <c r="R23" s="9">
        <v>44480</v>
      </c>
      <c r="S23" s="6">
        <v>44486</v>
      </c>
      <c r="T23" s="4" t="s">
        <v>33</v>
      </c>
      <c r="U23" s="4">
        <v>159</v>
      </c>
      <c r="V23" s="4">
        <v>0</v>
      </c>
      <c r="W23" s="4">
        <v>0</v>
      </c>
      <c r="X23" s="4">
        <v>2275428</v>
      </c>
      <c r="Y23" s="4" t="s">
        <v>100</v>
      </c>
    </row>
    <row r="24" s="4" customFormat="1" spans="1:25">
      <c r="A24" s="4">
        <v>16513589262</v>
      </c>
      <c r="B24" s="4" t="s">
        <v>25</v>
      </c>
      <c r="C24" s="4" t="s">
        <v>26</v>
      </c>
      <c r="D24" s="4" t="s">
        <v>101</v>
      </c>
      <c r="E24" s="4" t="s">
        <v>102</v>
      </c>
      <c r="F24" s="6">
        <v>44481</v>
      </c>
      <c r="G24" s="6">
        <v>44483</v>
      </c>
      <c r="H24" s="4">
        <v>1</v>
      </c>
      <c r="I24" s="4">
        <v>2</v>
      </c>
      <c r="J24" s="4">
        <v>2</v>
      </c>
      <c r="K24" s="4" t="s">
        <v>29</v>
      </c>
      <c r="L24" s="4">
        <v>263</v>
      </c>
      <c r="M24" s="4">
        <v>263</v>
      </c>
      <c r="N24" s="4" t="s">
        <v>103</v>
      </c>
      <c r="O24" s="4" t="s">
        <v>31</v>
      </c>
      <c r="P24" s="4" t="s">
        <v>32</v>
      </c>
      <c r="Q24" s="4">
        <v>0</v>
      </c>
      <c r="R24" s="9">
        <v>44480</v>
      </c>
      <c r="S24" s="6">
        <v>44486</v>
      </c>
      <c r="T24" s="4" t="s">
        <v>33</v>
      </c>
      <c r="U24" s="4">
        <v>263</v>
      </c>
      <c r="V24" s="4">
        <v>0</v>
      </c>
      <c r="W24" s="4">
        <v>0</v>
      </c>
      <c r="X24" s="4">
        <v>2275490</v>
      </c>
      <c r="Y24" s="4">
        <v>781226438</v>
      </c>
    </row>
    <row r="25" s="4" customFormat="1" spans="1:24">
      <c r="A25" s="4">
        <v>16513735857</v>
      </c>
      <c r="B25" s="4" t="s">
        <v>25</v>
      </c>
      <c r="C25" s="4" t="s">
        <v>26</v>
      </c>
      <c r="D25" s="4" t="s">
        <v>87</v>
      </c>
      <c r="E25" s="4" t="s">
        <v>88</v>
      </c>
      <c r="F25" s="6">
        <v>44482</v>
      </c>
      <c r="G25" s="6">
        <v>44483</v>
      </c>
      <c r="H25" s="4">
        <v>1</v>
      </c>
      <c r="I25" s="4">
        <v>1</v>
      </c>
      <c r="J25" s="4">
        <v>1</v>
      </c>
      <c r="K25" s="4" t="s">
        <v>29</v>
      </c>
      <c r="L25" s="4">
        <v>51</v>
      </c>
      <c r="M25" s="4">
        <v>51</v>
      </c>
      <c r="N25" s="4" t="s">
        <v>104</v>
      </c>
      <c r="O25" s="4" t="s">
        <v>31</v>
      </c>
      <c r="P25" s="4" t="s">
        <v>32</v>
      </c>
      <c r="Q25" s="4">
        <v>0</v>
      </c>
      <c r="R25" s="9">
        <v>44480</v>
      </c>
      <c r="S25" s="6">
        <v>44486</v>
      </c>
      <c r="T25" s="4" t="s">
        <v>33</v>
      </c>
      <c r="U25" s="4">
        <v>51</v>
      </c>
      <c r="V25" s="4">
        <v>0</v>
      </c>
      <c r="W25" s="4">
        <v>0</v>
      </c>
      <c r="X25" s="4">
        <v>2275504</v>
      </c>
    </row>
    <row r="26" s="4" customFormat="1" spans="1:24">
      <c r="A26" s="4">
        <v>16514591667</v>
      </c>
      <c r="B26" s="4" t="s">
        <v>25</v>
      </c>
      <c r="C26" s="4" t="s">
        <v>26</v>
      </c>
      <c r="D26" s="4" t="s">
        <v>105</v>
      </c>
      <c r="E26" s="4" t="s">
        <v>106</v>
      </c>
      <c r="F26" s="6">
        <v>44481</v>
      </c>
      <c r="G26" s="6">
        <v>44483</v>
      </c>
      <c r="H26" s="4">
        <v>1</v>
      </c>
      <c r="I26" s="4">
        <v>2</v>
      </c>
      <c r="J26" s="4">
        <v>2</v>
      </c>
      <c r="K26" s="4" t="s">
        <v>29</v>
      </c>
      <c r="L26" s="4">
        <v>324</v>
      </c>
      <c r="M26" s="4">
        <v>324</v>
      </c>
      <c r="N26" s="4" t="s">
        <v>107</v>
      </c>
      <c r="O26" s="4" t="s">
        <v>31</v>
      </c>
      <c r="P26" s="4" t="s">
        <v>32</v>
      </c>
      <c r="Q26" s="4">
        <v>0</v>
      </c>
      <c r="R26" s="9">
        <v>44480</v>
      </c>
      <c r="S26" s="6">
        <v>44486</v>
      </c>
      <c r="T26" s="4" t="s">
        <v>33</v>
      </c>
      <c r="U26" s="4">
        <v>324</v>
      </c>
      <c r="V26" s="4">
        <v>0</v>
      </c>
      <c r="W26" s="4">
        <v>0</v>
      </c>
      <c r="X26" s="4">
        <v>2275567</v>
      </c>
    </row>
    <row r="27" s="4" customFormat="1" spans="1:25">
      <c r="A27" s="4">
        <v>16514609975</v>
      </c>
      <c r="B27" s="4" t="s">
        <v>25</v>
      </c>
      <c r="C27" s="4" t="s">
        <v>26</v>
      </c>
      <c r="D27" s="4" t="s">
        <v>108</v>
      </c>
      <c r="E27" s="4" t="s">
        <v>109</v>
      </c>
      <c r="F27" s="6">
        <v>44482</v>
      </c>
      <c r="G27" s="6">
        <v>44483</v>
      </c>
      <c r="H27" s="4">
        <v>1</v>
      </c>
      <c r="I27" s="4">
        <v>1</v>
      </c>
      <c r="J27" s="4">
        <v>1</v>
      </c>
      <c r="K27" s="4" t="s">
        <v>29</v>
      </c>
      <c r="L27" s="4">
        <v>92</v>
      </c>
      <c r="M27" s="4">
        <v>92</v>
      </c>
      <c r="N27" s="4" t="s">
        <v>110</v>
      </c>
      <c r="O27" s="4" t="s">
        <v>31</v>
      </c>
      <c r="P27" s="4" t="s">
        <v>32</v>
      </c>
      <c r="Q27" s="4">
        <v>0</v>
      </c>
      <c r="R27" s="9">
        <v>44480</v>
      </c>
      <c r="S27" s="6">
        <v>44486</v>
      </c>
      <c r="T27" s="4" t="s">
        <v>33</v>
      </c>
      <c r="U27" s="4">
        <v>92</v>
      </c>
      <c r="V27" s="4">
        <v>0</v>
      </c>
      <c r="W27" s="4">
        <v>0</v>
      </c>
      <c r="X27" s="4">
        <v>2275569</v>
      </c>
      <c r="Y27" s="4" t="s">
        <v>111</v>
      </c>
    </row>
    <row r="28" s="4" customFormat="1" spans="1:24">
      <c r="A28" s="4">
        <v>16519430444</v>
      </c>
      <c r="B28" s="4" t="s">
        <v>25</v>
      </c>
      <c r="C28" s="4" t="s">
        <v>26</v>
      </c>
      <c r="D28" s="4" t="s">
        <v>112</v>
      </c>
      <c r="E28" s="4" t="s">
        <v>113</v>
      </c>
      <c r="F28" s="6">
        <v>44481</v>
      </c>
      <c r="G28" s="6">
        <v>44483</v>
      </c>
      <c r="H28" s="4">
        <v>1</v>
      </c>
      <c r="I28" s="4">
        <v>2</v>
      </c>
      <c r="J28" s="4">
        <v>2</v>
      </c>
      <c r="K28" s="4" t="s">
        <v>29</v>
      </c>
      <c r="L28" s="4">
        <v>108</v>
      </c>
      <c r="M28" s="4">
        <v>108</v>
      </c>
      <c r="N28" s="4" t="s">
        <v>114</v>
      </c>
      <c r="O28" s="4" t="s">
        <v>31</v>
      </c>
      <c r="P28" s="4" t="s">
        <v>32</v>
      </c>
      <c r="Q28" s="4">
        <v>0</v>
      </c>
      <c r="R28" s="9">
        <v>44480</v>
      </c>
      <c r="S28" s="6">
        <v>44486</v>
      </c>
      <c r="T28" s="4" t="s">
        <v>33</v>
      </c>
      <c r="U28" s="4">
        <v>108</v>
      </c>
      <c r="V28" s="4">
        <v>0</v>
      </c>
      <c r="W28" s="4">
        <v>0</v>
      </c>
      <c r="X28" s="4">
        <v>2275680</v>
      </c>
    </row>
    <row r="29" s="4" customFormat="1" spans="1:25">
      <c r="A29" s="4">
        <v>16522571230</v>
      </c>
      <c r="B29" s="4" t="s">
        <v>25</v>
      </c>
      <c r="C29" s="4" t="s">
        <v>26</v>
      </c>
      <c r="D29" s="4" t="s">
        <v>115</v>
      </c>
      <c r="E29" s="4" t="s">
        <v>116</v>
      </c>
      <c r="F29" s="6">
        <v>44482</v>
      </c>
      <c r="G29" s="6">
        <v>44483</v>
      </c>
      <c r="H29" s="4">
        <v>1</v>
      </c>
      <c r="I29" s="4">
        <v>1</v>
      </c>
      <c r="J29" s="4">
        <v>1</v>
      </c>
      <c r="K29" s="4" t="s">
        <v>29</v>
      </c>
      <c r="L29" s="4">
        <v>26</v>
      </c>
      <c r="M29" s="4">
        <v>26</v>
      </c>
      <c r="N29" s="4" t="s">
        <v>117</v>
      </c>
      <c r="O29" s="4" t="s">
        <v>31</v>
      </c>
      <c r="P29" s="4" t="s">
        <v>32</v>
      </c>
      <c r="Q29" s="4">
        <v>0</v>
      </c>
      <c r="R29" s="9">
        <v>44481</v>
      </c>
      <c r="S29" s="6">
        <v>44486</v>
      </c>
      <c r="T29" s="4" t="s">
        <v>33</v>
      </c>
      <c r="U29" s="4">
        <v>26</v>
      </c>
      <c r="V29" s="4">
        <v>0</v>
      </c>
      <c r="W29" s="4">
        <v>0</v>
      </c>
      <c r="Y29" s="4">
        <v>2.02110124015602e+16</v>
      </c>
    </row>
    <row r="30" s="4" customFormat="1" spans="1:24">
      <c r="A30" s="4">
        <v>16528372833</v>
      </c>
      <c r="B30" s="4" t="s">
        <v>25</v>
      </c>
      <c r="C30" s="4" t="s">
        <v>26</v>
      </c>
      <c r="D30" s="4" t="s">
        <v>118</v>
      </c>
      <c r="E30" s="4" t="s">
        <v>119</v>
      </c>
      <c r="F30" s="6">
        <v>44482</v>
      </c>
      <c r="G30" s="6">
        <v>44483</v>
      </c>
      <c r="H30" s="4">
        <v>1</v>
      </c>
      <c r="I30" s="4">
        <v>1</v>
      </c>
      <c r="J30" s="4">
        <v>1</v>
      </c>
      <c r="K30" s="4" t="s">
        <v>29</v>
      </c>
      <c r="L30" s="4">
        <v>117</v>
      </c>
      <c r="M30" s="4">
        <v>117</v>
      </c>
      <c r="N30" s="4" t="s">
        <v>120</v>
      </c>
      <c r="O30" s="4" t="s">
        <v>31</v>
      </c>
      <c r="P30" s="4" t="s">
        <v>32</v>
      </c>
      <c r="Q30" s="4">
        <v>0</v>
      </c>
      <c r="R30" s="9">
        <v>44481</v>
      </c>
      <c r="S30" s="6">
        <v>44486</v>
      </c>
      <c r="T30" s="4" t="s">
        <v>33</v>
      </c>
      <c r="U30" s="4">
        <v>117</v>
      </c>
      <c r="V30" s="4">
        <v>0</v>
      </c>
      <c r="W30" s="4">
        <v>0</v>
      </c>
      <c r="X30" s="4">
        <v>2276215</v>
      </c>
    </row>
    <row r="31" s="4" customFormat="1" spans="1:25">
      <c r="A31" s="4">
        <v>16529223412</v>
      </c>
      <c r="B31" s="4" t="s">
        <v>25</v>
      </c>
      <c r="C31" s="4" t="s">
        <v>26</v>
      </c>
      <c r="D31" s="4" t="s">
        <v>121</v>
      </c>
      <c r="E31" s="4" t="s">
        <v>122</v>
      </c>
      <c r="F31" s="6">
        <v>44482</v>
      </c>
      <c r="G31" s="6">
        <v>44483</v>
      </c>
      <c r="H31" s="4">
        <v>1</v>
      </c>
      <c r="I31" s="4">
        <v>1</v>
      </c>
      <c r="J31" s="4">
        <v>1</v>
      </c>
      <c r="K31" s="4" t="s">
        <v>29</v>
      </c>
      <c r="L31" s="4">
        <v>167</v>
      </c>
      <c r="M31" s="4">
        <v>167</v>
      </c>
      <c r="N31" s="4" t="s">
        <v>123</v>
      </c>
      <c r="O31" s="4" t="s">
        <v>31</v>
      </c>
      <c r="P31" s="4" t="s">
        <v>32</v>
      </c>
      <c r="Q31" s="4">
        <v>0</v>
      </c>
      <c r="R31" s="9">
        <v>44481</v>
      </c>
      <c r="S31" s="6">
        <v>44486</v>
      </c>
      <c r="T31" s="4" t="s">
        <v>33</v>
      </c>
      <c r="U31" s="4">
        <v>167</v>
      </c>
      <c r="V31" s="4">
        <v>0</v>
      </c>
      <c r="W31" s="4">
        <v>0</v>
      </c>
      <c r="X31" s="4">
        <v>2276268</v>
      </c>
      <c r="Y31" s="4">
        <v>18120</v>
      </c>
    </row>
    <row r="32" s="4" customFormat="1" spans="1:25">
      <c r="A32" s="4">
        <v>16529870893</v>
      </c>
      <c r="B32" s="4" t="s">
        <v>25</v>
      </c>
      <c r="C32" s="4" t="s">
        <v>26</v>
      </c>
      <c r="D32" s="4" t="s">
        <v>124</v>
      </c>
      <c r="E32" s="4" t="s">
        <v>125</v>
      </c>
      <c r="F32" s="6">
        <v>44482</v>
      </c>
      <c r="G32" s="6">
        <v>44483</v>
      </c>
      <c r="H32" s="4">
        <v>1</v>
      </c>
      <c r="I32" s="4">
        <v>1</v>
      </c>
      <c r="J32" s="4">
        <v>1</v>
      </c>
      <c r="K32" s="4" t="s">
        <v>29</v>
      </c>
      <c r="L32" s="4">
        <v>171</v>
      </c>
      <c r="M32" s="4">
        <v>171</v>
      </c>
      <c r="N32" s="4" t="s">
        <v>126</v>
      </c>
      <c r="O32" s="4" t="s">
        <v>31</v>
      </c>
      <c r="P32" s="4" t="s">
        <v>32</v>
      </c>
      <c r="Q32" s="4">
        <v>0</v>
      </c>
      <c r="R32" s="9">
        <v>44481</v>
      </c>
      <c r="S32" s="6">
        <v>44486</v>
      </c>
      <c r="T32" s="4" t="s">
        <v>33</v>
      </c>
      <c r="U32" s="4">
        <v>171</v>
      </c>
      <c r="V32" s="4">
        <v>0</v>
      </c>
      <c r="W32" s="4">
        <v>0</v>
      </c>
      <c r="X32" s="4">
        <v>2276324</v>
      </c>
      <c r="Y32" s="4">
        <v>80647773</v>
      </c>
    </row>
    <row r="33" s="4" customFormat="1" spans="1:24">
      <c r="A33" s="4">
        <v>16530495018</v>
      </c>
      <c r="B33" s="4" t="s">
        <v>25</v>
      </c>
      <c r="C33" s="4" t="s">
        <v>26</v>
      </c>
      <c r="D33" s="4" t="s">
        <v>105</v>
      </c>
      <c r="E33" s="4" t="s">
        <v>127</v>
      </c>
      <c r="F33" s="6">
        <v>44482</v>
      </c>
      <c r="G33" s="6">
        <v>44483</v>
      </c>
      <c r="H33" s="4">
        <v>1</v>
      </c>
      <c r="I33" s="4">
        <v>1</v>
      </c>
      <c r="J33" s="4">
        <v>1</v>
      </c>
      <c r="K33" s="4" t="s">
        <v>29</v>
      </c>
      <c r="L33" s="4">
        <v>174</v>
      </c>
      <c r="M33" s="4">
        <v>174</v>
      </c>
      <c r="N33" s="4" t="s">
        <v>128</v>
      </c>
      <c r="O33" s="4" t="s">
        <v>31</v>
      </c>
      <c r="P33" s="4" t="s">
        <v>32</v>
      </c>
      <c r="Q33" s="4">
        <v>0</v>
      </c>
      <c r="R33" s="9">
        <v>44481</v>
      </c>
      <c r="S33" s="6">
        <v>44486</v>
      </c>
      <c r="T33" s="4" t="s">
        <v>33</v>
      </c>
      <c r="U33" s="4">
        <v>174</v>
      </c>
      <c r="V33" s="4">
        <v>0</v>
      </c>
      <c r="W33" s="4">
        <v>0</v>
      </c>
      <c r="X33" s="4">
        <v>2276380</v>
      </c>
    </row>
    <row r="34" s="4" customFormat="1" spans="1:24">
      <c r="A34" s="4">
        <v>16530957638</v>
      </c>
      <c r="B34" s="4" t="s">
        <v>25</v>
      </c>
      <c r="C34" s="4" t="s">
        <v>26</v>
      </c>
      <c r="D34" s="4" t="s">
        <v>129</v>
      </c>
      <c r="E34" s="4" t="s">
        <v>130</v>
      </c>
      <c r="F34" s="6">
        <v>44482</v>
      </c>
      <c r="G34" s="6">
        <v>44483</v>
      </c>
      <c r="H34" s="4">
        <v>1</v>
      </c>
      <c r="I34" s="4">
        <v>1</v>
      </c>
      <c r="J34" s="4">
        <v>1</v>
      </c>
      <c r="K34" s="4" t="s">
        <v>29</v>
      </c>
      <c r="L34" s="4">
        <v>19</v>
      </c>
      <c r="M34" s="4">
        <v>19</v>
      </c>
      <c r="N34" s="4" t="s">
        <v>131</v>
      </c>
      <c r="O34" s="4" t="s">
        <v>31</v>
      </c>
      <c r="P34" s="4" t="s">
        <v>32</v>
      </c>
      <c r="Q34" s="4">
        <v>0</v>
      </c>
      <c r="R34" s="9">
        <v>44481</v>
      </c>
      <c r="S34" s="6">
        <v>44486</v>
      </c>
      <c r="T34" s="4" t="s">
        <v>33</v>
      </c>
      <c r="U34" s="4">
        <v>19</v>
      </c>
      <c r="V34" s="4">
        <v>0</v>
      </c>
      <c r="W34" s="4">
        <v>0</v>
      </c>
      <c r="X34" s="4">
        <v>2276425</v>
      </c>
    </row>
    <row r="35" s="4" customFormat="1" spans="1:25">
      <c r="A35" s="4">
        <v>16531163107</v>
      </c>
      <c r="B35" s="4" t="s">
        <v>25</v>
      </c>
      <c r="C35" s="4" t="s">
        <v>26</v>
      </c>
      <c r="D35" s="4" t="s">
        <v>132</v>
      </c>
      <c r="E35" s="4" t="s">
        <v>133</v>
      </c>
      <c r="F35" s="6">
        <v>44482</v>
      </c>
      <c r="G35" s="6">
        <v>44483</v>
      </c>
      <c r="H35" s="4">
        <v>1</v>
      </c>
      <c r="I35" s="4">
        <v>1</v>
      </c>
      <c r="J35" s="4">
        <v>1</v>
      </c>
      <c r="K35" s="4" t="s">
        <v>29</v>
      </c>
      <c r="L35" s="4">
        <v>59</v>
      </c>
      <c r="M35" s="4">
        <v>59</v>
      </c>
      <c r="N35" s="4" t="s">
        <v>134</v>
      </c>
      <c r="O35" s="4" t="s">
        <v>31</v>
      </c>
      <c r="P35" s="4" t="s">
        <v>32</v>
      </c>
      <c r="Q35" s="4">
        <v>0</v>
      </c>
      <c r="R35" s="9">
        <v>44482</v>
      </c>
      <c r="S35" s="6">
        <v>44486</v>
      </c>
      <c r="T35" s="4" t="s">
        <v>33</v>
      </c>
      <c r="U35" s="4">
        <v>59</v>
      </c>
      <c r="V35" s="4">
        <v>0</v>
      </c>
      <c r="W35" s="4">
        <v>0</v>
      </c>
      <c r="X35" s="4">
        <v>2276445</v>
      </c>
      <c r="Y35" s="4" t="s">
        <v>135</v>
      </c>
    </row>
    <row r="36" s="4" customFormat="1" spans="1:25">
      <c r="A36" s="4">
        <v>16531932840</v>
      </c>
      <c r="B36" s="4" t="s">
        <v>25</v>
      </c>
      <c r="C36" s="4" t="s">
        <v>26</v>
      </c>
      <c r="D36" s="4" t="s">
        <v>27</v>
      </c>
      <c r="E36" s="4" t="s">
        <v>28</v>
      </c>
      <c r="F36" s="6">
        <v>44482</v>
      </c>
      <c r="G36" s="6">
        <v>44483</v>
      </c>
      <c r="H36" s="4">
        <v>1</v>
      </c>
      <c r="I36" s="4">
        <v>1</v>
      </c>
      <c r="J36" s="4">
        <v>1</v>
      </c>
      <c r="K36" s="4" t="s">
        <v>29</v>
      </c>
      <c r="L36" s="4">
        <v>348</v>
      </c>
      <c r="M36" s="4">
        <v>348</v>
      </c>
      <c r="N36" s="4" t="s">
        <v>136</v>
      </c>
      <c r="O36" s="4" t="s">
        <v>31</v>
      </c>
      <c r="P36" s="4" t="s">
        <v>32</v>
      </c>
      <c r="Q36" s="4">
        <v>0</v>
      </c>
      <c r="R36" s="9">
        <v>44482</v>
      </c>
      <c r="S36" s="6">
        <v>44486</v>
      </c>
      <c r="T36" s="4" t="s">
        <v>33</v>
      </c>
      <c r="U36" s="4">
        <v>348</v>
      </c>
      <c r="V36" s="4">
        <v>0</v>
      </c>
      <c r="W36" s="4">
        <v>0</v>
      </c>
      <c r="X36" s="4">
        <v>2276598</v>
      </c>
      <c r="Y36" s="4">
        <v>81371727</v>
      </c>
    </row>
    <row r="37" s="4" customFormat="1" spans="1:25">
      <c r="A37" s="4">
        <v>16529223412</v>
      </c>
      <c r="B37" s="4" t="s">
        <v>25</v>
      </c>
      <c r="C37" s="4" t="s">
        <v>137</v>
      </c>
      <c r="D37" s="4" t="s">
        <v>121</v>
      </c>
      <c r="E37" s="4" t="s">
        <v>122</v>
      </c>
      <c r="F37" s="6">
        <v>44482</v>
      </c>
      <c r="G37" s="6">
        <v>44483</v>
      </c>
      <c r="H37" s="4">
        <v>1</v>
      </c>
      <c r="I37" s="4">
        <v>1</v>
      </c>
      <c r="J37" s="4">
        <v>1</v>
      </c>
      <c r="K37" s="4" t="s">
        <v>29</v>
      </c>
      <c r="L37" s="4">
        <v>-167</v>
      </c>
      <c r="M37" s="4">
        <v>-167</v>
      </c>
      <c r="N37" s="4" t="s">
        <v>123</v>
      </c>
      <c r="O37" s="4" t="s">
        <v>31</v>
      </c>
      <c r="P37" s="4" t="s">
        <v>32</v>
      </c>
      <c r="Q37" s="4">
        <v>0</v>
      </c>
      <c r="R37" s="9">
        <v>44481</v>
      </c>
      <c r="S37" s="6">
        <v>44486</v>
      </c>
      <c r="T37" s="4" t="s">
        <v>33</v>
      </c>
      <c r="U37" s="4">
        <v>-167</v>
      </c>
      <c r="V37" s="4">
        <v>0</v>
      </c>
      <c r="W37" s="4">
        <v>0</v>
      </c>
      <c r="X37" s="4">
        <v>2276268</v>
      </c>
      <c r="Y37" s="4">
        <v>18120</v>
      </c>
    </row>
    <row r="38" s="4" customFormat="1" spans="1:24">
      <c r="A38" s="4">
        <v>16536986752</v>
      </c>
      <c r="B38" s="4" t="s">
        <v>25</v>
      </c>
      <c r="C38" s="4" t="s">
        <v>26</v>
      </c>
      <c r="D38" s="4" t="s">
        <v>138</v>
      </c>
      <c r="E38" s="4" t="s">
        <v>139</v>
      </c>
      <c r="F38" s="6">
        <v>44482</v>
      </c>
      <c r="G38" s="6">
        <v>44483</v>
      </c>
      <c r="H38" s="4">
        <v>1</v>
      </c>
      <c r="I38" s="4">
        <v>1</v>
      </c>
      <c r="J38" s="4">
        <v>1</v>
      </c>
      <c r="K38" s="4" t="s">
        <v>29</v>
      </c>
      <c r="L38" s="4">
        <v>50</v>
      </c>
      <c r="M38" s="4">
        <v>50</v>
      </c>
      <c r="N38" s="4" t="s">
        <v>140</v>
      </c>
      <c r="O38" s="4" t="s">
        <v>31</v>
      </c>
      <c r="P38" s="4" t="s">
        <v>32</v>
      </c>
      <c r="Q38" s="4">
        <v>0</v>
      </c>
      <c r="R38" s="9">
        <v>44482</v>
      </c>
      <c r="S38" s="6">
        <v>44486</v>
      </c>
      <c r="T38" s="4" t="s">
        <v>33</v>
      </c>
      <c r="U38" s="4">
        <v>50</v>
      </c>
      <c r="V38" s="4">
        <v>0</v>
      </c>
      <c r="W38" s="4">
        <v>0</v>
      </c>
      <c r="X38" s="4">
        <v>2276732</v>
      </c>
    </row>
    <row r="39" s="4" customFormat="1" spans="1:25">
      <c r="A39" s="4">
        <v>16537941393</v>
      </c>
      <c r="B39" s="4" t="s">
        <v>25</v>
      </c>
      <c r="C39" s="4" t="s">
        <v>26</v>
      </c>
      <c r="D39" s="4" t="s">
        <v>141</v>
      </c>
      <c r="E39" s="4" t="s">
        <v>133</v>
      </c>
      <c r="F39" s="6">
        <v>44482</v>
      </c>
      <c r="G39" s="6">
        <v>44483</v>
      </c>
      <c r="H39" s="4">
        <v>1</v>
      </c>
      <c r="I39" s="4">
        <v>1</v>
      </c>
      <c r="J39" s="4">
        <v>1</v>
      </c>
      <c r="K39" s="4" t="s">
        <v>29</v>
      </c>
      <c r="L39" s="4">
        <v>50</v>
      </c>
      <c r="M39" s="4">
        <v>50</v>
      </c>
      <c r="N39" s="4" t="s">
        <v>142</v>
      </c>
      <c r="O39" s="4" t="s">
        <v>31</v>
      </c>
      <c r="P39" s="4" t="s">
        <v>32</v>
      </c>
      <c r="Q39" s="4">
        <v>0</v>
      </c>
      <c r="R39" s="9">
        <v>44482</v>
      </c>
      <c r="S39" s="6">
        <v>44486</v>
      </c>
      <c r="T39" s="4" t="s">
        <v>33</v>
      </c>
      <c r="U39" s="4">
        <v>50</v>
      </c>
      <c r="V39" s="4">
        <v>0</v>
      </c>
      <c r="W39" s="4">
        <v>0</v>
      </c>
      <c r="X39" s="4">
        <v>2276791</v>
      </c>
      <c r="Y39" s="4" t="s">
        <v>143</v>
      </c>
    </row>
    <row r="40" s="4" customFormat="1" spans="1:24">
      <c r="A40" s="4">
        <v>15581529654</v>
      </c>
      <c r="B40" s="4" t="s">
        <v>25</v>
      </c>
      <c r="C40" s="4" t="s">
        <v>26</v>
      </c>
      <c r="D40" s="4" t="s">
        <v>144</v>
      </c>
      <c r="E40" s="4" t="s">
        <v>145</v>
      </c>
      <c r="F40" s="6">
        <v>44485</v>
      </c>
      <c r="G40" s="6">
        <v>44486</v>
      </c>
      <c r="H40" s="4">
        <v>1</v>
      </c>
      <c r="I40" s="4">
        <v>1</v>
      </c>
      <c r="J40" s="4">
        <v>1</v>
      </c>
      <c r="K40" s="4" t="s">
        <v>29</v>
      </c>
      <c r="L40" s="4">
        <v>435</v>
      </c>
      <c r="M40" s="4">
        <v>435</v>
      </c>
      <c r="N40" s="4" t="s">
        <v>146</v>
      </c>
      <c r="O40" s="4" t="s">
        <v>147</v>
      </c>
      <c r="P40" s="4" t="s">
        <v>32</v>
      </c>
      <c r="Q40" s="4">
        <v>0</v>
      </c>
      <c r="R40" s="9">
        <v>44367</v>
      </c>
      <c r="S40" s="6">
        <v>44487</v>
      </c>
      <c r="T40" s="4" t="s">
        <v>33</v>
      </c>
      <c r="U40" s="4">
        <v>435</v>
      </c>
      <c r="V40" s="4">
        <v>0</v>
      </c>
      <c r="W40" s="4">
        <v>0</v>
      </c>
      <c r="X40" s="4">
        <v>2163735</v>
      </c>
    </row>
    <row r="41" s="4" customFormat="1" spans="1:25">
      <c r="A41" s="4">
        <v>15626425437</v>
      </c>
      <c r="B41" s="4" t="s">
        <v>25</v>
      </c>
      <c r="C41" s="4" t="s">
        <v>26</v>
      </c>
      <c r="D41" s="4" t="s">
        <v>148</v>
      </c>
      <c r="E41" s="4" t="s">
        <v>149</v>
      </c>
      <c r="F41" s="6">
        <v>44481</v>
      </c>
      <c r="G41" s="6">
        <v>44484</v>
      </c>
      <c r="H41" s="4">
        <v>1</v>
      </c>
      <c r="I41" s="4">
        <v>3</v>
      </c>
      <c r="J41" s="4">
        <v>3</v>
      </c>
      <c r="K41" s="4" t="s">
        <v>29</v>
      </c>
      <c r="L41" s="4">
        <v>1206</v>
      </c>
      <c r="M41" s="4">
        <v>1206</v>
      </c>
      <c r="N41" s="4" t="s">
        <v>150</v>
      </c>
      <c r="O41" s="4" t="s">
        <v>147</v>
      </c>
      <c r="P41" s="4" t="s">
        <v>32</v>
      </c>
      <c r="Q41" s="4">
        <v>0</v>
      </c>
      <c r="R41" s="9">
        <v>44372</v>
      </c>
      <c r="S41" s="6">
        <v>44487</v>
      </c>
      <c r="T41" s="4" t="s">
        <v>33</v>
      </c>
      <c r="U41" s="4">
        <v>1206</v>
      </c>
      <c r="V41" s="4">
        <v>0</v>
      </c>
      <c r="W41" s="4">
        <v>0</v>
      </c>
      <c r="X41" s="4">
        <v>2172482</v>
      </c>
      <c r="Y41" s="4" t="s">
        <v>151</v>
      </c>
    </row>
    <row r="42" s="4" customFormat="1" spans="1:23">
      <c r="A42" s="4">
        <v>15807007021</v>
      </c>
      <c r="B42" s="4" t="s">
        <v>25</v>
      </c>
      <c r="C42" s="4" t="s">
        <v>26</v>
      </c>
      <c r="D42" s="4" t="s">
        <v>152</v>
      </c>
      <c r="E42" s="4" t="s">
        <v>153</v>
      </c>
      <c r="F42" s="6">
        <v>44479</v>
      </c>
      <c r="G42" s="6">
        <v>44480</v>
      </c>
      <c r="H42" s="4">
        <v>1</v>
      </c>
      <c r="I42" s="4">
        <v>1</v>
      </c>
      <c r="J42" s="4">
        <v>1</v>
      </c>
      <c r="K42" s="4" t="s">
        <v>29</v>
      </c>
      <c r="L42" s="4">
        <v>244</v>
      </c>
      <c r="M42" s="4">
        <v>244</v>
      </c>
      <c r="N42" s="4" t="s">
        <v>154</v>
      </c>
      <c r="O42" s="4" t="s">
        <v>147</v>
      </c>
      <c r="P42" s="4" t="s">
        <v>32</v>
      </c>
      <c r="Q42" s="4">
        <v>0</v>
      </c>
      <c r="R42" s="9">
        <v>44392</v>
      </c>
      <c r="S42" s="6">
        <v>44487</v>
      </c>
      <c r="T42" s="4" t="s">
        <v>33</v>
      </c>
      <c r="U42" s="4">
        <v>244</v>
      </c>
      <c r="V42" s="4">
        <v>0</v>
      </c>
      <c r="W42" s="4">
        <v>0</v>
      </c>
    </row>
    <row r="43" s="4" customFormat="1" spans="1:24">
      <c r="A43" s="4">
        <v>15817661454</v>
      </c>
      <c r="B43" s="4" t="s">
        <v>25</v>
      </c>
      <c r="C43" s="4" t="s">
        <v>26</v>
      </c>
      <c r="D43" s="4" t="s">
        <v>155</v>
      </c>
      <c r="E43" s="4" t="s">
        <v>156</v>
      </c>
      <c r="F43" s="6">
        <v>44478</v>
      </c>
      <c r="G43" s="6">
        <v>44480</v>
      </c>
      <c r="H43" s="4">
        <v>1</v>
      </c>
      <c r="I43" s="4">
        <v>2</v>
      </c>
      <c r="J43" s="4">
        <v>2</v>
      </c>
      <c r="K43" s="4" t="s">
        <v>29</v>
      </c>
      <c r="L43" s="4">
        <v>846</v>
      </c>
      <c r="M43" s="4">
        <v>846</v>
      </c>
      <c r="N43" s="4" t="s">
        <v>157</v>
      </c>
      <c r="O43" s="4" t="s">
        <v>147</v>
      </c>
      <c r="P43" s="4" t="s">
        <v>32</v>
      </c>
      <c r="Q43" s="4">
        <v>0</v>
      </c>
      <c r="R43" s="9">
        <v>44393</v>
      </c>
      <c r="S43" s="6">
        <v>44487</v>
      </c>
      <c r="T43" s="4" t="s">
        <v>33</v>
      </c>
      <c r="U43" s="4">
        <v>846</v>
      </c>
      <c r="V43" s="4">
        <v>0</v>
      </c>
      <c r="W43" s="4">
        <v>0</v>
      </c>
      <c r="X43" s="4">
        <v>2198503</v>
      </c>
    </row>
    <row r="44" s="4" customFormat="1" spans="1:24">
      <c r="A44" s="4">
        <v>15817661454</v>
      </c>
      <c r="B44" s="4" t="s">
        <v>25</v>
      </c>
      <c r="C44" s="4" t="s">
        <v>137</v>
      </c>
      <c r="D44" s="4" t="s">
        <v>155</v>
      </c>
      <c r="E44" s="4" t="s">
        <v>156</v>
      </c>
      <c r="F44" s="6">
        <v>44478</v>
      </c>
      <c r="G44" s="6">
        <v>44480</v>
      </c>
      <c r="H44" s="4">
        <v>1</v>
      </c>
      <c r="I44" s="4">
        <v>2</v>
      </c>
      <c r="J44" s="4">
        <v>2</v>
      </c>
      <c r="K44" s="4" t="s">
        <v>29</v>
      </c>
      <c r="L44" s="4">
        <v>-846</v>
      </c>
      <c r="M44" s="4">
        <v>-846</v>
      </c>
      <c r="N44" s="4" t="s">
        <v>157</v>
      </c>
      <c r="O44" s="4" t="s">
        <v>147</v>
      </c>
      <c r="P44" s="4" t="s">
        <v>32</v>
      </c>
      <c r="Q44" s="4">
        <v>0</v>
      </c>
      <c r="R44" s="9">
        <v>44393</v>
      </c>
      <c r="S44" s="6">
        <v>44487</v>
      </c>
      <c r="T44" s="4" t="s">
        <v>33</v>
      </c>
      <c r="U44" s="4">
        <v>-846</v>
      </c>
      <c r="V44" s="4">
        <v>0</v>
      </c>
      <c r="W44" s="4">
        <v>0</v>
      </c>
      <c r="X44" s="4">
        <v>2198503</v>
      </c>
    </row>
    <row r="45" s="4" customFormat="1" spans="1:25">
      <c r="A45" s="4">
        <v>15849596718</v>
      </c>
      <c r="B45" s="4" t="s">
        <v>25</v>
      </c>
      <c r="C45" s="4" t="s">
        <v>26</v>
      </c>
      <c r="D45" s="4" t="s">
        <v>158</v>
      </c>
      <c r="E45" s="4" t="s">
        <v>159</v>
      </c>
      <c r="F45" s="6">
        <v>44478</v>
      </c>
      <c r="G45" s="6">
        <v>44480</v>
      </c>
      <c r="H45" s="4">
        <v>1</v>
      </c>
      <c r="I45" s="4">
        <v>2</v>
      </c>
      <c r="J45" s="4">
        <v>2</v>
      </c>
      <c r="K45" s="4" t="s">
        <v>29</v>
      </c>
      <c r="L45" s="4">
        <v>268</v>
      </c>
      <c r="M45" s="4">
        <v>268</v>
      </c>
      <c r="N45" s="4" t="s">
        <v>160</v>
      </c>
      <c r="O45" s="4" t="s">
        <v>147</v>
      </c>
      <c r="P45" s="4" t="s">
        <v>32</v>
      </c>
      <c r="Q45" s="4">
        <v>0</v>
      </c>
      <c r="R45" s="9">
        <v>44396</v>
      </c>
      <c r="S45" s="6">
        <v>44487</v>
      </c>
      <c r="T45" s="4" t="s">
        <v>33</v>
      </c>
      <c r="U45" s="4">
        <v>268</v>
      </c>
      <c r="V45" s="4">
        <v>0</v>
      </c>
      <c r="W45" s="4">
        <v>0</v>
      </c>
      <c r="X45" s="4">
        <v>2201700</v>
      </c>
      <c r="Y45" s="4" t="s">
        <v>161</v>
      </c>
    </row>
    <row r="46" s="4" customFormat="1" spans="1:24">
      <c r="A46" s="4">
        <v>15874192295</v>
      </c>
      <c r="B46" s="4" t="s">
        <v>25</v>
      </c>
      <c r="C46" s="4" t="s">
        <v>26</v>
      </c>
      <c r="D46" s="4" t="s">
        <v>162</v>
      </c>
      <c r="E46" s="4" t="s">
        <v>163</v>
      </c>
      <c r="F46" s="6">
        <v>44483</v>
      </c>
      <c r="G46" s="6">
        <v>44485</v>
      </c>
      <c r="H46" s="4">
        <v>1</v>
      </c>
      <c r="I46" s="4">
        <v>2</v>
      </c>
      <c r="J46" s="4">
        <v>2</v>
      </c>
      <c r="K46" s="4" t="s">
        <v>29</v>
      </c>
      <c r="L46" s="4">
        <v>92</v>
      </c>
      <c r="M46" s="4">
        <v>92</v>
      </c>
      <c r="N46" s="4" t="s">
        <v>164</v>
      </c>
      <c r="O46" s="4" t="s">
        <v>147</v>
      </c>
      <c r="P46" s="4" t="s">
        <v>32</v>
      </c>
      <c r="Q46" s="4">
        <v>0</v>
      </c>
      <c r="R46" s="9">
        <v>44398</v>
      </c>
      <c r="S46" s="6">
        <v>44487</v>
      </c>
      <c r="T46" s="4" t="s">
        <v>33</v>
      </c>
      <c r="U46" s="4">
        <v>92</v>
      </c>
      <c r="V46" s="4">
        <v>0</v>
      </c>
      <c r="W46" s="4">
        <v>0</v>
      </c>
      <c r="X46" s="4">
        <v>2203736</v>
      </c>
    </row>
    <row r="47" s="4" customFormat="1" spans="1:24">
      <c r="A47" s="4">
        <v>15913395469</v>
      </c>
      <c r="B47" s="4" t="s">
        <v>25</v>
      </c>
      <c r="C47" s="4" t="s">
        <v>26</v>
      </c>
      <c r="D47" s="4" t="s">
        <v>165</v>
      </c>
      <c r="E47" s="4" t="s">
        <v>166</v>
      </c>
      <c r="F47" s="6">
        <v>44483</v>
      </c>
      <c r="G47" s="6">
        <v>44485</v>
      </c>
      <c r="H47" s="4">
        <v>1</v>
      </c>
      <c r="I47" s="4">
        <v>2</v>
      </c>
      <c r="J47" s="4">
        <v>2</v>
      </c>
      <c r="K47" s="4" t="s">
        <v>29</v>
      </c>
      <c r="L47" s="4">
        <v>284</v>
      </c>
      <c r="M47" s="4">
        <v>284</v>
      </c>
      <c r="N47" s="4" t="s">
        <v>167</v>
      </c>
      <c r="O47" s="4" t="s">
        <v>147</v>
      </c>
      <c r="P47" s="4" t="s">
        <v>32</v>
      </c>
      <c r="Q47" s="4">
        <v>0</v>
      </c>
      <c r="R47" s="9">
        <v>44401</v>
      </c>
      <c r="S47" s="6">
        <v>44487</v>
      </c>
      <c r="T47" s="4" t="s">
        <v>33</v>
      </c>
      <c r="U47" s="4">
        <v>284</v>
      </c>
      <c r="V47" s="4">
        <v>0</v>
      </c>
      <c r="W47" s="4">
        <v>0</v>
      </c>
      <c r="X47" s="4">
        <v>2207195</v>
      </c>
    </row>
    <row r="48" s="4" customFormat="1" spans="1:24">
      <c r="A48" s="4">
        <v>15955681808</v>
      </c>
      <c r="B48" s="4" t="s">
        <v>25</v>
      </c>
      <c r="C48" s="4" t="s">
        <v>26</v>
      </c>
      <c r="D48" s="4" t="s">
        <v>168</v>
      </c>
      <c r="E48" s="4" t="s">
        <v>169</v>
      </c>
      <c r="F48" s="6">
        <v>44483</v>
      </c>
      <c r="G48" s="6">
        <v>44485</v>
      </c>
      <c r="H48" s="4">
        <v>1</v>
      </c>
      <c r="I48" s="4">
        <v>2</v>
      </c>
      <c r="J48" s="4">
        <v>2</v>
      </c>
      <c r="K48" s="4" t="s">
        <v>29</v>
      </c>
      <c r="L48" s="4">
        <v>258</v>
      </c>
      <c r="M48" s="4">
        <v>258</v>
      </c>
      <c r="N48" s="4" t="s">
        <v>170</v>
      </c>
      <c r="O48" s="4" t="s">
        <v>147</v>
      </c>
      <c r="P48" s="4" t="s">
        <v>32</v>
      </c>
      <c r="Q48" s="4">
        <v>0</v>
      </c>
      <c r="R48" s="9">
        <v>44405</v>
      </c>
      <c r="S48" s="6">
        <v>44487</v>
      </c>
      <c r="T48" s="4" t="s">
        <v>33</v>
      </c>
      <c r="U48" s="4">
        <v>258</v>
      </c>
      <c r="V48" s="4">
        <v>0</v>
      </c>
      <c r="W48" s="4">
        <v>0</v>
      </c>
      <c r="X48" s="4">
        <v>2210610</v>
      </c>
    </row>
    <row r="49" s="4" customFormat="1" spans="1:24">
      <c r="A49" s="4">
        <v>16091006486</v>
      </c>
      <c r="B49" s="4" t="s">
        <v>25</v>
      </c>
      <c r="C49" s="4" t="s">
        <v>26</v>
      </c>
      <c r="D49" s="4" t="s">
        <v>171</v>
      </c>
      <c r="E49" s="4" t="s">
        <v>172</v>
      </c>
      <c r="F49" s="6">
        <v>44483</v>
      </c>
      <c r="G49" s="6">
        <v>44484</v>
      </c>
      <c r="H49" s="4">
        <v>1</v>
      </c>
      <c r="I49" s="4">
        <v>1</v>
      </c>
      <c r="J49" s="4">
        <v>1</v>
      </c>
      <c r="K49" s="4" t="s">
        <v>29</v>
      </c>
      <c r="L49" s="4">
        <v>226</v>
      </c>
      <c r="M49" s="4">
        <v>226</v>
      </c>
      <c r="N49" s="4" t="s">
        <v>173</v>
      </c>
      <c r="O49" s="4" t="s">
        <v>174</v>
      </c>
      <c r="P49" s="4" t="s">
        <v>32</v>
      </c>
      <c r="Q49" s="4">
        <v>0</v>
      </c>
      <c r="R49" s="9">
        <v>44426</v>
      </c>
      <c r="S49" s="6">
        <v>44487</v>
      </c>
      <c r="T49" s="4" t="s">
        <v>33</v>
      </c>
      <c r="U49" s="4">
        <v>226</v>
      </c>
      <c r="V49" s="4">
        <v>0</v>
      </c>
      <c r="W49" s="4">
        <v>0</v>
      </c>
      <c r="X49" s="4">
        <v>2226782</v>
      </c>
    </row>
    <row r="50" s="4" customFormat="1" spans="1:25">
      <c r="A50" s="4">
        <v>16280658970</v>
      </c>
      <c r="B50" s="4" t="s">
        <v>25</v>
      </c>
      <c r="C50" s="4" t="s">
        <v>26</v>
      </c>
      <c r="D50" s="4" t="s">
        <v>175</v>
      </c>
      <c r="E50" s="4" t="s">
        <v>88</v>
      </c>
      <c r="F50" s="6">
        <v>44483</v>
      </c>
      <c r="G50" s="6">
        <v>44484</v>
      </c>
      <c r="H50" s="4">
        <v>1</v>
      </c>
      <c r="I50" s="4">
        <v>1</v>
      </c>
      <c r="J50" s="4">
        <v>1</v>
      </c>
      <c r="K50" s="4" t="s">
        <v>29</v>
      </c>
      <c r="L50" s="4">
        <v>125</v>
      </c>
      <c r="M50" s="4">
        <v>125</v>
      </c>
      <c r="N50" s="4" t="s">
        <v>176</v>
      </c>
      <c r="O50" s="4" t="s">
        <v>174</v>
      </c>
      <c r="P50" s="4" t="s">
        <v>32</v>
      </c>
      <c r="Q50" s="4">
        <v>0</v>
      </c>
      <c r="R50" s="9">
        <v>44453</v>
      </c>
      <c r="S50" s="6">
        <v>44487</v>
      </c>
      <c r="T50" s="4" t="s">
        <v>33</v>
      </c>
      <c r="U50" s="4">
        <v>125</v>
      </c>
      <c r="V50" s="4">
        <v>0</v>
      </c>
      <c r="W50" s="4">
        <v>0</v>
      </c>
      <c r="X50" s="4">
        <v>2252863</v>
      </c>
      <c r="Y50" s="4">
        <v>44856291</v>
      </c>
    </row>
    <row r="51" s="4" customFormat="1" spans="1:24">
      <c r="A51" s="4">
        <v>16295833449</v>
      </c>
      <c r="B51" s="4" t="s">
        <v>25</v>
      </c>
      <c r="C51" s="4" t="s">
        <v>26</v>
      </c>
      <c r="D51" s="4" t="s">
        <v>177</v>
      </c>
      <c r="E51" s="4" t="s">
        <v>178</v>
      </c>
      <c r="F51" s="6">
        <v>44483</v>
      </c>
      <c r="G51" s="6">
        <v>44484</v>
      </c>
      <c r="H51" s="4">
        <v>1</v>
      </c>
      <c r="I51" s="4">
        <v>1</v>
      </c>
      <c r="J51" s="4">
        <v>1</v>
      </c>
      <c r="K51" s="4" t="s">
        <v>29</v>
      </c>
      <c r="L51" s="4">
        <v>78</v>
      </c>
      <c r="M51" s="4">
        <v>78</v>
      </c>
      <c r="N51" s="4" t="s">
        <v>179</v>
      </c>
      <c r="O51" s="4" t="s">
        <v>174</v>
      </c>
      <c r="P51" s="4" t="s">
        <v>32</v>
      </c>
      <c r="Q51" s="4">
        <v>0</v>
      </c>
      <c r="R51" s="9">
        <v>44455</v>
      </c>
      <c r="S51" s="6">
        <v>44487</v>
      </c>
      <c r="T51" s="4" t="s">
        <v>33</v>
      </c>
      <c r="U51" s="4">
        <v>78</v>
      </c>
      <c r="V51" s="4">
        <v>0</v>
      </c>
      <c r="W51" s="4">
        <v>0</v>
      </c>
      <c r="X51" s="4">
        <v>2255325</v>
      </c>
    </row>
    <row r="52" s="4" customFormat="1" spans="1:24">
      <c r="A52" s="4">
        <v>16309320910</v>
      </c>
      <c r="B52" s="4" t="s">
        <v>25</v>
      </c>
      <c r="C52" s="4" t="s">
        <v>26</v>
      </c>
      <c r="D52" s="4" t="s">
        <v>180</v>
      </c>
      <c r="E52" s="4" t="s">
        <v>181</v>
      </c>
      <c r="F52" s="6">
        <v>44481</v>
      </c>
      <c r="G52" s="6">
        <v>44484</v>
      </c>
      <c r="H52" s="4">
        <v>1</v>
      </c>
      <c r="I52" s="4">
        <v>3</v>
      </c>
      <c r="J52" s="4">
        <v>3</v>
      </c>
      <c r="K52" s="4" t="s">
        <v>29</v>
      </c>
      <c r="L52" s="4">
        <v>138</v>
      </c>
      <c r="M52" s="4">
        <v>138</v>
      </c>
      <c r="N52" s="4" t="s">
        <v>182</v>
      </c>
      <c r="O52" s="4" t="s">
        <v>174</v>
      </c>
      <c r="P52" s="4" t="s">
        <v>32</v>
      </c>
      <c r="Q52" s="4">
        <v>0</v>
      </c>
      <c r="R52" s="9">
        <v>44456</v>
      </c>
      <c r="S52" s="6">
        <v>44487</v>
      </c>
      <c r="T52" s="4" t="s">
        <v>33</v>
      </c>
      <c r="U52" s="4">
        <v>138</v>
      </c>
      <c r="V52" s="4">
        <v>0</v>
      </c>
      <c r="W52" s="4">
        <v>0</v>
      </c>
      <c r="X52" s="4">
        <v>2257348</v>
      </c>
    </row>
    <row r="53" s="4" customFormat="1" spans="1:25">
      <c r="A53" s="4">
        <v>16310084914</v>
      </c>
      <c r="B53" s="4" t="s">
        <v>25</v>
      </c>
      <c r="C53" s="4" t="s">
        <v>26</v>
      </c>
      <c r="D53" s="4" t="s">
        <v>183</v>
      </c>
      <c r="E53" s="4" t="s">
        <v>184</v>
      </c>
      <c r="F53" s="6">
        <v>44483</v>
      </c>
      <c r="G53" s="6">
        <v>44484</v>
      </c>
      <c r="H53" s="4">
        <v>1</v>
      </c>
      <c r="I53" s="4">
        <v>1</v>
      </c>
      <c r="J53" s="4">
        <v>1</v>
      </c>
      <c r="K53" s="4" t="s">
        <v>29</v>
      </c>
      <c r="L53" s="4">
        <v>178</v>
      </c>
      <c r="M53" s="4">
        <v>178</v>
      </c>
      <c r="N53" s="4" t="s">
        <v>185</v>
      </c>
      <c r="O53" s="4" t="s">
        <v>174</v>
      </c>
      <c r="P53" s="4" t="s">
        <v>32</v>
      </c>
      <c r="Q53" s="4">
        <v>0</v>
      </c>
      <c r="R53" s="9">
        <v>44457</v>
      </c>
      <c r="S53" s="6">
        <v>44487</v>
      </c>
      <c r="T53" s="4" t="s">
        <v>33</v>
      </c>
      <c r="U53" s="4">
        <v>178</v>
      </c>
      <c r="V53" s="4">
        <v>0</v>
      </c>
      <c r="W53" s="4">
        <v>0</v>
      </c>
      <c r="X53" s="4">
        <v>2257503</v>
      </c>
      <c r="Y53" s="4" t="s">
        <v>186</v>
      </c>
    </row>
    <row r="54" s="4" customFormat="1" spans="1:24">
      <c r="A54" s="4">
        <v>16347807236</v>
      </c>
      <c r="B54" s="4" t="s">
        <v>25</v>
      </c>
      <c r="C54" s="4" t="s">
        <v>26</v>
      </c>
      <c r="D54" s="4" t="s">
        <v>187</v>
      </c>
      <c r="E54" s="4" t="s">
        <v>188</v>
      </c>
      <c r="F54" s="6">
        <v>44483</v>
      </c>
      <c r="G54" s="6">
        <v>44484</v>
      </c>
      <c r="H54" s="4">
        <v>1</v>
      </c>
      <c r="I54" s="4">
        <v>1</v>
      </c>
      <c r="J54" s="4">
        <v>1</v>
      </c>
      <c r="K54" s="4" t="s">
        <v>29</v>
      </c>
      <c r="L54" s="4">
        <v>97</v>
      </c>
      <c r="M54" s="4">
        <v>97</v>
      </c>
      <c r="N54" s="4" t="s">
        <v>189</v>
      </c>
      <c r="O54" s="4" t="s">
        <v>174</v>
      </c>
      <c r="P54" s="4" t="s">
        <v>32</v>
      </c>
      <c r="Q54" s="4">
        <v>0</v>
      </c>
      <c r="R54" s="9">
        <v>44462</v>
      </c>
      <c r="S54" s="6">
        <v>44487</v>
      </c>
      <c r="T54" s="4" t="s">
        <v>33</v>
      </c>
      <c r="U54" s="4">
        <v>97</v>
      </c>
      <c r="V54" s="4">
        <v>0</v>
      </c>
      <c r="W54" s="4">
        <v>0</v>
      </c>
      <c r="X54" s="4">
        <v>2262180</v>
      </c>
    </row>
    <row r="55" s="4" customFormat="1" spans="1:25">
      <c r="A55" s="4">
        <v>16348487935</v>
      </c>
      <c r="B55" s="4" t="s">
        <v>25</v>
      </c>
      <c r="C55" s="4" t="s">
        <v>26</v>
      </c>
      <c r="D55" s="4" t="s">
        <v>190</v>
      </c>
      <c r="E55" s="4" t="s">
        <v>191</v>
      </c>
      <c r="F55" s="6">
        <v>44483</v>
      </c>
      <c r="G55" s="6">
        <v>44484</v>
      </c>
      <c r="H55" s="4">
        <v>1</v>
      </c>
      <c r="I55" s="4">
        <v>1</v>
      </c>
      <c r="J55" s="4">
        <v>1</v>
      </c>
      <c r="K55" s="4" t="s">
        <v>29</v>
      </c>
      <c r="L55" s="4">
        <v>135</v>
      </c>
      <c r="M55" s="4">
        <v>135</v>
      </c>
      <c r="N55" s="4" t="s">
        <v>192</v>
      </c>
      <c r="O55" s="4" t="s">
        <v>174</v>
      </c>
      <c r="P55" s="4" t="s">
        <v>32</v>
      </c>
      <c r="Q55" s="4">
        <v>0</v>
      </c>
      <c r="R55" s="9">
        <v>44462</v>
      </c>
      <c r="S55" s="6">
        <v>44487</v>
      </c>
      <c r="T55" s="4" t="s">
        <v>33</v>
      </c>
      <c r="U55" s="4">
        <v>135</v>
      </c>
      <c r="V55" s="4">
        <v>0</v>
      </c>
      <c r="W55" s="4">
        <v>0</v>
      </c>
      <c r="X55" s="4">
        <v>2262284</v>
      </c>
      <c r="Y55" s="4" t="s">
        <v>193</v>
      </c>
    </row>
    <row r="56" s="4" customFormat="1" spans="1:25">
      <c r="A56" s="4">
        <v>16348487935</v>
      </c>
      <c r="B56" s="4" t="s">
        <v>25</v>
      </c>
      <c r="C56" s="4" t="s">
        <v>45</v>
      </c>
      <c r="D56" s="4" t="s">
        <v>190</v>
      </c>
      <c r="E56" s="4" t="s">
        <v>191</v>
      </c>
      <c r="F56" s="6">
        <v>44483</v>
      </c>
      <c r="G56" s="6">
        <v>44484</v>
      </c>
      <c r="H56" s="4">
        <v>1</v>
      </c>
      <c r="I56" s="4">
        <v>1</v>
      </c>
      <c r="J56" s="4">
        <v>1</v>
      </c>
      <c r="K56" s="4" t="s">
        <v>29</v>
      </c>
      <c r="L56" s="4">
        <v>-94.5</v>
      </c>
      <c r="M56" s="4">
        <v>-94.5</v>
      </c>
      <c r="N56" s="4" t="s">
        <v>192</v>
      </c>
      <c r="O56" s="4" t="s">
        <v>174</v>
      </c>
      <c r="P56" s="4" t="s">
        <v>32</v>
      </c>
      <c r="Q56" s="4">
        <v>0</v>
      </c>
      <c r="R56" s="9">
        <v>44462</v>
      </c>
      <c r="S56" s="6">
        <v>44487</v>
      </c>
      <c r="T56" s="4" t="s">
        <v>33</v>
      </c>
      <c r="U56" s="4">
        <v>-94.5</v>
      </c>
      <c r="V56" s="4">
        <v>0</v>
      </c>
      <c r="W56" s="4">
        <v>0</v>
      </c>
      <c r="X56" s="4">
        <v>2262284</v>
      </c>
      <c r="Y56" s="4" t="s">
        <v>193</v>
      </c>
    </row>
    <row r="57" s="4" customFormat="1" spans="1:25">
      <c r="A57" s="4">
        <v>16378188732</v>
      </c>
      <c r="B57" s="4" t="s">
        <v>25</v>
      </c>
      <c r="C57" s="4" t="s">
        <v>26</v>
      </c>
      <c r="D57" s="4" t="s">
        <v>194</v>
      </c>
      <c r="E57" s="4" t="s">
        <v>195</v>
      </c>
      <c r="F57" s="6">
        <v>44480</v>
      </c>
      <c r="G57" s="6">
        <v>44484</v>
      </c>
      <c r="H57" s="4">
        <v>1</v>
      </c>
      <c r="I57" s="4">
        <v>4</v>
      </c>
      <c r="J57" s="4">
        <v>4</v>
      </c>
      <c r="K57" s="4" t="s">
        <v>29</v>
      </c>
      <c r="L57" s="4">
        <v>856</v>
      </c>
      <c r="M57" s="4">
        <v>856</v>
      </c>
      <c r="N57" s="4" t="s">
        <v>196</v>
      </c>
      <c r="O57" s="4" t="s">
        <v>174</v>
      </c>
      <c r="P57" s="4" t="s">
        <v>32</v>
      </c>
      <c r="Q57" s="4">
        <v>0</v>
      </c>
      <c r="R57" s="9">
        <v>44465</v>
      </c>
      <c r="S57" s="6">
        <v>44487</v>
      </c>
      <c r="T57" s="4" t="s">
        <v>33</v>
      </c>
      <c r="U57" s="4">
        <v>856</v>
      </c>
      <c r="V57" s="4">
        <v>0</v>
      </c>
      <c r="W57" s="4">
        <v>0</v>
      </c>
      <c r="X57" s="4">
        <v>2265615</v>
      </c>
      <c r="Y57" s="4">
        <v>12295531</v>
      </c>
    </row>
    <row r="58" s="4" customFormat="1" spans="1:25">
      <c r="A58" s="4">
        <v>16403963650</v>
      </c>
      <c r="B58" s="4" t="s">
        <v>25</v>
      </c>
      <c r="C58" s="4" t="s">
        <v>26</v>
      </c>
      <c r="D58" s="4" t="s">
        <v>197</v>
      </c>
      <c r="E58" s="4" t="s">
        <v>198</v>
      </c>
      <c r="F58" s="6">
        <v>44483</v>
      </c>
      <c r="G58" s="6">
        <v>44484</v>
      </c>
      <c r="H58" s="4">
        <v>1</v>
      </c>
      <c r="I58" s="4">
        <v>1</v>
      </c>
      <c r="J58" s="4">
        <v>1</v>
      </c>
      <c r="K58" s="4" t="s">
        <v>29</v>
      </c>
      <c r="L58" s="4">
        <v>262</v>
      </c>
      <c r="M58" s="4">
        <v>262</v>
      </c>
      <c r="N58" s="4" t="s">
        <v>199</v>
      </c>
      <c r="O58" s="4" t="s">
        <v>174</v>
      </c>
      <c r="P58" s="4" t="s">
        <v>32</v>
      </c>
      <c r="Q58" s="4">
        <v>0</v>
      </c>
      <c r="R58" s="9">
        <v>44468</v>
      </c>
      <c r="S58" s="6">
        <v>44487</v>
      </c>
      <c r="T58" s="4" t="s">
        <v>33</v>
      </c>
      <c r="U58" s="4">
        <v>262</v>
      </c>
      <c r="V58" s="4">
        <v>0</v>
      </c>
      <c r="W58" s="4">
        <v>0</v>
      </c>
      <c r="X58" s="4">
        <v>2268604</v>
      </c>
      <c r="Y58" s="4">
        <v>1836392466</v>
      </c>
    </row>
    <row r="59" s="4" customFormat="1" spans="1:25">
      <c r="A59" s="4">
        <v>16423620685</v>
      </c>
      <c r="B59" s="4" t="s">
        <v>25</v>
      </c>
      <c r="C59" s="4" t="s">
        <v>26</v>
      </c>
      <c r="D59" s="4" t="s">
        <v>200</v>
      </c>
      <c r="E59" s="4" t="s">
        <v>201</v>
      </c>
      <c r="F59" s="6">
        <v>44483</v>
      </c>
      <c r="G59" s="6">
        <v>44484</v>
      </c>
      <c r="H59" s="4">
        <v>1</v>
      </c>
      <c r="I59" s="4">
        <v>1</v>
      </c>
      <c r="J59" s="4">
        <v>1</v>
      </c>
      <c r="K59" s="4" t="s">
        <v>29</v>
      </c>
      <c r="L59" s="4">
        <v>82</v>
      </c>
      <c r="M59" s="4">
        <v>82</v>
      </c>
      <c r="N59" s="4" t="s">
        <v>202</v>
      </c>
      <c r="O59" s="4" t="s">
        <v>174</v>
      </c>
      <c r="P59" s="4" t="s">
        <v>32</v>
      </c>
      <c r="Q59" s="4">
        <v>0</v>
      </c>
      <c r="R59" s="9">
        <v>44470</v>
      </c>
      <c r="S59" s="6">
        <v>44487</v>
      </c>
      <c r="T59" s="4" t="s">
        <v>33</v>
      </c>
      <c r="U59" s="4">
        <v>82</v>
      </c>
      <c r="V59" s="4">
        <v>0</v>
      </c>
      <c r="W59" s="4">
        <v>0</v>
      </c>
      <c r="X59" s="4">
        <v>2270272</v>
      </c>
      <c r="Y59" s="4" t="s">
        <v>203</v>
      </c>
    </row>
    <row r="60" s="4" customFormat="1" spans="1:25">
      <c r="A60" s="4">
        <v>16423620685</v>
      </c>
      <c r="B60" s="4" t="s">
        <v>25</v>
      </c>
      <c r="C60" s="4" t="s">
        <v>137</v>
      </c>
      <c r="D60" s="4" t="s">
        <v>200</v>
      </c>
      <c r="E60" s="4" t="s">
        <v>201</v>
      </c>
      <c r="F60" s="6">
        <v>44483</v>
      </c>
      <c r="G60" s="6">
        <v>44484</v>
      </c>
      <c r="H60" s="4">
        <v>1</v>
      </c>
      <c r="I60" s="4">
        <v>1</v>
      </c>
      <c r="J60" s="4">
        <v>1</v>
      </c>
      <c r="K60" s="4" t="s">
        <v>29</v>
      </c>
      <c r="L60" s="4">
        <v>-82</v>
      </c>
      <c r="M60" s="4">
        <v>-82</v>
      </c>
      <c r="N60" s="4" t="s">
        <v>202</v>
      </c>
      <c r="O60" s="4" t="s">
        <v>174</v>
      </c>
      <c r="P60" s="4" t="s">
        <v>32</v>
      </c>
      <c r="Q60" s="4">
        <v>0</v>
      </c>
      <c r="R60" s="9">
        <v>44470</v>
      </c>
      <c r="S60" s="6">
        <v>44487</v>
      </c>
      <c r="T60" s="4" t="s">
        <v>33</v>
      </c>
      <c r="U60" s="4">
        <v>-82</v>
      </c>
      <c r="V60" s="4">
        <v>0</v>
      </c>
      <c r="W60" s="4">
        <v>0</v>
      </c>
      <c r="X60" s="4">
        <v>2270272</v>
      </c>
      <c r="Y60" s="4" t="s">
        <v>203</v>
      </c>
    </row>
    <row r="61" s="4" customFormat="1" spans="1:25">
      <c r="A61" s="4">
        <v>16447856429</v>
      </c>
      <c r="B61" s="4" t="s">
        <v>25</v>
      </c>
      <c r="C61" s="4" t="s">
        <v>26</v>
      </c>
      <c r="D61" s="4" t="s">
        <v>204</v>
      </c>
      <c r="E61" s="4" t="s">
        <v>205</v>
      </c>
      <c r="F61" s="6">
        <v>44483</v>
      </c>
      <c r="G61" s="6">
        <v>44484</v>
      </c>
      <c r="H61" s="4">
        <v>1</v>
      </c>
      <c r="I61" s="4">
        <v>1</v>
      </c>
      <c r="J61" s="4">
        <v>1</v>
      </c>
      <c r="K61" s="4" t="s">
        <v>29</v>
      </c>
      <c r="L61" s="4">
        <v>99</v>
      </c>
      <c r="M61" s="4">
        <v>99</v>
      </c>
      <c r="N61" s="4" t="s">
        <v>206</v>
      </c>
      <c r="O61" s="4" t="s">
        <v>174</v>
      </c>
      <c r="P61" s="4" t="s">
        <v>32</v>
      </c>
      <c r="Q61" s="4">
        <v>0</v>
      </c>
      <c r="R61" s="9">
        <v>44472</v>
      </c>
      <c r="S61" s="6">
        <v>44487</v>
      </c>
      <c r="T61" s="4" t="s">
        <v>33</v>
      </c>
      <c r="U61" s="4">
        <v>99</v>
      </c>
      <c r="V61" s="4">
        <v>0</v>
      </c>
      <c r="W61" s="4">
        <v>0</v>
      </c>
      <c r="X61" s="4">
        <v>2271783</v>
      </c>
      <c r="Y61" s="4" t="s">
        <v>207</v>
      </c>
    </row>
    <row r="62" s="4" customFormat="1" spans="1:25">
      <c r="A62" s="4">
        <v>16449649051</v>
      </c>
      <c r="B62" s="4" t="s">
        <v>25</v>
      </c>
      <c r="C62" s="4" t="s">
        <v>26</v>
      </c>
      <c r="D62" s="4" t="s">
        <v>200</v>
      </c>
      <c r="E62" s="4" t="s">
        <v>201</v>
      </c>
      <c r="F62" s="6">
        <v>44483</v>
      </c>
      <c r="G62" s="6">
        <v>44484</v>
      </c>
      <c r="H62" s="4">
        <v>1</v>
      </c>
      <c r="I62" s="4">
        <v>1</v>
      </c>
      <c r="J62" s="4">
        <v>1</v>
      </c>
      <c r="K62" s="4" t="s">
        <v>29</v>
      </c>
      <c r="L62" s="4">
        <v>86</v>
      </c>
      <c r="M62" s="4">
        <v>86</v>
      </c>
      <c r="N62" s="4" t="s">
        <v>208</v>
      </c>
      <c r="O62" s="4" t="s">
        <v>174</v>
      </c>
      <c r="P62" s="4" t="s">
        <v>32</v>
      </c>
      <c r="Q62" s="4">
        <v>0</v>
      </c>
      <c r="R62" s="9">
        <v>44472</v>
      </c>
      <c r="S62" s="6">
        <v>44487</v>
      </c>
      <c r="T62" s="4" t="s">
        <v>33</v>
      </c>
      <c r="U62" s="4">
        <v>86</v>
      </c>
      <c r="V62" s="4">
        <v>0</v>
      </c>
      <c r="W62" s="4">
        <v>0</v>
      </c>
      <c r="X62" s="4">
        <v>2271961</v>
      </c>
      <c r="Y62" s="4" t="s">
        <v>209</v>
      </c>
    </row>
    <row r="63" s="4" customFormat="1" spans="1:25">
      <c r="A63" s="4">
        <v>16469049859</v>
      </c>
      <c r="B63" s="4" t="s">
        <v>25</v>
      </c>
      <c r="C63" s="4" t="s">
        <v>26</v>
      </c>
      <c r="D63" s="4" t="s">
        <v>210</v>
      </c>
      <c r="E63" s="4" t="s">
        <v>88</v>
      </c>
      <c r="F63" s="6">
        <v>44483</v>
      </c>
      <c r="G63" s="6">
        <v>44484</v>
      </c>
      <c r="H63" s="4">
        <v>1</v>
      </c>
      <c r="I63" s="4">
        <v>1</v>
      </c>
      <c r="J63" s="4">
        <v>1</v>
      </c>
      <c r="K63" s="4" t="s">
        <v>29</v>
      </c>
      <c r="L63" s="4">
        <v>207</v>
      </c>
      <c r="M63" s="4">
        <v>207</v>
      </c>
      <c r="N63" s="4" t="s">
        <v>211</v>
      </c>
      <c r="O63" s="4" t="s">
        <v>174</v>
      </c>
      <c r="P63" s="4" t="s">
        <v>32</v>
      </c>
      <c r="Q63" s="4">
        <v>0</v>
      </c>
      <c r="R63" s="9">
        <v>44473</v>
      </c>
      <c r="S63" s="6">
        <v>44487</v>
      </c>
      <c r="T63" s="4" t="s">
        <v>33</v>
      </c>
      <c r="U63" s="4">
        <v>207</v>
      </c>
      <c r="V63" s="4">
        <v>0</v>
      </c>
      <c r="W63" s="4">
        <v>0</v>
      </c>
      <c r="X63" s="4">
        <v>2272839</v>
      </c>
      <c r="Y63" s="4">
        <v>98550737</v>
      </c>
    </row>
    <row r="64" s="4" customFormat="1" spans="1:25">
      <c r="A64" s="4">
        <v>16469447304</v>
      </c>
      <c r="B64" s="4" t="s">
        <v>25</v>
      </c>
      <c r="C64" s="4" t="s">
        <v>26</v>
      </c>
      <c r="D64" s="4" t="s">
        <v>212</v>
      </c>
      <c r="E64" s="4" t="s">
        <v>213</v>
      </c>
      <c r="F64" s="6">
        <v>44483</v>
      </c>
      <c r="G64" s="6">
        <v>44484</v>
      </c>
      <c r="H64" s="4">
        <v>1</v>
      </c>
      <c r="I64" s="4">
        <v>1</v>
      </c>
      <c r="J64" s="4">
        <v>1</v>
      </c>
      <c r="K64" s="4" t="s">
        <v>29</v>
      </c>
      <c r="L64" s="4">
        <v>245</v>
      </c>
      <c r="M64" s="4">
        <v>245</v>
      </c>
      <c r="N64" s="4" t="s">
        <v>214</v>
      </c>
      <c r="O64" s="4" t="s">
        <v>174</v>
      </c>
      <c r="P64" s="4" t="s">
        <v>32</v>
      </c>
      <c r="Q64" s="4">
        <v>0</v>
      </c>
      <c r="R64" s="9">
        <v>44474</v>
      </c>
      <c r="S64" s="6">
        <v>44487</v>
      </c>
      <c r="T64" s="4" t="s">
        <v>33</v>
      </c>
      <c r="U64" s="4">
        <v>245</v>
      </c>
      <c r="V64" s="4">
        <v>0</v>
      </c>
      <c r="W64" s="4">
        <v>0</v>
      </c>
      <c r="X64" s="4">
        <v>2272867</v>
      </c>
      <c r="Y64" s="4">
        <v>20534854</v>
      </c>
    </row>
    <row r="65" s="4" customFormat="1" spans="1:25">
      <c r="A65" s="4">
        <v>16478785181</v>
      </c>
      <c r="B65" s="4" t="s">
        <v>25</v>
      </c>
      <c r="C65" s="4" t="s">
        <v>26</v>
      </c>
      <c r="D65" s="4" t="s">
        <v>215</v>
      </c>
      <c r="E65" s="4" t="s">
        <v>216</v>
      </c>
      <c r="F65" s="6">
        <v>44483</v>
      </c>
      <c r="G65" s="6">
        <v>44484</v>
      </c>
      <c r="H65" s="4">
        <v>1</v>
      </c>
      <c r="I65" s="4">
        <v>1</v>
      </c>
      <c r="J65" s="4">
        <v>1</v>
      </c>
      <c r="K65" s="4" t="s">
        <v>29</v>
      </c>
      <c r="L65" s="4">
        <v>179</v>
      </c>
      <c r="M65" s="4">
        <v>179</v>
      </c>
      <c r="N65" s="4" t="s">
        <v>217</v>
      </c>
      <c r="O65" s="4" t="s">
        <v>174</v>
      </c>
      <c r="P65" s="4" t="s">
        <v>32</v>
      </c>
      <c r="Q65" s="4">
        <v>0</v>
      </c>
      <c r="R65" s="9">
        <v>44475</v>
      </c>
      <c r="S65" s="6">
        <v>44487</v>
      </c>
      <c r="T65" s="4" t="s">
        <v>33</v>
      </c>
      <c r="U65" s="4">
        <v>179</v>
      </c>
      <c r="V65" s="4">
        <v>0</v>
      </c>
      <c r="W65" s="4">
        <v>0</v>
      </c>
      <c r="X65" s="4">
        <v>2273517</v>
      </c>
      <c r="Y65" s="4">
        <v>73188045</v>
      </c>
    </row>
    <row r="66" s="4" customFormat="1" spans="1:25">
      <c r="A66" s="4">
        <v>16480438748</v>
      </c>
      <c r="B66" s="4" t="s">
        <v>25</v>
      </c>
      <c r="C66" s="4" t="s">
        <v>26</v>
      </c>
      <c r="D66" s="4" t="s">
        <v>218</v>
      </c>
      <c r="E66" s="4" t="s">
        <v>116</v>
      </c>
      <c r="F66" s="6">
        <v>44483</v>
      </c>
      <c r="G66" s="6">
        <v>44484</v>
      </c>
      <c r="H66" s="4">
        <v>1</v>
      </c>
      <c r="I66" s="4">
        <v>1</v>
      </c>
      <c r="J66" s="4">
        <v>1</v>
      </c>
      <c r="K66" s="4" t="s">
        <v>29</v>
      </c>
      <c r="L66" s="4">
        <v>87</v>
      </c>
      <c r="M66" s="4">
        <v>87</v>
      </c>
      <c r="N66" s="4" t="s">
        <v>219</v>
      </c>
      <c r="O66" s="4" t="s">
        <v>174</v>
      </c>
      <c r="P66" s="4" t="s">
        <v>32</v>
      </c>
      <c r="Q66" s="4">
        <v>0</v>
      </c>
      <c r="R66" s="9">
        <v>44475</v>
      </c>
      <c r="S66" s="6">
        <v>44487</v>
      </c>
      <c r="T66" s="4" t="s">
        <v>33</v>
      </c>
      <c r="U66" s="4">
        <v>87</v>
      </c>
      <c r="V66" s="4">
        <v>0</v>
      </c>
      <c r="W66" s="4">
        <v>0</v>
      </c>
      <c r="X66" s="4">
        <v>2273651</v>
      </c>
      <c r="Y66" s="4" t="s">
        <v>220</v>
      </c>
    </row>
    <row r="67" s="4" customFormat="1" spans="1:25">
      <c r="A67" s="4">
        <v>16488593600</v>
      </c>
      <c r="B67" s="4" t="s">
        <v>25</v>
      </c>
      <c r="C67" s="4" t="s">
        <v>26</v>
      </c>
      <c r="D67" s="4" t="s">
        <v>221</v>
      </c>
      <c r="E67" s="4" t="s">
        <v>222</v>
      </c>
      <c r="F67" s="6">
        <v>44483</v>
      </c>
      <c r="G67" s="6">
        <v>44484</v>
      </c>
      <c r="H67" s="4">
        <v>1</v>
      </c>
      <c r="I67" s="4">
        <v>1</v>
      </c>
      <c r="J67" s="4">
        <v>1</v>
      </c>
      <c r="K67" s="4" t="s">
        <v>29</v>
      </c>
      <c r="L67" s="4">
        <v>102</v>
      </c>
      <c r="M67" s="4">
        <v>102</v>
      </c>
      <c r="N67" s="4" t="s">
        <v>223</v>
      </c>
      <c r="O67" s="4" t="s">
        <v>174</v>
      </c>
      <c r="P67" s="4" t="s">
        <v>32</v>
      </c>
      <c r="Q67" s="4">
        <v>0</v>
      </c>
      <c r="R67" s="9">
        <v>44476</v>
      </c>
      <c r="S67" s="6">
        <v>44487</v>
      </c>
      <c r="T67" s="4" t="s">
        <v>33</v>
      </c>
      <c r="U67" s="4">
        <v>102</v>
      </c>
      <c r="V67" s="4">
        <v>0</v>
      </c>
      <c r="W67" s="4">
        <v>0</v>
      </c>
      <c r="X67" s="4">
        <v>2274042</v>
      </c>
      <c r="Y67" s="4">
        <v>98648452</v>
      </c>
    </row>
    <row r="68" s="4" customFormat="1" spans="1:25">
      <c r="A68" s="4">
        <v>16489910073</v>
      </c>
      <c r="B68" s="4" t="s">
        <v>25</v>
      </c>
      <c r="C68" s="4" t="s">
        <v>26</v>
      </c>
      <c r="D68" s="4" t="s">
        <v>224</v>
      </c>
      <c r="E68" s="4" t="s">
        <v>60</v>
      </c>
      <c r="F68" s="6">
        <v>44483</v>
      </c>
      <c r="G68" s="6">
        <v>44484</v>
      </c>
      <c r="H68" s="4">
        <v>1</v>
      </c>
      <c r="I68" s="4">
        <v>1</v>
      </c>
      <c r="J68" s="4">
        <v>1</v>
      </c>
      <c r="K68" s="4" t="s">
        <v>29</v>
      </c>
      <c r="L68" s="4">
        <v>175</v>
      </c>
      <c r="M68" s="4">
        <v>175</v>
      </c>
      <c r="N68" s="4" t="s">
        <v>225</v>
      </c>
      <c r="O68" s="4" t="s">
        <v>174</v>
      </c>
      <c r="P68" s="4" t="s">
        <v>32</v>
      </c>
      <c r="Q68" s="4">
        <v>0</v>
      </c>
      <c r="R68" s="9">
        <v>44476</v>
      </c>
      <c r="S68" s="6">
        <v>44487</v>
      </c>
      <c r="T68" s="4" t="s">
        <v>33</v>
      </c>
      <c r="U68" s="4">
        <v>175</v>
      </c>
      <c r="V68" s="4">
        <v>0</v>
      </c>
      <c r="W68" s="4">
        <v>0</v>
      </c>
      <c r="Y68" s="4">
        <v>43528209277</v>
      </c>
    </row>
    <row r="69" s="4" customFormat="1" spans="1:25">
      <c r="A69" s="4">
        <v>16490186218</v>
      </c>
      <c r="B69" s="4" t="s">
        <v>25</v>
      </c>
      <c r="C69" s="4" t="s">
        <v>26</v>
      </c>
      <c r="D69" s="4" t="s">
        <v>226</v>
      </c>
      <c r="E69" s="4" t="s">
        <v>227</v>
      </c>
      <c r="F69" s="6">
        <v>44477</v>
      </c>
      <c r="G69" s="6">
        <v>44484</v>
      </c>
      <c r="H69" s="4">
        <v>1</v>
      </c>
      <c r="I69" s="4">
        <v>7</v>
      </c>
      <c r="J69" s="4">
        <v>7</v>
      </c>
      <c r="K69" s="4" t="s">
        <v>29</v>
      </c>
      <c r="L69" s="4">
        <v>804</v>
      </c>
      <c r="M69" s="4">
        <v>804</v>
      </c>
      <c r="N69" s="4" t="s">
        <v>228</v>
      </c>
      <c r="O69" s="4" t="s">
        <v>174</v>
      </c>
      <c r="P69" s="4" t="s">
        <v>32</v>
      </c>
      <c r="Q69" s="4">
        <v>0</v>
      </c>
      <c r="R69" s="9">
        <v>44476</v>
      </c>
      <c r="S69" s="6">
        <v>44487</v>
      </c>
      <c r="T69" s="4" t="s">
        <v>33</v>
      </c>
      <c r="U69" s="4">
        <v>804</v>
      </c>
      <c r="V69" s="4">
        <v>0</v>
      </c>
      <c r="W69" s="4">
        <v>0</v>
      </c>
      <c r="X69" s="4">
        <v>2274153</v>
      </c>
      <c r="Y69" s="4">
        <v>74586033</v>
      </c>
    </row>
    <row r="70" s="4" customFormat="1" spans="1:25">
      <c r="A70" s="4">
        <v>16498626444</v>
      </c>
      <c r="B70" s="4" t="s">
        <v>25</v>
      </c>
      <c r="C70" s="4" t="s">
        <v>26</v>
      </c>
      <c r="D70" s="4" t="s">
        <v>229</v>
      </c>
      <c r="E70" s="4" t="s">
        <v>230</v>
      </c>
      <c r="F70" s="6">
        <v>44482</v>
      </c>
      <c r="G70" s="6">
        <v>44484</v>
      </c>
      <c r="H70" s="4">
        <v>1</v>
      </c>
      <c r="I70" s="4">
        <v>2</v>
      </c>
      <c r="J70" s="4">
        <v>2</v>
      </c>
      <c r="K70" s="4" t="s">
        <v>29</v>
      </c>
      <c r="L70" s="4">
        <v>406</v>
      </c>
      <c r="M70" s="4">
        <v>406</v>
      </c>
      <c r="N70" s="4" t="s">
        <v>231</v>
      </c>
      <c r="O70" s="4" t="s">
        <v>174</v>
      </c>
      <c r="P70" s="4" t="s">
        <v>32</v>
      </c>
      <c r="Q70" s="4">
        <v>0</v>
      </c>
      <c r="R70" s="9">
        <v>44478</v>
      </c>
      <c r="S70" s="6">
        <v>44487</v>
      </c>
      <c r="T70" s="4" t="s">
        <v>33</v>
      </c>
      <c r="U70" s="4">
        <v>406</v>
      </c>
      <c r="V70" s="4">
        <v>0</v>
      </c>
      <c r="W70" s="4">
        <v>0</v>
      </c>
      <c r="X70" s="4">
        <v>2274689</v>
      </c>
      <c r="Y70" s="4">
        <v>75765197</v>
      </c>
    </row>
    <row r="71" s="4" customFormat="1" spans="1:25">
      <c r="A71" s="4">
        <v>16513522777</v>
      </c>
      <c r="B71" s="4" t="s">
        <v>25</v>
      </c>
      <c r="C71" s="4" t="s">
        <v>26</v>
      </c>
      <c r="D71" s="4" t="s">
        <v>232</v>
      </c>
      <c r="E71" s="4" t="s">
        <v>233</v>
      </c>
      <c r="F71" s="6">
        <v>44483</v>
      </c>
      <c r="G71" s="6">
        <v>44484</v>
      </c>
      <c r="H71" s="4">
        <v>1</v>
      </c>
      <c r="I71" s="4">
        <v>1</v>
      </c>
      <c r="J71" s="4">
        <v>1</v>
      </c>
      <c r="K71" s="4" t="s">
        <v>29</v>
      </c>
      <c r="L71" s="4">
        <v>155</v>
      </c>
      <c r="M71" s="4">
        <v>155</v>
      </c>
      <c r="N71" s="4" t="s">
        <v>234</v>
      </c>
      <c r="O71" s="4" t="s">
        <v>174</v>
      </c>
      <c r="P71" s="4" t="s">
        <v>32</v>
      </c>
      <c r="Q71" s="4">
        <v>0</v>
      </c>
      <c r="R71" s="9">
        <v>44480</v>
      </c>
      <c r="S71" s="6">
        <v>44487</v>
      </c>
      <c r="T71" s="4" t="s">
        <v>33</v>
      </c>
      <c r="U71" s="4">
        <v>155</v>
      </c>
      <c r="V71" s="4">
        <v>0</v>
      </c>
      <c r="W71" s="4">
        <v>0</v>
      </c>
      <c r="X71" s="4">
        <v>2275462</v>
      </c>
      <c r="Y71" s="4">
        <v>77227735</v>
      </c>
    </row>
    <row r="72" s="4" customFormat="1" spans="1:24">
      <c r="A72" s="4">
        <v>16518335499</v>
      </c>
      <c r="B72" s="4" t="s">
        <v>25</v>
      </c>
      <c r="C72" s="4" t="s">
        <v>26</v>
      </c>
      <c r="D72" s="4" t="s">
        <v>235</v>
      </c>
      <c r="E72" s="4" t="s">
        <v>236</v>
      </c>
      <c r="F72" s="6">
        <v>44483</v>
      </c>
      <c r="G72" s="6">
        <v>44484</v>
      </c>
      <c r="H72" s="4">
        <v>1</v>
      </c>
      <c r="I72" s="4">
        <v>1</v>
      </c>
      <c r="J72" s="4">
        <v>1</v>
      </c>
      <c r="K72" s="4" t="s">
        <v>29</v>
      </c>
      <c r="L72" s="4">
        <v>57</v>
      </c>
      <c r="M72" s="4">
        <v>57</v>
      </c>
      <c r="N72" s="4" t="s">
        <v>237</v>
      </c>
      <c r="O72" s="4" t="s">
        <v>174</v>
      </c>
      <c r="P72" s="4" t="s">
        <v>32</v>
      </c>
      <c r="Q72" s="4">
        <v>0</v>
      </c>
      <c r="R72" s="9">
        <v>44480</v>
      </c>
      <c r="S72" s="6">
        <v>44487</v>
      </c>
      <c r="T72" s="4" t="s">
        <v>33</v>
      </c>
      <c r="U72" s="4">
        <v>57</v>
      </c>
      <c r="V72" s="4">
        <v>0</v>
      </c>
      <c r="W72" s="4">
        <v>0</v>
      </c>
      <c r="X72" s="4">
        <v>2275622</v>
      </c>
    </row>
    <row r="73" s="4" customFormat="1" spans="1:25">
      <c r="A73" s="4">
        <v>16521574179</v>
      </c>
      <c r="B73" s="4" t="s">
        <v>25</v>
      </c>
      <c r="C73" s="4" t="s">
        <v>26</v>
      </c>
      <c r="D73" s="4" t="s">
        <v>238</v>
      </c>
      <c r="E73" s="4" t="s">
        <v>239</v>
      </c>
      <c r="F73" s="6">
        <v>44483</v>
      </c>
      <c r="G73" s="6">
        <v>44484</v>
      </c>
      <c r="H73" s="4">
        <v>1</v>
      </c>
      <c r="I73" s="4">
        <v>1</v>
      </c>
      <c r="J73" s="4">
        <v>1</v>
      </c>
      <c r="K73" s="4" t="s">
        <v>29</v>
      </c>
      <c r="L73" s="4">
        <v>93</v>
      </c>
      <c r="M73" s="4">
        <v>93</v>
      </c>
      <c r="N73" s="4" t="s">
        <v>240</v>
      </c>
      <c r="O73" s="4" t="s">
        <v>174</v>
      </c>
      <c r="P73" s="4" t="s">
        <v>32</v>
      </c>
      <c r="Q73" s="4">
        <v>0</v>
      </c>
      <c r="R73" s="9">
        <v>44481</v>
      </c>
      <c r="S73" s="6">
        <v>44487</v>
      </c>
      <c r="T73" s="4" t="s">
        <v>33</v>
      </c>
      <c r="U73" s="4">
        <v>93</v>
      </c>
      <c r="V73" s="4">
        <v>0</v>
      </c>
      <c r="W73" s="4">
        <v>0</v>
      </c>
      <c r="X73" s="4">
        <v>2275903</v>
      </c>
      <c r="Y73" s="4">
        <v>3147907</v>
      </c>
    </row>
    <row r="74" s="4" customFormat="1" spans="1:25">
      <c r="A74" s="4">
        <v>16521810685</v>
      </c>
      <c r="B74" s="4" t="s">
        <v>25</v>
      </c>
      <c r="C74" s="4" t="s">
        <v>26</v>
      </c>
      <c r="D74" s="4" t="s">
        <v>241</v>
      </c>
      <c r="E74" s="4" t="s">
        <v>54</v>
      </c>
      <c r="F74" s="6">
        <v>44482</v>
      </c>
      <c r="G74" s="6">
        <v>44484</v>
      </c>
      <c r="H74" s="4">
        <v>1</v>
      </c>
      <c r="I74" s="4">
        <v>2</v>
      </c>
      <c r="J74" s="4">
        <v>2</v>
      </c>
      <c r="K74" s="4" t="s">
        <v>29</v>
      </c>
      <c r="L74" s="4">
        <v>365</v>
      </c>
      <c r="M74" s="4">
        <v>365</v>
      </c>
      <c r="N74" s="4" t="s">
        <v>242</v>
      </c>
      <c r="O74" s="4" t="s">
        <v>174</v>
      </c>
      <c r="P74" s="4" t="s">
        <v>32</v>
      </c>
      <c r="Q74" s="4">
        <v>0</v>
      </c>
      <c r="R74" s="9">
        <v>44481</v>
      </c>
      <c r="S74" s="6">
        <v>44487</v>
      </c>
      <c r="T74" s="4" t="s">
        <v>33</v>
      </c>
      <c r="U74" s="4">
        <v>365</v>
      </c>
      <c r="V74" s="4">
        <v>0</v>
      </c>
      <c r="W74" s="4">
        <v>0</v>
      </c>
      <c r="X74" s="4">
        <v>2275963</v>
      </c>
      <c r="Y74" s="4">
        <v>80116120</v>
      </c>
    </row>
    <row r="75" s="4" customFormat="1" spans="1:25">
      <c r="A75" s="4">
        <v>16522359089</v>
      </c>
      <c r="B75" s="4" t="s">
        <v>25</v>
      </c>
      <c r="C75" s="4" t="s">
        <v>26</v>
      </c>
      <c r="D75" s="4" t="s">
        <v>243</v>
      </c>
      <c r="E75" s="4" t="s">
        <v>244</v>
      </c>
      <c r="F75" s="6">
        <v>44482</v>
      </c>
      <c r="G75" s="6">
        <v>44484</v>
      </c>
      <c r="H75" s="4">
        <v>1</v>
      </c>
      <c r="I75" s="4">
        <v>2</v>
      </c>
      <c r="J75" s="4">
        <v>2</v>
      </c>
      <c r="K75" s="4" t="s">
        <v>29</v>
      </c>
      <c r="L75" s="4">
        <v>204</v>
      </c>
      <c r="M75" s="4">
        <v>204</v>
      </c>
      <c r="N75" s="4" t="s">
        <v>245</v>
      </c>
      <c r="O75" s="4" t="s">
        <v>174</v>
      </c>
      <c r="P75" s="4" t="s">
        <v>32</v>
      </c>
      <c r="Q75" s="4">
        <v>0</v>
      </c>
      <c r="R75" s="9">
        <v>44481</v>
      </c>
      <c r="S75" s="6">
        <v>44487</v>
      </c>
      <c r="T75" s="4" t="s">
        <v>33</v>
      </c>
      <c r="U75" s="4">
        <v>204</v>
      </c>
      <c r="V75" s="4">
        <v>0</v>
      </c>
      <c r="W75" s="4">
        <v>0</v>
      </c>
      <c r="X75" s="4">
        <v>2276070</v>
      </c>
      <c r="Y75" s="4">
        <v>80397589</v>
      </c>
    </row>
    <row r="76" s="4" customFormat="1" spans="1:25">
      <c r="A76" s="4">
        <v>16529786308</v>
      </c>
      <c r="B76" s="4" t="s">
        <v>25</v>
      </c>
      <c r="C76" s="4" t="s">
        <v>26</v>
      </c>
      <c r="D76" s="4" t="s">
        <v>112</v>
      </c>
      <c r="E76" s="4" t="s">
        <v>246</v>
      </c>
      <c r="F76" s="6">
        <v>44483</v>
      </c>
      <c r="G76" s="6">
        <v>44484</v>
      </c>
      <c r="H76" s="4">
        <v>2</v>
      </c>
      <c r="I76" s="4">
        <v>1</v>
      </c>
      <c r="J76" s="4">
        <v>2</v>
      </c>
      <c r="K76" s="4" t="s">
        <v>29</v>
      </c>
      <c r="L76" s="4">
        <v>94</v>
      </c>
      <c r="M76" s="4">
        <v>94</v>
      </c>
      <c r="N76" s="4" t="s">
        <v>247</v>
      </c>
      <c r="O76" s="4" t="s">
        <v>174</v>
      </c>
      <c r="P76" s="4" t="s">
        <v>32</v>
      </c>
      <c r="Q76" s="4">
        <v>0</v>
      </c>
      <c r="R76" s="9">
        <v>44481</v>
      </c>
      <c r="S76" s="6">
        <v>44487</v>
      </c>
      <c r="T76" s="4" t="s">
        <v>33</v>
      </c>
      <c r="U76" s="4">
        <v>94</v>
      </c>
      <c r="V76" s="4">
        <v>0</v>
      </c>
      <c r="W76" s="4">
        <v>0</v>
      </c>
      <c r="X76" s="4">
        <v>2276313</v>
      </c>
      <c r="Y76" s="4" t="s">
        <v>248</v>
      </c>
    </row>
    <row r="77" s="4" customFormat="1" spans="1:25">
      <c r="A77" s="4">
        <v>16530641355</v>
      </c>
      <c r="B77" s="4" t="s">
        <v>25</v>
      </c>
      <c r="C77" s="4" t="s">
        <v>26</v>
      </c>
      <c r="D77" s="4" t="s">
        <v>249</v>
      </c>
      <c r="E77" s="4" t="s">
        <v>250</v>
      </c>
      <c r="F77" s="6">
        <v>44483</v>
      </c>
      <c r="G77" s="6">
        <v>44484</v>
      </c>
      <c r="H77" s="4">
        <v>1</v>
      </c>
      <c r="I77" s="4">
        <v>1</v>
      </c>
      <c r="J77" s="4">
        <v>1</v>
      </c>
      <c r="K77" s="4" t="s">
        <v>29</v>
      </c>
      <c r="L77" s="4">
        <v>159</v>
      </c>
      <c r="M77" s="4">
        <v>159</v>
      </c>
      <c r="N77" s="4" t="s">
        <v>251</v>
      </c>
      <c r="O77" s="4" t="s">
        <v>174</v>
      </c>
      <c r="P77" s="4" t="s">
        <v>32</v>
      </c>
      <c r="Q77" s="4">
        <v>0</v>
      </c>
      <c r="R77" s="9">
        <v>44481</v>
      </c>
      <c r="S77" s="6">
        <v>44487</v>
      </c>
      <c r="T77" s="4" t="s">
        <v>33</v>
      </c>
      <c r="U77" s="4">
        <v>159</v>
      </c>
      <c r="V77" s="4">
        <v>0</v>
      </c>
      <c r="W77" s="4">
        <v>0</v>
      </c>
      <c r="X77" s="4">
        <v>2276394</v>
      </c>
      <c r="Y77" s="4">
        <v>80728016</v>
      </c>
    </row>
    <row r="78" s="4" customFormat="1" spans="1:25">
      <c r="A78" s="4">
        <v>16530775409</v>
      </c>
      <c r="B78" s="4" t="s">
        <v>25</v>
      </c>
      <c r="C78" s="4" t="s">
        <v>26</v>
      </c>
      <c r="D78" s="4" t="s">
        <v>252</v>
      </c>
      <c r="E78" s="4" t="s">
        <v>253</v>
      </c>
      <c r="F78" s="6">
        <v>44482</v>
      </c>
      <c r="G78" s="6">
        <v>44484</v>
      </c>
      <c r="H78" s="4">
        <v>1</v>
      </c>
      <c r="I78" s="4">
        <v>2</v>
      </c>
      <c r="J78" s="4">
        <v>2</v>
      </c>
      <c r="K78" s="4" t="s">
        <v>29</v>
      </c>
      <c r="L78" s="4">
        <v>208</v>
      </c>
      <c r="M78" s="4">
        <v>208</v>
      </c>
      <c r="N78" s="4" t="s">
        <v>254</v>
      </c>
      <c r="O78" s="4" t="s">
        <v>174</v>
      </c>
      <c r="P78" s="4" t="s">
        <v>32</v>
      </c>
      <c r="Q78" s="4">
        <v>0</v>
      </c>
      <c r="R78" s="9">
        <v>44481</v>
      </c>
      <c r="S78" s="6">
        <v>44487</v>
      </c>
      <c r="T78" s="4" t="s">
        <v>33</v>
      </c>
      <c r="U78" s="4">
        <v>208</v>
      </c>
      <c r="V78" s="4">
        <v>0</v>
      </c>
      <c r="W78" s="4">
        <v>0</v>
      </c>
      <c r="X78" s="4">
        <v>2276409</v>
      </c>
      <c r="Y78" s="4">
        <v>3070112</v>
      </c>
    </row>
    <row r="79" s="4" customFormat="1" spans="1:25">
      <c r="A79" s="4">
        <v>16532154904</v>
      </c>
      <c r="B79" s="4" t="s">
        <v>25</v>
      </c>
      <c r="C79" s="4" t="s">
        <v>26</v>
      </c>
      <c r="D79" s="4" t="s">
        <v>255</v>
      </c>
      <c r="E79" s="4" t="s">
        <v>256</v>
      </c>
      <c r="F79" s="6">
        <v>44483</v>
      </c>
      <c r="G79" s="6">
        <v>44484</v>
      </c>
      <c r="H79" s="4">
        <v>1</v>
      </c>
      <c r="I79" s="4">
        <v>1</v>
      </c>
      <c r="J79" s="4">
        <v>1</v>
      </c>
      <c r="K79" s="4" t="s">
        <v>29</v>
      </c>
      <c r="L79" s="4">
        <v>446</v>
      </c>
      <c r="M79" s="4">
        <v>446</v>
      </c>
      <c r="N79" s="4" t="s">
        <v>257</v>
      </c>
      <c r="O79" s="4" t="s">
        <v>174</v>
      </c>
      <c r="P79" s="4" t="s">
        <v>32</v>
      </c>
      <c r="Q79" s="4">
        <v>0</v>
      </c>
      <c r="R79" s="9">
        <v>44482</v>
      </c>
      <c r="S79" s="6">
        <v>44487</v>
      </c>
      <c r="T79" s="4" t="s">
        <v>33</v>
      </c>
      <c r="U79" s="4">
        <v>446</v>
      </c>
      <c r="V79" s="4">
        <v>0</v>
      </c>
      <c r="W79" s="4">
        <v>0</v>
      </c>
      <c r="X79" s="4">
        <v>2276624</v>
      </c>
      <c r="Y79" s="4">
        <v>81408893</v>
      </c>
    </row>
    <row r="80" s="4" customFormat="1" spans="1:23">
      <c r="A80" s="4">
        <v>16533152924</v>
      </c>
      <c r="B80" s="4" t="s">
        <v>25</v>
      </c>
      <c r="C80" s="4" t="s">
        <v>26</v>
      </c>
      <c r="D80" s="4" t="s">
        <v>258</v>
      </c>
      <c r="E80" s="4" t="s">
        <v>188</v>
      </c>
      <c r="F80" s="6">
        <v>44483</v>
      </c>
      <c r="G80" s="6">
        <v>44484</v>
      </c>
      <c r="H80" s="4">
        <v>1</v>
      </c>
      <c r="I80" s="4">
        <v>1</v>
      </c>
      <c r="J80" s="4">
        <v>1</v>
      </c>
      <c r="K80" s="4" t="s">
        <v>29</v>
      </c>
      <c r="L80" s="4">
        <v>52</v>
      </c>
      <c r="M80" s="4">
        <v>52</v>
      </c>
      <c r="N80" s="4" t="s">
        <v>259</v>
      </c>
      <c r="O80" s="4" t="s">
        <v>174</v>
      </c>
      <c r="P80" s="4" t="s">
        <v>32</v>
      </c>
      <c r="Q80" s="4">
        <v>0</v>
      </c>
      <c r="R80" s="9">
        <v>44482</v>
      </c>
      <c r="S80" s="6">
        <v>44487</v>
      </c>
      <c r="T80" s="4" t="s">
        <v>33</v>
      </c>
      <c r="U80" s="4">
        <v>52</v>
      </c>
      <c r="V80" s="4">
        <v>0</v>
      </c>
      <c r="W80" s="4">
        <v>0</v>
      </c>
    </row>
    <row r="81" s="4" customFormat="1" spans="1:24">
      <c r="A81" s="4">
        <v>16538051530</v>
      </c>
      <c r="B81" s="4" t="s">
        <v>25</v>
      </c>
      <c r="C81" s="4" t="s">
        <v>26</v>
      </c>
      <c r="D81" s="4" t="s">
        <v>260</v>
      </c>
      <c r="E81" s="4" t="s">
        <v>261</v>
      </c>
      <c r="F81" s="6">
        <v>44483</v>
      </c>
      <c r="G81" s="6">
        <v>44484</v>
      </c>
      <c r="H81" s="4">
        <v>1</v>
      </c>
      <c r="I81" s="4">
        <v>1</v>
      </c>
      <c r="J81" s="4">
        <v>1</v>
      </c>
      <c r="K81" s="4" t="s">
        <v>29</v>
      </c>
      <c r="L81" s="4">
        <v>44</v>
      </c>
      <c r="M81" s="4">
        <v>44</v>
      </c>
      <c r="N81" s="4" t="s">
        <v>262</v>
      </c>
      <c r="O81" s="4" t="s">
        <v>174</v>
      </c>
      <c r="P81" s="4" t="s">
        <v>32</v>
      </c>
      <c r="Q81" s="4">
        <v>0</v>
      </c>
      <c r="R81" s="9">
        <v>44482</v>
      </c>
      <c r="S81" s="6">
        <v>44487</v>
      </c>
      <c r="T81" s="4" t="s">
        <v>33</v>
      </c>
      <c r="U81" s="4">
        <v>44</v>
      </c>
      <c r="V81" s="4">
        <v>0</v>
      </c>
      <c r="W81" s="4">
        <v>0</v>
      </c>
      <c r="X81" s="4">
        <v>2276798</v>
      </c>
    </row>
    <row r="82" s="4" customFormat="1" spans="1:24">
      <c r="A82" s="4">
        <v>16540122856</v>
      </c>
      <c r="B82" s="4" t="s">
        <v>25</v>
      </c>
      <c r="C82" s="4" t="s">
        <v>26</v>
      </c>
      <c r="D82" s="4" t="s">
        <v>263</v>
      </c>
      <c r="E82" s="4" t="s">
        <v>264</v>
      </c>
      <c r="F82" s="6">
        <v>44483</v>
      </c>
      <c r="G82" s="6">
        <v>44484</v>
      </c>
      <c r="H82" s="4">
        <v>1</v>
      </c>
      <c r="I82" s="4">
        <v>1</v>
      </c>
      <c r="J82" s="4">
        <v>1</v>
      </c>
      <c r="K82" s="4" t="s">
        <v>29</v>
      </c>
      <c r="L82" s="4">
        <v>49</v>
      </c>
      <c r="M82" s="4">
        <v>49</v>
      </c>
      <c r="N82" s="4" t="s">
        <v>265</v>
      </c>
      <c r="O82" s="4" t="s">
        <v>174</v>
      </c>
      <c r="P82" s="4" t="s">
        <v>32</v>
      </c>
      <c r="Q82" s="4">
        <v>0</v>
      </c>
      <c r="R82" s="9">
        <v>44483</v>
      </c>
      <c r="S82" s="6">
        <v>44487</v>
      </c>
      <c r="T82" s="4" t="s">
        <v>33</v>
      </c>
      <c r="U82" s="4">
        <v>49</v>
      </c>
      <c r="V82" s="4">
        <v>0</v>
      </c>
      <c r="W82" s="4">
        <v>0</v>
      </c>
      <c r="X82" s="4">
        <v>2277043</v>
      </c>
    </row>
    <row r="83" s="4" customFormat="1" spans="1:24">
      <c r="A83" s="4">
        <v>16540258917</v>
      </c>
      <c r="B83" s="4" t="s">
        <v>25</v>
      </c>
      <c r="C83" s="4" t="s">
        <v>26</v>
      </c>
      <c r="D83" s="4" t="s">
        <v>266</v>
      </c>
      <c r="E83" s="4" t="s">
        <v>54</v>
      </c>
      <c r="F83" s="6">
        <v>44483</v>
      </c>
      <c r="G83" s="6">
        <v>44484</v>
      </c>
      <c r="H83" s="4">
        <v>1</v>
      </c>
      <c r="I83" s="4">
        <v>1</v>
      </c>
      <c r="J83" s="4">
        <v>1</v>
      </c>
      <c r="K83" s="4" t="s">
        <v>29</v>
      </c>
      <c r="L83" s="4">
        <v>162</v>
      </c>
      <c r="M83" s="4">
        <v>162</v>
      </c>
      <c r="N83" s="4" t="s">
        <v>267</v>
      </c>
      <c r="O83" s="4" t="s">
        <v>174</v>
      </c>
      <c r="P83" s="4" t="s">
        <v>32</v>
      </c>
      <c r="Q83" s="4">
        <v>0</v>
      </c>
      <c r="R83" s="9">
        <v>44483</v>
      </c>
      <c r="S83" s="6">
        <v>44487</v>
      </c>
      <c r="T83" s="4" t="s">
        <v>33</v>
      </c>
      <c r="U83" s="4">
        <v>162</v>
      </c>
      <c r="V83" s="4">
        <v>0</v>
      </c>
      <c r="W83" s="4">
        <v>0</v>
      </c>
      <c r="X83" s="4">
        <v>2277096</v>
      </c>
    </row>
    <row r="84" s="4" customFormat="1" spans="1:24">
      <c r="A84" s="4">
        <v>16540258917</v>
      </c>
      <c r="B84" s="4" t="s">
        <v>25</v>
      </c>
      <c r="C84" s="4" t="s">
        <v>137</v>
      </c>
      <c r="D84" s="4" t="s">
        <v>266</v>
      </c>
      <c r="E84" s="4" t="s">
        <v>54</v>
      </c>
      <c r="F84" s="6">
        <v>44483</v>
      </c>
      <c r="G84" s="6">
        <v>44484</v>
      </c>
      <c r="H84" s="4">
        <v>1</v>
      </c>
      <c r="I84" s="4">
        <v>1</v>
      </c>
      <c r="J84" s="4">
        <v>1</v>
      </c>
      <c r="K84" s="4" t="s">
        <v>29</v>
      </c>
      <c r="L84" s="4">
        <v>-162</v>
      </c>
      <c r="M84" s="4">
        <v>-162</v>
      </c>
      <c r="N84" s="4" t="s">
        <v>267</v>
      </c>
      <c r="O84" s="4" t="s">
        <v>174</v>
      </c>
      <c r="P84" s="4" t="s">
        <v>32</v>
      </c>
      <c r="Q84" s="4">
        <v>0</v>
      </c>
      <c r="R84" s="9">
        <v>44483</v>
      </c>
      <c r="S84" s="6">
        <v>44487</v>
      </c>
      <c r="T84" s="4" t="s">
        <v>33</v>
      </c>
      <c r="U84" s="4">
        <v>-162</v>
      </c>
      <c r="V84" s="4">
        <v>0</v>
      </c>
      <c r="W84" s="4">
        <v>0</v>
      </c>
      <c r="X84" s="4">
        <v>2277096</v>
      </c>
    </row>
    <row r="85" s="4" customFormat="1" spans="1:24">
      <c r="A85" s="4">
        <v>16540283230</v>
      </c>
      <c r="B85" s="4" t="s">
        <v>25</v>
      </c>
      <c r="C85" s="4" t="s">
        <v>26</v>
      </c>
      <c r="D85" s="4" t="s">
        <v>258</v>
      </c>
      <c r="E85" s="4" t="s">
        <v>188</v>
      </c>
      <c r="F85" s="6">
        <v>44483</v>
      </c>
      <c r="G85" s="6">
        <v>44484</v>
      </c>
      <c r="H85" s="4">
        <v>1</v>
      </c>
      <c r="I85" s="4">
        <v>1</v>
      </c>
      <c r="J85" s="4">
        <v>1</v>
      </c>
      <c r="K85" s="4" t="s">
        <v>29</v>
      </c>
      <c r="L85" s="4">
        <v>52</v>
      </c>
      <c r="M85" s="4">
        <v>52</v>
      </c>
      <c r="N85" s="4" t="s">
        <v>268</v>
      </c>
      <c r="O85" s="4" t="s">
        <v>174</v>
      </c>
      <c r="P85" s="4" t="s">
        <v>32</v>
      </c>
      <c r="Q85" s="4">
        <v>0</v>
      </c>
      <c r="R85" s="9">
        <v>44483</v>
      </c>
      <c r="S85" s="6">
        <v>44487</v>
      </c>
      <c r="T85" s="4" t="s">
        <v>33</v>
      </c>
      <c r="U85" s="4">
        <v>52</v>
      </c>
      <c r="V85" s="4">
        <v>0</v>
      </c>
      <c r="W85" s="4">
        <v>0</v>
      </c>
      <c r="X85" s="4">
        <v>2277106</v>
      </c>
    </row>
    <row r="86" s="4" customFormat="1" spans="1:25">
      <c r="A86" s="4">
        <v>16540296943</v>
      </c>
      <c r="B86" s="4" t="s">
        <v>25</v>
      </c>
      <c r="C86" s="4" t="s">
        <v>26</v>
      </c>
      <c r="D86" s="4" t="s">
        <v>269</v>
      </c>
      <c r="E86" s="4" t="s">
        <v>88</v>
      </c>
      <c r="F86" s="6">
        <v>44483</v>
      </c>
      <c r="G86" s="6">
        <v>44484</v>
      </c>
      <c r="H86" s="4">
        <v>1</v>
      </c>
      <c r="I86" s="4">
        <v>1</v>
      </c>
      <c r="J86" s="4">
        <v>1</v>
      </c>
      <c r="K86" s="4" t="s">
        <v>29</v>
      </c>
      <c r="L86" s="4">
        <v>54</v>
      </c>
      <c r="M86" s="4">
        <v>54</v>
      </c>
      <c r="N86" s="4" t="s">
        <v>270</v>
      </c>
      <c r="O86" s="4" t="s">
        <v>174</v>
      </c>
      <c r="P86" s="4" t="s">
        <v>32</v>
      </c>
      <c r="Q86" s="4">
        <v>0</v>
      </c>
      <c r="R86" s="9">
        <v>44483</v>
      </c>
      <c r="S86" s="6">
        <v>44487</v>
      </c>
      <c r="T86" s="4" t="s">
        <v>33</v>
      </c>
      <c r="U86" s="4">
        <v>54</v>
      </c>
      <c r="V86" s="4">
        <v>0</v>
      </c>
      <c r="W86" s="4">
        <v>0</v>
      </c>
      <c r="X86" s="4">
        <v>2277114</v>
      </c>
      <c r="Y86" s="4">
        <v>50012937</v>
      </c>
    </row>
    <row r="87" s="4" customFormat="1" spans="1:25">
      <c r="A87" s="4">
        <v>16540303571</v>
      </c>
      <c r="B87" s="4" t="s">
        <v>25</v>
      </c>
      <c r="C87" s="4" t="s">
        <v>26</v>
      </c>
      <c r="D87" s="4" t="s">
        <v>271</v>
      </c>
      <c r="E87" s="4" t="s">
        <v>272</v>
      </c>
      <c r="F87" s="6">
        <v>44483</v>
      </c>
      <c r="G87" s="6">
        <v>44484</v>
      </c>
      <c r="H87" s="4">
        <v>1</v>
      </c>
      <c r="I87" s="4">
        <v>1</v>
      </c>
      <c r="J87" s="4">
        <v>1</v>
      </c>
      <c r="K87" s="4" t="s">
        <v>29</v>
      </c>
      <c r="L87" s="4">
        <v>89</v>
      </c>
      <c r="M87" s="4">
        <v>89</v>
      </c>
      <c r="N87" s="4" t="s">
        <v>273</v>
      </c>
      <c r="O87" s="4" t="s">
        <v>174</v>
      </c>
      <c r="P87" s="4" t="s">
        <v>32</v>
      </c>
      <c r="Q87" s="4">
        <v>0</v>
      </c>
      <c r="R87" s="9">
        <v>44483</v>
      </c>
      <c r="S87" s="6">
        <v>44487</v>
      </c>
      <c r="T87" s="4" t="s">
        <v>33</v>
      </c>
      <c r="U87" s="4">
        <v>89</v>
      </c>
      <c r="V87" s="4">
        <v>0</v>
      </c>
      <c r="W87" s="4">
        <v>0</v>
      </c>
      <c r="Y87" s="4" t="s">
        <v>274</v>
      </c>
    </row>
    <row r="88" s="4" customFormat="1" spans="1:25">
      <c r="A88" s="4">
        <v>16540316066</v>
      </c>
      <c r="B88" s="4" t="s">
        <v>25</v>
      </c>
      <c r="C88" s="4" t="s">
        <v>26</v>
      </c>
      <c r="D88" s="4" t="s">
        <v>275</v>
      </c>
      <c r="E88" s="4" t="s">
        <v>54</v>
      </c>
      <c r="F88" s="6">
        <v>44483</v>
      </c>
      <c r="G88" s="6">
        <v>44484</v>
      </c>
      <c r="H88" s="4">
        <v>1</v>
      </c>
      <c r="I88" s="4">
        <v>1</v>
      </c>
      <c r="J88" s="4">
        <v>1</v>
      </c>
      <c r="K88" s="4" t="s">
        <v>29</v>
      </c>
      <c r="L88" s="4">
        <v>92</v>
      </c>
      <c r="M88" s="4">
        <v>92</v>
      </c>
      <c r="N88" s="4" t="s">
        <v>276</v>
      </c>
      <c r="O88" s="4" t="s">
        <v>174</v>
      </c>
      <c r="P88" s="4" t="s">
        <v>32</v>
      </c>
      <c r="Q88" s="4">
        <v>0</v>
      </c>
      <c r="R88" s="9">
        <v>44483</v>
      </c>
      <c r="S88" s="6">
        <v>44487</v>
      </c>
      <c r="T88" s="4" t="s">
        <v>33</v>
      </c>
      <c r="U88" s="4">
        <v>92</v>
      </c>
      <c r="V88" s="4">
        <v>0</v>
      </c>
      <c r="W88" s="4">
        <v>0</v>
      </c>
      <c r="X88" s="4">
        <v>2277132</v>
      </c>
      <c r="Y88" s="4" t="s">
        <v>277</v>
      </c>
    </row>
    <row r="89" s="4" customFormat="1" spans="1:25">
      <c r="A89" s="4">
        <v>16540962048</v>
      </c>
      <c r="B89" s="4" t="s">
        <v>25</v>
      </c>
      <c r="C89" s="4" t="s">
        <v>26</v>
      </c>
      <c r="D89" s="4" t="s">
        <v>278</v>
      </c>
      <c r="E89" s="4" t="s">
        <v>116</v>
      </c>
      <c r="F89" s="6">
        <v>44483</v>
      </c>
      <c r="G89" s="6">
        <v>44484</v>
      </c>
      <c r="H89" s="4">
        <v>1</v>
      </c>
      <c r="I89" s="4">
        <v>1</v>
      </c>
      <c r="J89" s="4">
        <v>1</v>
      </c>
      <c r="K89" s="4" t="s">
        <v>29</v>
      </c>
      <c r="L89" s="4">
        <v>34</v>
      </c>
      <c r="M89" s="4">
        <v>34</v>
      </c>
      <c r="N89" s="4" t="s">
        <v>279</v>
      </c>
      <c r="O89" s="4" t="s">
        <v>174</v>
      </c>
      <c r="P89" s="4" t="s">
        <v>32</v>
      </c>
      <c r="Q89" s="4">
        <v>0</v>
      </c>
      <c r="R89" s="9">
        <v>44483</v>
      </c>
      <c r="S89" s="6">
        <v>44487</v>
      </c>
      <c r="T89" s="4" t="s">
        <v>33</v>
      </c>
      <c r="U89" s="4">
        <v>34</v>
      </c>
      <c r="V89" s="4">
        <v>0</v>
      </c>
      <c r="W89" s="4">
        <v>0</v>
      </c>
      <c r="X89" s="4">
        <v>2277210</v>
      </c>
      <c r="Y89" s="4">
        <v>82274</v>
      </c>
    </row>
    <row r="90" s="4" customFormat="1" spans="1:25">
      <c r="A90" s="4">
        <v>16541678395</v>
      </c>
      <c r="B90" s="4" t="s">
        <v>25</v>
      </c>
      <c r="C90" s="4" t="s">
        <v>26</v>
      </c>
      <c r="D90" s="4" t="s">
        <v>280</v>
      </c>
      <c r="E90" s="4" t="s">
        <v>281</v>
      </c>
      <c r="F90" s="6">
        <v>44483</v>
      </c>
      <c r="G90" s="6">
        <v>44484</v>
      </c>
      <c r="H90" s="4">
        <v>1</v>
      </c>
      <c r="I90" s="4">
        <v>1</v>
      </c>
      <c r="J90" s="4">
        <v>1</v>
      </c>
      <c r="K90" s="4" t="s">
        <v>29</v>
      </c>
      <c r="L90" s="4">
        <v>894</v>
      </c>
      <c r="M90" s="4">
        <v>894</v>
      </c>
      <c r="N90" s="4" t="s">
        <v>282</v>
      </c>
      <c r="O90" s="4" t="s">
        <v>174</v>
      </c>
      <c r="P90" s="4" t="s">
        <v>32</v>
      </c>
      <c r="Q90" s="4">
        <v>0</v>
      </c>
      <c r="R90" s="9">
        <v>44483</v>
      </c>
      <c r="S90" s="6">
        <v>44487</v>
      </c>
      <c r="T90" s="4" t="s">
        <v>33</v>
      </c>
      <c r="U90" s="4">
        <v>894</v>
      </c>
      <c r="V90" s="4">
        <v>0</v>
      </c>
      <c r="W90" s="4">
        <v>0</v>
      </c>
      <c r="X90" s="4">
        <v>2277270</v>
      </c>
      <c r="Y90" s="4">
        <v>82483034</v>
      </c>
    </row>
    <row r="91" s="4" customFormat="1" spans="1:23">
      <c r="A91" s="4">
        <v>16541965774</v>
      </c>
      <c r="B91" s="4" t="s">
        <v>25</v>
      </c>
      <c r="C91" s="4" t="s">
        <v>26</v>
      </c>
      <c r="D91" s="4" t="s">
        <v>105</v>
      </c>
      <c r="E91" s="4" t="s">
        <v>127</v>
      </c>
      <c r="F91" s="6">
        <v>44483</v>
      </c>
      <c r="G91" s="6">
        <v>44484</v>
      </c>
      <c r="H91" s="4">
        <v>1</v>
      </c>
      <c r="I91" s="4">
        <v>1</v>
      </c>
      <c r="J91" s="4">
        <v>1</v>
      </c>
      <c r="K91" s="4" t="s">
        <v>29</v>
      </c>
      <c r="L91" s="4">
        <v>174</v>
      </c>
      <c r="M91" s="4">
        <v>174</v>
      </c>
      <c r="N91" s="4" t="s">
        <v>283</v>
      </c>
      <c r="O91" s="4" t="s">
        <v>174</v>
      </c>
      <c r="P91" s="4" t="s">
        <v>32</v>
      </c>
      <c r="Q91" s="4">
        <v>0</v>
      </c>
      <c r="R91" s="9">
        <v>44483</v>
      </c>
      <c r="S91" s="6">
        <v>44487</v>
      </c>
      <c r="T91" s="4" t="s">
        <v>33</v>
      </c>
      <c r="U91" s="4">
        <v>174</v>
      </c>
      <c r="V91" s="4">
        <v>0</v>
      </c>
      <c r="W91" s="4">
        <v>0</v>
      </c>
    </row>
    <row r="92" s="4" customFormat="1" spans="1:25">
      <c r="A92" s="4">
        <v>16542016696</v>
      </c>
      <c r="B92" s="4" t="s">
        <v>25</v>
      </c>
      <c r="C92" s="4" t="s">
        <v>26</v>
      </c>
      <c r="D92" s="4" t="s">
        <v>284</v>
      </c>
      <c r="E92" s="4" t="s">
        <v>285</v>
      </c>
      <c r="F92" s="6">
        <v>44483</v>
      </c>
      <c r="G92" s="6">
        <v>44484</v>
      </c>
      <c r="H92" s="4">
        <v>1</v>
      </c>
      <c r="I92" s="4">
        <v>1</v>
      </c>
      <c r="J92" s="4">
        <v>1</v>
      </c>
      <c r="K92" s="4" t="s">
        <v>29</v>
      </c>
      <c r="L92" s="4">
        <v>140</v>
      </c>
      <c r="M92" s="4">
        <v>140</v>
      </c>
      <c r="N92" s="4" t="s">
        <v>286</v>
      </c>
      <c r="O92" s="4" t="s">
        <v>174</v>
      </c>
      <c r="P92" s="4" t="s">
        <v>32</v>
      </c>
      <c r="Q92" s="4">
        <v>0</v>
      </c>
      <c r="R92" s="9">
        <v>44483</v>
      </c>
      <c r="S92" s="6">
        <v>44487</v>
      </c>
      <c r="T92" s="4" t="s">
        <v>33</v>
      </c>
      <c r="U92" s="4">
        <v>140</v>
      </c>
      <c r="V92" s="4">
        <v>0</v>
      </c>
      <c r="W92" s="4">
        <v>0</v>
      </c>
      <c r="X92" s="4">
        <v>2277296</v>
      </c>
      <c r="Y92" s="4">
        <v>82505555</v>
      </c>
    </row>
    <row r="93" s="4" customFormat="1" spans="1:24">
      <c r="A93" s="4">
        <v>16547124592</v>
      </c>
      <c r="B93" s="4" t="s">
        <v>25</v>
      </c>
      <c r="C93" s="4" t="s">
        <v>26</v>
      </c>
      <c r="D93" s="4" t="s">
        <v>105</v>
      </c>
      <c r="E93" s="4" t="s">
        <v>106</v>
      </c>
      <c r="F93" s="6">
        <v>44483</v>
      </c>
      <c r="G93" s="6">
        <v>44484</v>
      </c>
      <c r="H93" s="4">
        <v>1</v>
      </c>
      <c r="I93" s="4">
        <v>1</v>
      </c>
      <c r="J93" s="4">
        <v>1</v>
      </c>
      <c r="K93" s="4" t="s">
        <v>29</v>
      </c>
      <c r="L93" s="4">
        <v>162</v>
      </c>
      <c r="M93" s="4">
        <v>162</v>
      </c>
      <c r="N93" s="4" t="s">
        <v>287</v>
      </c>
      <c r="O93" s="4" t="s">
        <v>174</v>
      </c>
      <c r="P93" s="4" t="s">
        <v>32</v>
      </c>
      <c r="Q93" s="4">
        <v>0</v>
      </c>
      <c r="R93" s="9">
        <v>44483</v>
      </c>
      <c r="S93" s="6">
        <v>44487</v>
      </c>
      <c r="T93" s="4" t="s">
        <v>33</v>
      </c>
      <c r="U93" s="4">
        <v>162</v>
      </c>
      <c r="V93" s="4">
        <v>0</v>
      </c>
      <c r="W93" s="4">
        <v>0</v>
      </c>
      <c r="X93" s="4">
        <v>2277370</v>
      </c>
    </row>
    <row r="94" s="4" customFormat="1" spans="1:25">
      <c r="A94" s="4">
        <v>16547373749</v>
      </c>
      <c r="B94" s="4" t="s">
        <v>25</v>
      </c>
      <c r="C94" s="4" t="s">
        <v>26</v>
      </c>
      <c r="D94" s="4" t="s">
        <v>275</v>
      </c>
      <c r="E94" s="4" t="s">
        <v>288</v>
      </c>
      <c r="F94" s="6">
        <v>44483</v>
      </c>
      <c r="G94" s="6">
        <v>44484</v>
      </c>
      <c r="H94" s="4">
        <v>1</v>
      </c>
      <c r="I94" s="4">
        <v>1</v>
      </c>
      <c r="J94" s="4">
        <v>1</v>
      </c>
      <c r="K94" s="4" t="s">
        <v>29</v>
      </c>
      <c r="L94" s="4">
        <v>92</v>
      </c>
      <c r="M94" s="4">
        <v>92</v>
      </c>
      <c r="N94" s="4" t="s">
        <v>289</v>
      </c>
      <c r="O94" s="4" t="s">
        <v>174</v>
      </c>
      <c r="P94" s="4" t="s">
        <v>32</v>
      </c>
      <c r="Q94" s="4">
        <v>0</v>
      </c>
      <c r="R94" s="9">
        <v>44483</v>
      </c>
      <c r="S94" s="6">
        <v>44487</v>
      </c>
      <c r="T94" s="4" t="s">
        <v>33</v>
      </c>
      <c r="U94" s="4">
        <v>92</v>
      </c>
      <c r="V94" s="4">
        <v>0</v>
      </c>
      <c r="W94" s="4">
        <v>0</v>
      </c>
      <c r="X94" s="4">
        <v>2277394</v>
      </c>
      <c r="Y94" s="4" t="s">
        <v>290</v>
      </c>
    </row>
    <row r="95" s="4" customFormat="1" spans="1:24">
      <c r="A95" s="4">
        <v>16547626111</v>
      </c>
      <c r="B95" s="4" t="s">
        <v>25</v>
      </c>
      <c r="C95" s="4" t="s">
        <v>26</v>
      </c>
      <c r="D95" s="4" t="s">
        <v>291</v>
      </c>
      <c r="E95" s="4" t="s">
        <v>236</v>
      </c>
      <c r="F95" s="6">
        <v>44483</v>
      </c>
      <c r="G95" s="6">
        <v>44484</v>
      </c>
      <c r="H95" s="4">
        <v>1</v>
      </c>
      <c r="I95" s="4">
        <v>1</v>
      </c>
      <c r="J95" s="4">
        <v>1</v>
      </c>
      <c r="K95" s="4" t="s">
        <v>29</v>
      </c>
      <c r="L95" s="4">
        <v>54</v>
      </c>
      <c r="M95" s="4">
        <v>54</v>
      </c>
      <c r="N95" s="4" t="s">
        <v>292</v>
      </c>
      <c r="O95" s="4" t="s">
        <v>174</v>
      </c>
      <c r="P95" s="4" t="s">
        <v>32</v>
      </c>
      <c r="Q95" s="4">
        <v>0</v>
      </c>
      <c r="R95" s="9">
        <v>44483</v>
      </c>
      <c r="S95" s="6">
        <v>44487</v>
      </c>
      <c r="T95" s="4" t="s">
        <v>33</v>
      </c>
      <c r="U95" s="4">
        <v>54</v>
      </c>
      <c r="V95" s="4">
        <v>0</v>
      </c>
      <c r="W95" s="4">
        <v>0</v>
      </c>
      <c r="X95" s="4">
        <v>2277416</v>
      </c>
    </row>
    <row r="96" s="4" customFormat="1" spans="1:24">
      <c r="A96" s="4">
        <v>16547842208</v>
      </c>
      <c r="B96" s="4" t="s">
        <v>25</v>
      </c>
      <c r="C96" s="4" t="s">
        <v>26</v>
      </c>
      <c r="D96" s="4" t="s">
        <v>293</v>
      </c>
      <c r="E96" s="4" t="s">
        <v>294</v>
      </c>
      <c r="F96" s="6">
        <v>44483</v>
      </c>
      <c r="G96" s="6">
        <v>44484</v>
      </c>
      <c r="H96" s="4">
        <v>1</v>
      </c>
      <c r="I96" s="4">
        <v>1</v>
      </c>
      <c r="J96" s="4">
        <v>1</v>
      </c>
      <c r="K96" s="4" t="s">
        <v>29</v>
      </c>
      <c r="L96" s="4">
        <v>118</v>
      </c>
      <c r="M96" s="4">
        <v>118</v>
      </c>
      <c r="N96" s="4" t="s">
        <v>295</v>
      </c>
      <c r="O96" s="4" t="s">
        <v>174</v>
      </c>
      <c r="P96" s="4" t="s">
        <v>32</v>
      </c>
      <c r="Q96" s="4">
        <v>0</v>
      </c>
      <c r="R96" s="9">
        <v>44483</v>
      </c>
      <c r="S96" s="6">
        <v>44487</v>
      </c>
      <c r="T96" s="4" t="s">
        <v>33</v>
      </c>
      <c r="U96" s="4">
        <v>118</v>
      </c>
      <c r="V96" s="4">
        <v>0</v>
      </c>
      <c r="W96" s="4">
        <v>0</v>
      </c>
      <c r="X96" s="4">
        <v>2277443</v>
      </c>
    </row>
    <row r="97" s="4" customFormat="1" spans="1:25">
      <c r="A97" s="4">
        <v>16548617342</v>
      </c>
      <c r="B97" s="4" t="s">
        <v>25</v>
      </c>
      <c r="C97" s="4" t="s">
        <v>26</v>
      </c>
      <c r="D97" s="4" t="s">
        <v>296</v>
      </c>
      <c r="E97" s="4" t="s">
        <v>297</v>
      </c>
      <c r="F97" s="6">
        <v>44483</v>
      </c>
      <c r="G97" s="6">
        <v>44484</v>
      </c>
      <c r="H97" s="4">
        <v>1</v>
      </c>
      <c r="I97" s="4">
        <v>1</v>
      </c>
      <c r="J97" s="4">
        <v>1</v>
      </c>
      <c r="K97" s="4" t="s">
        <v>29</v>
      </c>
      <c r="L97" s="4">
        <v>188</v>
      </c>
      <c r="M97" s="4">
        <v>188</v>
      </c>
      <c r="N97" s="4" t="s">
        <v>298</v>
      </c>
      <c r="O97" s="4" t="s">
        <v>174</v>
      </c>
      <c r="P97" s="4" t="s">
        <v>32</v>
      </c>
      <c r="Q97" s="4">
        <v>0</v>
      </c>
      <c r="R97" s="9">
        <v>44483</v>
      </c>
      <c r="S97" s="6">
        <v>44487</v>
      </c>
      <c r="T97" s="4" t="s">
        <v>33</v>
      </c>
      <c r="U97" s="4">
        <v>188</v>
      </c>
      <c r="V97" s="4">
        <v>0</v>
      </c>
      <c r="W97" s="4">
        <v>0</v>
      </c>
      <c r="Y97" s="4">
        <v>82730962</v>
      </c>
    </row>
    <row r="98" s="4" customFormat="1" spans="1:25">
      <c r="A98" s="4">
        <v>16548618006</v>
      </c>
      <c r="B98" s="4" t="s">
        <v>25</v>
      </c>
      <c r="C98" s="4" t="s">
        <v>26</v>
      </c>
      <c r="D98" s="4" t="s">
        <v>299</v>
      </c>
      <c r="E98" s="4" t="s">
        <v>54</v>
      </c>
      <c r="F98" s="6">
        <v>44483</v>
      </c>
      <c r="G98" s="6">
        <v>44484</v>
      </c>
      <c r="H98" s="4">
        <v>1</v>
      </c>
      <c r="I98" s="4">
        <v>1</v>
      </c>
      <c r="J98" s="4">
        <v>1</v>
      </c>
      <c r="K98" s="4" t="s">
        <v>29</v>
      </c>
      <c r="L98" s="4">
        <v>81</v>
      </c>
      <c r="M98" s="4">
        <v>81</v>
      </c>
      <c r="N98" s="4" t="s">
        <v>300</v>
      </c>
      <c r="O98" s="4" t="s">
        <v>174</v>
      </c>
      <c r="P98" s="4" t="s">
        <v>32</v>
      </c>
      <c r="Q98" s="4">
        <v>0</v>
      </c>
      <c r="R98" s="9">
        <v>44483</v>
      </c>
      <c r="S98" s="6">
        <v>44487</v>
      </c>
      <c r="T98" s="4" t="s">
        <v>33</v>
      </c>
      <c r="U98" s="4">
        <v>81</v>
      </c>
      <c r="V98" s="4">
        <v>0</v>
      </c>
      <c r="W98" s="4">
        <v>0</v>
      </c>
      <c r="X98" s="4">
        <v>2277522</v>
      </c>
      <c r="Y98" s="4">
        <v>82731519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1"/>
  <sheetViews>
    <sheetView tabSelected="1" topLeftCell="A69" workbookViewId="0">
      <selection activeCell="A99" sqref="A99:B101"/>
    </sheetView>
  </sheetViews>
  <sheetFormatPr defaultColWidth="9" defaultRowHeight="13.5"/>
  <cols>
    <col min="1" max="1" width="13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301</v>
      </c>
    </row>
    <row r="2" s="4" customFormat="1" spans="1:9">
      <c r="A2" s="4">
        <v>15966014979</v>
      </c>
      <c r="B2" s="6">
        <v>44482</v>
      </c>
      <c r="C2" s="6">
        <v>44483</v>
      </c>
      <c r="D2" s="4">
        <v>619</v>
      </c>
      <c r="E2" s="4" t="str">
        <f>VLOOKUP(A2,HOP!A:L,12,0)</f>
        <v>619.00</v>
      </c>
      <c r="F2" s="4" t="str">
        <f>VLOOKUP(A2,HOP!A:C,3,0)</f>
        <v>2212346</v>
      </c>
      <c r="G2" s="4">
        <f>D2-E2</f>
        <v>0</v>
      </c>
      <c r="H2" s="4" t="str">
        <f>$H$1&amp;F2</f>
        <v>，2212346</v>
      </c>
      <c r="I2" s="4" t="str">
        <f>VLOOKUP(A2,HOP!A:T,20,0)</f>
        <v>直连</v>
      </c>
    </row>
    <row r="3" s="4" customFormat="1" spans="1:9">
      <c r="A3" s="4">
        <v>16003988746</v>
      </c>
      <c r="B3" s="6">
        <v>44482</v>
      </c>
      <c r="C3" s="6">
        <v>44483</v>
      </c>
      <c r="D3" s="4">
        <v>176</v>
      </c>
      <c r="E3" s="4" t="str">
        <f>VLOOKUP(A3,HOP!A:L,12,0)</f>
        <v>176.00</v>
      </c>
      <c r="F3" s="4" t="str">
        <f>VLOOKUP(A3,HOP!A:C,3,0)</f>
        <v>2216027</v>
      </c>
      <c r="G3" s="4">
        <f t="shared" ref="G3:G34" si="0">D3-E3</f>
        <v>0</v>
      </c>
      <c r="H3" s="4" t="str">
        <f t="shared" ref="H3:H34" si="1">$H$1&amp;F3</f>
        <v>，2216027</v>
      </c>
      <c r="I3" s="4" t="str">
        <f>VLOOKUP(A3,HOP!A:T,20,0)</f>
        <v>直连</v>
      </c>
    </row>
    <row r="4" s="4" customFormat="1" spans="1:9">
      <c r="A4" s="4">
        <v>16107994116</v>
      </c>
      <c r="B4" s="6">
        <v>44482</v>
      </c>
      <c r="C4" s="6">
        <v>44483</v>
      </c>
      <c r="D4" s="4">
        <v>188</v>
      </c>
      <c r="E4" s="4" t="str">
        <f>VLOOKUP(A4,HOP!A:L,12,0)</f>
        <v>188.00</v>
      </c>
      <c r="F4" s="4" t="str">
        <f>VLOOKUP(A4,HOP!A:C,3,0)</f>
        <v>2228609</v>
      </c>
      <c r="G4" s="4">
        <f t="shared" si="0"/>
        <v>0</v>
      </c>
      <c r="H4" s="4" t="str">
        <f t="shared" si="1"/>
        <v>，2228609</v>
      </c>
      <c r="I4" s="4" t="str">
        <f>VLOOKUP(A4,HOP!A:T,20,0)</f>
        <v>直连</v>
      </c>
    </row>
    <row r="5" s="4" customFormat="1" spans="1:9">
      <c r="A5" s="4">
        <v>16301702331</v>
      </c>
      <c r="B5" s="6">
        <v>44482</v>
      </c>
      <c r="C5" s="6">
        <v>44483</v>
      </c>
      <c r="D5" s="4">
        <v>15</v>
      </c>
      <c r="E5" s="4" t="str">
        <f>VLOOKUP(A5,HOP!A:L,12,0)</f>
        <v>15.00</v>
      </c>
      <c r="F5" s="4" t="str">
        <f>VLOOKUP(A5,HOP!A:C,3,0)</f>
        <v>2256086</v>
      </c>
      <c r="G5" s="4">
        <f t="shared" si="0"/>
        <v>0</v>
      </c>
      <c r="H5" s="4" t="str">
        <f t="shared" si="1"/>
        <v>，2256086</v>
      </c>
      <c r="I5" s="4" t="str">
        <f>VLOOKUP(A5,HOP!A:T,20,0)</f>
        <v>直连</v>
      </c>
    </row>
    <row r="6" s="4" customFormat="1" spans="1:9">
      <c r="A6" s="4">
        <v>16324311321</v>
      </c>
      <c r="B6" s="6">
        <v>44482</v>
      </c>
      <c r="C6" s="6">
        <v>44483</v>
      </c>
      <c r="D6" s="4">
        <v>85</v>
      </c>
      <c r="E6" s="4" t="str">
        <f>VLOOKUP(A6,HOP!A:L,12,0)</f>
        <v>85.00</v>
      </c>
      <c r="F6" s="4" t="str">
        <f>VLOOKUP(A6,HOP!A:C,3,0)</f>
        <v>2259371</v>
      </c>
      <c r="G6" s="4">
        <f t="shared" si="0"/>
        <v>0</v>
      </c>
      <c r="H6" s="4" t="str">
        <f t="shared" si="1"/>
        <v>，2259371</v>
      </c>
      <c r="I6" s="4" t="str">
        <f>VLOOKUP(A6,HOP!A:T,20,0)</f>
        <v>直连</v>
      </c>
    </row>
    <row r="7" s="4" customFormat="1" spans="1:9">
      <c r="A7" s="4">
        <v>16326183174</v>
      </c>
      <c r="B7" s="6">
        <v>44481</v>
      </c>
      <c r="C7" s="6">
        <v>44483</v>
      </c>
      <c r="D7" s="4">
        <v>138</v>
      </c>
      <c r="E7" s="4" t="str">
        <f>VLOOKUP(A7,HOP!A:L,12,0)</f>
        <v>138.00</v>
      </c>
      <c r="F7" s="4" t="str">
        <f>VLOOKUP(A7,HOP!A:C,3,0)</f>
        <v>2259689</v>
      </c>
      <c r="G7" s="4">
        <f t="shared" si="0"/>
        <v>0</v>
      </c>
      <c r="H7" s="4" t="str">
        <f t="shared" si="1"/>
        <v>，2259689</v>
      </c>
      <c r="I7" s="4" t="str">
        <f>VLOOKUP(A7,HOP!A:T,20,0)</f>
        <v>直连</v>
      </c>
    </row>
    <row r="8" s="4" customFormat="1" spans="1:9">
      <c r="A8" s="4">
        <v>16343497393</v>
      </c>
      <c r="B8" s="6">
        <v>44482</v>
      </c>
      <c r="C8" s="6">
        <v>44483</v>
      </c>
      <c r="D8" s="4">
        <v>86</v>
      </c>
      <c r="E8" s="4" t="str">
        <f>VLOOKUP(A8,HOP!A:L,12,0)</f>
        <v>86.00</v>
      </c>
      <c r="F8" s="4" t="str">
        <f>VLOOKUP(A8,HOP!A:C,3,0)</f>
        <v>2261758</v>
      </c>
      <c r="G8" s="4">
        <f t="shared" si="0"/>
        <v>0</v>
      </c>
      <c r="H8" s="4" t="str">
        <f t="shared" si="1"/>
        <v>，2261758</v>
      </c>
      <c r="I8" s="4" t="str">
        <f>VLOOKUP(A8,HOP!A:T,20,0)</f>
        <v>直连</v>
      </c>
    </row>
    <row r="9" s="4" customFormat="1" spans="1:9">
      <c r="A9" s="4">
        <v>16353731252</v>
      </c>
      <c r="B9" s="6">
        <v>44482</v>
      </c>
      <c r="C9" s="6">
        <v>44483</v>
      </c>
      <c r="D9" s="4">
        <v>139</v>
      </c>
      <c r="E9" s="4" t="str">
        <f>VLOOKUP(A9,HOP!A:L,12,0)</f>
        <v>139.00</v>
      </c>
      <c r="F9" s="4" t="str">
        <f>VLOOKUP(A9,HOP!A:C,3,0)</f>
        <v>2262773</v>
      </c>
      <c r="G9" s="4">
        <f t="shared" si="0"/>
        <v>0</v>
      </c>
      <c r="H9" s="4" t="str">
        <f t="shared" si="1"/>
        <v>，2262773</v>
      </c>
      <c r="I9" s="4" t="str">
        <f>VLOOKUP(A9,HOP!A:T,20,0)</f>
        <v>直连</v>
      </c>
    </row>
    <row r="10" s="4" customFormat="1" spans="1:9">
      <c r="A10" s="4">
        <v>16391649559</v>
      </c>
      <c r="B10" s="6">
        <v>44480</v>
      </c>
      <c r="C10" s="6">
        <v>44483</v>
      </c>
      <c r="D10" s="4">
        <v>1337</v>
      </c>
      <c r="E10" s="4" t="str">
        <f>VLOOKUP(A10,HOP!A:L,12,0)</f>
        <v>1337.00</v>
      </c>
      <c r="F10" s="4" t="str">
        <f>VLOOKUP(A10,HOP!A:C,3,0)</f>
        <v>2267277</v>
      </c>
      <c r="G10" s="4">
        <f t="shared" si="0"/>
        <v>0</v>
      </c>
      <c r="H10" s="4" t="str">
        <f t="shared" si="1"/>
        <v>，2267277</v>
      </c>
      <c r="I10" s="4" t="str">
        <f>VLOOKUP(A10,HOP!A:T,20,0)</f>
        <v>直连</v>
      </c>
    </row>
    <row r="11" s="4" customFormat="1" spans="1:9">
      <c r="A11" s="4">
        <v>16400413700</v>
      </c>
      <c r="B11" s="6">
        <v>44482</v>
      </c>
      <c r="C11" s="6">
        <v>44483</v>
      </c>
      <c r="D11" s="4">
        <v>172</v>
      </c>
      <c r="E11" s="4" t="str">
        <f>VLOOKUP(A11,HOP!A:L,12,0)</f>
        <v>172.00</v>
      </c>
      <c r="F11" s="4" t="str">
        <f>VLOOKUP(A11,HOP!A:C,3,0)</f>
        <v>2268312</v>
      </c>
      <c r="G11" s="4">
        <f t="shared" si="0"/>
        <v>0</v>
      </c>
      <c r="H11" s="4" t="str">
        <f t="shared" si="1"/>
        <v>，2268312</v>
      </c>
      <c r="I11" s="4" t="str">
        <f>VLOOKUP(A11,HOP!A:T,20,0)</f>
        <v>直连</v>
      </c>
    </row>
    <row r="12" s="4" customFormat="1" spans="1:9">
      <c r="A12" s="4">
        <v>16410968400</v>
      </c>
      <c r="B12" s="6">
        <v>44482</v>
      </c>
      <c r="C12" s="6">
        <v>44483</v>
      </c>
      <c r="D12" s="4">
        <v>62</v>
      </c>
      <c r="E12" s="4" t="str">
        <f>VLOOKUP(A12,HOP!A:L,12,0)</f>
        <v>62.00</v>
      </c>
      <c r="F12" s="4" t="str">
        <f>VLOOKUP(A12,HOP!A:C,3,0)</f>
        <v>2269251</v>
      </c>
      <c r="G12" s="4">
        <f t="shared" si="0"/>
        <v>0</v>
      </c>
      <c r="H12" s="4" t="str">
        <f t="shared" si="1"/>
        <v>，2269251</v>
      </c>
      <c r="I12" s="4" t="str">
        <f>VLOOKUP(A12,HOP!A:T,20,0)</f>
        <v>直连</v>
      </c>
    </row>
    <row r="13" s="4" customFormat="1" spans="1:9">
      <c r="A13" s="4">
        <v>16480610571</v>
      </c>
      <c r="B13" s="6">
        <v>44482</v>
      </c>
      <c r="C13" s="6">
        <v>44483</v>
      </c>
      <c r="D13" s="4">
        <v>67</v>
      </c>
      <c r="E13" s="4" t="str">
        <f>VLOOKUP(A13,HOP!A:L,12,0)</f>
        <v>67.00</v>
      </c>
      <c r="F13" s="4" t="str">
        <f>VLOOKUP(A13,HOP!A:C,3,0)</f>
        <v>2273663</v>
      </c>
      <c r="G13" s="4">
        <f t="shared" si="0"/>
        <v>0</v>
      </c>
      <c r="H13" s="4" t="str">
        <f t="shared" si="1"/>
        <v>，2273663</v>
      </c>
      <c r="I13" s="4" t="str">
        <f>VLOOKUP(A13,HOP!A:T,20,0)</f>
        <v>直连</v>
      </c>
    </row>
    <row r="14" s="4" customFormat="1" spans="1:9">
      <c r="A14" s="4">
        <v>16480788432</v>
      </c>
      <c r="B14" s="6">
        <v>44478</v>
      </c>
      <c r="C14" s="6">
        <v>44483</v>
      </c>
      <c r="D14" s="4">
        <v>265</v>
      </c>
      <c r="E14" s="4" t="str">
        <f>VLOOKUP(A14,HOP!A:L,12,0)</f>
        <v>265.00</v>
      </c>
      <c r="F14" s="4" t="str">
        <f>VLOOKUP(A14,HOP!A:C,3,0)</f>
        <v>2273672</v>
      </c>
      <c r="G14" s="4">
        <f t="shared" si="0"/>
        <v>0</v>
      </c>
      <c r="H14" s="4" t="str">
        <f t="shared" si="1"/>
        <v>，2273672</v>
      </c>
      <c r="I14" s="4" t="str">
        <f>VLOOKUP(A14,HOP!A:T,20,0)</f>
        <v>直连</v>
      </c>
    </row>
    <row r="15" s="4" customFormat="1" spans="1:9">
      <c r="A15" s="4">
        <v>16486008516</v>
      </c>
      <c r="B15" s="6">
        <v>44482</v>
      </c>
      <c r="C15" s="6">
        <v>44483</v>
      </c>
      <c r="D15" s="4">
        <v>102</v>
      </c>
      <c r="E15" s="4" t="str">
        <f>VLOOKUP(A15,HOP!A:L,12,0)</f>
        <v>102.00</v>
      </c>
      <c r="F15" s="4" t="str">
        <f>VLOOKUP(A15,HOP!A:C,3,0)</f>
        <v>2273810</v>
      </c>
      <c r="G15" s="4">
        <f t="shared" si="0"/>
        <v>0</v>
      </c>
      <c r="H15" s="4" t="str">
        <f t="shared" si="1"/>
        <v>，2273810</v>
      </c>
      <c r="I15" s="4" t="str">
        <f>VLOOKUP(A15,HOP!A:T,20,0)</f>
        <v>直连</v>
      </c>
    </row>
    <row r="16" s="4" customFormat="1" spans="1:9">
      <c r="A16" s="4">
        <v>16486259230</v>
      </c>
      <c r="B16" s="6">
        <v>44482</v>
      </c>
      <c r="C16" s="6">
        <v>44483</v>
      </c>
      <c r="D16" s="4">
        <v>71</v>
      </c>
      <c r="E16" s="4" t="str">
        <f>VLOOKUP(A16,HOP!A:L,12,0)</f>
        <v>71.00</v>
      </c>
      <c r="F16" s="4" t="str">
        <f>VLOOKUP(A16,HOP!A:C,3,0)</f>
        <v>2273840</v>
      </c>
      <c r="G16" s="4">
        <f t="shared" si="0"/>
        <v>0</v>
      </c>
      <c r="H16" s="4" t="str">
        <f t="shared" si="1"/>
        <v>，2273840</v>
      </c>
      <c r="I16" s="4" t="str">
        <f>VLOOKUP(A16,HOP!A:T,20,0)</f>
        <v>直连</v>
      </c>
    </row>
    <row r="17" s="4" customFormat="1" spans="1:9">
      <c r="A17" s="4">
        <v>16487255966</v>
      </c>
      <c r="B17" s="6">
        <v>44482</v>
      </c>
      <c r="C17" s="6">
        <v>44483</v>
      </c>
      <c r="D17" s="4">
        <v>156</v>
      </c>
      <c r="E17" s="4" t="str">
        <f>VLOOKUP(A17,HOP!A:L,12,0)</f>
        <v>156.00</v>
      </c>
      <c r="F17" s="4" t="str">
        <f>VLOOKUP(A17,HOP!A:C,3,0)</f>
        <v>2273960</v>
      </c>
      <c r="G17" s="4">
        <f t="shared" si="0"/>
        <v>0</v>
      </c>
      <c r="H17" s="4" t="str">
        <f t="shared" si="1"/>
        <v>，2273960</v>
      </c>
      <c r="I17" s="4" t="str">
        <f>VLOOKUP(A17,HOP!A:T,20,0)</f>
        <v>直连</v>
      </c>
    </row>
    <row r="18" s="4" customFormat="1" spans="1:9">
      <c r="A18" s="4">
        <v>16488176657</v>
      </c>
      <c r="B18" s="6">
        <v>44482</v>
      </c>
      <c r="C18" s="6">
        <v>44483</v>
      </c>
      <c r="D18" s="4">
        <v>112</v>
      </c>
      <c r="E18" s="4" t="str">
        <f>VLOOKUP(A18,HOP!A:L,12,0)</f>
        <v>112.00</v>
      </c>
      <c r="F18" s="4" t="str">
        <f>VLOOKUP(A18,HOP!A:C,3,0)</f>
        <v>2274022</v>
      </c>
      <c r="G18" s="4">
        <f t="shared" si="0"/>
        <v>0</v>
      </c>
      <c r="H18" s="4" t="str">
        <f t="shared" si="1"/>
        <v>，2274022</v>
      </c>
      <c r="I18" s="4" t="str">
        <f>VLOOKUP(A18,HOP!A:T,20,0)</f>
        <v>直连</v>
      </c>
    </row>
    <row r="19" s="4" customFormat="1" spans="1:9">
      <c r="A19" s="4">
        <v>16493198445</v>
      </c>
      <c r="B19" s="6">
        <v>44482</v>
      </c>
      <c r="C19" s="6">
        <v>44483</v>
      </c>
      <c r="D19" s="4">
        <v>51</v>
      </c>
      <c r="E19" s="4" t="str">
        <f>VLOOKUP(A19,HOP!A:L,12,0)</f>
        <v>51.00</v>
      </c>
      <c r="F19" s="4" t="str">
        <f>VLOOKUP(A19,HOP!A:C,3,0)</f>
        <v>2274168</v>
      </c>
      <c r="G19" s="4">
        <f t="shared" si="0"/>
        <v>0</v>
      </c>
      <c r="H19" s="4" t="str">
        <f t="shared" si="1"/>
        <v>，2274168</v>
      </c>
      <c r="I19" s="4" t="str">
        <f>VLOOKUP(A19,HOP!A:T,20,0)</f>
        <v>直连</v>
      </c>
    </row>
    <row r="20" s="4" customFormat="1" spans="1:9">
      <c r="A20" s="4">
        <v>16497266344</v>
      </c>
      <c r="B20" s="6">
        <v>44481</v>
      </c>
      <c r="C20" s="6">
        <v>44483</v>
      </c>
      <c r="D20" s="4">
        <v>140</v>
      </c>
      <c r="E20" s="4" t="str">
        <f>VLOOKUP(A20,HOP!A:L,12,0)</f>
        <v>140.00</v>
      </c>
      <c r="F20" s="4" t="str">
        <f>VLOOKUP(A20,HOP!A:C,3,0)</f>
        <v>2274534</v>
      </c>
      <c r="G20" s="4">
        <f t="shared" si="0"/>
        <v>0</v>
      </c>
      <c r="H20" s="4" t="str">
        <f t="shared" si="1"/>
        <v>，2274534</v>
      </c>
      <c r="I20" s="4" t="str">
        <f>VLOOKUP(A20,HOP!A:T,20,0)</f>
        <v>直连</v>
      </c>
    </row>
    <row r="21" s="4" customFormat="1" spans="1:9">
      <c r="A21" s="4">
        <v>16502368904</v>
      </c>
      <c r="B21" s="6">
        <v>44482</v>
      </c>
      <c r="C21" s="6">
        <v>44483</v>
      </c>
      <c r="D21" s="4">
        <v>138</v>
      </c>
      <c r="E21" s="4" t="str">
        <f>VLOOKUP(A21,HOP!A:L,12,0)</f>
        <v>138.00</v>
      </c>
      <c r="F21" s="4" t="str">
        <f>VLOOKUP(A21,HOP!A:C,3,0)</f>
        <v>2274779</v>
      </c>
      <c r="G21" s="4">
        <f t="shared" si="0"/>
        <v>0</v>
      </c>
      <c r="H21" s="4" t="str">
        <f t="shared" si="1"/>
        <v>，2274779</v>
      </c>
      <c r="I21" s="4" t="str">
        <f>VLOOKUP(A21,HOP!A:T,20,0)</f>
        <v>直连</v>
      </c>
    </row>
    <row r="22" s="4" customFormat="1" spans="1:9">
      <c r="A22" s="4">
        <v>16513403571</v>
      </c>
      <c r="B22" s="6">
        <v>44480</v>
      </c>
      <c r="C22" s="6">
        <v>44483</v>
      </c>
      <c r="D22" s="4">
        <v>159</v>
      </c>
      <c r="E22" s="4" t="str">
        <f>VLOOKUP(A22,HOP!A:L,12,0)</f>
        <v>159.00</v>
      </c>
      <c r="F22" s="4" t="str">
        <f>VLOOKUP(A22,HOP!A:C,3,0)</f>
        <v>2275428</v>
      </c>
      <c r="G22" s="4">
        <f t="shared" si="0"/>
        <v>0</v>
      </c>
      <c r="H22" s="4" t="str">
        <f t="shared" si="1"/>
        <v>，2275428</v>
      </c>
      <c r="I22" s="4" t="str">
        <f>VLOOKUP(A22,HOP!A:T,20,0)</f>
        <v>直连</v>
      </c>
    </row>
    <row r="23" s="4" customFormat="1" spans="1:9">
      <c r="A23" s="4">
        <v>16513589262</v>
      </c>
      <c r="B23" s="6">
        <v>44481</v>
      </c>
      <c r="C23" s="6">
        <v>44483</v>
      </c>
      <c r="D23" s="4">
        <v>263</v>
      </c>
      <c r="E23" s="4" t="str">
        <f>VLOOKUP(A23,HOP!A:L,12,0)</f>
        <v>263.00</v>
      </c>
      <c r="F23" s="4" t="str">
        <f>VLOOKUP(A23,HOP!A:C,3,0)</f>
        <v>2275490</v>
      </c>
      <c r="G23" s="4">
        <f t="shared" si="0"/>
        <v>0</v>
      </c>
      <c r="H23" s="4" t="str">
        <f t="shared" si="1"/>
        <v>，2275490</v>
      </c>
      <c r="I23" s="4" t="str">
        <f>VLOOKUP(A23,HOP!A:T,20,0)</f>
        <v>直连</v>
      </c>
    </row>
    <row r="24" s="4" customFormat="1" spans="1:9">
      <c r="A24" s="4">
        <v>16513735857</v>
      </c>
      <c r="B24" s="6">
        <v>44482</v>
      </c>
      <c r="C24" s="6">
        <v>44483</v>
      </c>
      <c r="D24" s="4">
        <v>51</v>
      </c>
      <c r="E24" s="4" t="str">
        <f>VLOOKUP(A24,HOP!A:L,12,0)</f>
        <v>51.00</v>
      </c>
      <c r="F24" s="4" t="str">
        <f>VLOOKUP(A24,HOP!A:C,3,0)</f>
        <v>2275504</v>
      </c>
      <c r="G24" s="4">
        <f t="shared" si="0"/>
        <v>0</v>
      </c>
      <c r="H24" s="4" t="str">
        <f t="shared" si="1"/>
        <v>，2275504</v>
      </c>
      <c r="I24" s="4" t="str">
        <f>VLOOKUP(A24,HOP!A:T,20,0)</f>
        <v>直连</v>
      </c>
    </row>
    <row r="25" s="4" customFormat="1" spans="1:9">
      <c r="A25" s="4">
        <v>16514591667</v>
      </c>
      <c r="B25" s="6">
        <v>44481</v>
      </c>
      <c r="C25" s="6">
        <v>44483</v>
      </c>
      <c r="D25" s="4">
        <v>324</v>
      </c>
      <c r="E25" s="4" t="str">
        <f>VLOOKUP(A25,HOP!A:L,12,0)</f>
        <v>324.00</v>
      </c>
      <c r="F25" s="4" t="str">
        <f>VLOOKUP(A25,HOP!A:C,3,0)</f>
        <v>2275567</v>
      </c>
      <c r="G25" s="4">
        <f t="shared" si="0"/>
        <v>0</v>
      </c>
      <c r="H25" s="4" t="str">
        <f t="shared" si="1"/>
        <v>，2275567</v>
      </c>
      <c r="I25" s="4" t="str">
        <f>VLOOKUP(A25,HOP!A:T,20,0)</f>
        <v>直连</v>
      </c>
    </row>
    <row r="26" s="4" customFormat="1" spans="1:9">
      <c r="A26" s="4">
        <v>16514609975</v>
      </c>
      <c r="B26" s="6">
        <v>44482</v>
      </c>
      <c r="C26" s="6">
        <v>44483</v>
      </c>
      <c r="D26" s="4">
        <v>92</v>
      </c>
      <c r="E26" s="4" t="str">
        <f>VLOOKUP(A26,HOP!A:L,12,0)</f>
        <v>92.00</v>
      </c>
      <c r="F26" s="4" t="str">
        <f>VLOOKUP(A26,HOP!A:C,3,0)</f>
        <v>2275569</v>
      </c>
      <c r="G26" s="4">
        <f t="shared" si="0"/>
        <v>0</v>
      </c>
      <c r="H26" s="4" t="str">
        <f t="shared" si="1"/>
        <v>，2275569</v>
      </c>
      <c r="I26" s="4" t="str">
        <f>VLOOKUP(A26,HOP!A:T,20,0)</f>
        <v>直连</v>
      </c>
    </row>
    <row r="27" s="4" customFormat="1" spans="1:9">
      <c r="A27" s="4">
        <v>16519430444</v>
      </c>
      <c r="B27" s="6">
        <v>44481</v>
      </c>
      <c r="C27" s="6">
        <v>44483</v>
      </c>
      <c r="D27" s="4">
        <v>108</v>
      </c>
      <c r="E27" s="4" t="str">
        <f>VLOOKUP(A27,HOP!A:L,12,0)</f>
        <v>108.00</v>
      </c>
      <c r="F27" s="4" t="str">
        <f>VLOOKUP(A27,HOP!A:C,3,0)</f>
        <v>2275680</v>
      </c>
      <c r="G27" s="4">
        <f t="shared" si="0"/>
        <v>0</v>
      </c>
      <c r="H27" s="4" t="str">
        <f t="shared" si="1"/>
        <v>，2275680</v>
      </c>
      <c r="I27" s="4" t="str">
        <f>VLOOKUP(A27,HOP!A:T,20,0)</f>
        <v>直连</v>
      </c>
    </row>
    <row r="28" s="4" customFormat="1" spans="1:9">
      <c r="A28" s="4">
        <v>16522571230</v>
      </c>
      <c r="B28" s="6">
        <v>44482</v>
      </c>
      <c r="C28" s="6">
        <v>44483</v>
      </c>
      <c r="D28" s="4">
        <v>26</v>
      </c>
      <c r="E28" s="4" t="str">
        <f>VLOOKUP(A28,HOP!A:L,12,0)</f>
        <v>26.00</v>
      </c>
      <c r="F28" s="4" t="str">
        <f>VLOOKUP(A28,HOP!A:C,3,0)</f>
        <v>2276086</v>
      </c>
      <c r="G28" s="4">
        <f t="shared" si="0"/>
        <v>0</v>
      </c>
      <c r="H28" s="4" t="str">
        <f t="shared" si="1"/>
        <v>，2276086</v>
      </c>
      <c r="I28" s="4" t="str">
        <f>VLOOKUP(A28,HOP!A:T,20,0)</f>
        <v>直连</v>
      </c>
    </row>
    <row r="29" s="4" customFormat="1" spans="1:9">
      <c r="A29" s="4">
        <v>16528372833</v>
      </c>
      <c r="B29" s="6">
        <v>44482</v>
      </c>
      <c r="C29" s="6">
        <v>44483</v>
      </c>
      <c r="D29" s="4">
        <v>117</v>
      </c>
      <c r="E29" s="4" t="str">
        <f>VLOOKUP(A29,HOP!A:L,12,0)</f>
        <v>117.00</v>
      </c>
      <c r="F29" s="4" t="str">
        <f>VLOOKUP(A29,HOP!A:C,3,0)</f>
        <v>2276215</v>
      </c>
      <c r="G29" s="4">
        <f t="shared" si="0"/>
        <v>0</v>
      </c>
      <c r="H29" s="4" t="str">
        <f t="shared" si="1"/>
        <v>，2276215</v>
      </c>
      <c r="I29" s="4" t="str">
        <f>VLOOKUP(A29,HOP!A:T,20,0)</f>
        <v>直连</v>
      </c>
    </row>
    <row r="30" s="4" customFormat="1" hidden="1" spans="1:9">
      <c r="A30" s="4">
        <v>16529223412</v>
      </c>
      <c r="B30" s="6">
        <v>44482</v>
      </c>
      <c r="C30" s="6">
        <v>44483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VLOOKUP(A30,HOP!A:T,20,0)</f>
        <v>#N/A</v>
      </c>
    </row>
    <row r="31" s="4" customFormat="1" spans="1:9">
      <c r="A31" s="4">
        <v>16529870893</v>
      </c>
      <c r="B31" s="6">
        <v>44482</v>
      </c>
      <c r="C31" s="6">
        <v>44483</v>
      </c>
      <c r="D31" s="4">
        <v>171</v>
      </c>
      <c r="E31" s="4" t="str">
        <f>VLOOKUP(A31,HOP!A:L,12,0)</f>
        <v>171.00</v>
      </c>
      <c r="F31" s="4" t="str">
        <f>VLOOKUP(A31,HOP!A:C,3,0)</f>
        <v>2276324</v>
      </c>
      <c r="G31" s="4">
        <f t="shared" si="0"/>
        <v>0</v>
      </c>
      <c r="H31" s="4" t="str">
        <f t="shared" si="1"/>
        <v>，2276324</v>
      </c>
      <c r="I31" s="4" t="str">
        <f>VLOOKUP(A31,HOP!A:T,20,0)</f>
        <v>直连</v>
      </c>
    </row>
    <row r="32" s="4" customFormat="1" spans="1:9">
      <c r="A32" s="4">
        <v>16530495018</v>
      </c>
      <c r="B32" s="6">
        <v>44482</v>
      </c>
      <c r="C32" s="6">
        <v>44483</v>
      </c>
      <c r="D32" s="4">
        <v>174</v>
      </c>
      <c r="E32" s="4" t="str">
        <f>VLOOKUP(A32,HOP!A:L,12,0)</f>
        <v>174.00</v>
      </c>
      <c r="F32" s="4" t="str">
        <f>VLOOKUP(A32,HOP!A:C,3,0)</f>
        <v>2276380</v>
      </c>
      <c r="G32" s="4">
        <f t="shared" si="0"/>
        <v>0</v>
      </c>
      <c r="H32" s="4" t="str">
        <f t="shared" si="1"/>
        <v>，2276380</v>
      </c>
      <c r="I32" s="4" t="str">
        <f>VLOOKUP(A32,HOP!A:T,20,0)</f>
        <v>直连</v>
      </c>
    </row>
    <row r="33" s="4" customFormat="1" spans="1:9">
      <c r="A33" s="4">
        <v>16530957638</v>
      </c>
      <c r="B33" s="6">
        <v>44482</v>
      </c>
      <c r="C33" s="6">
        <v>44483</v>
      </c>
      <c r="D33" s="4">
        <v>19</v>
      </c>
      <c r="E33" s="4" t="str">
        <f>VLOOKUP(A33,HOP!A:L,12,0)</f>
        <v>19.00</v>
      </c>
      <c r="F33" s="4" t="str">
        <f>VLOOKUP(A33,HOP!A:C,3,0)</f>
        <v>2276425</v>
      </c>
      <c r="G33" s="4">
        <f t="shared" si="0"/>
        <v>0</v>
      </c>
      <c r="H33" s="4" t="str">
        <f t="shared" si="1"/>
        <v>，2276425</v>
      </c>
      <c r="I33" s="4" t="str">
        <f>VLOOKUP(A33,HOP!A:T,20,0)</f>
        <v>直连</v>
      </c>
    </row>
    <row r="34" s="4" customFormat="1" spans="1:9">
      <c r="A34" s="4">
        <v>16531163107</v>
      </c>
      <c r="B34" s="6">
        <v>44482</v>
      </c>
      <c r="C34" s="6">
        <v>44483</v>
      </c>
      <c r="D34" s="4">
        <v>59</v>
      </c>
      <c r="E34" s="4" t="str">
        <f>VLOOKUP(A34,HOP!A:L,12,0)</f>
        <v>59.00</v>
      </c>
      <c r="F34" s="4" t="str">
        <f>VLOOKUP(A34,HOP!A:C,3,0)</f>
        <v>2276445</v>
      </c>
      <c r="G34" s="4">
        <f t="shared" si="0"/>
        <v>0</v>
      </c>
      <c r="H34" s="4" t="str">
        <f t="shared" si="1"/>
        <v>，2276445</v>
      </c>
      <c r="I34" s="4" t="str">
        <f>VLOOKUP(A34,HOP!A:T,20,0)</f>
        <v>直连</v>
      </c>
    </row>
    <row r="35" s="4" customFormat="1" spans="1:9">
      <c r="A35" s="4">
        <v>16531932840</v>
      </c>
      <c r="B35" s="6">
        <v>44482</v>
      </c>
      <c r="C35" s="6">
        <v>44483</v>
      </c>
      <c r="D35" s="4">
        <v>348</v>
      </c>
      <c r="E35" s="4" t="str">
        <f>VLOOKUP(A35,HOP!A:L,12,0)</f>
        <v>348.00</v>
      </c>
      <c r="F35" s="4" t="str">
        <f>VLOOKUP(A35,HOP!A:C,3,0)</f>
        <v>2276598</v>
      </c>
      <c r="G35" s="4">
        <f t="shared" ref="G35:G66" si="2">D35-E35</f>
        <v>0</v>
      </c>
      <c r="H35" s="4" t="str">
        <f t="shared" ref="H35:H66" si="3">$H$1&amp;F35</f>
        <v>，2276598</v>
      </c>
      <c r="I35" s="4" t="str">
        <f>VLOOKUP(A35,HOP!A:T,20,0)</f>
        <v>直连</v>
      </c>
    </row>
    <row r="36" s="4" customFormat="1" spans="1:9">
      <c r="A36" s="4">
        <v>16536986752</v>
      </c>
      <c r="B36" s="6">
        <v>44482</v>
      </c>
      <c r="C36" s="6">
        <v>44483</v>
      </c>
      <c r="D36" s="4">
        <v>50</v>
      </c>
      <c r="E36" s="4" t="str">
        <f>VLOOKUP(A36,HOP!A:L,12,0)</f>
        <v>50.00</v>
      </c>
      <c r="F36" s="4" t="str">
        <f>VLOOKUP(A36,HOP!A:C,3,0)</f>
        <v>2276732</v>
      </c>
      <c r="G36" s="4">
        <f t="shared" si="2"/>
        <v>0</v>
      </c>
      <c r="H36" s="4" t="str">
        <f t="shared" si="3"/>
        <v>，2276732</v>
      </c>
      <c r="I36" s="4" t="str">
        <f>VLOOKUP(A36,HOP!A:T,20,0)</f>
        <v>直连</v>
      </c>
    </row>
    <row r="37" s="4" customFormat="1" spans="1:9">
      <c r="A37" s="4">
        <v>16537941393</v>
      </c>
      <c r="B37" s="6">
        <v>44482</v>
      </c>
      <c r="C37" s="6">
        <v>44483</v>
      </c>
      <c r="D37" s="4">
        <v>50</v>
      </c>
      <c r="E37" s="4" t="str">
        <f>VLOOKUP(A37,HOP!A:L,12,0)</f>
        <v>50.00</v>
      </c>
      <c r="F37" s="4" t="str">
        <f>VLOOKUP(A37,HOP!A:C,3,0)</f>
        <v>2276791</v>
      </c>
      <c r="G37" s="4">
        <f t="shared" si="2"/>
        <v>0</v>
      </c>
      <c r="H37" s="4" t="str">
        <f t="shared" si="3"/>
        <v>，2276791</v>
      </c>
      <c r="I37" s="4" t="str">
        <f>VLOOKUP(A37,HOP!A:T,20,0)</f>
        <v>直连</v>
      </c>
    </row>
    <row r="38" s="4" customFormat="1" spans="1:9">
      <c r="A38" s="4">
        <v>15581529654</v>
      </c>
      <c r="B38" s="6">
        <v>44485</v>
      </c>
      <c r="C38" s="6">
        <v>44486</v>
      </c>
      <c r="D38" s="4">
        <v>435</v>
      </c>
      <c r="E38" s="4">
        <v>435</v>
      </c>
      <c r="F38" s="4">
        <v>2163735</v>
      </c>
      <c r="G38" s="4">
        <f t="shared" si="2"/>
        <v>0</v>
      </c>
      <c r="H38" s="4" t="str">
        <f t="shared" si="3"/>
        <v>，2163735</v>
      </c>
      <c r="I38" s="4" t="e">
        <f>VLOOKUP(A38,HOP!A:T,20,0)</f>
        <v>#N/A</v>
      </c>
    </row>
    <row r="39" s="4" customFormat="1" spans="1:9">
      <c r="A39" s="4">
        <v>15626425437</v>
      </c>
      <c r="B39" s="6">
        <v>44481</v>
      </c>
      <c r="C39" s="6">
        <v>44484</v>
      </c>
      <c r="D39" s="4">
        <v>1206</v>
      </c>
      <c r="E39" s="4" t="str">
        <f>VLOOKUP(A39,HOP!A:L,12,0)</f>
        <v>1206.00</v>
      </c>
      <c r="F39" s="4" t="str">
        <f>VLOOKUP(A39,HOP!A:C,3,0)</f>
        <v>2172482</v>
      </c>
      <c r="G39" s="4">
        <f t="shared" si="2"/>
        <v>0</v>
      </c>
      <c r="H39" s="4" t="str">
        <f t="shared" si="3"/>
        <v>，2172482</v>
      </c>
      <c r="I39" s="4" t="str">
        <f>VLOOKUP(A39,HOP!A:T,20,0)</f>
        <v>直连</v>
      </c>
    </row>
    <row r="40" s="4" customFormat="1" spans="1:9">
      <c r="A40" s="4">
        <v>15807007021</v>
      </c>
      <c r="B40" s="6">
        <v>44479</v>
      </c>
      <c r="C40" s="6">
        <v>44480</v>
      </c>
      <c r="D40" s="4">
        <v>244</v>
      </c>
      <c r="E40" s="4">
        <v>244</v>
      </c>
      <c r="F40" s="4">
        <v>2197247</v>
      </c>
      <c r="G40" s="4">
        <f t="shared" si="2"/>
        <v>0</v>
      </c>
      <c r="H40" s="4" t="str">
        <f t="shared" si="3"/>
        <v>，2197247</v>
      </c>
      <c r="I40" s="4" t="e">
        <f>VLOOKUP(A40,HOP!A:T,20,0)</f>
        <v>#N/A</v>
      </c>
    </row>
    <row r="41" s="4" customFormat="1" hidden="1" spans="1:9">
      <c r="A41" s="4">
        <v>15817661454</v>
      </c>
      <c r="B41" s="6">
        <v>44478</v>
      </c>
      <c r="C41" s="6">
        <v>44480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VLOOKUP(A41,HOP!A:T,20,0)</f>
        <v>#N/A</v>
      </c>
    </row>
    <row r="42" s="4" customFormat="1" spans="1:9">
      <c r="A42" s="4">
        <v>15849596718</v>
      </c>
      <c r="B42" s="6">
        <v>44478</v>
      </c>
      <c r="C42" s="6">
        <v>44480</v>
      </c>
      <c r="D42" s="4">
        <v>268</v>
      </c>
      <c r="E42" s="4">
        <v>268</v>
      </c>
      <c r="F42" s="4">
        <v>2201700</v>
      </c>
      <c r="G42" s="4">
        <f t="shared" si="2"/>
        <v>0</v>
      </c>
      <c r="H42" s="4" t="str">
        <f t="shared" si="3"/>
        <v>，2201700</v>
      </c>
      <c r="I42" s="4" t="e">
        <f>VLOOKUP(A42,HOP!A:T,20,0)</f>
        <v>#N/A</v>
      </c>
    </row>
    <row r="43" s="4" customFormat="1" spans="1:9">
      <c r="A43" s="4">
        <v>15874192295</v>
      </c>
      <c r="B43" s="6">
        <v>44483</v>
      </c>
      <c r="C43" s="6">
        <v>44485</v>
      </c>
      <c r="D43" s="4">
        <v>92</v>
      </c>
      <c r="E43" s="4">
        <v>92</v>
      </c>
      <c r="F43" s="4">
        <v>2203736</v>
      </c>
      <c r="G43" s="4">
        <f t="shared" si="2"/>
        <v>0</v>
      </c>
      <c r="H43" s="4" t="str">
        <f t="shared" si="3"/>
        <v>，2203736</v>
      </c>
      <c r="I43" s="4" t="e">
        <f>VLOOKUP(A43,HOP!A:T,20,0)</f>
        <v>#N/A</v>
      </c>
    </row>
    <row r="44" s="4" customFormat="1" spans="1:9">
      <c r="A44" s="4">
        <v>15913395469</v>
      </c>
      <c r="B44" s="6">
        <v>44483</v>
      </c>
      <c r="C44" s="6">
        <v>44485</v>
      </c>
      <c r="D44" s="4">
        <v>284</v>
      </c>
      <c r="E44" s="4">
        <v>284</v>
      </c>
      <c r="F44" s="4">
        <v>2207195</v>
      </c>
      <c r="G44" s="4">
        <f t="shared" si="2"/>
        <v>0</v>
      </c>
      <c r="H44" s="4" t="str">
        <f t="shared" si="3"/>
        <v>，2207195</v>
      </c>
      <c r="I44" s="4" t="e">
        <f>VLOOKUP(A44,HOP!A:T,20,0)</f>
        <v>#N/A</v>
      </c>
    </row>
    <row r="45" s="4" customFormat="1" spans="1:9">
      <c r="A45" s="4">
        <v>15955681808</v>
      </c>
      <c r="B45" s="6">
        <v>44483</v>
      </c>
      <c r="C45" s="6">
        <v>44485</v>
      </c>
      <c r="D45" s="4">
        <v>258</v>
      </c>
      <c r="E45" s="4">
        <v>258</v>
      </c>
      <c r="F45" s="4">
        <v>2210610</v>
      </c>
      <c r="G45" s="4">
        <f t="shared" si="2"/>
        <v>0</v>
      </c>
      <c r="H45" s="4" t="str">
        <f t="shared" si="3"/>
        <v>，2210610</v>
      </c>
      <c r="I45" s="4" t="e">
        <f>VLOOKUP(A45,HOP!A:T,20,0)</f>
        <v>#N/A</v>
      </c>
    </row>
    <row r="46" s="4" customFormat="1" spans="1:9">
      <c r="A46" s="4">
        <v>16091006486</v>
      </c>
      <c r="B46" s="6">
        <v>44483</v>
      </c>
      <c r="C46" s="6">
        <v>44484</v>
      </c>
      <c r="D46" s="4">
        <v>226</v>
      </c>
      <c r="E46" s="4" t="str">
        <f>VLOOKUP(A46,HOP!A:L,12,0)</f>
        <v>226.00</v>
      </c>
      <c r="F46" s="4" t="str">
        <f>VLOOKUP(A46,HOP!A:C,3,0)</f>
        <v>2226782</v>
      </c>
      <c r="G46" s="4">
        <f t="shared" si="2"/>
        <v>0</v>
      </c>
      <c r="H46" s="4" t="str">
        <f t="shared" si="3"/>
        <v>，2226782</v>
      </c>
      <c r="I46" s="4" t="str">
        <f>VLOOKUP(A46,HOP!A:T,20,0)</f>
        <v>直连</v>
      </c>
    </row>
    <row r="47" s="4" customFormat="1" spans="1:9">
      <c r="A47" s="4">
        <v>16280658970</v>
      </c>
      <c r="B47" s="6">
        <v>44483</v>
      </c>
      <c r="C47" s="6">
        <v>44484</v>
      </c>
      <c r="D47" s="4">
        <v>125</v>
      </c>
      <c r="E47" s="4" t="str">
        <f>VLOOKUP(A47,HOP!A:L,12,0)</f>
        <v>125.00</v>
      </c>
      <c r="F47" s="4" t="str">
        <f>VLOOKUP(A47,HOP!A:C,3,0)</f>
        <v>2252863</v>
      </c>
      <c r="G47" s="4">
        <f t="shared" si="2"/>
        <v>0</v>
      </c>
      <c r="H47" s="4" t="str">
        <f t="shared" si="3"/>
        <v>，2252863</v>
      </c>
      <c r="I47" s="4" t="str">
        <f>VLOOKUP(A47,HOP!A:T,20,0)</f>
        <v>直连</v>
      </c>
    </row>
    <row r="48" s="4" customFormat="1" spans="1:9">
      <c r="A48" s="4">
        <v>16295833449</v>
      </c>
      <c r="B48" s="6">
        <v>44483</v>
      </c>
      <c r="C48" s="6">
        <v>44484</v>
      </c>
      <c r="D48" s="4">
        <v>78</v>
      </c>
      <c r="E48" s="4" t="str">
        <f>VLOOKUP(A48,HOP!A:L,12,0)</f>
        <v>78.00</v>
      </c>
      <c r="F48" s="4" t="str">
        <f>VLOOKUP(A48,HOP!A:C,3,0)</f>
        <v>2255325</v>
      </c>
      <c r="G48" s="4">
        <f t="shared" si="2"/>
        <v>0</v>
      </c>
      <c r="H48" s="4" t="str">
        <f t="shared" si="3"/>
        <v>，2255325</v>
      </c>
      <c r="I48" s="4" t="str">
        <f>VLOOKUP(A48,HOP!A:T,20,0)</f>
        <v>直连</v>
      </c>
    </row>
    <row r="49" s="4" customFormat="1" spans="1:9">
      <c r="A49" s="4">
        <v>16309320910</v>
      </c>
      <c r="B49" s="6">
        <v>44481</v>
      </c>
      <c r="C49" s="6">
        <v>44484</v>
      </c>
      <c r="D49" s="4">
        <v>138</v>
      </c>
      <c r="E49" s="4" t="str">
        <f>VLOOKUP(A49,HOP!A:L,12,0)</f>
        <v>138.00</v>
      </c>
      <c r="F49" s="4" t="str">
        <f>VLOOKUP(A49,HOP!A:C,3,0)</f>
        <v>2257348</v>
      </c>
      <c r="G49" s="4">
        <f t="shared" si="2"/>
        <v>0</v>
      </c>
      <c r="H49" s="4" t="str">
        <f t="shared" si="3"/>
        <v>，2257348</v>
      </c>
      <c r="I49" s="4" t="str">
        <f>VLOOKUP(A49,HOP!A:T,20,0)</f>
        <v>直连</v>
      </c>
    </row>
    <row r="50" s="4" customFormat="1" spans="1:9">
      <c r="A50" s="4">
        <v>16310084914</v>
      </c>
      <c r="B50" s="6">
        <v>44483</v>
      </c>
      <c r="C50" s="6">
        <v>44484</v>
      </c>
      <c r="D50" s="4">
        <v>178</v>
      </c>
      <c r="E50" s="4" t="str">
        <f>VLOOKUP(A50,HOP!A:L,12,0)</f>
        <v>178.00</v>
      </c>
      <c r="F50" s="4" t="str">
        <f>VLOOKUP(A50,HOP!A:C,3,0)</f>
        <v>2257503</v>
      </c>
      <c r="G50" s="4">
        <f t="shared" si="2"/>
        <v>0</v>
      </c>
      <c r="H50" s="4" t="str">
        <f t="shared" si="3"/>
        <v>，2257503</v>
      </c>
      <c r="I50" s="4" t="str">
        <f>VLOOKUP(A50,HOP!A:T,20,0)</f>
        <v>直连</v>
      </c>
    </row>
    <row r="51" s="4" customFormat="1" spans="1:9">
      <c r="A51" s="4">
        <v>16347807236</v>
      </c>
      <c r="B51" s="6">
        <v>44483</v>
      </c>
      <c r="C51" s="6">
        <v>44484</v>
      </c>
      <c r="D51" s="4">
        <v>97</v>
      </c>
      <c r="E51" s="4" t="str">
        <f>VLOOKUP(A51,HOP!A:L,12,0)</f>
        <v>97.00</v>
      </c>
      <c r="F51" s="4" t="str">
        <f>VLOOKUP(A51,HOP!A:C,3,0)</f>
        <v>2262180</v>
      </c>
      <c r="G51" s="4">
        <f t="shared" si="2"/>
        <v>0</v>
      </c>
      <c r="H51" s="4" t="str">
        <f t="shared" si="3"/>
        <v>，2262180</v>
      </c>
      <c r="I51" s="4" t="str">
        <f>VLOOKUP(A51,HOP!A:T,20,0)</f>
        <v>直连</v>
      </c>
    </row>
    <row r="52" s="5" customFormat="1" spans="1:9">
      <c r="A52" s="7">
        <v>16348487935</v>
      </c>
      <c r="B52" s="8">
        <v>44483</v>
      </c>
      <c r="C52" s="8">
        <v>44484</v>
      </c>
      <c r="D52" s="7">
        <v>40.5</v>
      </c>
      <c r="E52" s="7">
        <v>40.5</v>
      </c>
      <c r="F52" s="7" t="str">
        <f>VLOOKUP(A52,HOP!A:C,3,0)</f>
        <v>2262284</v>
      </c>
      <c r="G52" s="7">
        <f t="shared" si="2"/>
        <v>0</v>
      </c>
      <c r="H52" s="7" t="str">
        <f t="shared" si="3"/>
        <v>，2262284</v>
      </c>
      <c r="I52" s="7" t="str">
        <f>VLOOKUP(A52,HOP!A:T,20,0)</f>
        <v>直连</v>
      </c>
    </row>
    <row r="53" s="4" customFormat="1" spans="1:9">
      <c r="A53" s="4">
        <v>16378188732</v>
      </c>
      <c r="B53" s="6">
        <v>44480</v>
      </c>
      <c r="C53" s="6">
        <v>44484</v>
      </c>
      <c r="D53" s="4">
        <v>856</v>
      </c>
      <c r="E53" s="4" t="str">
        <f>VLOOKUP(A53,HOP!A:L,12,0)</f>
        <v>856.00</v>
      </c>
      <c r="F53" s="4" t="str">
        <f>VLOOKUP(A53,HOP!A:C,3,0)</f>
        <v>2265615</v>
      </c>
      <c r="G53" s="4">
        <f t="shared" si="2"/>
        <v>0</v>
      </c>
      <c r="H53" s="4" t="str">
        <f t="shared" si="3"/>
        <v>，2265615</v>
      </c>
      <c r="I53" s="4" t="str">
        <f>VLOOKUP(A53,HOP!A:T,20,0)</f>
        <v>直连</v>
      </c>
    </row>
    <row r="54" s="4" customFormat="1" spans="1:9">
      <c r="A54" s="4">
        <v>16403963650</v>
      </c>
      <c r="B54" s="6">
        <v>44483</v>
      </c>
      <c r="C54" s="6">
        <v>44484</v>
      </c>
      <c r="D54" s="4">
        <v>262</v>
      </c>
      <c r="E54" s="4" t="str">
        <f>VLOOKUP(A54,HOP!A:L,12,0)</f>
        <v>262.00</v>
      </c>
      <c r="F54" s="4" t="str">
        <f>VLOOKUP(A54,HOP!A:C,3,0)</f>
        <v>2268604</v>
      </c>
      <c r="G54" s="4">
        <f t="shared" si="2"/>
        <v>0</v>
      </c>
      <c r="H54" s="4" t="str">
        <f t="shared" si="3"/>
        <v>，2268604</v>
      </c>
      <c r="I54" s="4" t="str">
        <f>VLOOKUP(A54,HOP!A:T,20,0)</f>
        <v>直连</v>
      </c>
    </row>
    <row r="55" s="4" customFormat="1" ht="18" hidden="1" customHeight="1" spans="1:9">
      <c r="A55" s="4">
        <v>16423620685</v>
      </c>
      <c r="B55" s="6">
        <v>44483</v>
      </c>
      <c r="C55" s="6">
        <v>44484</v>
      </c>
      <c r="D55" s="4">
        <v>0</v>
      </c>
      <c r="E55" s="4" t="str">
        <f>VLOOKUP(A55,HOP!A:L,12,0)</f>
        <v>0.00</v>
      </c>
      <c r="F55" s="4" t="str">
        <f>VLOOKUP(A55,HOP!A:C,3,0)</f>
        <v>2270272</v>
      </c>
      <c r="G55" s="4">
        <f t="shared" si="2"/>
        <v>0</v>
      </c>
      <c r="H55" s="4" t="str">
        <f t="shared" si="3"/>
        <v>，2270272</v>
      </c>
      <c r="I55" s="4" t="str">
        <f>VLOOKUP(A55,HOP!A:T,20,0)</f>
        <v>直连</v>
      </c>
    </row>
    <row r="56" s="4" customFormat="1" spans="1:9">
      <c r="A56" s="4">
        <v>16447856429</v>
      </c>
      <c r="B56" s="6">
        <v>44483</v>
      </c>
      <c r="C56" s="6">
        <v>44484</v>
      </c>
      <c r="D56" s="4">
        <v>99</v>
      </c>
      <c r="E56" s="4" t="str">
        <f>VLOOKUP(A56,HOP!A:L,12,0)</f>
        <v>99.00</v>
      </c>
      <c r="F56" s="4" t="str">
        <f>VLOOKUP(A56,HOP!A:C,3,0)</f>
        <v>2271783</v>
      </c>
      <c r="G56" s="4">
        <f t="shared" si="2"/>
        <v>0</v>
      </c>
      <c r="H56" s="4" t="str">
        <f t="shared" si="3"/>
        <v>，2271783</v>
      </c>
      <c r="I56" s="4" t="str">
        <f>VLOOKUP(A56,HOP!A:T,20,0)</f>
        <v>直连</v>
      </c>
    </row>
    <row r="57" s="4" customFormat="1" spans="1:9">
      <c r="A57" s="4">
        <v>16449649051</v>
      </c>
      <c r="B57" s="6">
        <v>44483</v>
      </c>
      <c r="C57" s="6">
        <v>44484</v>
      </c>
      <c r="D57" s="4">
        <v>86</v>
      </c>
      <c r="E57" s="4" t="str">
        <f>VLOOKUP(A57,HOP!A:L,12,0)</f>
        <v>86.00</v>
      </c>
      <c r="F57" s="4" t="str">
        <f>VLOOKUP(A57,HOP!A:C,3,0)</f>
        <v>2271961</v>
      </c>
      <c r="G57" s="4">
        <f t="shared" si="2"/>
        <v>0</v>
      </c>
      <c r="H57" s="4" t="str">
        <f t="shared" si="3"/>
        <v>，2271961</v>
      </c>
      <c r="I57" s="4" t="str">
        <f>VLOOKUP(A57,HOP!A:T,20,0)</f>
        <v>直连</v>
      </c>
    </row>
    <row r="58" s="4" customFormat="1" spans="1:9">
      <c r="A58" s="4">
        <v>16469049859</v>
      </c>
      <c r="B58" s="6">
        <v>44483</v>
      </c>
      <c r="C58" s="6">
        <v>44484</v>
      </c>
      <c r="D58" s="4">
        <v>207</v>
      </c>
      <c r="E58" s="4" t="str">
        <f>VLOOKUP(A58,HOP!A:L,12,0)</f>
        <v>207.00</v>
      </c>
      <c r="F58" s="4" t="str">
        <f>VLOOKUP(A58,HOP!A:C,3,0)</f>
        <v>2272839</v>
      </c>
      <c r="G58" s="4">
        <f t="shared" si="2"/>
        <v>0</v>
      </c>
      <c r="H58" s="4" t="str">
        <f t="shared" si="3"/>
        <v>，2272839</v>
      </c>
      <c r="I58" s="4" t="str">
        <f>VLOOKUP(A58,HOP!A:T,20,0)</f>
        <v>直连</v>
      </c>
    </row>
    <row r="59" s="4" customFormat="1" spans="1:9">
      <c r="A59" s="4">
        <v>16469447304</v>
      </c>
      <c r="B59" s="6">
        <v>44483</v>
      </c>
      <c r="C59" s="6">
        <v>44484</v>
      </c>
      <c r="D59" s="4">
        <v>245</v>
      </c>
      <c r="E59" s="4" t="str">
        <f>VLOOKUP(A59,HOP!A:L,12,0)</f>
        <v>245.00</v>
      </c>
      <c r="F59" s="4" t="str">
        <f>VLOOKUP(A59,HOP!A:C,3,0)</f>
        <v>2272867</v>
      </c>
      <c r="G59" s="4">
        <f t="shared" si="2"/>
        <v>0</v>
      </c>
      <c r="H59" s="4" t="str">
        <f t="shared" si="3"/>
        <v>，2272867</v>
      </c>
      <c r="I59" s="4" t="str">
        <f>VLOOKUP(A59,HOP!A:T,20,0)</f>
        <v>直连</v>
      </c>
    </row>
    <row r="60" s="4" customFormat="1" spans="1:9">
      <c r="A60" s="4">
        <v>16478785181</v>
      </c>
      <c r="B60" s="6">
        <v>44483</v>
      </c>
      <c r="C60" s="6">
        <v>44484</v>
      </c>
      <c r="D60" s="4">
        <v>179</v>
      </c>
      <c r="E60" s="4" t="str">
        <f>VLOOKUP(A60,HOP!A:L,12,0)</f>
        <v>179.00</v>
      </c>
      <c r="F60" s="4" t="str">
        <f>VLOOKUP(A60,HOP!A:C,3,0)</f>
        <v>2273517</v>
      </c>
      <c r="G60" s="4">
        <f t="shared" si="2"/>
        <v>0</v>
      </c>
      <c r="H60" s="4" t="str">
        <f t="shared" si="3"/>
        <v>，2273517</v>
      </c>
      <c r="I60" s="4" t="str">
        <f>VLOOKUP(A60,HOP!A:T,20,0)</f>
        <v>直连</v>
      </c>
    </row>
    <row r="61" s="4" customFormat="1" spans="1:9">
      <c r="A61" s="4">
        <v>16480438748</v>
      </c>
      <c r="B61" s="6">
        <v>44483</v>
      </c>
      <c r="C61" s="6">
        <v>44484</v>
      </c>
      <c r="D61" s="4">
        <v>87</v>
      </c>
      <c r="E61" s="4" t="str">
        <f>VLOOKUP(A61,HOP!A:L,12,0)</f>
        <v>87.00</v>
      </c>
      <c r="F61" s="4" t="str">
        <f>VLOOKUP(A61,HOP!A:C,3,0)</f>
        <v>2273651</v>
      </c>
      <c r="G61" s="4">
        <f t="shared" si="2"/>
        <v>0</v>
      </c>
      <c r="H61" s="4" t="str">
        <f t="shared" si="3"/>
        <v>，2273651</v>
      </c>
      <c r="I61" s="4" t="str">
        <f>VLOOKUP(A61,HOP!A:T,20,0)</f>
        <v>直连</v>
      </c>
    </row>
    <row r="62" s="4" customFormat="1" spans="1:9">
      <c r="A62" s="4">
        <v>16488593600</v>
      </c>
      <c r="B62" s="6">
        <v>44483</v>
      </c>
      <c r="C62" s="6">
        <v>44484</v>
      </c>
      <c r="D62" s="4">
        <v>102</v>
      </c>
      <c r="E62" s="4" t="str">
        <f>VLOOKUP(A62,HOP!A:L,12,0)</f>
        <v>102.00</v>
      </c>
      <c r="F62" s="4" t="str">
        <f>VLOOKUP(A62,HOP!A:C,3,0)</f>
        <v>2274042</v>
      </c>
      <c r="G62" s="4">
        <f t="shared" si="2"/>
        <v>0</v>
      </c>
      <c r="H62" s="4" t="str">
        <f t="shared" si="3"/>
        <v>，2274042</v>
      </c>
      <c r="I62" s="4" t="str">
        <f>VLOOKUP(A62,HOP!A:T,20,0)</f>
        <v>直连</v>
      </c>
    </row>
    <row r="63" s="4" customFormat="1" spans="1:9">
      <c r="A63" s="4">
        <v>16489910073</v>
      </c>
      <c r="B63" s="6">
        <v>44483</v>
      </c>
      <c r="C63" s="6">
        <v>44484</v>
      </c>
      <c r="D63" s="4">
        <v>175</v>
      </c>
      <c r="E63" s="4" t="str">
        <f>VLOOKUP(A63,HOP!A:L,12,0)</f>
        <v>175.00</v>
      </c>
      <c r="F63" s="4" t="str">
        <f>VLOOKUP(A63,HOP!A:C,3,0)</f>
        <v>2274136</v>
      </c>
      <c r="G63" s="4">
        <f t="shared" si="2"/>
        <v>0</v>
      </c>
      <c r="H63" s="4" t="str">
        <f t="shared" si="3"/>
        <v>，2274136</v>
      </c>
      <c r="I63" s="4" t="str">
        <f>VLOOKUP(A63,HOP!A:T,20,0)</f>
        <v>直连</v>
      </c>
    </row>
    <row r="64" s="4" customFormat="1" spans="1:9">
      <c r="A64" s="4">
        <v>16490186218</v>
      </c>
      <c r="B64" s="6">
        <v>44477</v>
      </c>
      <c r="C64" s="6">
        <v>44484</v>
      </c>
      <c r="D64" s="4">
        <v>804</v>
      </c>
      <c r="E64" s="4" t="str">
        <f>VLOOKUP(A64,HOP!A:L,12,0)</f>
        <v>804.00</v>
      </c>
      <c r="F64" s="4" t="str">
        <f>VLOOKUP(A64,HOP!A:C,3,0)</f>
        <v>2274153</v>
      </c>
      <c r="G64" s="4">
        <f t="shared" si="2"/>
        <v>0</v>
      </c>
      <c r="H64" s="4" t="str">
        <f t="shared" si="3"/>
        <v>，2274153</v>
      </c>
      <c r="I64" s="4" t="str">
        <f>VLOOKUP(A64,HOP!A:T,20,0)</f>
        <v>直连</v>
      </c>
    </row>
    <row r="65" s="4" customFormat="1" spans="1:9">
      <c r="A65" s="4">
        <v>16498626444</v>
      </c>
      <c r="B65" s="6">
        <v>44482</v>
      </c>
      <c r="C65" s="6">
        <v>44484</v>
      </c>
      <c r="D65" s="4">
        <v>406</v>
      </c>
      <c r="E65" s="4" t="str">
        <f>VLOOKUP(A65,HOP!A:L,12,0)</f>
        <v>406.00</v>
      </c>
      <c r="F65" s="4" t="str">
        <f>VLOOKUP(A65,HOP!A:C,3,0)</f>
        <v>2274689</v>
      </c>
      <c r="G65" s="4">
        <f t="shared" si="2"/>
        <v>0</v>
      </c>
      <c r="H65" s="4" t="str">
        <f t="shared" si="3"/>
        <v>，2274689</v>
      </c>
      <c r="I65" s="4" t="str">
        <f>VLOOKUP(A65,HOP!A:T,20,0)</f>
        <v>直连</v>
      </c>
    </row>
    <row r="66" s="4" customFormat="1" spans="1:9">
      <c r="A66" s="4">
        <v>16513522777</v>
      </c>
      <c r="B66" s="6">
        <v>44483</v>
      </c>
      <c r="C66" s="6">
        <v>44484</v>
      </c>
      <c r="D66" s="4">
        <v>155</v>
      </c>
      <c r="E66" s="4" t="str">
        <f>VLOOKUP(A66,HOP!A:L,12,0)</f>
        <v>155.00</v>
      </c>
      <c r="F66" s="4" t="str">
        <f>VLOOKUP(A66,HOP!A:C,3,0)</f>
        <v>2275462</v>
      </c>
      <c r="G66" s="4">
        <f t="shared" si="2"/>
        <v>0</v>
      </c>
      <c r="H66" s="4" t="str">
        <f t="shared" si="3"/>
        <v>，2275462</v>
      </c>
      <c r="I66" s="4" t="str">
        <f>VLOOKUP(A66,HOP!A:T,20,0)</f>
        <v>直连</v>
      </c>
    </row>
    <row r="67" s="4" customFormat="1" spans="1:9">
      <c r="A67" s="4">
        <v>16518335499</v>
      </c>
      <c r="B67" s="6">
        <v>44483</v>
      </c>
      <c r="C67" s="6">
        <v>44484</v>
      </c>
      <c r="D67" s="4">
        <v>57</v>
      </c>
      <c r="E67" s="4" t="str">
        <f>VLOOKUP(A67,HOP!A:L,12,0)</f>
        <v>57.00</v>
      </c>
      <c r="F67" s="4" t="str">
        <f>VLOOKUP(A67,HOP!A:C,3,0)</f>
        <v>2275622</v>
      </c>
      <c r="G67" s="4">
        <f t="shared" ref="G67:G92" si="4">D67-E67</f>
        <v>0</v>
      </c>
      <c r="H67" s="4" t="str">
        <f t="shared" ref="H67:H92" si="5">$H$1&amp;F67</f>
        <v>，2275622</v>
      </c>
      <c r="I67" s="4" t="str">
        <f>VLOOKUP(A67,HOP!A:T,20,0)</f>
        <v>直连</v>
      </c>
    </row>
    <row r="68" s="4" customFormat="1" spans="1:9">
      <c r="A68" s="4">
        <v>16521574179</v>
      </c>
      <c r="B68" s="6">
        <v>44483</v>
      </c>
      <c r="C68" s="6">
        <v>44484</v>
      </c>
      <c r="D68" s="4">
        <v>93</v>
      </c>
      <c r="E68" s="4" t="str">
        <f>VLOOKUP(A68,HOP!A:L,12,0)</f>
        <v>93.00</v>
      </c>
      <c r="F68" s="4" t="str">
        <f>VLOOKUP(A68,HOP!A:C,3,0)</f>
        <v>2275903</v>
      </c>
      <c r="G68" s="4">
        <f t="shared" si="4"/>
        <v>0</v>
      </c>
      <c r="H68" s="4" t="str">
        <f t="shared" si="5"/>
        <v>，2275903</v>
      </c>
      <c r="I68" s="4" t="str">
        <f>VLOOKUP(A68,HOP!A:T,20,0)</f>
        <v>直连</v>
      </c>
    </row>
    <row r="69" s="4" customFormat="1" spans="1:9">
      <c r="A69" s="4">
        <v>16521810685</v>
      </c>
      <c r="B69" s="6">
        <v>44482</v>
      </c>
      <c r="C69" s="6">
        <v>44484</v>
      </c>
      <c r="D69" s="4">
        <v>365</v>
      </c>
      <c r="E69" s="4" t="str">
        <f>VLOOKUP(A69,HOP!A:L,12,0)</f>
        <v>365.00</v>
      </c>
      <c r="F69" s="4" t="str">
        <f>VLOOKUP(A69,HOP!A:C,3,0)</f>
        <v>2275963</v>
      </c>
      <c r="G69" s="4">
        <f t="shared" si="4"/>
        <v>0</v>
      </c>
      <c r="H69" s="4" t="str">
        <f t="shared" si="5"/>
        <v>，2275963</v>
      </c>
      <c r="I69" s="4" t="str">
        <f>VLOOKUP(A69,HOP!A:T,20,0)</f>
        <v>直连</v>
      </c>
    </row>
    <row r="70" s="4" customFormat="1" spans="1:9">
      <c r="A70" s="4">
        <v>16522359089</v>
      </c>
      <c r="B70" s="6">
        <v>44482</v>
      </c>
      <c r="C70" s="6">
        <v>44484</v>
      </c>
      <c r="D70" s="4">
        <v>204</v>
      </c>
      <c r="E70" s="4" t="str">
        <f>VLOOKUP(A70,HOP!A:L,12,0)</f>
        <v>204.00</v>
      </c>
      <c r="F70" s="4" t="str">
        <f>VLOOKUP(A70,HOP!A:C,3,0)</f>
        <v>2276070</v>
      </c>
      <c r="G70" s="4">
        <f t="shared" si="4"/>
        <v>0</v>
      </c>
      <c r="H70" s="4" t="str">
        <f t="shared" si="5"/>
        <v>，2276070</v>
      </c>
      <c r="I70" s="4" t="str">
        <f>VLOOKUP(A70,HOP!A:T,20,0)</f>
        <v>直连</v>
      </c>
    </row>
    <row r="71" s="4" customFormat="1" spans="1:9">
      <c r="A71" s="4">
        <v>16529786308</v>
      </c>
      <c r="B71" s="6">
        <v>44483</v>
      </c>
      <c r="C71" s="6">
        <v>44484</v>
      </c>
      <c r="D71" s="4">
        <v>94</v>
      </c>
      <c r="E71" s="4" t="str">
        <f>VLOOKUP(A71,HOP!A:L,12,0)</f>
        <v>94.00</v>
      </c>
      <c r="F71" s="4" t="str">
        <f>VLOOKUP(A71,HOP!A:C,3,0)</f>
        <v>2276313</v>
      </c>
      <c r="G71" s="4">
        <f t="shared" si="4"/>
        <v>0</v>
      </c>
      <c r="H71" s="4" t="str">
        <f t="shared" si="5"/>
        <v>，2276313</v>
      </c>
      <c r="I71" s="4" t="str">
        <f>VLOOKUP(A71,HOP!A:T,20,0)</f>
        <v>直连</v>
      </c>
    </row>
    <row r="72" s="4" customFormat="1" spans="1:9">
      <c r="A72" s="4">
        <v>16530641355</v>
      </c>
      <c r="B72" s="6">
        <v>44483</v>
      </c>
      <c r="C72" s="6">
        <v>44484</v>
      </c>
      <c r="D72" s="4">
        <v>159</v>
      </c>
      <c r="E72" s="4" t="str">
        <f>VLOOKUP(A72,HOP!A:L,12,0)</f>
        <v>159.00</v>
      </c>
      <c r="F72" s="4" t="str">
        <f>VLOOKUP(A72,HOP!A:C,3,0)</f>
        <v>2276394</v>
      </c>
      <c r="G72" s="4">
        <f t="shared" si="4"/>
        <v>0</v>
      </c>
      <c r="H72" s="4" t="str">
        <f t="shared" si="5"/>
        <v>，2276394</v>
      </c>
      <c r="I72" s="4" t="str">
        <f>VLOOKUP(A72,HOP!A:T,20,0)</f>
        <v>直连</v>
      </c>
    </row>
    <row r="73" s="4" customFormat="1" spans="1:9">
      <c r="A73" s="4">
        <v>16530775409</v>
      </c>
      <c r="B73" s="6">
        <v>44482</v>
      </c>
      <c r="C73" s="6">
        <v>44484</v>
      </c>
      <c r="D73" s="4">
        <v>208</v>
      </c>
      <c r="E73" s="4" t="str">
        <f>VLOOKUP(A73,HOP!A:L,12,0)</f>
        <v>208.00</v>
      </c>
      <c r="F73" s="4" t="str">
        <f>VLOOKUP(A73,HOP!A:C,3,0)</f>
        <v>2276409</v>
      </c>
      <c r="G73" s="4">
        <f t="shared" si="4"/>
        <v>0</v>
      </c>
      <c r="H73" s="4" t="str">
        <f t="shared" si="5"/>
        <v>，2276409</v>
      </c>
      <c r="I73" s="4" t="str">
        <f>VLOOKUP(A73,HOP!A:T,20,0)</f>
        <v>直连</v>
      </c>
    </row>
    <row r="74" s="4" customFormat="1" spans="1:9">
      <c r="A74" s="4">
        <v>16532154904</v>
      </c>
      <c r="B74" s="6">
        <v>44483</v>
      </c>
      <c r="C74" s="6">
        <v>44484</v>
      </c>
      <c r="D74" s="4">
        <v>446</v>
      </c>
      <c r="E74" s="4" t="str">
        <f>VLOOKUP(A74,HOP!A:L,12,0)</f>
        <v>446.00</v>
      </c>
      <c r="F74" s="4" t="str">
        <f>VLOOKUP(A74,HOP!A:C,3,0)</f>
        <v>2276624</v>
      </c>
      <c r="G74" s="4">
        <f t="shared" si="4"/>
        <v>0</v>
      </c>
      <c r="H74" s="4" t="str">
        <f t="shared" si="5"/>
        <v>，2276624</v>
      </c>
      <c r="I74" s="4" t="str">
        <f>VLOOKUP(A74,HOP!A:T,20,0)</f>
        <v>直连</v>
      </c>
    </row>
    <row r="75" s="4" customFormat="1" spans="1:9">
      <c r="A75" s="4">
        <v>16533152924</v>
      </c>
      <c r="B75" s="6">
        <v>44483</v>
      </c>
      <c r="C75" s="6">
        <v>44484</v>
      </c>
      <c r="D75" s="4">
        <v>52</v>
      </c>
      <c r="E75" s="4" t="str">
        <f>VLOOKUP(A75,HOP!A:L,12,0)</f>
        <v>52.00</v>
      </c>
      <c r="F75" s="4" t="str">
        <f>VLOOKUP(A75,HOP!A:C,3,0)</f>
        <v>2276694</v>
      </c>
      <c r="G75" s="4">
        <f t="shared" si="4"/>
        <v>0</v>
      </c>
      <c r="H75" s="4" t="str">
        <f t="shared" si="5"/>
        <v>，2276694</v>
      </c>
      <c r="I75" s="4" t="str">
        <f>VLOOKUP(A75,HOP!A:T,20,0)</f>
        <v>直连</v>
      </c>
    </row>
    <row r="76" s="4" customFormat="1" spans="1:9">
      <c r="A76" s="4">
        <v>16538051530</v>
      </c>
      <c r="B76" s="6">
        <v>44483</v>
      </c>
      <c r="C76" s="6">
        <v>44484</v>
      </c>
      <c r="D76" s="4">
        <v>44</v>
      </c>
      <c r="E76" s="4" t="str">
        <f>VLOOKUP(A76,HOP!A:L,12,0)</f>
        <v>44.00</v>
      </c>
      <c r="F76" s="4" t="str">
        <f>VLOOKUP(A76,HOP!A:C,3,0)</f>
        <v>2276798</v>
      </c>
      <c r="G76" s="4">
        <f t="shared" si="4"/>
        <v>0</v>
      </c>
      <c r="H76" s="4" t="str">
        <f t="shared" si="5"/>
        <v>，2276798</v>
      </c>
      <c r="I76" s="4" t="str">
        <f>VLOOKUP(A76,HOP!A:T,20,0)</f>
        <v>直连</v>
      </c>
    </row>
    <row r="77" s="4" customFormat="1" spans="1:9">
      <c r="A77" s="4">
        <v>16540122856</v>
      </c>
      <c r="B77" s="6">
        <v>44483</v>
      </c>
      <c r="C77" s="6">
        <v>44484</v>
      </c>
      <c r="D77" s="4">
        <v>49</v>
      </c>
      <c r="E77" s="4" t="str">
        <f>VLOOKUP(A77,HOP!A:L,12,0)</f>
        <v>49.00</v>
      </c>
      <c r="F77" s="4" t="str">
        <f>VLOOKUP(A77,HOP!A:C,3,0)</f>
        <v>2277043</v>
      </c>
      <c r="G77" s="4">
        <f t="shared" si="4"/>
        <v>0</v>
      </c>
      <c r="H77" s="4" t="str">
        <f t="shared" si="5"/>
        <v>，2277043</v>
      </c>
      <c r="I77" s="4" t="str">
        <f>VLOOKUP(A77,HOP!A:T,20,0)</f>
        <v>直连</v>
      </c>
    </row>
    <row r="78" s="4" customFormat="1" hidden="1" spans="1:9">
      <c r="A78" s="4">
        <v>16540258917</v>
      </c>
      <c r="B78" s="6">
        <v>44483</v>
      </c>
      <c r="C78" s="6">
        <v>44484</v>
      </c>
      <c r="D78" s="4">
        <v>0</v>
      </c>
      <c r="E78" s="4" t="str">
        <f>VLOOKUP(A78,HOP!A:L,12,0)</f>
        <v>162.00</v>
      </c>
      <c r="F78" s="4" t="str">
        <f>VLOOKUP(A78,HOP!A:C,3,0)</f>
        <v>2277096</v>
      </c>
      <c r="G78" s="4">
        <f t="shared" si="4"/>
        <v>-162</v>
      </c>
      <c r="H78" s="4" t="str">
        <f t="shared" si="5"/>
        <v>，2277096</v>
      </c>
      <c r="I78" s="4" t="str">
        <f>VLOOKUP(A78,HOP!A:T,20,0)</f>
        <v>直连</v>
      </c>
    </row>
    <row r="79" s="4" customFormat="1" spans="1:9">
      <c r="A79" s="4">
        <v>16540283230</v>
      </c>
      <c r="B79" s="6">
        <v>44483</v>
      </c>
      <c r="C79" s="6">
        <v>44484</v>
      </c>
      <c r="D79" s="4">
        <v>52</v>
      </c>
      <c r="E79" s="4" t="str">
        <f>VLOOKUP(A79,HOP!A:L,12,0)</f>
        <v>52.00</v>
      </c>
      <c r="F79" s="4" t="str">
        <f>VLOOKUP(A79,HOP!A:C,3,0)</f>
        <v>2277106</v>
      </c>
      <c r="G79" s="4">
        <f t="shared" si="4"/>
        <v>0</v>
      </c>
      <c r="H79" s="4" t="str">
        <f t="shared" si="5"/>
        <v>，2277106</v>
      </c>
      <c r="I79" s="4" t="str">
        <f>VLOOKUP(A79,HOP!A:T,20,0)</f>
        <v>直连</v>
      </c>
    </row>
    <row r="80" s="4" customFormat="1" spans="1:9">
      <c r="A80" s="4">
        <v>16540296943</v>
      </c>
      <c r="B80" s="6">
        <v>44483</v>
      </c>
      <c r="C80" s="6">
        <v>44484</v>
      </c>
      <c r="D80" s="4">
        <v>54</v>
      </c>
      <c r="E80" s="4" t="str">
        <f>VLOOKUP(A80,HOP!A:L,12,0)</f>
        <v>54.00</v>
      </c>
      <c r="F80" s="4" t="str">
        <f>VLOOKUP(A80,HOP!A:C,3,0)</f>
        <v>2277114</v>
      </c>
      <c r="G80" s="4">
        <f t="shared" si="4"/>
        <v>0</v>
      </c>
      <c r="H80" s="4" t="str">
        <f t="shared" si="5"/>
        <v>，2277114</v>
      </c>
      <c r="I80" s="4" t="str">
        <f>VLOOKUP(A80,HOP!A:T,20,0)</f>
        <v>直连</v>
      </c>
    </row>
    <row r="81" s="4" customFormat="1" spans="1:9">
      <c r="A81" s="4">
        <v>16540303571</v>
      </c>
      <c r="B81" s="6">
        <v>44483</v>
      </c>
      <c r="C81" s="6">
        <v>44484</v>
      </c>
      <c r="D81" s="4">
        <v>89</v>
      </c>
      <c r="E81" s="4" t="str">
        <f>VLOOKUP(A81,HOP!A:L,12,0)</f>
        <v>89.00</v>
      </c>
      <c r="F81" s="4" t="str">
        <f>VLOOKUP(A81,HOP!A:C,3,0)</f>
        <v>2277120</v>
      </c>
      <c r="G81" s="4">
        <f t="shared" si="4"/>
        <v>0</v>
      </c>
      <c r="H81" s="4" t="str">
        <f t="shared" si="5"/>
        <v>，2277120</v>
      </c>
      <c r="I81" s="4" t="str">
        <f>VLOOKUP(A81,HOP!A:T,20,0)</f>
        <v>直连</v>
      </c>
    </row>
    <row r="82" s="4" customFormat="1" spans="1:9">
      <c r="A82" s="4">
        <v>16540316066</v>
      </c>
      <c r="B82" s="6">
        <v>44483</v>
      </c>
      <c r="C82" s="6">
        <v>44484</v>
      </c>
      <c r="D82" s="4">
        <v>92</v>
      </c>
      <c r="E82" s="4" t="str">
        <f>VLOOKUP(A82,HOP!A:L,12,0)</f>
        <v>92.00</v>
      </c>
      <c r="F82" s="4" t="str">
        <f>VLOOKUP(A82,HOP!A:C,3,0)</f>
        <v>2277132</v>
      </c>
      <c r="G82" s="4">
        <f t="shared" si="4"/>
        <v>0</v>
      </c>
      <c r="H82" s="4" t="str">
        <f t="shared" si="5"/>
        <v>，2277132</v>
      </c>
      <c r="I82" s="4" t="str">
        <f>VLOOKUP(A82,HOP!A:T,20,0)</f>
        <v>直连</v>
      </c>
    </row>
    <row r="83" s="4" customFormat="1" spans="1:9">
      <c r="A83" s="4">
        <v>16540962048</v>
      </c>
      <c r="B83" s="6">
        <v>44483</v>
      </c>
      <c r="C83" s="6">
        <v>44484</v>
      </c>
      <c r="D83" s="4">
        <v>34</v>
      </c>
      <c r="E83" s="4" t="str">
        <f>VLOOKUP(A83,HOP!A:L,12,0)</f>
        <v>34.00</v>
      </c>
      <c r="F83" s="4" t="str">
        <f>VLOOKUP(A83,HOP!A:C,3,0)</f>
        <v>2277210</v>
      </c>
      <c r="G83" s="4">
        <f t="shared" si="4"/>
        <v>0</v>
      </c>
      <c r="H83" s="4" t="str">
        <f t="shared" si="5"/>
        <v>，2277210</v>
      </c>
      <c r="I83" s="4" t="str">
        <f>VLOOKUP(A83,HOP!A:T,20,0)</f>
        <v>直连</v>
      </c>
    </row>
    <row r="84" s="4" customFormat="1" spans="1:9">
      <c r="A84" s="4">
        <v>16541678395</v>
      </c>
      <c r="B84" s="6">
        <v>44483</v>
      </c>
      <c r="C84" s="6">
        <v>44484</v>
      </c>
      <c r="D84" s="4">
        <v>894</v>
      </c>
      <c r="E84" s="4" t="str">
        <f>VLOOKUP(A84,HOP!A:L,12,0)</f>
        <v>894.00</v>
      </c>
      <c r="F84" s="4" t="str">
        <f>VLOOKUP(A84,HOP!A:C,3,0)</f>
        <v>2277270</v>
      </c>
      <c r="G84" s="4">
        <f t="shared" si="4"/>
        <v>0</v>
      </c>
      <c r="H84" s="4" t="str">
        <f t="shared" si="5"/>
        <v>，2277270</v>
      </c>
      <c r="I84" s="4" t="str">
        <f>VLOOKUP(A84,HOP!A:T,20,0)</f>
        <v>直连</v>
      </c>
    </row>
    <row r="85" s="4" customFormat="1" spans="1:9">
      <c r="A85" s="4">
        <v>16541965774</v>
      </c>
      <c r="B85" s="6">
        <v>44483</v>
      </c>
      <c r="C85" s="6">
        <v>44484</v>
      </c>
      <c r="D85" s="4">
        <v>174</v>
      </c>
      <c r="E85" s="4" t="str">
        <f>VLOOKUP(A85,HOP!A:L,12,0)</f>
        <v>174.00</v>
      </c>
      <c r="F85" s="4" t="str">
        <f>VLOOKUP(A85,HOP!A:C,3,0)</f>
        <v>2277294</v>
      </c>
      <c r="G85" s="4">
        <f t="shared" si="4"/>
        <v>0</v>
      </c>
      <c r="H85" s="4" t="str">
        <f t="shared" si="5"/>
        <v>，2277294</v>
      </c>
      <c r="I85" s="4" t="str">
        <f>VLOOKUP(A85,HOP!A:T,20,0)</f>
        <v>直连</v>
      </c>
    </row>
    <row r="86" s="4" customFormat="1" spans="1:9">
      <c r="A86" s="4">
        <v>16542016696</v>
      </c>
      <c r="B86" s="6">
        <v>44483</v>
      </c>
      <c r="C86" s="6">
        <v>44484</v>
      </c>
      <c r="D86" s="4">
        <v>140</v>
      </c>
      <c r="E86" s="4" t="str">
        <f>VLOOKUP(A86,HOP!A:L,12,0)</f>
        <v>140.00</v>
      </c>
      <c r="F86" s="4" t="str">
        <f>VLOOKUP(A86,HOP!A:C,3,0)</f>
        <v>2277296</v>
      </c>
      <c r="G86" s="4">
        <f t="shared" si="4"/>
        <v>0</v>
      </c>
      <c r="H86" s="4" t="str">
        <f t="shared" si="5"/>
        <v>，2277296</v>
      </c>
      <c r="I86" s="4" t="str">
        <f>VLOOKUP(A86,HOP!A:T,20,0)</f>
        <v>直连</v>
      </c>
    </row>
    <row r="87" s="4" customFormat="1" spans="1:9">
      <c r="A87" s="4">
        <v>16547124592</v>
      </c>
      <c r="B87" s="6">
        <v>44483</v>
      </c>
      <c r="C87" s="6">
        <v>44484</v>
      </c>
      <c r="D87" s="4">
        <v>162</v>
      </c>
      <c r="E87" s="4" t="str">
        <f>VLOOKUP(A87,HOP!A:L,12,0)</f>
        <v>162.00</v>
      </c>
      <c r="F87" s="4" t="str">
        <f>VLOOKUP(A87,HOP!A:C,3,0)</f>
        <v>2277370</v>
      </c>
      <c r="G87" s="4">
        <f t="shared" si="4"/>
        <v>0</v>
      </c>
      <c r="H87" s="4" t="str">
        <f t="shared" si="5"/>
        <v>，2277370</v>
      </c>
      <c r="I87" s="4" t="str">
        <f>VLOOKUP(A87,HOP!A:T,20,0)</f>
        <v>直连</v>
      </c>
    </row>
    <row r="88" s="4" customFormat="1" spans="1:9">
      <c r="A88" s="4">
        <v>16547373749</v>
      </c>
      <c r="B88" s="6">
        <v>44483</v>
      </c>
      <c r="C88" s="6">
        <v>44484</v>
      </c>
      <c r="D88" s="4">
        <v>92</v>
      </c>
      <c r="E88" s="4" t="str">
        <f>VLOOKUP(A88,HOP!A:L,12,0)</f>
        <v>92.00</v>
      </c>
      <c r="F88" s="4" t="str">
        <f>VLOOKUP(A88,HOP!A:C,3,0)</f>
        <v>2277394</v>
      </c>
      <c r="G88" s="4">
        <f t="shared" si="4"/>
        <v>0</v>
      </c>
      <c r="H88" s="4" t="str">
        <f t="shared" si="5"/>
        <v>，2277394</v>
      </c>
      <c r="I88" s="4" t="str">
        <f>VLOOKUP(A88,HOP!A:T,20,0)</f>
        <v>直连</v>
      </c>
    </row>
    <row r="89" s="4" customFormat="1" spans="1:9">
      <c r="A89" s="4">
        <v>16547626111</v>
      </c>
      <c r="B89" s="6">
        <v>44483</v>
      </c>
      <c r="C89" s="6">
        <v>44484</v>
      </c>
      <c r="D89" s="4">
        <v>54</v>
      </c>
      <c r="E89" s="4" t="str">
        <f>VLOOKUP(A89,HOP!A:L,12,0)</f>
        <v>54.00</v>
      </c>
      <c r="F89" s="4" t="str">
        <f>VLOOKUP(A89,HOP!A:C,3,0)</f>
        <v>2277416</v>
      </c>
      <c r="G89" s="4">
        <f t="shared" si="4"/>
        <v>0</v>
      </c>
      <c r="H89" s="4" t="str">
        <f t="shared" si="5"/>
        <v>，2277416</v>
      </c>
      <c r="I89" s="4" t="str">
        <f>VLOOKUP(A89,HOP!A:T,20,0)</f>
        <v>直连</v>
      </c>
    </row>
    <row r="90" s="4" customFormat="1" spans="1:9">
      <c r="A90" s="4">
        <v>16547842208</v>
      </c>
      <c r="B90" s="6">
        <v>44483</v>
      </c>
      <c r="C90" s="6">
        <v>44484</v>
      </c>
      <c r="D90" s="4">
        <v>118</v>
      </c>
      <c r="E90" s="4" t="str">
        <f>VLOOKUP(A90,HOP!A:L,12,0)</f>
        <v>118.00</v>
      </c>
      <c r="F90" s="4" t="str">
        <f>VLOOKUP(A90,HOP!A:C,3,0)</f>
        <v>2277443</v>
      </c>
      <c r="G90" s="4">
        <f t="shared" si="4"/>
        <v>0</v>
      </c>
      <c r="H90" s="4" t="str">
        <f t="shared" si="5"/>
        <v>，2277443</v>
      </c>
      <c r="I90" s="4" t="str">
        <f>VLOOKUP(A90,HOP!A:T,20,0)</f>
        <v>直连</v>
      </c>
    </row>
    <row r="91" s="4" customFormat="1" spans="1:9">
      <c r="A91" s="4">
        <v>16548617342</v>
      </c>
      <c r="B91" s="6">
        <v>44483</v>
      </c>
      <c r="C91" s="6">
        <v>44484</v>
      </c>
      <c r="D91" s="4">
        <v>188</v>
      </c>
      <c r="E91" s="4" t="str">
        <f>VLOOKUP(A91,HOP!A:L,12,0)</f>
        <v>188.00</v>
      </c>
      <c r="F91" s="4" t="str">
        <f>VLOOKUP(A91,HOP!A:C,3,0)</f>
        <v>2277521</v>
      </c>
      <c r="G91" s="4">
        <f t="shared" si="4"/>
        <v>0</v>
      </c>
      <c r="H91" s="4" t="str">
        <f t="shared" si="5"/>
        <v>，2277521</v>
      </c>
      <c r="I91" s="4" t="str">
        <f>VLOOKUP(A91,HOP!A:T,20,0)</f>
        <v>直连</v>
      </c>
    </row>
    <row r="92" s="4" customFormat="1" spans="1:9">
      <c r="A92" s="4">
        <v>16548618006</v>
      </c>
      <c r="B92" s="6">
        <v>44483</v>
      </c>
      <c r="C92" s="6">
        <v>44484</v>
      </c>
      <c r="D92" s="4">
        <v>81</v>
      </c>
      <c r="E92" s="4" t="str">
        <f>VLOOKUP(A92,HOP!A:L,12,0)</f>
        <v>81.00</v>
      </c>
      <c r="F92" s="4" t="str">
        <f>VLOOKUP(A92,HOP!A:C,3,0)</f>
        <v>2277522</v>
      </c>
      <c r="G92" s="4">
        <f t="shared" si="4"/>
        <v>0</v>
      </c>
      <c r="H92" s="4" t="str">
        <f t="shared" si="5"/>
        <v>，2277522</v>
      </c>
      <c r="I92" s="4" t="str">
        <f>VLOOKUP(A92,HOP!A:T,20,0)</f>
        <v>直连</v>
      </c>
    </row>
    <row r="94" spans="4:4">
      <c r="D94" s="4">
        <f>SUM(D2:D93)</f>
        <v>17457.5</v>
      </c>
    </row>
    <row r="99" spans="1:1">
      <c r="A99" s="4" t="s">
        <v>302</v>
      </c>
    </row>
    <row r="100" spans="1:1">
      <c r="A100" s="4" t="s">
        <v>303</v>
      </c>
    </row>
    <row r="101" spans="1:1">
      <c r="A101" s="4" t="s">
        <v>304</v>
      </c>
    </row>
  </sheetData>
  <autoFilter ref="A1:X92">
    <filterColumn colId="3">
      <filters>
        <filter val="40.5"/>
        <filter val="102"/>
        <filter val="204"/>
        <filter val="804"/>
        <filter val="406"/>
        <filter val="1206"/>
        <filter val="207"/>
        <filter val="108"/>
        <filter val="208"/>
        <filter val="112"/>
        <filter val="15"/>
        <filter val="117"/>
        <filter val="118"/>
        <filter val="19"/>
        <filter val="619"/>
        <filter val="324"/>
        <filter val="125"/>
        <filter val="26"/>
        <filter val="226"/>
        <filter val="34"/>
        <filter val="435"/>
        <filter val="1337"/>
        <filter val="138"/>
        <filter val="139"/>
        <filter val="140"/>
        <filter val="44"/>
        <filter val="244"/>
        <filter val="245"/>
        <filter val="446"/>
        <filter val="348"/>
        <filter val="49"/>
        <filter val="50"/>
        <filter val="51"/>
        <filter val="52"/>
        <filter val="54"/>
        <filter val="155"/>
        <filter val="156"/>
        <filter val="856"/>
        <filter val="57"/>
        <filter val="258"/>
        <filter val="59"/>
        <filter val="159"/>
        <filter val="62"/>
        <filter val="162"/>
        <filter val="262"/>
        <filter val="263"/>
        <filter val="265"/>
        <filter val="365"/>
        <filter val="67"/>
        <filter val="268"/>
        <filter val="71"/>
        <filter val="171"/>
        <filter val="172"/>
        <filter val="174"/>
        <filter val="175"/>
        <filter val="176"/>
        <filter val="78"/>
        <filter val="178"/>
        <filter val="179"/>
        <filter val="81"/>
        <filter val="284"/>
        <filter val="85"/>
        <filter val="86"/>
        <filter val="87"/>
        <filter val="188"/>
        <filter val="89"/>
        <filter val="92"/>
        <filter val="93"/>
        <filter val="94"/>
        <filter val="894"/>
        <filter val="97"/>
        <filter val="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305</v>
      </c>
      <c r="B1" s="2" t="s">
        <v>306</v>
      </c>
      <c r="C1" s="2" t="s">
        <v>307</v>
      </c>
      <c r="D1" s="2" t="s">
        <v>308</v>
      </c>
      <c r="E1" s="2" t="s">
        <v>13</v>
      </c>
      <c r="F1" s="2" t="s">
        <v>5</v>
      </c>
      <c r="G1" s="2" t="s">
        <v>6</v>
      </c>
      <c r="H1" s="2" t="s">
        <v>309</v>
      </c>
      <c r="I1" s="2" t="s">
        <v>310</v>
      </c>
      <c r="J1" s="2" t="s">
        <v>311</v>
      </c>
      <c r="K1" s="2" t="s">
        <v>312</v>
      </c>
      <c r="L1" s="2" t="s">
        <v>313</v>
      </c>
      <c r="M1" s="2" t="s">
        <v>314</v>
      </c>
      <c r="N1" s="2" t="s">
        <v>315</v>
      </c>
      <c r="O1" s="2" t="s">
        <v>316</v>
      </c>
      <c r="P1" s="2" t="s">
        <v>317</v>
      </c>
      <c r="Q1" s="2" t="s">
        <v>318</v>
      </c>
      <c r="R1" s="2" t="s">
        <v>319</v>
      </c>
      <c r="S1" s="2" t="s">
        <v>320</v>
      </c>
      <c r="T1" s="2" t="s">
        <v>321</v>
      </c>
    </row>
    <row r="2" s="1" customFormat="1" spans="1:20">
      <c r="A2" s="3">
        <v>16548618006</v>
      </c>
      <c r="B2" s="1" t="s">
        <v>322</v>
      </c>
      <c r="C2" s="1" t="s">
        <v>323</v>
      </c>
      <c r="D2" s="1" t="s">
        <v>324</v>
      </c>
      <c r="E2" s="1" t="s">
        <v>325</v>
      </c>
      <c r="F2" s="1" t="s">
        <v>322</v>
      </c>
      <c r="G2" s="1" t="s">
        <v>326</v>
      </c>
      <c r="H2" s="1" t="s">
        <v>327</v>
      </c>
      <c r="I2" s="1" t="s">
        <v>328</v>
      </c>
      <c r="J2" s="1" t="s">
        <v>29</v>
      </c>
      <c r="K2" s="1" t="s">
        <v>329</v>
      </c>
      <c r="L2" s="1" t="s">
        <v>329</v>
      </c>
      <c r="M2" s="1" t="s">
        <v>330</v>
      </c>
      <c r="N2" s="1" t="s">
        <v>330</v>
      </c>
      <c r="O2" s="1" t="s">
        <v>331</v>
      </c>
      <c r="P2" s="1" t="s">
        <v>332</v>
      </c>
      <c r="Q2" s="1" t="s">
        <v>333</v>
      </c>
      <c r="R2" s="1" t="s">
        <v>334</v>
      </c>
      <c r="S2" s="1" t="s">
        <v>335</v>
      </c>
      <c r="T2" s="1" t="s">
        <v>336</v>
      </c>
    </row>
    <row r="3" s="1" customFormat="1" spans="1:20">
      <c r="A3" s="3">
        <v>16548617342</v>
      </c>
      <c r="B3" s="1" t="s">
        <v>322</v>
      </c>
      <c r="C3" s="1" t="s">
        <v>337</v>
      </c>
      <c r="D3" s="1" t="s">
        <v>338</v>
      </c>
      <c r="E3" s="1" t="s">
        <v>339</v>
      </c>
      <c r="F3" s="1" t="s">
        <v>322</v>
      </c>
      <c r="G3" s="1" t="s">
        <v>326</v>
      </c>
      <c r="H3" s="1" t="s">
        <v>327</v>
      </c>
      <c r="I3" s="1" t="s">
        <v>340</v>
      </c>
      <c r="J3" s="1" t="s">
        <v>29</v>
      </c>
      <c r="K3" s="1" t="s">
        <v>341</v>
      </c>
      <c r="L3" s="1" t="s">
        <v>341</v>
      </c>
      <c r="M3" s="1" t="s">
        <v>330</v>
      </c>
      <c r="N3" s="1" t="s">
        <v>330</v>
      </c>
      <c r="O3" s="1" t="s">
        <v>331</v>
      </c>
      <c r="P3" s="1" t="s">
        <v>332</v>
      </c>
      <c r="Q3" s="1" t="s">
        <v>342</v>
      </c>
      <c r="R3" s="1" t="s">
        <v>334</v>
      </c>
      <c r="S3" s="1" t="s">
        <v>335</v>
      </c>
      <c r="T3" s="1" t="s">
        <v>336</v>
      </c>
    </row>
    <row r="4" s="1" customFormat="1" spans="1:20">
      <c r="A4" s="3">
        <v>16547842208</v>
      </c>
      <c r="B4" s="1" t="s">
        <v>322</v>
      </c>
      <c r="C4" s="1" t="s">
        <v>343</v>
      </c>
      <c r="D4" s="1" t="s">
        <v>344</v>
      </c>
      <c r="E4" s="1" t="s">
        <v>345</v>
      </c>
      <c r="F4" s="1" t="s">
        <v>322</v>
      </c>
      <c r="G4" s="1" t="s">
        <v>326</v>
      </c>
      <c r="H4" s="1" t="s">
        <v>327</v>
      </c>
      <c r="I4" s="1" t="s">
        <v>346</v>
      </c>
      <c r="J4" s="1" t="s">
        <v>29</v>
      </c>
      <c r="K4" s="1" t="s">
        <v>347</v>
      </c>
      <c r="L4" s="1" t="s">
        <v>347</v>
      </c>
      <c r="M4" s="1" t="s">
        <v>330</v>
      </c>
      <c r="N4" s="1" t="s">
        <v>330</v>
      </c>
      <c r="O4" s="1" t="s">
        <v>331</v>
      </c>
      <c r="P4" s="1" t="s">
        <v>332</v>
      </c>
      <c r="Q4" s="1" t="s">
        <v>348</v>
      </c>
      <c r="R4" s="1" t="s">
        <v>334</v>
      </c>
      <c r="S4" s="1" t="s">
        <v>335</v>
      </c>
      <c r="T4" s="1" t="s">
        <v>336</v>
      </c>
    </row>
    <row r="5" s="1" customFormat="1" spans="1:20">
      <c r="A5" s="3">
        <v>16547626111</v>
      </c>
      <c r="B5" s="1" t="s">
        <v>322</v>
      </c>
      <c r="C5" s="1" t="s">
        <v>349</v>
      </c>
      <c r="D5" s="1" t="s">
        <v>350</v>
      </c>
      <c r="E5" s="1" t="s">
        <v>351</v>
      </c>
      <c r="F5" s="1" t="s">
        <v>322</v>
      </c>
      <c r="G5" s="1" t="s">
        <v>326</v>
      </c>
      <c r="H5" s="1" t="s">
        <v>327</v>
      </c>
      <c r="I5" s="1" t="s">
        <v>352</v>
      </c>
      <c r="J5" s="1" t="s">
        <v>29</v>
      </c>
      <c r="K5" s="1" t="s">
        <v>353</v>
      </c>
      <c r="L5" s="1" t="s">
        <v>353</v>
      </c>
      <c r="M5" s="1" t="s">
        <v>330</v>
      </c>
      <c r="N5" s="1" t="s">
        <v>330</v>
      </c>
      <c r="O5" s="1" t="s">
        <v>331</v>
      </c>
      <c r="P5" s="1" t="s">
        <v>332</v>
      </c>
      <c r="Q5" s="1" t="s">
        <v>354</v>
      </c>
      <c r="R5" s="1" t="s">
        <v>334</v>
      </c>
      <c r="S5" s="1" t="s">
        <v>335</v>
      </c>
      <c r="T5" s="1" t="s">
        <v>336</v>
      </c>
    </row>
    <row r="6" s="1" customFormat="1" spans="1:20">
      <c r="A6" s="3">
        <v>16547373749</v>
      </c>
      <c r="B6" s="1" t="s">
        <v>322</v>
      </c>
      <c r="C6" s="1" t="s">
        <v>355</v>
      </c>
      <c r="D6" s="1" t="s">
        <v>356</v>
      </c>
      <c r="E6" s="1" t="s">
        <v>357</v>
      </c>
      <c r="F6" s="1" t="s">
        <v>322</v>
      </c>
      <c r="G6" s="1" t="s">
        <v>326</v>
      </c>
      <c r="H6" s="1" t="s">
        <v>327</v>
      </c>
      <c r="I6" s="1" t="s">
        <v>358</v>
      </c>
      <c r="J6" s="1" t="s">
        <v>29</v>
      </c>
      <c r="K6" s="1" t="s">
        <v>359</v>
      </c>
      <c r="L6" s="1" t="s">
        <v>359</v>
      </c>
      <c r="M6" s="1" t="s">
        <v>330</v>
      </c>
      <c r="N6" s="1" t="s">
        <v>330</v>
      </c>
      <c r="O6" s="1" t="s">
        <v>331</v>
      </c>
      <c r="P6" s="1" t="s">
        <v>332</v>
      </c>
      <c r="Q6" s="1" t="s">
        <v>360</v>
      </c>
      <c r="R6" s="1" t="s">
        <v>334</v>
      </c>
      <c r="S6" s="1" t="s">
        <v>335</v>
      </c>
      <c r="T6" s="1" t="s">
        <v>336</v>
      </c>
    </row>
    <row r="7" s="1" customFormat="1" spans="1:20">
      <c r="A7" s="3">
        <v>16547124592</v>
      </c>
      <c r="B7" s="1" t="s">
        <v>322</v>
      </c>
      <c r="C7" s="1" t="s">
        <v>361</v>
      </c>
      <c r="D7" s="1" t="s">
        <v>362</v>
      </c>
      <c r="E7" s="1" t="s">
        <v>363</v>
      </c>
      <c r="F7" s="1" t="s">
        <v>322</v>
      </c>
      <c r="G7" s="1" t="s">
        <v>326</v>
      </c>
      <c r="H7" s="1" t="s">
        <v>327</v>
      </c>
      <c r="I7" s="1" t="s">
        <v>364</v>
      </c>
      <c r="J7" s="1" t="s">
        <v>29</v>
      </c>
      <c r="K7" s="1" t="s">
        <v>365</v>
      </c>
      <c r="L7" s="1" t="s">
        <v>365</v>
      </c>
      <c r="M7" s="1" t="s">
        <v>330</v>
      </c>
      <c r="N7" s="1" t="s">
        <v>330</v>
      </c>
      <c r="O7" s="1" t="s">
        <v>331</v>
      </c>
      <c r="P7" s="1" t="s">
        <v>332</v>
      </c>
      <c r="Q7" s="1" t="s">
        <v>366</v>
      </c>
      <c r="R7" s="1" t="s">
        <v>334</v>
      </c>
      <c r="S7" s="1" t="s">
        <v>335</v>
      </c>
      <c r="T7" s="1" t="s">
        <v>336</v>
      </c>
    </row>
    <row r="8" s="1" customFormat="1" spans="1:20">
      <c r="A8" s="3">
        <v>16542016696</v>
      </c>
      <c r="B8" s="1" t="s">
        <v>322</v>
      </c>
      <c r="C8" s="1" t="s">
        <v>367</v>
      </c>
      <c r="D8" s="1" t="s">
        <v>368</v>
      </c>
      <c r="E8" s="1" t="s">
        <v>369</v>
      </c>
      <c r="F8" s="1" t="s">
        <v>322</v>
      </c>
      <c r="G8" s="1" t="s">
        <v>326</v>
      </c>
      <c r="H8" s="1" t="s">
        <v>327</v>
      </c>
      <c r="I8" s="1" t="s">
        <v>370</v>
      </c>
      <c r="J8" s="1" t="s">
        <v>29</v>
      </c>
      <c r="K8" s="1" t="s">
        <v>371</v>
      </c>
      <c r="L8" s="1" t="s">
        <v>371</v>
      </c>
      <c r="M8" s="1" t="s">
        <v>330</v>
      </c>
      <c r="N8" s="1" t="s">
        <v>330</v>
      </c>
      <c r="O8" s="1" t="s">
        <v>331</v>
      </c>
      <c r="P8" s="1" t="s">
        <v>332</v>
      </c>
      <c r="Q8" s="1" t="s">
        <v>372</v>
      </c>
      <c r="R8" s="1" t="s">
        <v>334</v>
      </c>
      <c r="S8" s="1" t="s">
        <v>335</v>
      </c>
      <c r="T8" s="1" t="s">
        <v>336</v>
      </c>
    </row>
    <row r="9" s="1" customFormat="1" spans="1:20">
      <c r="A9" s="3">
        <v>16541965774</v>
      </c>
      <c r="B9" s="1" t="s">
        <v>322</v>
      </c>
      <c r="C9" s="1" t="s">
        <v>373</v>
      </c>
      <c r="D9" s="1" t="s">
        <v>362</v>
      </c>
      <c r="E9" s="1" t="s">
        <v>374</v>
      </c>
      <c r="F9" s="1" t="s">
        <v>322</v>
      </c>
      <c r="G9" s="1" t="s">
        <v>326</v>
      </c>
      <c r="H9" s="1" t="s">
        <v>327</v>
      </c>
      <c r="I9" s="1" t="s">
        <v>375</v>
      </c>
      <c r="J9" s="1" t="s">
        <v>29</v>
      </c>
      <c r="K9" s="1" t="s">
        <v>376</v>
      </c>
      <c r="L9" s="1" t="s">
        <v>376</v>
      </c>
      <c r="M9" s="1" t="s">
        <v>330</v>
      </c>
      <c r="N9" s="1" t="s">
        <v>330</v>
      </c>
      <c r="O9" s="1" t="s">
        <v>331</v>
      </c>
      <c r="P9" s="1" t="s">
        <v>332</v>
      </c>
      <c r="Q9" s="1" t="s">
        <v>377</v>
      </c>
      <c r="R9" s="1" t="s">
        <v>334</v>
      </c>
      <c r="S9" s="1" t="s">
        <v>335</v>
      </c>
      <c r="T9" s="1" t="s">
        <v>336</v>
      </c>
    </row>
    <row r="10" s="1" customFormat="1" spans="1:20">
      <c r="A10" s="3">
        <v>16541678395</v>
      </c>
      <c r="B10" s="1" t="s">
        <v>322</v>
      </c>
      <c r="C10" s="1" t="s">
        <v>378</v>
      </c>
      <c r="D10" s="1" t="s">
        <v>379</v>
      </c>
      <c r="E10" s="1" t="s">
        <v>380</v>
      </c>
      <c r="F10" s="1" t="s">
        <v>322</v>
      </c>
      <c r="G10" s="1" t="s">
        <v>326</v>
      </c>
      <c r="H10" s="1" t="s">
        <v>327</v>
      </c>
      <c r="I10" s="1" t="s">
        <v>381</v>
      </c>
      <c r="J10" s="1" t="s">
        <v>29</v>
      </c>
      <c r="K10" s="1" t="s">
        <v>382</v>
      </c>
      <c r="L10" s="1" t="s">
        <v>382</v>
      </c>
      <c r="M10" s="1" t="s">
        <v>330</v>
      </c>
      <c r="N10" s="1" t="s">
        <v>330</v>
      </c>
      <c r="O10" s="1" t="s">
        <v>331</v>
      </c>
      <c r="P10" s="1" t="s">
        <v>332</v>
      </c>
      <c r="Q10" s="1" t="s">
        <v>383</v>
      </c>
      <c r="R10" s="1" t="s">
        <v>334</v>
      </c>
      <c r="S10" s="1" t="s">
        <v>335</v>
      </c>
      <c r="T10" s="1" t="s">
        <v>336</v>
      </c>
    </row>
    <row r="11" s="1" customFormat="1" spans="1:20">
      <c r="A11" s="3">
        <v>16540962048</v>
      </c>
      <c r="B11" s="1" t="s">
        <v>322</v>
      </c>
      <c r="C11" s="1" t="s">
        <v>384</v>
      </c>
      <c r="D11" s="1" t="s">
        <v>385</v>
      </c>
      <c r="E11" s="1" t="s">
        <v>386</v>
      </c>
      <c r="F11" s="1" t="s">
        <v>322</v>
      </c>
      <c r="G11" s="1" t="s">
        <v>326</v>
      </c>
      <c r="H11" s="1" t="s">
        <v>327</v>
      </c>
      <c r="I11" s="1" t="s">
        <v>387</v>
      </c>
      <c r="J11" s="1" t="s">
        <v>29</v>
      </c>
      <c r="K11" s="1" t="s">
        <v>388</v>
      </c>
      <c r="L11" s="1" t="s">
        <v>388</v>
      </c>
      <c r="M11" s="1" t="s">
        <v>330</v>
      </c>
      <c r="N11" s="1" t="s">
        <v>330</v>
      </c>
      <c r="O11" s="1" t="s">
        <v>331</v>
      </c>
      <c r="P11" s="1" t="s">
        <v>332</v>
      </c>
      <c r="Q11" s="1" t="s">
        <v>389</v>
      </c>
      <c r="R11" s="1" t="s">
        <v>334</v>
      </c>
      <c r="S11" s="1" t="s">
        <v>335</v>
      </c>
      <c r="T11" s="1" t="s">
        <v>336</v>
      </c>
    </row>
    <row r="12" s="1" customFormat="1" spans="1:20">
      <c r="A12" s="3">
        <v>16540316066</v>
      </c>
      <c r="B12" s="1" t="s">
        <v>322</v>
      </c>
      <c r="C12" s="1" t="s">
        <v>390</v>
      </c>
      <c r="D12" s="1" t="s">
        <v>356</v>
      </c>
      <c r="E12" s="1" t="s">
        <v>391</v>
      </c>
      <c r="F12" s="1" t="s">
        <v>322</v>
      </c>
      <c r="G12" s="1" t="s">
        <v>326</v>
      </c>
      <c r="H12" s="1" t="s">
        <v>327</v>
      </c>
      <c r="I12" s="1" t="s">
        <v>358</v>
      </c>
      <c r="J12" s="1" t="s">
        <v>29</v>
      </c>
      <c r="K12" s="1" t="s">
        <v>359</v>
      </c>
      <c r="L12" s="1" t="s">
        <v>359</v>
      </c>
      <c r="M12" s="1" t="s">
        <v>330</v>
      </c>
      <c r="N12" s="1" t="s">
        <v>330</v>
      </c>
      <c r="O12" s="1" t="s">
        <v>331</v>
      </c>
      <c r="P12" s="1" t="s">
        <v>332</v>
      </c>
      <c r="Q12" s="1" t="s">
        <v>392</v>
      </c>
      <c r="R12" s="1" t="s">
        <v>334</v>
      </c>
      <c r="S12" s="1" t="s">
        <v>335</v>
      </c>
      <c r="T12" s="1" t="s">
        <v>336</v>
      </c>
    </row>
    <row r="13" s="1" customFormat="1" spans="1:20">
      <c r="A13" s="3">
        <v>16540303571</v>
      </c>
      <c r="B13" s="1" t="s">
        <v>322</v>
      </c>
      <c r="C13" s="1" t="s">
        <v>393</v>
      </c>
      <c r="D13" s="1" t="s">
        <v>394</v>
      </c>
      <c r="E13" s="1" t="s">
        <v>395</v>
      </c>
      <c r="F13" s="1" t="s">
        <v>322</v>
      </c>
      <c r="G13" s="1" t="s">
        <v>326</v>
      </c>
      <c r="H13" s="1" t="s">
        <v>327</v>
      </c>
      <c r="I13" s="1" t="s">
        <v>396</v>
      </c>
      <c r="J13" s="1" t="s">
        <v>29</v>
      </c>
      <c r="K13" s="1" t="s">
        <v>397</v>
      </c>
      <c r="L13" s="1" t="s">
        <v>397</v>
      </c>
      <c r="M13" s="1" t="s">
        <v>330</v>
      </c>
      <c r="N13" s="1" t="s">
        <v>330</v>
      </c>
      <c r="O13" s="1" t="s">
        <v>331</v>
      </c>
      <c r="P13" s="1" t="s">
        <v>332</v>
      </c>
      <c r="Q13" s="1" t="s">
        <v>398</v>
      </c>
      <c r="R13" s="1" t="s">
        <v>334</v>
      </c>
      <c r="S13" s="1" t="s">
        <v>335</v>
      </c>
      <c r="T13" s="1" t="s">
        <v>336</v>
      </c>
    </row>
    <row r="14" s="1" customFormat="1" spans="1:20">
      <c r="A14" s="3">
        <v>16540296943</v>
      </c>
      <c r="B14" s="1" t="s">
        <v>322</v>
      </c>
      <c r="C14" s="1" t="s">
        <v>399</v>
      </c>
      <c r="D14" s="1" t="s">
        <v>400</v>
      </c>
      <c r="E14" s="1" t="s">
        <v>401</v>
      </c>
      <c r="F14" s="1" t="s">
        <v>322</v>
      </c>
      <c r="G14" s="1" t="s">
        <v>326</v>
      </c>
      <c r="H14" s="1" t="s">
        <v>327</v>
      </c>
      <c r="I14" s="1" t="s">
        <v>352</v>
      </c>
      <c r="J14" s="1" t="s">
        <v>29</v>
      </c>
      <c r="K14" s="1" t="s">
        <v>353</v>
      </c>
      <c r="L14" s="1" t="s">
        <v>353</v>
      </c>
      <c r="M14" s="1" t="s">
        <v>330</v>
      </c>
      <c r="N14" s="1" t="s">
        <v>330</v>
      </c>
      <c r="O14" s="1" t="s">
        <v>331</v>
      </c>
      <c r="P14" s="1" t="s">
        <v>332</v>
      </c>
      <c r="Q14" s="1" t="s">
        <v>402</v>
      </c>
      <c r="R14" s="1" t="s">
        <v>334</v>
      </c>
      <c r="S14" s="1" t="s">
        <v>335</v>
      </c>
      <c r="T14" s="1" t="s">
        <v>336</v>
      </c>
    </row>
    <row r="15" s="1" customFormat="1" spans="1:20">
      <c r="A15" s="3">
        <v>16540283230</v>
      </c>
      <c r="B15" s="1" t="s">
        <v>322</v>
      </c>
      <c r="C15" s="1" t="s">
        <v>403</v>
      </c>
      <c r="D15" s="1" t="s">
        <v>404</v>
      </c>
      <c r="E15" s="1" t="s">
        <v>405</v>
      </c>
      <c r="F15" s="1" t="s">
        <v>322</v>
      </c>
      <c r="G15" s="1" t="s">
        <v>326</v>
      </c>
      <c r="H15" s="1" t="s">
        <v>327</v>
      </c>
      <c r="I15" s="1" t="s">
        <v>406</v>
      </c>
      <c r="J15" s="1" t="s">
        <v>29</v>
      </c>
      <c r="K15" s="1" t="s">
        <v>407</v>
      </c>
      <c r="L15" s="1" t="s">
        <v>407</v>
      </c>
      <c r="M15" s="1" t="s">
        <v>330</v>
      </c>
      <c r="N15" s="1" t="s">
        <v>330</v>
      </c>
      <c r="O15" s="1" t="s">
        <v>331</v>
      </c>
      <c r="P15" s="1" t="s">
        <v>332</v>
      </c>
      <c r="Q15" s="1" t="s">
        <v>408</v>
      </c>
      <c r="R15" s="1" t="s">
        <v>334</v>
      </c>
      <c r="S15" s="1" t="s">
        <v>335</v>
      </c>
      <c r="T15" s="1" t="s">
        <v>336</v>
      </c>
    </row>
    <row r="16" s="1" customFormat="1" spans="1:20">
      <c r="A16" s="3">
        <v>16540258917</v>
      </c>
      <c r="B16" s="1" t="s">
        <v>322</v>
      </c>
      <c r="C16" s="1" t="s">
        <v>409</v>
      </c>
      <c r="D16" s="1" t="s">
        <v>410</v>
      </c>
      <c r="E16" s="1" t="s">
        <v>411</v>
      </c>
      <c r="F16" s="1" t="s">
        <v>322</v>
      </c>
      <c r="G16" s="1" t="s">
        <v>326</v>
      </c>
      <c r="H16" s="1" t="s">
        <v>327</v>
      </c>
      <c r="I16" s="1" t="s">
        <v>364</v>
      </c>
      <c r="J16" s="1" t="s">
        <v>29</v>
      </c>
      <c r="K16" s="1" t="s">
        <v>365</v>
      </c>
      <c r="L16" s="1" t="s">
        <v>365</v>
      </c>
      <c r="M16" s="1" t="s">
        <v>330</v>
      </c>
      <c r="N16" s="1" t="s">
        <v>330</v>
      </c>
      <c r="O16" s="1" t="s">
        <v>331</v>
      </c>
      <c r="P16" s="1" t="s">
        <v>332</v>
      </c>
      <c r="Q16" s="1" t="s">
        <v>412</v>
      </c>
      <c r="R16" s="1" t="s">
        <v>334</v>
      </c>
      <c r="S16" s="1" t="s">
        <v>335</v>
      </c>
      <c r="T16" s="1" t="s">
        <v>336</v>
      </c>
    </row>
    <row r="17" s="1" customFormat="1" spans="1:20">
      <c r="A17" s="3">
        <v>16540122856</v>
      </c>
      <c r="B17" s="1" t="s">
        <v>322</v>
      </c>
      <c r="C17" s="1" t="s">
        <v>413</v>
      </c>
      <c r="D17" s="1" t="s">
        <v>414</v>
      </c>
      <c r="E17" s="1" t="s">
        <v>415</v>
      </c>
      <c r="F17" s="1" t="s">
        <v>322</v>
      </c>
      <c r="G17" s="1" t="s">
        <v>326</v>
      </c>
      <c r="H17" s="1" t="s">
        <v>327</v>
      </c>
      <c r="I17" s="1" t="s">
        <v>416</v>
      </c>
      <c r="J17" s="1" t="s">
        <v>29</v>
      </c>
      <c r="K17" s="1" t="s">
        <v>417</v>
      </c>
      <c r="L17" s="1" t="s">
        <v>417</v>
      </c>
      <c r="M17" s="1" t="s">
        <v>330</v>
      </c>
      <c r="N17" s="1" t="s">
        <v>330</v>
      </c>
      <c r="O17" s="1" t="s">
        <v>331</v>
      </c>
      <c r="P17" s="1" t="s">
        <v>332</v>
      </c>
      <c r="Q17" s="1" t="s">
        <v>418</v>
      </c>
      <c r="R17" s="1" t="s">
        <v>334</v>
      </c>
      <c r="S17" s="1" t="s">
        <v>335</v>
      </c>
      <c r="T17" s="1" t="s">
        <v>336</v>
      </c>
    </row>
    <row r="18" s="1" customFormat="1" spans="1:20">
      <c r="A18" s="3">
        <v>16538051530</v>
      </c>
      <c r="B18" s="1" t="s">
        <v>419</v>
      </c>
      <c r="C18" s="1" t="s">
        <v>420</v>
      </c>
      <c r="D18" s="1" t="s">
        <v>421</v>
      </c>
      <c r="E18" s="1" t="s">
        <v>422</v>
      </c>
      <c r="F18" s="1" t="s">
        <v>322</v>
      </c>
      <c r="G18" s="1" t="s">
        <v>326</v>
      </c>
      <c r="H18" s="1" t="s">
        <v>327</v>
      </c>
      <c r="I18" s="1" t="s">
        <v>423</v>
      </c>
      <c r="J18" s="1" t="s">
        <v>29</v>
      </c>
      <c r="K18" s="1" t="s">
        <v>424</v>
      </c>
      <c r="L18" s="1" t="s">
        <v>424</v>
      </c>
      <c r="M18" s="1" t="s">
        <v>330</v>
      </c>
      <c r="N18" s="1" t="s">
        <v>330</v>
      </c>
      <c r="O18" s="1" t="s">
        <v>331</v>
      </c>
      <c r="P18" s="1" t="s">
        <v>332</v>
      </c>
      <c r="Q18" s="1" t="s">
        <v>425</v>
      </c>
      <c r="R18" s="1" t="s">
        <v>334</v>
      </c>
      <c r="S18" s="1" t="s">
        <v>335</v>
      </c>
      <c r="T18" s="1" t="s">
        <v>336</v>
      </c>
    </row>
    <row r="19" s="1" customFormat="1" spans="1:20">
      <c r="A19" s="3">
        <v>16537941393</v>
      </c>
      <c r="B19" s="1" t="s">
        <v>419</v>
      </c>
      <c r="C19" s="1" t="s">
        <v>426</v>
      </c>
      <c r="D19" s="1" t="s">
        <v>427</v>
      </c>
      <c r="E19" s="1" t="s">
        <v>428</v>
      </c>
      <c r="F19" s="1" t="s">
        <v>419</v>
      </c>
      <c r="G19" s="1" t="s">
        <v>322</v>
      </c>
      <c r="H19" s="1" t="s">
        <v>327</v>
      </c>
      <c r="I19" s="1" t="s">
        <v>429</v>
      </c>
      <c r="J19" s="1" t="s">
        <v>29</v>
      </c>
      <c r="K19" s="1" t="s">
        <v>430</v>
      </c>
      <c r="L19" s="1" t="s">
        <v>430</v>
      </c>
      <c r="M19" s="1" t="s">
        <v>330</v>
      </c>
      <c r="N19" s="1" t="s">
        <v>330</v>
      </c>
      <c r="O19" s="1" t="s">
        <v>331</v>
      </c>
      <c r="P19" s="1" t="s">
        <v>332</v>
      </c>
      <c r="Q19" s="1" t="s">
        <v>431</v>
      </c>
      <c r="R19" s="1" t="s">
        <v>334</v>
      </c>
      <c r="S19" s="1" t="s">
        <v>335</v>
      </c>
      <c r="T19" s="1" t="s">
        <v>336</v>
      </c>
    </row>
    <row r="20" s="1" customFormat="1" spans="1:20">
      <c r="A20" s="3">
        <v>16536986752</v>
      </c>
      <c r="B20" s="1" t="s">
        <v>419</v>
      </c>
      <c r="C20" s="1" t="s">
        <v>432</v>
      </c>
      <c r="D20" s="1" t="s">
        <v>433</v>
      </c>
      <c r="E20" s="1" t="s">
        <v>434</v>
      </c>
      <c r="F20" s="1" t="s">
        <v>419</v>
      </c>
      <c r="G20" s="1" t="s">
        <v>322</v>
      </c>
      <c r="H20" s="1" t="s">
        <v>327</v>
      </c>
      <c r="I20" s="1" t="s">
        <v>429</v>
      </c>
      <c r="J20" s="1" t="s">
        <v>29</v>
      </c>
      <c r="K20" s="1" t="s">
        <v>430</v>
      </c>
      <c r="L20" s="1" t="s">
        <v>430</v>
      </c>
      <c r="M20" s="1" t="s">
        <v>330</v>
      </c>
      <c r="N20" s="1" t="s">
        <v>330</v>
      </c>
      <c r="O20" s="1" t="s">
        <v>331</v>
      </c>
      <c r="P20" s="1" t="s">
        <v>332</v>
      </c>
      <c r="Q20" s="1" t="s">
        <v>435</v>
      </c>
      <c r="R20" s="1" t="s">
        <v>334</v>
      </c>
      <c r="S20" s="1" t="s">
        <v>335</v>
      </c>
      <c r="T20" s="1" t="s">
        <v>336</v>
      </c>
    </row>
    <row r="21" s="1" customFormat="1" spans="1:20">
      <c r="A21" s="3">
        <v>16533152924</v>
      </c>
      <c r="B21" s="1" t="s">
        <v>419</v>
      </c>
      <c r="C21" s="1" t="s">
        <v>436</v>
      </c>
      <c r="D21" s="1" t="s">
        <v>404</v>
      </c>
      <c r="E21" s="1" t="s">
        <v>437</v>
      </c>
      <c r="F21" s="1" t="s">
        <v>322</v>
      </c>
      <c r="G21" s="1" t="s">
        <v>326</v>
      </c>
      <c r="H21" s="1" t="s">
        <v>327</v>
      </c>
      <c r="I21" s="1" t="s">
        <v>438</v>
      </c>
      <c r="J21" s="1" t="s">
        <v>29</v>
      </c>
      <c r="K21" s="1" t="s">
        <v>407</v>
      </c>
      <c r="L21" s="1" t="s">
        <v>407</v>
      </c>
      <c r="M21" s="1" t="s">
        <v>330</v>
      </c>
      <c r="N21" s="1" t="s">
        <v>330</v>
      </c>
      <c r="O21" s="1" t="s">
        <v>331</v>
      </c>
      <c r="P21" s="1" t="s">
        <v>332</v>
      </c>
      <c r="Q21" s="1" t="s">
        <v>439</v>
      </c>
      <c r="R21" s="1" t="s">
        <v>334</v>
      </c>
      <c r="S21" s="1" t="s">
        <v>335</v>
      </c>
      <c r="T21" s="1" t="s">
        <v>336</v>
      </c>
    </row>
    <row r="22" s="1" customFormat="1" spans="1:20">
      <c r="A22" s="3">
        <v>16532154904</v>
      </c>
      <c r="B22" s="1" t="s">
        <v>419</v>
      </c>
      <c r="C22" s="1" t="s">
        <v>440</v>
      </c>
      <c r="D22" s="1" t="s">
        <v>441</v>
      </c>
      <c r="E22" s="1" t="s">
        <v>442</v>
      </c>
      <c r="F22" s="1" t="s">
        <v>322</v>
      </c>
      <c r="G22" s="1" t="s">
        <v>326</v>
      </c>
      <c r="H22" s="1" t="s">
        <v>327</v>
      </c>
      <c r="I22" s="1" t="s">
        <v>443</v>
      </c>
      <c r="J22" s="1" t="s">
        <v>29</v>
      </c>
      <c r="K22" s="1" t="s">
        <v>444</v>
      </c>
      <c r="L22" s="1" t="s">
        <v>444</v>
      </c>
      <c r="M22" s="1" t="s">
        <v>330</v>
      </c>
      <c r="N22" s="1" t="s">
        <v>330</v>
      </c>
      <c r="O22" s="1" t="s">
        <v>331</v>
      </c>
      <c r="P22" s="1" t="s">
        <v>332</v>
      </c>
      <c r="Q22" s="1" t="s">
        <v>445</v>
      </c>
      <c r="R22" s="1" t="s">
        <v>334</v>
      </c>
      <c r="S22" s="1" t="s">
        <v>335</v>
      </c>
      <c r="T22" s="1" t="s">
        <v>336</v>
      </c>
    </row>
    <row r="23" s="1" customFormat="1" spans="1:20">
      <c r="A23" s="3">
        <v>16531932840</v>
      </c>
      <c r="B23" s="1" t="s">
        <v>419</v>
      </c>
      <c r="C23" s="1" t="s">
        <v>446</v>
      </c>
      <c r="D23" s="1" t="s">
        <v>447</v>
      </c>
      <c r="E23" s="1" t="s">
        <v>448</v>
      </c>
      <c r="F23" s="1" t="s">
        <v>419</v>
      </c>
      <c r="G23" s="1" t="s">
        <v>322</v>
      </c>
      <c r="H23" s="1" t="s">
        <v>327</v>
      </c>
      <c r="I23" s="1" t="s">
        <v>449</v>
      </c>
      <c r="J23" s="1" t="s">
        <v>29</v>
      </c>
      <c r="K23" s="1" t="s">
        <v>450</v>
      </c>
      <c r="L23" s="1" t="s">
        <v>450</v>
      </c>
      <c r="M23" s="1" t="s">
        <v>330</v>
      </c>
      <c r="N23" s="1" t="s">
        <v>330</v>
      </c>
      <c r="O23" s="1" t="s">
        <v>331</v>
      </c>
      <c r="P23" s="1" t="s">
        <v>332</v>
      </c>
      <c r="Q23" s="1" t="s">
        <v>451</v>
      </c>
      <c r="R23" s="1" t="s">
        <v>334</v>
      </c>
      <c r="S23" s="1" t="s">
        <v>335</v>
      </c>
      <c r="T23" s="1" t="s">
        <v>336</v>
      </c>
    </row>
    <row r="24" s="1" customFormat="1" spans="1:20">
      <c r="A24" s="3">
        <v>16531163107</v>
      </c>
      <c r="B24" s="1" t="s">
        <v>419</v>
      </c>
      <c r="C24" s="1" t="s">
        <v>452</v>
      </c>
      <c r="D24" s="1" t="s">
        <v>453</v>
      </c>
      <c r="E24" s="1" t="s">
        <v>454</v>
      </c>
      <c r="F24" s="1" t="s">
        <v>419</v>
      </c>
      <c r="G24" s="1" t="s">
        <v>322</v>
      </c>
      <c r="H24" s="1" t="s">
        <v>327</v>
      </c>
      <c r="I24" s="1" t="s">
        <v>455</v>
      </c>
      <c r="J24" s="1" t="s">
        <v>29</v>
      </c>
      <c r="K24" s="1" t="s">
        <v>456</v>
      </c>
      <c r="L24" s="1" t="s">
        <v>456</v>
      </c>
      <c r="M24" s="1" t="s">
        <v>330</v>
      </c>
      <c r="N24" s="1" t="s">
        <v>330</v>
      </c>
      <c r="O24" s="1" t="s">
        <v>331</v>
      </c>
      <c r="P24" s="1" t="s">
        <v>332</v>
      </c>
      <c r="Q24" s="1" t="s">
        <v>457</v>
      </c>
      <c r="R24" s="1" t="s">
        <v>334</v>
      </c>
      <c r="S24" s="1" t="s">
        <v>335</v>
      </c>
      <c r="T24" s="1" t="s">
        <v>336</v>
      </c>
    </row>
    <row r="25" s="1" customFormat="1" spans="1:20">
      <c r="A25" s="3">
        <v>16530957638</v>
      </c>
      <c r="B25" s="1" t="s">
        <v>458</v>
      </c>
      <c r="C25" s="1" t="s">
        <v>459</v>
      </c>
      <c r="D25" s="1" t="s">
        <v>460</v>
      </c>
      <c r="E25" s="1" t="s">
        <v>461</v>
      </c>
      <c r="F25" s="1" t="s">
        <v>419</v>
      </c>
      <c r="G25" s="1" t="s">
        <v>322</v>
      </c>
      <c r="H25" s="1" t="s">
        <v>327</v>
      </c>
      <c r="I25" s="1" t="s">
        <v>462</v>
      </c>
      <c r="J25" s="1" t="s">
        <v>29</v>
      </c>
      <c r="K25" s="1" t="s">
        <v>463</v>
      </c>
      <c r="L25" s="1" t="s">
        <v>463</v>
      </c>
      <c r="M25" s="1" t="s">
        <v>330</v>
      </c>
      <c r="N25" s="1" t="s">
        <v>330</v>
      </c>
      <c r="O25" s="1" t="s">
        <v>331</v>
      </c>
      <c r="P25" s="1" t="s">
        <v>332</v>
      </c>
      <c r="Q25" s="1" t="s">
        <v>464</v>
      </c>
      <c r="R25" s="1" t="s">
        <v>334</v>
      </c>
      <c r="S25" s="1" t="s">
        <v>335</v>
      </c>
      <c r="T25" s="1" t="s">
        <v>336</v>
      </c>
    </row>
    <row r="26" s="1" customFormat="1" spans="1:20">
      <c r="A26" s="3">
        <v>16530775409</v>
      </c>
      <c r="B26" s="1" t="s">
        <v>458</v>
      </c>
      <c r="C26" s="1" t="s">
        <v>465</v>
      </c>
      <c r="D26" s="1" t="s">
        <v>466</v>
      </c>
      <c r="E26" s="1" t="s">
        <v>467</v>
      </c>
      <c r="F26" s="1" t="s">
        <v>419</v>
      </c>
      <c r="G26" s="1" t="s">
        <v>326</v>
      </c>
      <c r="H26" s="1" t="s">
        <v>327</v>
      </c>
      <c r="I26" s="1" t="s">
        <v>468</v>
      </c>
      <c r="J26" s="1" t="s">
        <v>29</v>
      </c>
      <c r="K26" s="1" t="s">
        <v>469</v>
      </c>
      <c r="L26" s="1" t="s">
        <v>469</v>
      </c>
      <c r="M26" s="1" t="s">
        <v>330</v>
      </c>
      <c r="N26" s="1" t="s">
        <v>330</v>
      </c>
      <c r="O26" s="1" t="s">
        <v>331</v>
      </c>
      <c r="P26" s="1" t="s">
        <v>332</v>
      </c>
      <c r="Q26" s="1" t="s">
        <v>470</v>
      </c>
      <c r="R26" s="1" t="s">
        <v>334</v>
      </c>
      <c r="S26" s="1" t="s">
        <v>335</v>
      </c>
      <c r="T26" s="1" t="s">
        <v>336</v>
      </c>
    </row>
    <row r="27" s="1" customFormat="1" spans="1:20">
      <c r="A27" s="3">
        <v>16530641355</v>
      </c>
      <c r="B27" s="1" t="s">
        <v>458</v>
      </c>
      <c r="C27" s="1" t="s">
        <v>471</v>
      </c>
      <c r="D27" s="1" t="s">
        <v>472</v>
      </c>
      <c r="E27" s="1" t="s">
        <v>473</v>
      </c>
      <c r="F27" s="1" t="s">
        <v>322</v>
      </c>
      <c r="G27" s="1" t="s">
        <v>326</v>
      </c>
      <c r="H27" s="1" t="s">
        <v>327</v>
      </c>
      <c r="I27" s="1" t="s">
        <v>474</v>
      </c>
      <c r="J27" s="1" t="s">
        <v>29</v>
      </c>
      <c r="K27" s="1" t="s">
        <v>475</v>
      </c>
      <c r="L27" s="1" t="s">
        <v>475</v>
      </c>
      <c r="M27" s="1" t="s">
        <v>330</v>
      </c>
      <c r="N27" s="1" t="s">
        <v>330</v>
      </c>
      <c r="O27" s="1" t="s">
        <v>331</v>
      </c>
      <c r="P27" s="1" t="s">
        <v>332</v>
      </c>
      <c r="Q27" s="1" t="s">
        <v>476</v>
      </c>
      <c r="R27" s="1" t="s">
        <v>334</v>
      </c>
      <c r="S27" s="1" t="s">
        <v>335</v>
      </c>
      <c r="T27" s="1" t="s">
        <v>336</v>
      </c>
    </row>
    <row r="28" s="1" customFormat="1" spans="1:20">
      <c r="A28" s="3">
        <v>16530495018</v>
      </c>
      <c r="B28" s="1" t="s">
        <v>458</v>
      </c>
      <c r="C28" s="1" t="s">
        <v>477</v>
      </c>
      <c r="D28" s="1" t="s">
        <v>362</v>
      </c>
      <c r="E28" s="1" t="s">
        <v>478</v>
      </c>
      <c r="F28" s="1" t="s">
        <v>419</v>
      </c>
      <c r="G28" s="1" t="s">
        <v>322</v>
      </c>
      <c r="H28" s="1" t="s">
        <v>327</v>
      </c>
      <c r="I28" s="1" t="s">
        <v>479</v>
      </c>
      <c r="J28" s="1" t="s">
        <v>29</v>
      </c>
      <c r="K28" s="1" t="s">
        <v>376</v>
      </c>
      <c r="L28" s="1" t="s">
        <v>376</v>
      </c>
      <c r="M28" s="1" t="s">
        <v>330</v>
      </c>
      <c r="N28" s="1" t="s">
        <v>330</v>
      </c>
      <c r="O28" s="1" t="s">
        <v>331</v>
      </c>
      <c r="P28" s="1" t="s">
        <v>332</v>
      </c>
      <c r="Q28" s="1" t="s">
        <v>480</v>
      </c>
      <c r="R28" s="1" t="s">
        <v>334</v>
      </c>
      <c r="S28" s="1" t="s">
        <v>335</v>
      </c>
      <c r="T28" s="1" t="s">
        <v>336</v>
      </c>
    </row>
    <row r="29" s="1" customFormat="1" spans="1:20">
      <c r="A29" s="3">
        <v>16529870893</v>
      </c>
      <c r="B29" s="1" t="s">
        <v>458</v>
      </c>
      <c r="C29" s="1" t="s">
        <v>481</v>
      </c>
      <c r="D29" s="1" t="s">
        <v>482</v>
      </c>
      <c r="E29" s="1" t="s">
        <v>483</v>
      </c>
      <c r="F29" s="1" t="s">
        <v>419</v>
      </c>
      <c r="G29" s="1" t="s">
        <v>322</v>
      </c>
      <c r="H29" s="1" t="s">
        <v>327</v>
      </c>
      <c r="I29" s="1" t="s">
        <v>484</v>
      </c>
      <c r="J29" s="1" t="s">
        <v>29</v>
      </c>
      <c r="K29" s="1" t="s">
        <v>485</v>
      </c>
      <c r="L29" s="1" t="s">
        <v>485</v>
      </c>
      <c r="M29" s="1" t="s">
        <v>330</v>
      </c>
      <c r="N29" s="1" t="s">
        <v>330</v>
      </c>
      <c r="O29" s="1" t="s">
        <v>331</v>
      </c>
      <c r="P29" s="1" t="s">
        <v>332</v>
      </c>
      <c r="Q29" s="1" t="s">
        <v>486</v>
      </c>
      <c r="R29" s="1" t="s">
        <v>334</v>
      </c>
      <c r="S29" s="1" t="s">
        <v>335</v>
      </c>
      <c r="T29" s="1" t="s">
        <v>336</v>
      </c>
    </row>
    <row r="30" s="1" customFormat="1" spans="1:20">
      <c r="A30" s="3">
        <v>16529786308</v>
      </c>
      <c r="B30" s="1" t="s">
        <v>458</v>
      </c>
      <c r="C30" s="1" t="s">
        <v>487</v>
      </c>
      <c r="D30" s="1" t="s">
        <v>488</v>
      </c>
      <c r="E30" s="1" t="s">
        <v>489</v>
      </c>
      <c r="F30" s="1" t="s">
        <v>322</v>
      </c>
      <c r="G30" s="1" t="s">
        <v>326</v>
      </c>
      <c r="H30" s="1" t="s">
        <v>327</v>
      </c>
      <c r="I30" s="1" t="s">
        <v>490</v>
      </c>
      <c r="J30" s="1" t="s">
        <v>29</v>
      </c>
      <c r="K30" s="1" t="s">
        <v>491</v>
      </c>
      <c r="L30" s="1" t="s">
        <v>491</v>
      </c>
      <c r="M30" s="1" t="s">
        <v>330</v>
      </c>
      <c r="N30" s="1" t="s">
        <v>330</v>
      </c>
      <c r="O30" s="1" t="s">
        <v>331</v>
      </c>
      <c r="P30" s="1" t="s">
        <v>332</v>
      </c>
      <c r="Q30" s="1" t="s">
        <v>492</v>
      </c>
      <c r="R30" s="1" t="s">
        <v>334</v>
      </c>
      <c r="S30" s="1" t="s">
        <v>335</v>
      </c>
      <c r="T30" s="1" t="s">
        <v>336</v>
      </c>
    </row>
    <row r="31" s="1" customFormat="1" spans="1:20">
      <c r="A31" s="3">
        <v>16528372833</v>
      </c>
      <c r="B31" s="1" t="s">
        <v>458</v>
      </c>
      <c r="C31" s="1" t="s">
        <v>493</v>
      </c>
      <c r="D31" s="1" t="s">
        <v>494</v>
      </c>
      <c r="E31" s="1" t="s">
        <v>495</v>
      </c>
      <c r="F31" s="1" t="s">
        <v>419</v>
      </c>
      <c r="G31" s="1" t="s">
        <v>322</v>
      </c>
      <c r="H31" s="1" t="s">
        <v>327</v>
      </c>
      <c r="I31" s="1" t="s">
        <v>496</v>
      </c>
      <c r="J31" s="1" t="s">
        <v>29</v>
      </c>
      <c r="K31" s="1" t="s">
        <v>497</v>
      </c>
      <c r="L31" s="1" t="s">
        <v>497</v>
      </c>
      <c r="M31" s="1" t="s">
        <v>330</v>
      </c>
      <c r="N31" s="1" t="s">
        <v>330</v>
      </c>
      <c r="O31" s="1" t="s">
        <v>331</v>
      </c>
      <c r="P31" s="1" t="s">
        <v>332</v>
      </c>
      <c r="Q31" s="1" t="s">
        <v>498</v>
      </c>
      <c r="R31" s="1" t="s">
        <v>334</v>
      </c>
      <c r="S31" s="1" t="s">
        <v>335</v>
      </c>
      <c r="T31" s="1" t="s">
        <v>336</v>
      </c>
    </row>
    <row r="32" s="1" customFormat="1" spans="1:20">
      <c r="A32" s="3">
        <v>16522571230</v>
      </c>
      <c r="B32" s="1" t="s">
        <v>458</v>
      </c>
      <c r="C32" s="1" t="s">
        <v>499</v>
      </c>
      <c r="D32" s="1" t="s">
        <v>500</v>
      </c>
      <c r="E32" s="1" t="s">
        <v>501</v>
      </c>
      <c r="F32" s="1" t="s">
        <v>419</v>
      </c>
      <c r="G32" s="1" t="s">
        <v>322</v>
      </c>
      <c r="H32" s="1" t="s">
        <v>327</v>
      </c>
      <c r="I32" s="1" t="s">
        <v>502</v>
      </c>
      <c r="J32" s="1" t="s">
        <v>29</v>
      </c>
      <c r="K32" s="1" t="s">
        <v>503</v>
      </c>
      <c r="L32" s="1" t="s">
        <v>503</v>
      </c>
      <c r="M32" s="1" t="s">
        <v>330</v>
      </c>
      <c r="N32" s="1" t="s">
        <v>330</v>
      </c>
      <c r="O32" s="1" t="s">
        <v>331</v>
      </c>
      <c r="P32" s="1" t="s">
        <v>332</v>
      </c>
      <c r="Q32" s="1" t="s">
        <v>504</v>
      </c>
      <c r="R32" s="1" t="s">
        <v>334</v>
      </c>
      <c r="S32" s="1" t="s">
        <v>335</v>
      </c>
      <c r="T32" s="1" t="s">
        <v>336</v>
      </c>
    </row>
    <row r="33" s="1" customFormat="1" spans="1:20">
      <c r="A33" s="3">
        <v>16522359089</v>
      </c>
      <c r="B33" s="1" t="s">
        <v>458</v>
      </c>
      <c r="C33" s="1" t="s">
        <v>505</v>
      </c>
      <c r="D33" s="1" t="s">
        <v>506</v>
      </c>
      <c r="E33" s="1" t="s">
        <v>507</v>
      </c>
      <c r="F33" s="1" t="s">
        <v>419</v>
      </c>
      <c r="G33" s="1" t="s">
        <v>326</v>
      </c>
      <c r="H33" s="1" t="s">
        <v>327</v>
      </c>
      <c r="I33" s="1" t="s">
        <v>508</v>
      </c>
      <c r="J33" s="1" t="s">
        <v>29</v>
      </c>
      <c r="K33" s="1" t="s">
        <v>509</v>
      </c>
      <c r="L33" s="1" t="s">
        <v>509</v>
      </c>
      <c r="M33" s="1" t="s">
        <v>330</v>
      </c>
      <c r="N33" s="1" t="s">
        <v>330</v>
      </c>
      <c r="O33" s="1" t="s">
        <v>331</v>
      </c>
      <c r="P33" s="1" t="s">
        <v>332</v>
      </c>
      <c r="Q33" s="1" t="s">
        <v>510</v>
      </c>
      <c r="R33" s="1" t="s">
        <v>334</v>
      </c>
      <c r="S33" s="1" t="s">
        <v>335</v>
      </c>
      <c r="T33" s="1" t="s">
        <v>336</v>
      </c>
    </row>
    <row r="34" s="1" customFormat="1" spans="1:20">
      <c r="A34" s="3">
        <v>16521810685</v>
      </c>
      <c r="B34" s="1" t="s">
        <v>458</v>
      </c>
      <c r="C34" s="1" t="s">
        <v>511</v>
      </c>
      <c r="D34" s="1" t="s">
        <v>512</v>
      </c>
      <c r="E34" s="1" t="s">
        <v>513</v>
      </c>
      <c r="F34" s="1" t="s">
        <v>419</v>
      </c>
      <c r="G34" s="1" t="s">
        <v>326</v>
      </c>
      <c r="H34" s="1" t="s">
        <v>327</v>
      </c>
      <c r="I34" s="1" t="s">
        <v>514</v>
      </c>
      <c r="J34" s="1" t="s">
        <v>29</v>
      </c>
      <c r="K34" s="1" t="s">
        <v>515</v>
      </c>
      <c r="L34" s="1" t="s">
        <v>515</v>
      </c>
      <c r="M34" s="1" t="s">
        <v>330</v>
      </c>
      <c r="N34" s="1" t="s">
        <v>330</v>
      </c>
      <c r="O34" s="1" t="s">
        <v>331</v>
      </c>
      <c r="P34" s="1" t="s">
        <v>332</v>
      </c>
      <c r="Q34" s="1" t="s">
        <v>516</v>
      </c>
      <c r="R34" s="1" t="s">
        <v>334</v>
      </c>
      <c r="S34" s="1" t="s">
        <v>335</v>
      </c>
      <c r="T34" s="1" t="s">
        <v>336</v>
      </c>
    </row>
    <row r="35" s="1" customFormat="1" spans="1:20">
      <c r="A35" s="3">
        <v>16521574179</v>
      </c>
      <c r="B35" s="1" t="s">
        <v>458</v>
      </c>
      <c r="C35" s="1" t="s">
        <v>517</v>
      </c>
      <c r="D35" s="1" t="s">
        <v>518</v>
      </c>
      <c r="E35" s="1" t="s">
        <v>519</v>
      </c>
      <c r="F35" s="1" t="s">
        <v>322</v>
      </c>
      <c r="G35" s="1" t="s">
        <v>326</v>
      </c>
      <c r="H35" s="1" t="s">
        <v>327</v>
      </c>
      <c r="I35" s="1" t="s">
        <v>520</v>
      </c>
      <c r="J35" s="1" t="s">
        <v>29</v>
      </c>
      <c r="K35" s="1" t="s">
        <v>521</v>
      </c>
      <c r="L35" s="1" t="s">
        <v>521</v>
      </c>
      <c r="M35" s="1" t="s">
        <v>330</v>
      </c>
      <c r="N35" s="1" t="s">
        <v>330</v>
      </c>
      <c r="O35" s="1" t="s">
        <v>331</v>
      </c>
      <c r="P35" s="1" t="s">
        <v>332</v>
      </c>
      <c r="Q35" s="1" t="s">
        <v>522</v>
      </c>
      <c r="R35" s="1" t="s">
        <v>334</v>
      </c>
      <c r="S35" s="1" t="s">
        <v>335</v>
      </c>
      <c r="T35" s="1" t="s">
        <v>336</v>
      </c>
    </row>
    <row r="36" s="1" customFormat="1" spans="1:20">
      <c r="A36" s="3">
        <v>16519430444</v>
      </c>
      <c r="B36" s="1" t="s">
        <v>523</v>
      </c>
      <c r="C36" s="1" t="s">
        <v>524</v>
      </c>
      <c r="D36" s="1" t="s">
        <v>488</v>
      </c>
      <c r="E36" s="1" t="s">
        <v>525</v>
      </c>
      <c r="F36" s="1" t="s">
        <v>458</v>
      </c>
      <c r="G36" s="1" t="s">
        <v>322</v>
      </c>
      <c r="H36" s="1" t="s">
        <v>327</v>
      </c>
      <c r="I36" s="1" t="s">
        <v>526</v>
      </c>
      <c r="J36" s="1" t="s">
        <v>29</v>
      </c>
      <c r="K36" s="1" t="s">
        <v>527</v>
      </c>
      <c r="L36" s="1" t="s">
        <v>527</v>
      </c>
      <c r="M36" s="1" t="s">
        <v>330</v>
      </c>
      <c r="N36" s="1" t="s">
        <v>330</v>
      </c>
      <c r="O36" s="1" t="s">
        <v>331</v>
      </c>
      <c r="P36" s="1" t="s">
        <v>332</v>
      </c>
      <c r="Q36" s="1" t="s">
        <v>528</v>
      </c>
      <c r="R36" s="1" t="s">
        <v>334</v>
      </c>
      <c r="S36" s="1" t="s">
        <v>335</v>
      </c>
      <c r="T36" s="1" t="s">
        <v>336</v>
      </c>
    </row>
    <row r="37" s="1" customFormat="1" spans="1:20">
      <c r="A37" s="3">
        <v>16518335499</v>
      </c>
      <c r="B37" s="1" t="s">
        <v>523</v>
      </c>
      <c r="C37" s="1" t="s">
        <v>529</v>
      </c>
      <c r="D37" s="1" t="s">
        <v>530</v>
      </c>
      <c r="E37" s="1" t="s">
        <v>531</v>
      </c>
      <c r="F37" s="1" t="s">
        <v>322</v>
      </c>
      <c r="G37" s="1" t="s">
        <v>326</v>
      </c>
      <c r="H37" s="1" t="s">
        <v>327</v>
      </c>
      <c r="I37" s="1" t="s">
        <v>532</v>
      </c>
      <c r="J37" s="1" t="s">
        <v>29</v>
      </c>
      <c r="K37" s="1" t="s">
        <v>533</v>
      </c>
      <c r="L37" s="1" t="s">
        <v>533</v>
      </c>
      <c r="M37" s="1" t="s">
        <v>330</v>
      </c>
      <c r="N37" s="1" t="s">
        <v>330</v>
      </c>
      <c r="O37" s="1" t="s">
        <v>331</v>
      </c>
      <c r="P37" s="1" t="s">
        <v>332</v>
      </c>
      <c r="Q37" s="1" t="s">
        <v>534</v>
      </c>
      <c r="R37" s="1" t="s">
        <v>334</v>
      </c>
      <c r="S37" s="1" t="s">
        <v>335</v>
      </c>
      <c r="T37" s="1" t="s">
        <v>336</v>
      </c>
    </row>
    <row r="38" s="1" customFormat="1" spans="1:20">
      <c r="A38" s="3">
        <v>16514609975</v>
      </c>
      <c r="B38" s="1" t="s">
        <v>523</v>
      </c>
      <c r="C38" s="1" t="s">
        <v>535</v>
      </c>
      <c r="D38" s="1" t="s">
        <v>536</v>
      </c>
      <c r="E38" s="1" t="s">
        <v>537</v>
      </c>
      <c r="F38" s="1" t="s">
        <v>419</v>
      </c>
      <c r="G38" s="1" t="s">
        <v>322</v>
      </c>
      <c r="H38" s="1" t="s">
        <v>327</v>
      </c>
      <c r="I38" s="1" t="s">
        <v>538</v>
      </c>
      <c r="J38" s="1" t="s">
        <v>29</v>
      </c>
      <c r="K38" s="1" t="s">
        <v>359</v>
      </c>
      <c r="L38" s="1" t="s">
        <v>359</v>
      </c>
      <c r="M38" s="1" t="s">
        <v>330</v>
      </c>
      <c r="N38" s="1" t="s">
        <v>330</v>
      </c>
      <c r="O38" s="1" t="s">
        <v>331</v>
      </c>
      <c r="P38" s="1" t="s">
        <v>332</v>
      </c>
      <c r="Q38" s="1" t="s">
        <v>539</v>
      </c>
      <c r="R38" s="1" t="s">
        <v>334</v>
      </c>
      <c r="S38" s="1" t="s">
        <v>335</v>
      </c>
      <c r="T38" s="1" t="s">
        <v>336</v>
      </c>
    </row>
    <row r="39" s="1" customFormat="1" spans="1:20">
      <c r="A39" s="3">
        <v>16514591667</v>
      </c>
      <c r="B39" s="1" t="s">
        <v>523</v>
      </c>
      <c r="C39" s="1" t="s">
        <v>540</v>
      </c>
      <c r="D39" s="1" t="s">
        <v>362</v>
      </c>
      <c r="E39" s="1" t="s">
        <v>541</v>
      </c>
      <c r="F39" s="1" t="s">
        <v>458</v>
      </c>
      <c r="G39" s="1" t="s">
        <v>322</v>
      </c>
      <c r="H39" s="1" t="s">
        <v>327</v>
      </c>
      <c r="I39" s="1" t="s">
        <v>542</v>
      </c>
      <c r="J39" s="1" t="s">
        <v>29</v>
      </c>
      <c r="K39" s="1" t="s">
        <v>543</v>
      </c>
      <c r="L39" s="1" t="s">
        <v>543</v>
      </c>
      <c r="M39" s="1" t="s">
        <v>330</v>
      </c>
      <c r="N39" s="1" t="s">
        <v>330</v>
      </c>
      <c r="O39" s="1" t="s">
        <v>331</v>
      </c>
      <c r="P39" s="1" t="s">
        <v>332</v>
      </c>
      <c r="Q39" s="1" t="s">
        <v>544</v>
      </c>
      <c r="R39" s="1" t="s">
        <v>334</v>
      </c>
      <c r="S39" s="1" t="s">
        <v>335</v>
      </c>
      <c r="T39" s="1" t="s">
        <v>336</v>
      </c>
    </row>
    <row r="40" s="1" customFormat="1" spans="1:20">
      <c r="A40" s="3">
        <v>16513735857</v>
      </c>
      <c r="B40" s="1" t="s">
        <v>523</v>
      </c>
      <c r="C40" s="1" t="s">
        <v>545</v>
      </c>
      <c r="D40" s="1" t="s">
        <v>546</v>
      </c>
      <c r="E40" s="1" t="s">
        <v>547</v>
      </c>
      <c r="F40" s="1" t="s">
        <v>419</v>
      </c>
      <c r="G40" s="1" t="s">
        <v>322</v>
      </c>
      <c r="H40" s="1" t="s">
        <v>327</v>
      </c>
      <c r="I40" s="1" t="s">
        <v>548</v>
      </c>
      <c r="J40" s="1" t="s">
        <v>29</v>
      </c>
      <c r="K40" s="1" t="s">
        <v>549</v>
      </c>
      <c r="L40" s="1" t="s">
        <v>549</v>
      </c>
      <c r="M40" s="1" t="s">
        <v>330</v>
      </c>
      <c r="N40" s="1" t="s">
        <v>330</v>
      </c>
      <c r="O40" s="1" t="s">
        <v>331</v>
      </c>
      <c r="P40" s="1" t="s">
        <v>332</v>
      </c>
      <c r="Q40" s="1" t="s">
        <v>550</v>
      </c>
      <c r="R40" s="1" t="s">
        <v>334</v>
      </c>
      <c r="S40" s="1" t="s">
        <v>335</v>
      </c>
      <c r="T40" s="1" t="s">
        <v>336</v>
      </c>
    </row>
    <row r="41" s="1" customFormat="1" spans="1:20">
      <c r="A41" s="3">
        <v>16513589262</v>
      </c>
      <c r="B41" s="1" t="s">
        <v>523</v>
      </c>
      <c r="C41" s="1" t="s">
        <v>551</v>
      </c>
      <c r="D41" s="1" t="s">
        <v>552</v>
      </c>
      <c r="E41" s="1" t="s">
        <v>553</v>
      </c>
      <c r="F41" s="1" t="s">
        <v>458</v>
      </c>
      <c r="G41" s="1" t="s">
        <v>322</v>
      </c>
      <c r="H41" s="1" t="s">
        <v>327</v>
      </c>
      <c r="I41" s="1" t="s">
        <v>554</v>
      </c>
      <c r="J41" s="1" t="s">
        <v>29</v>
      </c>
      <c r="K41" s="1" t="s">
        <v>555</v>
      </c>
      <c r="L41" s="1" t="s">
        <v>555</v>
      </c>
      <c r="M41" s="1" t="s">
        <v>330</v>
      </c>
      <c r="N41" s="1" t="s">
        <v>330</v>
      </c>
      <c r="O41" s="1" t="s">
        <v>331</v>
      </c>
      <c r="P41" s="1" t="s">
        <v>332</v>
      </c>
      <c r="Q41" s="1" t="s">
        <v>556</v>
      </c>
      <c r="R41" s="1" t="s">
        <v>334</v>
      </c>
      <c r="S41" s="1" t="s">
        <v>335</v>
      </c>
      <c r="T41" s="1" t="s">
        <v>336</v>
      </c>
    </row>
    <row r="42" s="1" customFormat="1" spans="1:20">
      <c r="A42" s="3">
        <v>16513522777</v>
      </c>
      <c r="B42" s="1" t="s">
        <v>523</v>
      </c>
      <c r="C42" s="1" t="s">
        <v>557</v>
      </c>
      <c r="D42" s="1" t="s">
        <v>558</v>
      </c>
      <c r="E42" s="1" t="s">
        <v>559</v>
      </c>
      <c r="F42" s="1" t="s">
        <v>322</v>
      </c>
      <c r="G42" s="1" t="s">
        <v>326</v>
      </c>
      <c r="H42" s="1" t="s">
        <v>327</v>
      </c>
      <c r="I42" s="1" t="s">
        <v>560</v>
      </c>
      <c r="J42" s="1" t="s">
        <v>29</v>
      </c>
      <c r="K42" s="1" t="s">
        <v>561</v>
      </c>
      <c r="L42" s="1" t="s">
        <v>561</v>
      </c>
      <c r="M42" s="1" t="s">
        <v>330</v>
      </c>
      <c r="N42" s="1" t="s">
        <v>330</v>
      </c>
      <c r="O42" s="1" t="s">
        <v>331</v>
      </c>
      <c r="P42" s="1" t="s">
        <v>332</v>
      </c>
      <c r="Q42" s="1" t="s">
        <v>562</v>
      </c>
      <c r="R42" s="1" t="s">
        <v>334</v>
      </c>
      <c r="S42" s="1" t="s">
        <v>335</v>
      </c>
      <c r="T42" s="1" t="s">
        <v>336</v>
      </c>
    </row>
    <row r="43" s="1" customFormat="1" spans="1:20">
      <c r="A43" s="3">
        <v>16513403571</v>
      </c>
      <c r="B43" s="1" t="s">
        <v>523</v>
      </c>
      <c r="C43" s="1" t="s">
        <v>563</v>
      </c>
      <c r="D43" s="1" t="s">
        <v>564</v>
      </c>
      <c r="E43" s="1" t="s">
        <v>565</v>
      </c>
      <c r="F43" s="1" t="s">
        <v>523</v>
      </c>
      <c r="G43" s="1" t="s">
        <v>322</v>
      </c>
      <c r="H43" s="1" t="s">
        <v>327</v>
      </c>
      <c r="I43" s="1" t="s">
        <v>566</v>
      </c>
      <c r="J43" s="1" t="s">
        <v>29</v>
      </c>
      <c r="K43" s="1" t="s">
        <v>475</v>
      </c>
      <c r="L43" s="1" t="s">
        <v>475</v>
      </c>
      <c r="M43" s="1" t="s">
        <v>330</v>
      </c>
      <c r="N43" s="1" t="s">
        <v>330</v>
      </c>
      <c r="O43" s="1" t="s">
        <v>331</v>
      </c>
      <c r="P43" s="1" t="s">
        <v>332</v>
      </c>
      <c r="Q43" s="1" t="s">
        <v>567</v>
      </c>
      <c r="R43" s="1" t="s">
        <v>334</v>
      </c>
      <c r="S43" s="1" t="s">
        <v>335</v>
      </c>
      <c r="T43" s="1" t="s">
        <v>336</v>
      </c>
    </row>
    <row r="44" s="1" customFormat="1" spans="1:20">
      <c r="A44" s="3">
        <v>16502368904</v>
      </c>
      <c r="B44" s="1" t="s">
        <v>568</v>
      </c>
      <c r="C44" s="1" t="s">
        <v>569</v>
      </c>
      <c r="D44" s="1" t="s">
        <v>570</v>
      </c>
      <c r="E44" s="1" t="s">
        <v>571</v>
      </c>
      <c r="F44" s="1" t="s">
        <v>419</v>
      </c>
      <c r="G44" s="1" t="s">
        <v>322</v>
      </c>
      <c r="H44" s="1" t="s">
        <v>327</v>
      </c>
      <c r="I44" s="1" t="s">
        <v>572</v>
      </c>
      <c r="J44" s="1" t="s">
        <v>29</v>
      </c>
      <c r="K44" s="1" t="s">
        <v>573</v>
      </c>
      <c r="L44" s="1" t="s">
        <v>573</v>
      </c>
      <c r="M44" s="1" t="s">
        <v>330</v>
      </c>
      <c r="N44" s="1" t="s">
        <v>330</v>
      </c>
      <c r="O44" s="1" t="s">
        <v>331</v>
      </c>
      <c r="P44" s="1" t="s">
        <v>332</v>
      </c>
      <c r="Q44" s="1" t="s">
        <v>574</v>
      </c>
      <c r="R44" s="1" t="s">
        <v>334</v>
      </c>
      <c r="S44" s="1" t="s">
        <v>335</v>
      </c>
      <c r="T44" s="1" t="s">
        <v>336</v>
      </c>
    </row>
    <row r="45" s="1" customFormat="1" spans="1:20">
      <c r="A45" s="3">
        <v>16498626444</v>
      </c>
      <c r="B45" s="1" t="s">
        <v>568</v>
      </c>
      <c r="C45" s="1" t="s">
        <v>575</v>
      </c>
      <c r="D45" s="1" t="s">
        <v>576</v>
      </c>
      <c r="E45" s="1" t="s">
        <v>577</v>
      </c>
      <c r="F45" s="1" t="s">
        <v>419</v>
      </c>
      <c r="G45" s="1" t="s">
        <v>326</v>
      </c>
      <c r="H45" s="1" t="s">
        <v>327</v>
      </c>
      <c r="I45" s="1" t="s">
        <v>578</v>
      </c>
      <c r="J45" s="1" t="s">
        <v>29</v>
      </c>
      <c r="K45" s="1" t="s">
        <v>579</v>
      </c>
      <c r="L45" s="1" t="s">
        <v>579</v>
      </c>
      <c r="M45" s="1" t="s">
        <v>330</v>
      </c>
      <c r="N45" s="1" t="s">
        <v>330</v>
      </c>
      <c r="O45" s="1" t="s">
        <v>331</v>
      </c>
      <c r="P45" s="1" t="s">
        <v>332</v>
      </c>
      <c r="Q45" s="1" t="s">
        <v>580</v>
      </c>
      <c r="R45" s="1" t="s">
        <v>334</v>
      </c>
      <c r="S45" s="1" t="s">
        <v>335</v>
      </c>
      <c r="T45" s="1" t="s">
        <v>336</v>
      </c>
    </row>
    <row r="46" s="1" customFormat="1" spans="1:20">
      <c r="A46" s="3">
        <v>16497266344</v>
      </c>
      <c r="B46" s="1" t="s">
        <v>581</v>
      </c>
      <c r="C46" s="1" t="s">
        <v>582</v>
      </c>
      <c r="D46" s="1" t="s">
        <v>583</v>
      </c>
      <c r="E46" s="1" t="s">
        <v>584</v>
      </c>
      <c r="F46" s="1" t="s">
        <v>458</v>
      </c>
      <c r="G46" s="1" t="s">
        <v>322</v>
      </c>
      <c r="H46" s="1" t="s">
        <v>327</v>
      </c>
      <c r="I46" s="1" t="s">
        <v>585</v>
      </c>
      <c r="J46" s="1" t="s">
        <v>29</v>
      </c>
      <c r="K46" s="1" t="s">
        <v>371</v>
      </c>
      <c r="L46" s="1" t="s">
        <v>371</v>
      </c>
      <c r="M46" s="1" t="s">
        <v>330</v>
      </c>
      <c r="N46" s="1" t="s">
        <v>330</v>
      </c>
      <c r="O46" s="1" t="s">
        <v>331</v>
      </c>
      <c r="P46" s="1" t="s">
        <v>332</v>
      </c>
      <c r="Q46" s="1" t="s">
        <v>586</v>
      </c>
      <c r="R46" s="1" t="s">
        <v>334</v>
      </c>
      <c r="S46" s="1" t="s">
        <v>335</v>
      </c>
      <c r="T46" s="1" t="s">
        <v>336</v>
      </c>
    </row>
    <row r="47" s="1" customFormat="1" spans="1:20">
      <c r="A47" s="3">
        <v>16493198445</v>
      </c>
      <c r="B47" s="1" t="s">
        <v>581</v>
      </c>
      <c r="C47" s="1" t="s">
        <v>587</v>
      </c>
      <c r="D47" s="1" t="s">
        <v>546</v>
      </c>
      <c r="E47" s="1" t="s">
        <v>588</v>
      </c>
      <c r="F47" s="1" t="s">
        <v>419</v>
      </c>
      <c r="G47" s="1" t="s">
        <v>322</v>
      </c>
      <c r="H47" s="1" t="s">
        <v>327</v>
      </c>
      <c r="I47" s="1" t="s">
        <v>589</v>
      </c>
      <c r="J47" s="1" t="s">
        <v>29</v>
      </c>
      <c r="K47" s="1" t="s">
        <v>549</v>
      </c>
      <c r="L47" s="1" t="s">
        <v>549</v>
      </c>
      <c r="M47" s="1" t="s">
        <v>330</v>
      </c>
      <c r="N47" s="1" t="s">
        <v>330</v>
      </c>
      <c r="O47" s="1" t="s">
        <v>331</v>
      </c>
      <c r="P47" s="1" t="s">
        <v>332</v>
      </c>
      <c r="Q47" s="1" t="s">
        <v>590</v>
      </c>
      <c r="R47" s="1" t="s">
        <v>334</v>
      </c>
      <c r="S47" s="1" t="s">
        <v>335</v>
      </c>
      <c r="T47" s="1" t="s">
        <v>336</v>
      </c>
    </row>
    <row r="48" s="1" customFormat="1" spans="1:20">
      <c r="A48" s="3">
        <v>16490186218</v>
      </c>
      <c r="B48" s="1" t="s">
        <v>591</v>
      </c>
      <c r="C48" s="1" t="s">
        <v>592</v>
      </c>
      <c r="D48" s="1" t="s">
        <v>593</v>
      </c>
      <c r="E48" s="1" t="s">
        <v>594</v>
      </c>
      <c r="F48" s="1" t="s">
        <v>581</v>
      </c>
      <c r="G48" s="1" t="s">
        <v>326</v>
      </c>
      <c r="H48" s="1" t="s">
        <v>327</v>
      </c>
      <c r="I48" s="1" t="s">
        <v>595</v>
      </c>
      <c r="J48" s="1" t="s">
        <v>29</v>
      </c>
      <c r="K48" s="1" t="s">
        <v>596</v>
      </c>
      <c r="L48" s="1" t="s">
        <v>596</v>
      </c>
      <c r="M48" s="1" t="s">
        <v>330</v>
      </c>
      <c r="N48" s="1" t="s">
        <v>330</v>
      </c>
      <c r="O48" s="1" t="s">
        <v>331</v>
      </c>
      <c r="P48" s="1" t="s">
        <v>332</v>
      </c>
      <c r="Q48" s="1" t="s">
        <v>597</v>
      </c>
      <c r="R48" s="1" t="s">
        <v>334</v>
      </c>
      <c r="S48" s="1" t="s">
        <v>335</v>
      </c>
      <c r="T48" s="1" t="s">
        <v>336</v>
      </c>
    </row>
    <row r="49" s="1" customFormat="1" spans="1:20">
      <c r="A49" s="3">
        <v>16489910073</v>
      </c>
      <c r="B49" s="1" t="s">
        <v>591</v>
      </c>
      <c r="C49" s="1" t="s">
        <v>598</v>
      </c>
      <c r="D49" s="1" t="s">
        <v>599</v>
      </c>
      <c r="E49" s="1" t="s">
        <v>600</v>
      </c>
      <c r="F49" s="1" t="s">
        <v>322</v>
      </c>
      <c r="G49" s="1" t="s">
        <v>326</v>
      </c>
      <c r="H49" s="1" t="s">
        <v>327</v>
      </c>
      <c r="I49" s="1" t="s">
        <v>601</v>
      </c>
      <c r="J49" s="1" t="s">
        <v>29</v>
      </c>
      <c r="K49" s="1" t="s">
        <v>602</v>
      </c>
      <c r="L49" s="1" t="s">
        <v>602</v>
      </c>
      <c r="M49" s="1" t="s">
        <v>330</v>
      </c>
      <c r="N49" s="1" t="s">
        <v>330</v>
      </c>
      <c r="O49" s="1" t="s">
        <v>331</v>
      </c>
      <c r="P49" s="1" t="s">
        <v>332</v>
      </c>
      <c r="Q49" s="1" t="s">
        <v>603</v>
      </c>
      <c r="R49" s="1" t="s">
        <v>334</v>
      </c>
      <c r="S49" s="1" t="s">
        <v>335</v>
      </c>
      <c r="T49" s="1" t="s">
        <v>336</v>
      </c>
    </row>
    <row r="50" s="1" customFormat="1" spans="1:20">
      <c r="A50" s="3">
        <v>16488593600</v>
      </c>
      <c r="B50" s="1" t="s">
        <v>591</v>
      </c>
      <c r="C50" s="1" t="s">
        <v>604</v>
      </c>
      <c r="D50" s="1" t="s">
        <v>605</v>
      </c>
      <c r="E50" s="1" t="s">
        <v>606</v>
      </c>
      <c r="F50" s="1" t="s">
        <v>322</v>
      </c>
      <c r="G50" s="1" t="s">
        <v>326</v>
      </c>
      <c r="H50" s="1" t="s">
        <v>327</v>
      </c>
      <c r="I50" s="1" t="s">
        <v>607</v>
      </c>
      <c r="J50" s="1" t="s">
        <v>29</v>
      </c>
      <c r="K50" s="1" t="s">
        <v>608</v>
      </c>
      <c r="L50" s="1" t="s">
        <v>608</v>
      </c>
      <c r="M50" s="1" t="s">
        <v>330</v>
      </c>
      <c r="N50" s="1" t="s">
        <v>330</v>
      </c>
      <c r="O50" s="1" t="s">
        <v>331</v>
      </c>
      <c r="P50" s="1" t="s">
        <v>332</v>
      </c>
      <c r="Q50" s="1" t="s">
        <v>609</v>
      </c>
      <c r="R50" s="1" t="s">
        <v>334</v>
      </c>
      <c r="S50" s="1" t="s">
        <v>335</v>
      </c>
      <c r="T50" s="1" t="s">
        <v>336</v>
      </c>
    </row>
    <row r="51" s="1" customFormat="1" spans="1:20">
      <c r="A51" s="3">
        <v>16488176657</v>
      </c>
      <c r="B51" s="1" t="s">
        <v>591</v>
      </c>
      <c r="C51" s="1" t="s">
        <v>610</v>
      </c>
      <c r="D51" s="1" t="s">
        <v>611</v>
      </c>
      <c r="E51" s="1" t="s">
        <v>612</v>
      </c>
      <c r="F51" s="1" t="s">
        <v>419</v>
      </c>
      <c r="G51" s="1" t="s">
        <v>322</v>
      </c>
      <c r="H51" s="1" t="s">
        <v>327</v>
      </c>
      <c r="I51" s="1" t="s">
        <v>613</v>
      </c>
      <c r="J51" s="1" t="s">
        <v>29</v>
      </c>
      <c r="K51" s="1" t="s">
        <v>614</v>
      </c>
      <c r="L51" s="1" t="s">
        <v>614</v>
      </c>
      <c r="M51" s="1" t="s">
        <v>330</v>
      </c>
      <c r="N51" s="1" t="s">
        <v>330</v>
      </c>
      <c r="O51" s="1" t="s">
        <v>331</v>
      </c>
      <c r="P51" s="1" t="s">
        <v>332</v>
      </c>
      <c r="Q51" s="1" t="s">
        <v>615</v>
      </c>
      <c r="R51" s="1" t="s">
        <v>334</v>
      </c>
      <c r="S51" s="1" t="s">
        <v>335</v>
      </c>
      <c r="T51" s="1" t="s">
        <v>336</v>
      </c>
    </row>
    <row r="52" s="1" customFormat="1" spans="1:20">
      <c r="A52" s="3">
        <v>16487255966</v>
      </c>
      <c r="B52" s="1" t="s">
        <v>591</v>
      </c>
      <c r="C52" s="1" t="s">
        <v>616</v>
      </c>
      <c r="D52" s="1" t="s">
        <v>617</v>
      </c>
      <c r="E52" s="1" t="s">
        <v>618</v>
      </c>
      <c r="F52" s="1" t="s">
        <v>419</v>
      </c>
      <c r="G52" s="1" t="s">
        <v>322</v>
      </c>
      <c r="H52" s="1" t="s">
        <v>327</v>
      </c>
      <c r="I52" s="1" t="s">
        <v>619</v>
      </c>
      <c r="J52" s="1" t="s">
        <v>29</v>
      </c>
      <c r="K52" s="1" t="s">
        <v>620</v>
      </c>
      <c r="L52" s="1" t="s">
        <v>620</v>
      </c>
      <c r="M52" s="1" t="s">
        <v>330</v>
      </c>
      <c r="N52" s="1" t="s">
        <v>330</v>
      </c>
      <c r="O52" s="1" t="s">
        <v>331</v>
      </c>
      <c r="P52" s="1" t="s">
        <v>332</v>
      </c>
      <c r="Q52" s="1" t="s">
        <v>621</v>
      </c>
      <c r="R52" s="1" t="s">
        <v>334</v>
      </c>
      <c r="S52" s="1" t="s">
        <v>335</v>
      </c>
      <c r="T52" s="1" t="s">
        <v>336</v>
      </c>
    </row>
    <row r="53" s="1" customFormat="1" spans="1:20">
      <c r="A53" s="3">
        <v>16486259230</v>
      </c>
      <c r="B53" s="1" t="s">
        <v>622</v>
      </c>
      <c r="C53" s="1" t="s">
        <v>623</v>
      </c>
      <c r="D53" s="1" t="s">
        <v>624</v>
      </c>
      <c r="E53" s="1" t="s">
        <v>625</v>
      </c>
      <c r="F53" s="1" t="s">
        <v>419</v>
      </c>
      <c r="G53" s="1" t="s">
        <v>322</v>
      </c>
      <c r="H53" s="1" t="s">
        <v>327</v>
      </c>
      <c r="I53" s="1" t="s">
        <v>626</v>
      </c>
      <c r="J53" s="1" t="s">
        <v>29</v>
      </c>
      <c r="K53" s="1" t="s">
        <v>627</v>
      </c>
      <c r="L53" s="1" t="s">
        <v>627</v>
      </c>
      <c r="M53" s="1" t="s">
        <v>330</v>
      </c>
      <c r="N53" s="1" t="s">
        <v>330</v>
      </c>
      <c r="O53" s="1" t="s">
        <v>331</v>
      </c>
      <c r="P53" s="1" t="s">
        <v>332</v>
      </c>
      <c r="Q53" s="1" t="s">
        <v>628</v>
      </c>
      <c r="R53" s="1" t="s">
        <v>334</v>
      </c>
      <c r="S53" s="1" t="s">
        <v>335</v>
      </c>
      <c r="T53" s="1" t="s">
        <v>336</v>
      </c>
    </row>
    <row r="54" s="1" customFormat="1" spans="1:20">
      <c r="A54" s="3">
        <v>16486008516</v>
      </c>
      <c r="B54" s="1" t="s">
        <v>622</v>
      </c>
      <c r="C54" s="1" t="s">
        <v>629</v>
      </c>
      <c r="D54" s="1" t="s">
        <v>630</v>
      </c>
      <c r="E54" s="1" t="s">
        <v>631</v>
      </c>
      <c r="F54" s="1" t="s">
        <v>419</v>
      </c>
      <c r="G54" s="1" t="s">
        <v>322</v>
      </c>
      <c r="H54" s="1" t="s">
        <v>327</v>
      </c>
      <c r="I54" s="1" t="s">
        <v>632</v>
      </c>
      <c r="J54" s="1" t="s">
        <v>29</v>
      </c>
      <c r="K54" s="1" t="s">
        <v>608</v>
      </c>
      <c r="L54" s="1" t="s">
        <v>608</v>
      </c>
      <c r="M54" s="1" t="s">
        <v>330</v>
      </c>
      <c r="N54" s="1" t="s">
        <v>330</v>
      </c>
      <c r="O54" s="1" t="s">
        <v>331</v>
      </c>
      <c r="P54" s="1" t="s">
        <v>332</v>
      </c>
      <c r="Q54" s="1" t="s">
        <v>633</v>
      </c>
      <c r="R54" s="1" t="s">
        <v>334</v>
      </c>
      <c r="S54" s="1" t="s">
        <v>335</v>
      </c>
      <c r="T54" s="1" t="s">
        <v>336</v>
      </c>
    </row>
    <row r="55" s="1" customFormat="1" spans="1:20">
      <c r="A55" s="3">
        <v>16480788432</v>
      </c>
      <c r="B55" s="1" t="s">
        <v>622</v>
      </c>
      <c r="C55" s="1" t="s">
        <v>634</v>
      </c>
      <c r="D55" s="1" t="s">
        <v>635</v>
      </c>
      <c r="E55" s="1" t="s">
        <v>636</v>
      </c>
      <c r="F55" s="1" t="s">
        <v>568</v>
      </c>
      <c r="G55" s="1" t="s">
        <v>322</v>
      </c>
      <c r="H55" s="1" t="s">
        <v>327</v>
      </c>
      <c r="I55" s="1" t="s">
        <v>637</v>
      </c>
      <c r="J55" s="1" t="s">
        <v>29</v>
      </c>
      <c r="K55" s="1" t="s">
        <v>638</v>
      </c>
      <c r="L55" s="1" t="s">
        <v>638</v>
      </c>
      <c r="M55" s="1" t="s">
        <v>330</v>
      </c>
      <c r="N55" s="1" t="s">
        <v>330</v>
      </c>
      <c r="O55" s="1" t="s">
        <v>331</v>
      </c>
      <c r="P55" s="1" t="s">
        <v>332</v>
      </c>
      <c r="Q55" s="1" t="s">
        <v>639</v>
      </c>
      <c r="R55" s="1" t="s">
        <v>334</v>
      </c>
      <c r="S55" s="1" t="s">
        <v>335</v>
      </c>
      <c r="T55" s="1" t="s">
        <v>336</v>
      </c>
    </row>
    <row r="56" s="1" customFormat="1" spans="1:20">
      <c r="A56" s="3">
        <v>16480610571</v>
      </c>
      <c r="B56" s="1" t="s">
        <v>622</v>
      </c>
      <c r="C56" s="1" t="s">
        <v>640</v>
      </c>
      <c r="D56" s="1" t="s">
        <v>641</v>
      </c>
      <c r="E56" s="1" t="s">
        <v>642</v>
      </c>
      <c r="F56" s="1" t="s">
        <v>419</v>
      </c>
      <c r="G56" s="1" t="s">
        <v>322</v>
      </c>
      <c r="H56" s="1" t="s">
        <v>327</v>
      </c>
      <c r="I56" s="1" t="s">
        <v>643</v>
      </c>
      <c r="J56" s="1" t="s">
        <v>29</v>
      </c>
      <c r="K56" s="1" t="s">
        <v>644</v>
      </c>
      <c r="L56" s="1" t="s">
        <v>644</v>
      </c>
      <c r="M56" s="1" t="s">
        <v>330</v>
      </c>
      <c r="N56" s="1" t="s">
        <v>330</v>
      </c>
      <c r="O56" s="1" t="s">
        <v>331</v>
      </c>
      <c r="P56" s="1" t="s">
        <v>332</v>
      </c>
      <c r="Q56" s="1" t="s">
        <v>645</v>
      </c>
      <c r="R56" s="1" t="s">
        <v>334</v>
      </c>
      <c r="S56" s="1" t="s">
        <v>335</v>
      </c>
      <c r="T56" s="1" t="s">
        <v>336</v>
      </c>
    </row>
    <row r="57" s="1" customFormat="1" spans="1:20">
      <c r="A57" s="3">
        <v>16480438748</v>
      </c>
      <c r="B57" s="1" t="s">
        <v>622</v>
      </c>
      <c r="C57" s="1" t="s">
        <v>646</v>
      </c>
      <c r="D57" s="1" t="s">
        <v>647</v>
      </c>
      <c r="E57" s="1" t="s">
        <v>648</v>
      </c>
      <c r="F57" s="1" t="s">
        <v>322</v>
      </c>
      <c r="G57" s="1" t="s">
        <v>326</v>
      </c>
      <c r="H57" s="1" t="s">
        <v>327</v>
      </c>
      <c r="I57" s="1" t="s">
        <v>649</v>
      </c>
      <c r="J57" s="1" t="s">
        <v>29</v>
      </c>
      <c r="K57" s="1" t="s">
        <v>650</v>
      </c>
      <c r="L57" s="1" t="s">
        <v>650</v>
      </c>
      <c r="M57" s="1" t="s">
        <v>330</v>
      </c>
      <c r="N57" s="1" t="s">
        <v>330</v>
      </c>
      <c r="O57" s="1" t="s">
        <v>331</v>
      </c>
      <c r="P57" s="1" t="s">
        <v>332</v>
      </c>
      <c r="Q57" s="1" t="s">
        <v>651</v>
      </c>
      <c r="R57" s="1" t="s">
        <v>334</v>
      </c>
      <c r="S57" s="1" t="s">
        <v>335</v>
      </c>
      <c r="T57" s="1" t="s">
        <v>336</v>
      </c>
    </row>
    <row r="58" s="1" customFormat="1" spans="1:20">
      <c r="A58" s="3">
        <v>16478785181</v>
      </c>
      <c r="B58" s="1" t="s">
        <v>622</v>
      </c>
      <c r="C58" s="1" t="s">
        <v>652</v>
      </c>
      <c r="D58" s="1" t="s">
        <v>653</v>
      </c>
      <c r="E58" s="1" t="s">
        <v>654</v>
      </c>
      <c r="F58" s="1" t="s">
        <v>322</v>
      </c>
      <c r="G58" s="1" t="s">
        <v>326</v>
      </c>
      <c r="H58" s="1" t="s">
        <v>327</v>
      </c>
      <c r="I58" s="1" t="s">
        <v>655</v>
      </c>
      <c r="J58" s="1" t="s">
        <v>29</v>
      </c>
      <c r="K58" s="1" t="s">
        <v>656</v>
      </c>
      <c r="L58" s="1" t="s">
        <v>656</v>
      </c>
      <c r="M58" s="1" t="s">
        <v>330</v>
      </c>
      <c r="N58" s="1" t="s">
        <v>330</v>
      </c>
      <c r="O58" s="1" t="s">
        <v>331</v>
      </c>
      <c r="P58" s="1" t="s">
        <v>332</v>
      </c>
      <c r="Q58" s="1" t="s">
        <v>657</v>
      </c>
      <c r="R58" s="1" t="s">
        <v>334</v>
      </c>
      <c r="S58" s="1" t="s">
        <v>335</v>
      </c>
      <c r="T58" s="1" t="s">
        <v>336</v>
      </c>
    </row>
    <row r="59" s="1" customFormat="1" spans="1:20">
      <c r="A59" s="3">
        <v>16469447304</v>
      </c>
      <c r="B59" s="1" t="s">
        <v>658</v>
      </c>
      <c r="C59" s="1" t="s">
        <v>659</v>
      </c>
      <c r="D59" s="1" t="s">
        <v>660</v>
      </c>
      <c r="E59" s="1" t="s">
        <v>661</v>
      </c>
      <c r="F59" s="1" t="s">
        <v>322</v>
      </c>
      <c r="G59" s="1" t="s">
        <v>326</v>
      </c>
      <c r="H59" s="1" t="s">
        <v>327</v>
      </c>
      <c r="I59" s="1" t="s">
        <v>662</v>
      </c>
      <c r="J59" s="1" t="s">
        <v>29</v>
      </c>
      <c r="K59" s="1" t="s">
        <v>663</v>
      </c>
      <c r="L59" s="1" t="s">
        <v>663</v>
      </c>
      <c r="M59" s="1" t="s">
        <v>330</v>
      </c>
      <c r="N59" s="1" t="s">
        <v>330</v>
      </c>
      <c r="O59" s="1" t="s">
        <v>331</v>
      </c>
      <c r="P59" s="1" t="s">
        <v>332</v>
      </c>
      <c r="Q59" s="1" t="s">
        <v>664</v>
      </c>
      <c r="R59" s="1" t="s">
        <v>334</v>
      </c>
      <c r="S59" s="1" t="s">
        <v>335</v>
      </c>
      <c r="T59" s="1" t="s">
        <v>336</v>
      </c>
    </row>
    <row r="60" s="1" customFormat="1" spans="1:20">
      <c r="A60" s="3">
        <v>16469049859</v>
      </c>
      <c r="B60" s="1" t="s">
        <v>665</v>
      </c>
      <c r="C60" s="1" t="s">
        <v>666</v>
      </c>
      <c r="D60" s="1" t="s">
        <v>667</v>
      </c>
      <c r="E60" s="1" t="s">
        <v>668</v>
      </c>
      <c r="F60" s="1" t="s">
        <v>322</v>
      </c>
      <c r="G60" s="1" t="s">
        <v>326</v>
      </c>
      <c r="H60" s="1" t="s">
        <v>327</v>
      </c>
      <c r="I60" s="1" t="s">
        <v>669</v>
      </c>
      <c r="J60" s="1" t="s">
        <v>29</v>
      </c>
      <c r="K60" s="1" t="s">
        <v>670</v>
      </c>
      <c r="L60" s="1" t="s">
        <v>670</v>
      </c>
      <c r="M60" s="1" t="s">
        <v>330</v>
      </c>
      <c r="N60" s="1" t="s">
        <v>330</v>
      </c>
      <c r="O60" s="1" t="s">
        <v>331</v>
      </c>
      <c r="P60" s="1" t="s">
        <v>332</v>
      </c>
      <c r="Q60" s="1" t="s">
        <v>671</v>
      </c>
      <c r="R60" s="1" t="s">
        <v>334</v>
      </c>
      <c r="S60" s="1" t="s">
        <v>335</v>
      </c>
      <c r="T60" s="1" t="s">
        <v>336</v>
      </c>
    </row>
    <row r="61" s="1" customFormat="1" spans="1:20">
      <c r="A61" s="3">
        <v>16449649051</v>
      </c>
      <c r="B61" s="1" t="s">
        <v>672</v>
      </c>
      <c r="C61" s="1" t="s">
        <v>673</v>
      </c>
      <c r="D61" s="1" t="s">
        <v>674</v>
      </c>
      <c r="E61" s="1" t="s">
        <v>675</v>
      </c>
      <c r="F61" s="1" t="s">
        <v>322</v>
      </c>
      <c r="G61" s="1" t="s">
        <v>326</v>
      </c>
      <c r="H61" s="1" t="s">
        <v>327</v>
      </c>
      <c r="I61" s="1" t="s">
        <v>676</v>
      </c>
      <c r="J61" s="1" t="s">
        <v>29</v>
      </c>
      <c r="K61" s="1" t="s">
        <v>677</v>
      </c>
      <c r="L61" s="1" t="s">
        <v>677</v>
      </c>
      <c r="M61" s="1" t="s">
        <v>330</v>
      </c>
      <c r="N61" s="1" t="s">
        <v>330</v>
      </c>
      <c r="O61" s="1" t="s">
        <v>331</v>
      </c>
      <c r="P61" s="1" t="s">
        <v>332</v>
      </c>
      <c r="Q61" s="1" t="s">
        <v>678</v>
      </c>
      <c r="R61" s="1" t="s">
        <v>334</v>
      </c>
      <c r="S61" s="1" t="s">
        <v>335</v>
      </c>
      <c r="T61" s="1" t="s">
        <v>336</v>
      </c>
    </row>
    <row r="62" s="1" customFormat="1" spans="1:20">
      <c r="A62" s="3">
        <v>16447856429</v>
      </c>
      <c r="B62" s="1" t="s">
        <v>672</v>
      </c>
      <c r="C62" s="1" t="s">
        <v>679</v>
      </c>
      <c r="D62" s="1" t="s">
        <v>680</v>
      </c>
      <c r="E62" s="1" t="s">
        <v>681</v>
      </c>
      <c r="F62" s="1" t="s">
        <v>322</v>
      </c>
      <c r="G62" s="1" t="s">
        <v>326</v>
      </c>
      <c r="H62" s="1" t="s">
        <v>327</v>
      </c>
      <c r="I62" s="1" t="s">
        <v>682</v>
      </c>
      <c r="J62" s="1" t="s">
        <v>29</v>
      </c>
      <c r="K62" s="1" t="s">
        <v>683</v>
      </c>
      <c r="L62" s="1" t="s">
        <v>683</v>
      </c>
      <c r="M62" s="1" t="s">
        <v>330</v>
      </c>
      <c r="N62" s="1" t="s">
        <v>330</v>
      </c>
      <c r="O62" s="1" t="s">
        <v>331</v>
      </c>
      <c r="P62" s="1" t="s">
        <v>332</v>
      </c>
      <c r="Q62" s="1" t="s">
        <v>684</v>
      </c>
      <c r="R62" s="1" t="s">
        <v>334</v>
      </c>
      <c r="S62" s="1" t="s">
        <v>335</v>
      </c>
      <c r="T62" s="1" t="s">
        <v>336</v>
      </c>
    </row>
    <row r="63" s="1" customFormat="1" spans="1:20">
      <c r="A63" s="3">
        <v>16423620685</v>
      </c>
      <c r="B63" s="1" t="s">
        <v>685</v>
      </c>
      <c r="C63" s="1" t="s">
        <v>686</v>
      </c>
      <c r="D63" s="1" t="s">
        <v>674</v>
      </c>
      <c r="E63" s="1" t="s">
        <v>687</v>
      </c>
      <c r="F63" s="1" t="s">
        <v>322</v>
      </c>
      <c r="G63" s="1" t="s">
        <v>326</v>
      </c>
      <c r="H63" s="1" t="s">
        <v>327</v>
      </c>
      <c r="I63" s="1" t="s">
        <v>331</v>
      </c>
      <c r="J63" s="1" t="s">
        <v>29</v>
      </c>
      <c r="K63" s="1" t="s">
        <v>331</v>
      </c>
      <c r="L63" s="1" t="s">
        <v>331</v>
      </c>
      <c r="M63" s="1" t="s">
        <v>330</v>
      </c>
      <c r="N63" s="1" t="s">
        <v>330</v>
      </c>
      <c r="O63" s="1" t="s">
        <v>331</v>
      </c>
      <c r="P63" s="1" t="s">
        <v>332</v>
      </c>
      <c r="Q63" s="1" t="s">
        <v>688</v>
      </c>
      <c r="R63" s="1" t="s">
        <v>334</v>
      </c>
      <c r="S63" s="1" t="s">
        <v>335</v>
      </c>
      <c r="T63" s="1" t="s">
        <v>336</v>
      </c>
    </row>
    <row r="64" s="1" customFormat="1" spans="1:20">
      <c r="A64" s="3">
        <v>16410968400</v>
      </c>
      <c r="B64" s="1" t="s">
        <v>689</v>
      </c>
      <c r="C64" s="1" t="s">
        <v>690</v>
      </c>
      <c r="D64" s="1" t="s">
        <v>691</v>
      </c>
      <c r="E64" s="1" t="s">
        <v>692</v>
      </c>
      <c r="F64" s="1" t="s">
        <v>419</v>
      </c>
      <c r="G64" s="1" t="s">
        <v>322</v>
      </c>
      <c r="H64" s="1" t="s">
        <v>327</v>
      </c>
      <c r="I64" s="1" t="s">
        <v>693</v>
      </c>
      <c r="J64" s="1" t="s">
        <v>29</v>
      </c>
      <c r="K64" s="1" t="s">
        <v>694</v>
      </c>
      <c r="L64" s="1" t="s">
        <v>694</v>
      </c>
      <c r="M64" s="1" t="s">
        <v>330</v>
      </c>
      <c r="N64" s="1" t="s">
        <v>330</v>
      </c>
      <c r="O64" s="1" t="s">
        <v>331</v>
      </c>
      <c r="P64" s="1" t="s">
        <v>332</v>
      </c>
      <c r="Q64" s="1" t="s">
        <v>695</v>
      </c>
      <c r="R64" s="1" t="s">
        <v>334</v>
      </c>
      <c r="S64" s="1" t="s">
        <v>335</v>
      </c>
      <c r="T64" s="1" t="s">
        <v>336</v>
      </c>
    </row>
    <row r="65" s="1" customFormat="1" spans="1:20">
      <c r="A65" s="3">
        <v>16403963650</v>
      </c>
      <c r="B65" s="1" t="s">
        <v>696</v>
      </c>
      <c r="C65" s="1" t="s">
        <v>697</v>
      </c>
      <c r="D65" s="1" t="s">
        <v>698</v>
      </c>
      <c r="E65" s="1" t="s">
        <v>699</v>
      </c>
      <c r="F65" s="1" t="s">
        <v>322</v>
      </c>
      <c r="G65" s="1" t="s">
        <v>326</v>
      </c>
      <c r="H65" s="1" t="s">
        <v>327</v>
      </c>
      <c r="I65" s="1" t="s">
        <v>700</v>
      </c>
      <c r="J65" s="1" t="s">
        <v>29</v>
      </c>
      <c r="K65" s="1" t="s">
        <v>701</v>
      </c>
      <c r="L65" s="1" t="s">
        <v>701</v>
      </c>
      <c r="M65" s="1" t="s">
        <v>330</v>
      </c>
      <c r="N65" s="1" t="s">
        <v>330</v>
      </c>
      <c r="O65" s="1" t="s">
        <v>331</v>
      </c>
      <c r="P65" s="1" t="s">
        <v>332</v>
      </c>
      <c r="Q65" s="1" t="s">
        <v>702</v>
      </c>
      <c r="R65" s="1" t="s">
        <v>334</v>
      </c>
      <c r="S65" s="1" t="s">
        <v>335</v>
      </c>
      <c r="T65" s="1" t="s">
        <v>336</v>
      </c>
    </row>
    <row r="66" s="1" customFormat="1" spans="1:20">
      <c r="A66" s="3">
        <v>16400413700</v>
      </c>
      <c r="B66" s="1" t="s">
        <v>696</v>
      </c>
      <c r="C66" s="1" t="s">
        <v>703</v>
      </c>
      <c r="D66" s="1" t="s">
        <v>704</v>
      </c>
      <c r="E66" s="1" t="s">
        <v>705</v>
      </c>
      <c r="F66" s="1" t="s">
        <v>419</v>
      </c>
      <c r="G66" s="1" t="s">
        <v>322</v>
      </c>
      <c r="H66" s="1" t="s">
        <v>327</v>
      </c>
      <c r="I66" s="1" t="s">
        <v>706</v>
      </c>
      <c r="J66" s="1" t="s">
        <v>29</v>
      </c>
      <c r="K66" s="1" t="s">
        <v>707</v>
      </c>
      <c r="L66" s="1" t="s">
        <v>707</v>
      </c>
      <c r="M66" s="1" t="s">
        <v>330</v>
      </c>
      <c r="N66" s="1" t="s">
        <v>330</v>
      </c>
      <c r="O66" s="1" t="s">
        <v>331</v>
      </c>
      <c r="P66" s="1" t="s">
        <v>332</v>
      </c>
      <c r="Q66" s="1" t="s">
        <v>708</v>
      </c>
      <c r="R66" s="1" t="s">
        <v>334</v>
      </c>
      <c r="S66" s="1" t="s">
        <v>335</v>
      </c>
      <c r="T66" s="1" t="s">
        <v>336</v>
      </c>
    </row>
    <row r="67" s="1" customFormat="1" spans="1:20">
      <c r="A67" s="3">
        <v>16391649559</v>
      </c>
      <c r="B67" s="1" t="s">
        <v>709</v>
      </c>
      <c r="C67" s="1" t="s">
        <v>710</v>
      </c>
      <c r="D67" s="1" t="s">
        <v>711</v>
      </c>
      <c r="E67" s="1" t="s">
        <v>712</v>
      </c>
      <c r="F67" s="1" t="s">
        <v>523</v>
      </c>
      <c r="G67" s="1" t="s">
        <v>322</v>
      </c>
      <c r="H67" s="1" t="s">
        <v>327</v>
      </c>
      <c r="I67" s="1" t="s">
        <v>713</v>
      </c>
      <c r="J67" s="1" t="s">
        <v>29</v>
      </c>
      <c r="K67" s="1" t="s">
        <v>714</v>
      </c>
      <c r="L67" s="1" t="s">
        <v>714</v>
      </c>
      <c r="M67" s="1" t="s">
        <v>330</v>
      </c>
      <c r="N67" s="1" t="s">
        <v>330</v>
      </c>
      <c r="O67" s="1" t="s">
        <v>331</v>
      </c>
      <c r="P67" s="1" t="s">
        <v>332</v>
      </c>
      <c r="Q67" s="1" t="s">
        <v>715</v>
      </c>
      <c r="R67" s="1" t="s">
        <v>334</v>
      </c>
      <c r="S67" s="1" t="s">
        <v>335</v>
      </c>
      <c r="T67" s="1" t="s">
        <v>336</v>
      </c>
    </row>
    <row r="68" s="1" customFormat="1" spans="1:20">
      <c r="A68" s="3">
        <v>16378188732</v>
      </c>
      <c r="B68" s="1" t="s">
        <v>716</v>
      </c>
      <c r="C68" s="1" t="s">
        <v>717</v>
      </c>
      <c r="D68" s="1" t="s">
        <v>718</v>
      </c>
      <c r="E68" s="1" t="s">
        <v>719</v>
      </c>
      <c r="F68" s="1" t="s">
        <v>523</v>
      </c>
      <c r="G68" s="1" t="s">
        <v>326</v>
      </c>
      <c r="H68" s="1" t="s">
        <v>327</v>
      </c>
      <c r="I68" s="1" t="s">
        <v>720</v>
      </c>
      <c r="J68" s="1" t="s">
        <v>29</v>
      </c>
      <c r="K68" s="1" t="s">
        <v>721</v>
      </c>
      <c r="L68" s="1" t="s">
        <v>721</v>
      </c>
      <c r="M68" s="1" t="s">
        <v>330</v>
      </c>
      <c r="N68" s="1" t="s">
        <v>330</v>
      </c>
      <c r="O68" s="1" t="s">
        <v>331</v>
      </c>
      <c r="P68" s="1" t="s">
        <v>332</v>
      </c>
      <c r="Q68" s="1" t="s">
        <v>722</v>
      </c>
      <c r="R68" s="1" t="s">
        <v>334</v>
      </c>
      <c r="S68" s="1" t="s">
        <v>335</v>
      </c>
      <c r="T68" s="1" t="s">
        <v>336</v>
      </c>
    </row>
    <row r="69" s="1" customFormat="1" spans="1:20">
      <c r="A69" s="3">
        <v>16353731252</v>
      </c>
      <c r="B69" s="1" t="s">
        <v>723</v>
      </c>
      <c r="C69" s="1" t="s">
        <v>724</v>
      </c>
      <c r="D69" s="1" t="s">
        <v>725</v>
      </c>
      <c r="E69" s="1" t="s">
        <v>726</v>
      </c>
      <c r="F69" s="1" t="s">
        <v>419</v>
      </c>
      <c r="G69" s="1" t="s">
        <v>322</v>
      </c>
      <c r="H69" s="1" t="s">
        <v>327</v>
      </c>
      <c r="I69" s="1" t="s">
        <v>727</v>
      </c>
      <c r="J69" s="1" t="s">
        <v>29</v>
      </c>
      <c r="K69" s="1" t="s">
        <v>728</v>
      </c>
      <c r="L69" s="1" t="s">
        <v>728</v>
      </c>
      <c r="M69" s="1" t="s">
        <v>330</v>
      </c>
      <c r="N69" s="1" t="s">
        <v>330</v>
      </c>
      <c r="O69" s="1" t="s">
        <v>331</v>
      </c>
      <c r="P69" s="1" t="s">
        <v>332</v>
      </c>
      <c r="Q69" s="1" t="s">
        <v>729</v>
      </c>
      <c r="R69" s="1" t="s">
        <v>334</v>
      </c>
      <c r="S69" s="1" t="s">
        <v>335</v>
      </c>
      <c r="T69" s="1" t="s">
        <v>336</v>
      </c>
    </row>
    <row r="70" s="1" customFormat="1" spans="1:20">
      <c r="A70" s="3">
        <v>16348487935</v>
      </c>
      <c r="B70" s="1" t="s">
        <v>730</v>
      </c>
      <c r="C70" s="1" t="s">
        <v>731</v>
      </c>
      <c r="D70" s="1" t="s">
        <v>732</v>
      </c>
      <c r="E70" s="1" t="s">
        <v>733</v>
      </c>
      <c r="F70" s="1" t="s">
        <v>322</v>
      </c>
      <c r="G70" s="1" t="s">
        <v>326</v>
      </c>
      <c r="H70" s="1" t="s">
        <v>327</v>
      </c>
      <c r="I70" s="1" t="s">
        <v>734</v>
      </c>
      <c r="J70" s="1" t="s">
        <v>29</v>
      </c>
      <c r="K70" s="1" t="s">
        <v>735</v>
      </c>
      <c r="L70" s="1" t="s">
        <v>735</v>
      </c>
      <c r="M70" s="1" t="s">
        <v>330</v>
      </c>
      <c r="N70" s="1" t="s">
        <v>330</v>
      </c>
      <c r="O70" s="1" t="s">
        <v>331</v>
      </c>
      <c r="P70" s="1" t="s">
        <v>332</v>
      </c>
      <c r="Q70" s="1" t="s">
        <v>736</v>
      </c>
      <c r="R70" s="1" t="s">
        <v>334</v>
      </c>
      <c r="S70" s="1" t="s">
        <v>335</v>
      </c>
      <c r="T70" s="1" t="s">
        <v>336</v>
      </c>
    </row>
    <row r="71" s="1" customFormat="1" spans="1:20">
      <c r="A71" s="3">
        <v>16347807236</v>
      </c>
      <c r="B71" s="1" t="s">
        <v>730</v>
      </c>
      <c r="C71" s="1" t="s">
        <v>737</v>
      </c>
      <c r="D71" s="1" t="s">
        <v>738</v>
      </c>
      <c r="E71" s="1" t="s">
        <v>739</v>
      </c>
      <c r="F71" s="1" t="s">
        <v>322</v>
      </c>
      <c r="G71" s="1" t="s">
        <v>326</v>
      </c>
      <c r="H71" s="1" t="s">
        <v>327</v>
      </c>
      <c r="I71" s="1" t="s">
        <v>740</v>
      </c>
      <c r="J71" s="1" t="s">
        <v>29</v>
      </c>
      <c r="K71" s="1" t="s">
        <v>741</v>
      </c>
      <c r="L71" s="1" t="s">
        <v>741</v>
      </c>
      <c r="M71" s="1" t="s">
        <v>330</v>
      </c>
      <c r="N71" s="1" t="s">
        <v>330</v>
      </c>
      <c r="O71" s="1" t="s">
        <v>331</v>
      </c>
      <c r="P71" s="1" t="s">
        <v>332</v>
      </c>
      <c r="Q71" s="1" t="s">
        <v>742</v>
      </c>
      <c r="R71" s="1" t="s">
        <v>334</v>
      </c>
      <c r="S71" s="1" t="s">
        <v>335</v>
      </c>
      <c r="T71" s="1" t="s">
        <v>336</v>
      </c>
    </row>
    <row r="72" s="1" customFormat="1" spans="1:20">
      <c r="A72" s="3">
        <v>16343497393</v>
      </c>
      <c r="B72" s="1" t="s">
        <v>730</v>
      </c>
      <c r="C72" s="1" t="s">
        <v>743</v>
      </c>
      <c r="D72" s="1" t="s">
        <v>744</v>
      </c>
      <c r="E72" s="1" t="s">
        <v>745</v>
      </c>
      <c r="F72" s="1" t="s">
        <v>419</v>
      </c>
      <c r="G72" s="1" t="s">
        <v>322</v>
      </c>
      <c r="H72" s="1" t="s">
        <v>327</v>
      </c>
      <c r="I72" s="1" t="s">
        <v>746</v>
      </c>
      <c r="J72" s="1" t="s">
        <v>29</v>
      </c>
      <c r="K72" s="1" t="s">
        <v>677</v>
      </c>
      <c r="L72" s="1" t="s">
        <v>677</v>
      </c>
      <c r="M72" s="1" t="s">
        <v>330</v>
      </c>
      <c r="N72" s="1" t="s">
        <v>330</v>
      </c>
      <c r="O72" s="1" t="s">
        <v>331</v>
      </c>
      <c r="P72" s="1" t="s">
        <v>332</v>
      </c>
      <c r="Q72" s="1" t="s">
        <v>747</v>
      </c>
      <c r="R72" s="1" t="s">
        <v>334</v>
      </c>
      <c r="S72" s="1" t="s">
        <v>335</v>
      </c>
      <c r="T72" s="1" t="s">
        <v>336</v>
      </c>
    </row>
    <row r="73" s="1" customFormat="1" spans="1:20">
      <c r="A73" s="3">
        <v>16326183174</v>
      </c>
      <c r="B73" s="1" t="s">
        <v>748</v>
      </c>
      <c r="C73" s="1" t="s">
        <v>749</v>
      </c>
      <c r="D73" s="1" t="s">
        <v>750</v>
      </c>
      <c r="E73" s="1" t="s">
        <v>751</v>
      </c>
      <c r="F73" s="1" t="s">
        <v>458</v>
      </c>
      <c r="G73" s="1" t="s">
        <v>322</v>
      </c>
      <c r="H73" s="1" t="s">
        <v>327</v>
      </c>
      <c r="I73" s="1" t="s">
        <v>752</v>
      </c>
      <c r="J73" s="1" t="s">
        <v>29</v>
      </c>
      <c r="K73" s="1" t="s">
        <v>573</v>
      </c>
      <c r="L73" s="1" t="s">
        <v>573</v>
      </c>
      <c r="M73" s="1" t="s">
        <v>330</v>
      </c>
      <c r="N73" s="1" t="s">
        <v>330</v>
      </c>
      <c r="O73" s="1" t="s">
        <v>331</v>
      </c>
      <c r="P73" s="1" t="s">
        <v>332</v>
      </c>
      <c r="Q73" s="1" t="s">
        <v>753</v>
      </c>
      <c r="R73" s="1" t="s">
        <v>334</v>
      </c>
      <c r="S73" s="1" t="s">
        <v>335</v>
      </c>
      <c r="T73" s="1" t="s">
        <v>336</v>
      </c>
    </row>
    <row r="74" s="1" customFormat="1" spans="1:20">
      <c r="A74" s="3">
        <v>16324311321</v>
      </c>
      <c r="B74" s="1" t="s">
        <v>748</v>
      </c>
      <c r="C74" s="1" t="s">
        <v>754</v>
      </c>
      <c r="D74" s="1" t="s">
        <v>755</v>
      </c>
      <c r="E74" s="1" t="s">
        <v>756</v>
      </c>
      <c r="F74" s="1" t="s">
        <v>419</v>
      </c>
      <c r="G74" s="1" t="s">
        <v>322</v>
      </c>
      <c r="H74" s="1" t="s">
        <v>327</v>
      </c>
      <c r="I74" s="1" t="s">
        <v>757</v>
      </c>
      <c r="J74" s="1" t="s">
        <v>29</v>
      </c>
      <c r="K74" s="1" t="s">
        <v>758</v>
      </c>
      <c r="L74" s="1" t="s">
        <v>758</v>
      </c>
      <c r="M74" s="1" t="s">
        <v>330</v>
      </c>
      <c r="N74" s="1" t="s">
        <v>330</v>
      </c>
      <c r="O74" s="1" t="s">
        <v>331</v>
      </c>
      <c r="P74" s="1" t="s">
        <v>332</v>
      </c>
      <c r="Q74" s="1" t="s">
        <v>759</v>
      </c>
      <c r="R74" s="1" t="s">
        <v>334</v>
      </c>
      <c r="S74" s="1" t="s">
        <v>335</v>
      </c>
      <c r="T74" s="1" t="s">
        <v>336</v>
      </c>
    </row>
    <row r="75" s="1" customFormat="1" spans="1:20">
      <c r="A75" s="3">
        <v>16310084914</v>
      </c>
      <c r="B75" s="1" t="s">
        <v>760</v>
      </c>
      <c r="C75" s="1" t="s">
        <v>761</v>
      </c>
      <c r="D75" s="1" t="s">
        <v>762</v>
      </c>
      <c r="E75" s="1" t="s">
        <v>763</v>
      </c>
      <c r="F75" s="1" t="s">
        <v>322</v>
      </c>
      <c r="G75" s="1" t="s">
        <v>326</v>
      </c>
      <c r="H75" s="1" t="s">
        <v>327</v>
      </c>
      <c r="I75" s="1" t="s">
        <v>764</v>
      </c>
      <c r="J75" s="1" t="s">
        <v>29</v>
      </c>
      <c r="K75" s="1" t="s">
        <v>765</v>
      </c>
      <c r="L75" s="1" t="s">
        <v>765</v>
      </c>
      <c r="M75" s="1" t="s">
        <v>330</v>
      </c>
      <c r="N75" s="1" t="s">
        <v>330</v>
      </c>
      <c r="O75" s="1" t="s">
        <v>331</v>
      </c>
      <c r="P75" s="1" t="s">
        <v>332</v>
      </c>
      <c r="Q75" s="1" t="s">
        <v>766</v>
      </c>
      <c r="R75" s="1" t="s">
        <v>334</v>
      </c>
      <c r="S75" s="1" t="s">
        <v>335</v>
      </c>
      <c r="T75" s="1" t="s">
        <v>336</v>
      </c>
    </row>
    <row r="76" s="1" customFormat="1" spans="1:20">
      <c r="A76" s="3">
        <v>16309320910</v>
      </c>
      <c r="B76" s="1" t="s">
        <v>767</v>
      </c>
      <c r="C76" s="1" t="s">
        <v>768</v>
      </c>
      <c r="D76" s="1" t="s">
        <v>769</v>
      </c>
      <c r="E76" s="1" t="s">
        <v>770</v>
      </c>
      <c r="F76" s="1" t="s">
        <v>458</v>
      </c>
      <c r="G76" s="1" t="s">
        <v>326</v>
      </c>
      <c r="H76" s="1" t="s">
        <v>327</v>
      </c>
      <c r="I76" s="1" t="s">
        <v>771</v>
      </c>
      <c r="J76" s="1" t="s">
        <v>29</v>
      </c>
      <c r="K76" s="1" t="s">
        <v>573</v>
      </c>
      <c r="L76" s="1" t="s">
        <v>573</v>
      </c>
      <c r="M76" s="1" t="s">
        <v>330</v>
      </c>
      <c r="N76" s="1" t="s">
        <v>330</v>
      </c>
      <c r="O76" s="1" t="s">
        <v>331</v>
      </c>
      <c r="P76" s="1" t="s">
        <v>332</v>
      </c>
      <c r="Q76" s="1" t="s">
        <v>772</v>
      </c>
      <c r="R76" s="1" t="s">
        <v>334</v>
      </c>
      <c r="S76" s="1" t="s">
        <v>335</v>
      </c>
      <c r="T76" s="1" t="s">
        <v>336</v>
      </c>
    </row>
    <row r="77" s="1" customFormat="1" spans="1:20">
      <c r="A77" s="3">
        <v>16301702331</v>
      </c>
      <c r="B77" s="1" t="s">
        <v>773</v>
      </c>
      <c r="C77" s="1" t="s">
        <v>774</v>
      </c>
      <c r="D77" s="1" t="s">
        <v>775</v>
      </c>
      <c r="E77" s="1" t="s">
        <v>776</v>
      </c>
      <c r="F77" s="1" t="s">
        <v>419</v>
      </c>
      <c r="G77" s="1" t="s">
        <v>322</v>
      </c>
      <c r="H77" s="1" t="s">
        <v>327</v>
      </c>
      <c r="I77" s="1" t="s">
        <v>777</v>
      </c>
      <c r="J77" s="1" t="s">
        <v>29</v>
      </c>
      <c r="K77" s="1" t="s">
        <v>627</v>
      </c>
      <c r="L77" s="1" t="s">
        <v>778</v>
      </c>
      <c r="M77" s="1" t="s">
        <v>779</v>
      </c>
      <c r="N77" s="1" t="s">
        <v>780</v>
      </c>
      <c r="O77" s="1" t="s">
        <v>331</v>
      </c>
      <c r="P77" s="1" t="s">
        <v>332</v>
      </c>
      <c r="Q77" s="1" t="s">
        <v>781</v>
      </c>
      <c r="R77" s="1" t="s">
        <v>334</v>
      </c>
      <c r="S77" s="1" t="s">
        <v>335</v>
      </c>
      <c r="T77" s="1" t="s">
        <v>336</v>
      </c>
    </row>
    <row r="78" s="1" customFormat="1" spans="1:20">
      <c r="A78" s="3">
        <v>16295833449</v>
      </c>
      <c r="B78" s="1" t="s">
        <v>773</v>
      </c>
      <c r="C78" s="1" t="s">
        <v>782</v>
      </c>
      <c r="D78" s="1" t="s">
        <v>783</v>
      </c>
      <c r="E78" s="1" t="s">
        <v>784</v>
      </c>
      <c r="F78" s="1" t="s">
        <v>322</v>
      </c>
      <c r="G78" s="1" t="s">
        <v>326</v>
      </c>
      <c r="H78" s="1" t="s">
        <v>327</v>
      </c>
      <c r="I78" s="1" t="s">
        <v>785</v>
      </c>
      <c r="J78" s="1" t="s">
        <v>29</v>
      </c>
      <c r="K78" s="1" t="s">
        <v>786</v>
      </c>
      <c r="L78" s="1" t="s">
        <v>786</v>
      </c>
      <c r="M78" s="1" t="s">
        <v>330</v>
      </c>
      <c r="N78" s="1" t="s">
        <v>330</v>
      </c>
      <c r="O78" s="1" t="s">
        <v>331</v>
      </c>
      <c r="P78" s="1" t="s">
        <v>332</v>
      </c>
      <c r="Q78" s="1" t="s">
        <v>787</v>
      </c>
      <c r="R78" s="1" t="s">
        <v>334</v>
      </c>
      <c r="S78" s="1" t="s">
        <v>335</v>
      </c>
      <c r="T78" s="1" t="s">
        <v>336</v>
      </c>
    </row>
    <row r="79" s="1" customFormat="1" spans="1:20">
      <c r="A79" s="3">
        <v>16280658970</v>
      </c>
      <c r="B79" s="1" t="s">
        <v>788</v>
      </c>
      <c r="C79" s="1" t="s">
        <v>789</v>
      </c>
      <c r="D79" s="1" t="s">
        <v>790</v>
      </c>
      <c r="E79" s="1" t="s">
        <v>791</v>
      </c>
      <c r="F79" s="1" t="s">
        <v>322</v>
      </c>
      <c r="G79" s="1" t="s">
        <v>326</v>
      </c>
      <c r="H79" s="1" t="s">
        <v>327</v>
      </c>
      <c r="I79" s="1" t="s">
        <v>792</v>
      </c>
      <c r="J79" s="1" t="s">
        <v>29</v>
      </c>
      <c r="K79" s="1" t="s">
        <v>793</v>
      </c>
      <c r="L79" s="1" t="s">
        <v>793</v>
      </c>
      <c r="M79" s="1" t="s">
        <v>330</v>
      </c>
      <c r="N79" s="1" t="s">
        <v>330</v>
      </c>
      <c r="O79" s="1" t="s">
        <v>331</v>
      </c>
      <c r="P79" s="1" t="s">
        <v>332</v>
      </c>
      <c r="Q79" s="1" t="s">
        <v>794</v>
      </c>
      <c r="R79" s="1" t="s">
        <v>334</v>
      </c>
      <c r="S79" s="1" t="s">
        <v>335</v>
      </c>
      <c r="T79" s="1" t="s">
        <v>336</v>
      </c>
    </row>
    <row r="80" s="1" customFormat="1" spans="1:20">
      <c r="A80" s="3">
        <v>16107994116</v>
      </c>
      <c r="B80" s="1" t="s">
        <v>795</v>
      </c>
      <c r="C80" s="1" t="s">
        <v>796</v>
      </c>
      <c r="D80" s="1" t="s">
        <v>797</v>
      </c>
      <c r="E80" s="1" t="s">
        <v>798</v>
      </c>
      <c r="F80" s="1" t="s">
        <v>419</v>
      </c>
      <c r="G80" s="1" t="s">
        <v>322</v>
      </c>
      <c r="H80" s="1" t="s">
        <v>327</v>
      </c>
      <c r="I80" s="1" t="s">
        <v>799</v>
      </c>
      <c r="J80" s="1" t="s">
        <v>29</v>
      </c>
      <c r="K80" s="1" t="s">
        <v>341</v>
      </c>
      <c r="L80" s="1" t="s">
        <v>341</v>
      </c>
      <c r="M80" s="1" t="s">
        <v>330</v>
      </c>
      <c r="N80" s="1" t="s">
        <v>330</v>
      </c>
      <c r="O80" s="1" t="s">
        <v>331</v>
      </c>
      <c r="P80" s="1" t="s">
        <v>332</v>
      </c>
      <c r="Q80" s="1" t="s">
        <v>800</v>
      </c>
      <c r="R80" s="1" t="s">
        <v>334</v>
      </c>
      <c r="S80" s="1" t="s">
        <v>335</v>
      </c>
      <c r="T80" s="1" t="s">
        <v>336</v>
      </c>
    </row>
    <row r="81" s="1" customFormat="1" spans="1:20">
      <c r="A81" s="3">
        <v>16091006486</v>
      </c>
      <c r="B81" s="1" t="s">
        <v>801</v>
      </c>
      <c r="C81" s="1" t="s">
        <v>802</v>
      </c>
      <c r="D81" s="1" t="s">
        <v>803</v>
      </c>
      <c r="E81" s="1" t="s">
        <v>804</v>
      </c>
      <c r="F81" s="1" t="s">
        <v>322</v>
      </c>
      <c r="G81" s="1" t="s">
        <v>326</v>
      </c>
      <c r="H81" s="1" t="s">
        <v>327</v>
      </c>
      <c r="I81" s="1" t="s">
        <v>805</v>
      </c>
      <c r="J81" s="1" t="s">
        <v>29</v>
      </c>
      <c r="K81" s="1" t="s">
        <v>806</v>
      </c>
      <c r="L81" s="1" t="s">
        <v>806</v>
      </c>
      <c r="M81" s="1" t="s">
        <v>330</v>
      </c>
      <c r="N81" s="1" t="s">
        <v>330</v>
      </c>
      <c r="O81" s="1" t="s">
        <v>331</v>
      </c>
      <c r="P81" s="1" t="s">
        <v>332</v>
      </c>
      <c r="Q81" s="1" t="s">
        <v>807</v>
      </c>
      <c r="R81" s="1" t="s">
        <v>334</v>
      </c>
      <c r="S81" s="1" t="s">
        <v>335</v>
      </c>
      <c r="T81" s="1" t="s">
        <v>336</v>
      </c>
    </row>
    <row r="82" s="1" customFormat="1" spans="1:20">
      <c r="A82" s="3">
        <v>16003988746</v>
      </c>
      <c r="B82" s="1" t="s">
        <v>808</v>
      </c>
      <c r="C82" s="1" t="s">
        <v>809</v>
      </c>
      <c r="D82" s="1" t="s">
        <v>810</v>
      </c>
      <c r="E82" s="1" t="s">
        <v>811</v>
      </c>
      <c r="F82" s="1" t="s">
        <v>419</v>
      </c>
      <c r="G82" s="1" t="s">
        <v>322</v>
      </c>
      <c r="H82" s="1" t="s">
        <v>327</v>
      </c>
      <c r="I82" s="1" t="s">
        <v>812</v>
      </c>
      <c r="J82" s="1" t="s">
        <v>29</v>
      </c>
      <c r="K82" s="1" t="s">
        <v>813</v>
      </c>
      <c r="L82" s="1" t="s">
        <v>813</v>
      </c>
      <c r="M82" s="1" t="s">
        <v>330</v>
      </c>
      <c r="N82" s="1" t="s">
        <v>330</v>
      </c>
      <c r="O82" s="1" t="s">
        <v>331</v>
      </c>
      <c r="P82" s="1" t="s">
        <v>332</v>
      </c>
      <c r="Q82" s="1" t="s">
        <v>814</v>
      </c>
      <c r="R82" s="1" t="s">
        <v>334</v>
      </c>
      <c r="S82" s="1" t="s">
        <v>335</v>
      </c>
      <c r="T82" s="1" t="s">
        <v>336</v>
      </c>
    </row>
    <row r="83" s="1" customFormat="1" spans="1:20">
      <c r="A83" s="3">
        <v>15966014979</v>
      </c>
      <c r="B83" s="1" t="s">
        <v>815</v>
      </c>
      <c r="C83" s="1" t="s">
        <v>816</v>
      </c>
      <c r="D83" s="1" t="s">
        <v>447</v>
      </c>
      <c r="E83" s="1" t="s">
        <v>817</v>
      </c>
      <c r="F83" s="1" t="s">
        <v>419</v>
      </c>
      <c r="G83" s="1" t="s">
        <v>322</v>
      </c>
      <c r="H83" s="1" t="s">
        <v>327</v>
      </c>
      <c r="I83" s="1" t="s">
        <v>818</v>
      </c>
      <c r="J83" s="1" t="s">
        <v>29</v>
      </c>
      <c r="K83" s="1" t="s">
        <v>819</v>
      </c>
      <c r="L83" s="1" t="s">
        <v>819</v>
      </c>
      <c r="M83" s="1" t="s">
        <v>330</v>
      </c>
      <c r="N83" s="1" t="s">
        <v>330</v>
      </c>
      <c r="O83" s="1" t="s">
        <v>331</v>
      </c>
      <c r="P83" s="1" t="s">
        <v>332</v>
      </c>
      <c r="Q83" s="1" t="s">
        <v>820</v>
      </c>
      <c r="R83" s="1" t="s">
        <v>334</v>
      </c>
      <c r="S83" s="1" t="s">
        <v>335</v>
      </c>
      <c r="T83" s="1" t="s">
        <v>336</v>
      </c>
    </row>
    <row r="84" s="1" customFormat="1" spans="1:20">
      <c r="A84" s="3">
        <v>15626425437</v>
      </c>
      <c r="B84" s="1" t="s">
        <v>821</v>
      </c>
      <c r="C84" s="1" t="s">
        <v>822</v>
      </c>
      <c r="D84" s="1" t="s">
        <v>823</v>
      </c>
      <c r="E84" s="1" t="s">
        <v>824</v>
      </c>
      <c r="F84" s="1" t="s">
        <v>458</v>
      </c>
      <c r="G84" s="1" t="s">
        <v>326</v>
      </c>
      <c r="H84" s="1" t="s">
        <v>327</v>
      </c>
      <c r="I84" s="1" t="s">
        <v>825</v>
      </c>
      <c r="J84" s="1" t="s">
        <v>29</v>
      </c>
      <c r="K84" s="1" t="s">
        <v>826</v>
      </c>
      <c r="L84" s="1" t="s">
        <v>826</v>
      </c>
      <c r="M84" s="1" t="s">
        <v>330</v>
      </c>
      <c r="N84" s="1" t="s">
        <v>330</v>
      </c>
      <c r="O84" s="1" t="s">
        <v>331</v>
      </c>
      <c r="P84" s="1" t="s">
        <v>332</v>
      </c>
      <c r="Q84" s="1" t="s">
        <v>827</v>
      </c>
      <c r="R84" s="1" t="s">
        <v>334</v>
      </c>
      <c r="S84" s="1" t="s">
        <v>335</v>
      </c>
      <c r="T84" s="1" t="s">
        <v>336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2021-10-18T03:24:00Z</dcterms:created>
  <dcterms:modified xsi:type="dcterms:W3CDTF">2021-10-18T07:33:04Z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20E97DB4E20F4737BBF3EB1EC3A18595</vt:lpwstr>
  </property>
  <property fmtid="{D5CDD505-2E9C-101B-9397-08002B2CF9AE}" pid="3" name="KSOProductBuildVer">
    <vt:lpwstr>2052-11.1.0.10938</vt:lpwstr>
  </property>
</Properties>
</file>