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<sst xmlns="http://schemas.openxmlformats.org/spreadsheetml/2006/main" count="1584" uniqueCount="552">
  <si>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</si>
  <si>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</si>
  <si>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</si>
  <si>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</si>
  <si>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</si>
  <si>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</si>
  <si>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</si>
  <si>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</si>
  <si>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</si>
  <si>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</si>
  <si>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</si>
  <si>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</si>
  <si>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</si>
  <si>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</si>
  <si>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</si>
  <si>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</si>
  <si>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</si>
  <si>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</si>
  <si>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</si>
  <si>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</si>
  <si>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</si>
  <si>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</si>
  <si>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</si>
  <si>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</si>
  <si>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</si>
  <si>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</si>
  <si>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</si>
  <si>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[林奇堡]林奇堡 - 大学区 460 公路舒眠酒店(Sleep Inn Lynchburg - University Area &amp; Hwy 460)(39054196)</t>
  </si>
  <si>
    <t>标准房, 1 张特大床房&lt;2人入住&gt;&lt;不退款&gt;&lt;早餐&gt;</t>
  </si>
  <si>
    <t>USD</t>
  </si>
  <si>
    <t>Ange/Cathy</t>
  </si>
  <si>
    <t>CA5326211019USD</t>
  </si>
  <si>
    <t>未提现</t>
  </si>
  <si>
    <t>携程开票</t>
  </si>
  <si>
    <t>[普吉岛]泰澜海滩度假村 (SHA PLUS+)(Centara Grand Beach Resort Phuket (SHA PLUS+))(40721659)</t>
  </si>
  <si>
    <t>豪华特大床泳池套房&lt;2人入住&gt;&lt;不退款&gt;&lt;早餐&gt;</t>
  </si>
  <si>
    <t>Butler/Kathleen,Butler/Kathleen</t>
  </si>
  <si>
    <t>[日惹]盖亚科兹摩酒店(Gaia Cosmo Hotel)(39680727)</t>
  </si>
  <si>
    <t>豪华双床房&lt;2人入住&gt;&lt;不退款&gt;&lt;早餐&gt;</t>
  </si>
  <si>
    <t>darmadi/stella,darmadi/stella</t>
  </si>
  <si>
    <t>[达林顿]布莱克韦尔农庄酒店(Blackwell Grange Hotel)(39681956)</t>
  </si>
  <si>
    <t>标准双人间&lt;不退款&gt;&lt;2人入住&gt;</t>
  </si>
  <si>
    <t>haines/steve</t>
  </si>
  <si>
    <t>RL9760008；114654</t>
  </si>
  <si>
    <t>[格林菲尔德]格林菲尔德 I-70 凯艺套房酒店(Quality Inn &amp; Suites Greenfield I-70)(37215135)</t>
  </si>
  <si>
    <t>标准房, 1 张特大床&lt;2人入住&gt;&lt;不退款&gt;&lt;早餐&gt;</t>
  </si>
  <si>
    <t>Zachary/Michaela Jane</t>
  </si>
  <si>
    <t>[福塔雷萨]伊拉谢马之声酒店(Hotel Sonata de Iracema)(39048647)</t>
  </si>
  <si>
    <t>海景双人床房&lt;不退款&gt;&lt;2人入住&gt;</t>
  </si>
  <si>
    <t>Urrestarazu/Carmen Valeria</t>
  </si>
  <si>
    <t>[雷丁顿海岸]索尔酒店(Hotel Sol)(40136530)</t>
  </si>
  <si>
    <t>标准间1特大床（园景）&lt;不退款&gt;&lt;2人入住&gt;</t>
  </si>
  <si>
    <t>BOULWARE/JAMES</t>
  </si>
  <si>
    <t>184336148a113d99d1</t>
  </si>
  <si>
    <t>[柏斯海滩]舒适酒店 - 雷赫波夫(Comfort Inn - Rehoboth)(37203180)</t>
  </si>
  <si>
    <t>标准房, 2 张大床房&lt;早餐&gt;&lt;不退款&gt;&lt;2人入住&gt;</t>
  </si>
  <si>
    <t>Prather/Dennis</t>
  </si>
  <si>
    <t>[奥兰多]奥兰多格兰德湖丽兹卡尔顿酒店(The Ritz-Carlton Orlando, Grande Lakes)(39038583)</t>
  </si>
  <si>
    <t>度假村景观1张特大床客房&lt;不退款&gt;&lt;2人入住&gt;</t>
  </si>
  <si>
    <t>habashy/peter</t>
  </si>
  <si>
    <t>[吉恩]普里姆谷赌场度假村(Primm Valley Resort &amp; Casino)(48192896)</t>
  </si>
  <si>
    <t>客房2张大床&lt;不退款&gt;&lt;2人入住&gt;</t>
  </si>
  <si>
    <t>Comchamnan/Jirun</t>
  </si>
  <si>
    <t>[底特律]底特律米高梅酒店(MGM Grand Detroit)(46883179)</t>
  </si>
  <si>
    <t>奢华特大床房&lt;不退款&gt;&lt;2人入住&gt;</t>
  </si>
  <si>
    <t>Houssaiky/Alexandria</t>
  </si>
  <si>
    <t>[林奇堡]林奇堡机场/大学区万豪春季山丘套房酒店(SpringHill Suites by Marriott Lynchburg Airport/University Area)(37214380)</t>
  </si>
  <si>
    <t>特大床一室带沙发床(trundle bed)&lt;不退款&gt;&lt;2人入住&gt;</t>
  </si>
  <si>
    <t>forren/tina,forren/tina,forren/tina</t>
  </si>
  <si>
    <t>99129367;99129368;99129370</t>
  </si>
  <si>
    <t>[乌尔姆]玛丽蒂姆乌尔姆酒店(Maritim Hotel Ulm)(44805147)</t>
  </si>
  <si>
    <t>经典双人床房&lt;不退款&gt;&lt;2人入住&gt;</t>
  </si>
  <si>
    <t>Franke/Jennifer,Jones/Simon</t>
  </si>
  <si>
    <t>[基尔]施柏阁孔蒂汉莎度假酒店(Steigenberger Conti Hansa)(37206512)</t>
  </si>
  <si>
    <t>标准房&lt;不退款&gt;&lt;2人入住&gt;</t>
  </si>
  <si>
    <t>Kesting/Dirk,Kesting/Birgitta</t>
  </si>
  <si>
    <t>4613SC017897</t>
  </si>
  <si>
    <t>[旧金山]渔人码头智选假日酒店(Holiday Inn Express Hotel &amp; Suites Fisherman's Wharf, an IHG Hotel)(37220965)</t>
  </si>
  <si>
    <t>特大床房&lt;1&gt;&lt;2人入住&gt;&lt;不退款&gt;&lt;早餐&gt;</t>
  </si>
  <si>
    <t>Zenkevicius/Juo</t>
  </si>
  <si>
    <t>[萨拉戈萨]阿拉贡国王费尔南多二世水疗酒店(Eurostars Rey Fernando)(47469290)</t>
  </si>
  <si>
    <t>双人床房&lt;不退款&gt;&lt;2人入住&gt;</t>
  </si>
  <si>
    <t>MATEOS/JAVIER</t>
  </si>
  <si>
    <t>[圣地亚哥]加州套房酒店(California Suites Hotel)(46883189)</t>
  </si>
  <si>
    <t>标准房, 1 张大床房&lt;不退款&gt;&lt;2人入住&gt;</t>
  </si>
  <si>
    <t>Velasquez/John</t>
  </si>
  <si>
    <t>Elias/Lelaina</t>
  </si>
  <si>
    <t>退单</t>
  </si>
  <si>
    <t>[埃皮纳勒]埃匹纳中心凯里亚德饭店(Campanile Epinal Centre - Gare)(39038900)</t>
  </si>
  <si>
    <t>标准双人房&lt;不退款&gt;&lt;2人入住&gt;</t>
  </si>
  <si>
    <t>IRAQI HOUSSAINI/NAJWA</t>
  </si>
  <si>
    <t>[新加坡]新加坡圣淘沙湾 W 酒店 (Staycation Approved)(W Singapore – Sentosa Cove (Staycation Approved))(37214882)</t>
  </si>
  <si>
    <t>奇妙特大床房&lt;不退款&gt;&lt;2人入住&gt;</t>
  </si>
  <si>
    <t>Serpoul/Frederic</t>
  </si>
  <si>
    <t>[贝尔蒙特]硅谷酒店(Silicon Valley Inn)(37207049)</t>
  </si>
  <si>
    <t>客房&lt;不退款&gt;&lt;2人入住&gt;</t>
  </si>
  <si>
    <t>LEE/EUN JEONG</t>
  </si>
  <si>
    <t>[昂格莱]阿尔迪卡拜约尼安格勒特酒店(Altica Bayonne Anglet)(39678645)</t>
  </si>
  <si>
    <t>双人间&lt;不退款&gt;&lt;2人入住&gt;</t>
  </si>
  <si>
    <t>Duplessy/Aurelie</t>
  </si>
  <si>
    <t>[拉斯维加斯]拉斯维加斯市区大酒店(Downtown Grand Las Vegas)(37198606)</t>
  </si>
  <si>
    <t>豪华特大床房&lt;不退款&gt;&lt;2人入住&gt;</t>
  </si>
  <si>
    <t>Hong/Jihye</t>
  </si>
  <si>
    <t>10443SC449495</t>
  </si>
  <si>
    <t>[好莱坞]海洋酒店(Ocean Inn)(40082419)</t>
  </si>
  <si>
    <t>豪华客房1张特大床&lt;不退款&gt;&lt;2人入住&gt;</t>
  </si>
  <si>
    <t>Sikder/Sanam</t>
  </si>
  <si>
    <t>[停泊岛]停泊岛度假村(Perhentian Island Resort)(37242615)</t>
  </si>
  <si>
    <t>海滨尊享客房&lt;不退款&gt;&lt;2人入住&gt;</t>
  </si>
  <si>
    <t>ab ghani/intan nabila,ab ghani/intan nabila</t>
  </si>
  <si>
    <t>[奥泽维尔托洛桑]阿尔酒店(Hotel Aer)(46578723)</t>
  </si>
  <si>
    <t>标准双人床房&lt;不退款&gt;&lt;2人入住&gt;</t>
  </si>
  <si>
    <t>RAILLARD/Anne Marie</t>
  </si>
  <si>
    <t>[伊斯坦布尔]马尔马拉佩拉酒店(The Marmara Pera)(37202322)</t>
  </si>
  <si>
    <t>高级双人床房&lt;不退款&gt;&lt;2人入住&gt;</t>
  </si>
  <si>
    <t>altaras/albert</t>
  </si>
  <si>
    <t>[巴西利亚]巴西利亚皇宫酒店(Brasília Palace Hotel)(39642417)</t>
  </si>
  <si>
    <t>高级双人房&lt;不退款&gt;&lt;2人入住&gt;</t>
  </si>
  <si>
    <t>CEZAR/JOAO PAULO SILVA</t>
  </si>
  <si>
    <t>[圣地亚哥]PB冲浪海滩酒店(PB Surf Beachside Inn)(40131344)</t>
  </si>
  <si>
    <t>标准间1特大床&lt;不退款&gt;&lt;2人入住&gt;</t>
  </si>
  <si>
    <t>Cloward/Laurie</t>
  </si>
  <si>
    <t>[弗拉格斯塔夫]费拉格尔斯塔夫东 66 公路罗德威酒店(Rodeway Inn Flagstaff East Route 66)(37236247)</t>
  </si>
  <si>
    <t>2张大床房&lt;不退款&gt;&lt;2人入住&gt;</t>
  </si>
  <si>
    <t>Savoie/Chris</t>
  </si>
  <si>
    <t>[凤凰城]凤凰城芳德瑞酒店(Found Re Phoenix)(44788910)</t>
  </si>
  <si>
    <t>标准特大床房&lt;不退款&gt;&lt;2人入住&gt;</t>
  </si>
  <si>
    <t>Meyers/Kayla</t>
  </si>
  <si>
    <t>[费尔班克斯]韦斯特马克费尔班克斯酒店及会议中心(Westmark Fairbanks Hotel and Conference Center)(39055520)</t>
  </si>
  <si>
    <t>特大床房&lt;不退款&gt;&lt;2人入住&gt;</t>
  </si>
  <si>
    <t>Spadefore/Mason Ryder</t>
  </si>
  <si>
    <t>[塔雷城]塔雷城喜来登酒店(Sheraton Tarrytown Hotel)(37203002)</t>
  </si>
  <si>
    <t>客房（1张特大床）&lt;不退款&gt;&lt;2人入住&gt;</t>
  </si>
  <si>
    <t>Siegel/David</t>
  </si>
  <si>
    <t>[桑迪斯普林斯]亚特兰大北市区威斯汀酒店(The Westin Atlanta Perimeter North)(37208773)</t>
  </si>
  <si>
    <t>传统特大床房&lt;不退款&gt;&lt;2人入住&gt;</t>
  </si>
  <si>
    <t>spielman/ingrid</t>
  </si>
  <si>
    <t>[霍夫多普]阿姆斯特丹史基浦机场NH酒店(NH Amsterdam Schiphol Airport)(37201951)</t>
  </si>
  <si>
    <t>标准房&lt;1&gt;&lt;不退款&gt;&lt;2人入住&gt;</t>
  </si>
  <si>
    <t>WU/DUOZHI</t>
  </si>
  <si>
    <t>[居銮]塞蒂亚酒店(Hotel Setia)(48377629)</t>
  </si>
  <si>
    <t>奢华客房&lt;不退款&gt;&lt;2人入住&gt;</t>
  </si>
  <si>
    <t>Kwai Meng/Ng,Kwai Meng/Ng</t>
  </si>
  <si>
    <t>[大西洋城]大西洋城哈利士酒店(Harrah's Resort Atlantic City)(37244407)</t>
  </si>
  <si>
    <t>塔楼滨水奢华房（1张特大床）&lt;不退款&gt;&lt;2人入住&gt;</t>
  </si>
  <si>
    <t>Cohen/Jason Scott</t>
  </si>
  <si>
    <t>[迪拜]迪拜卡尔顿塔酒店(Carlton Tower Hotel)(37207026)</t>
  </si>
  <si>
    <t>城景豪华双人床房&lt;不退款&gt;&lt;2人入住&gt;</t>
  </si>
  <si>
    <t>YUAN/WEIMING</t>
  </si>
  <si>
    <t>[印第安纳波利斯]市中心康福特茵套房酒店(Holiday Inn - Indianapolis Downtown, an Ihg Hotel)(48376898)</t>
  </si>
  <si>
    <t>Hansen/Stellaluna Blue</t>
  </si>
  <si>
    <t>[斯科特斯德]3棕榈酒店(3 Palms Hotel)(40134014)</t>
  </si>
  <si>
    <t>Walker/Floyd</t>
  </si>
  <si>
    <t>[温哥华]华美达温德姆华市中心酒店(Ramada by Wyndham Vancouver Downtown)(37231642)</t>
  </si>
  <si>
    <t>入住时指定房型&lt;不退款&gt;&lt;2人入住&gt;</t>
  </si>
  <si>
    <t>Morton/Daniel</t>
  </si>
  <si>
    <t>[八打灵再也]聚艺酒店(Qliq Damansara)(37281119)</t>
  </si>
  <si>
    <t>高级特大床房&lt;不退款&gt;&lt;2人入住&gt;</t>
  </si>
  <si>
    <t>Jalil/Shasha</t>
  </si>
  <si>
    <t>4720616924572090f</t>
  </si>
  <si>
    <t>Carrillo/Jaime</t>
  </si>
  <si>
    <t>[丹那拉打]金马仑高原遗物酒店(Heritage Hotel Cameron Highlands)(44803427)</t>
  </si>
  <si>
    <t>高级旧翼三人房&lt;不退款&gt;&lt;2人入住&gt;</t>
  </si>
  <si>
    <t>ABDULLAH/MOHAMAD NURIZMAN</t>
  </si>
  <si>
    <t>[古尔冈]柠檬树酒店，60区，古尔冈(Lemon Tree Hotel, Sector 60, Gurugram)(70666502)</t>
  </si>
  <si>
    <t>商务房(双人床或双床)&lt;早餐&gt;&lt;不退款&gt;&lt;2人入住&gt;</t>
  </si>
  <si>
    <t>poonia/Hitesh,poonia/Hitesh</t>
  </si>
  <si>
    <t>[乔治市]莫斯塔奇胡兹酒店(Moustachz Hauze)(39639410)</t>
  </si>
  <si>
    <t>大号床室&lt;不退款&gt;&lt;2人入住&gt;</t>
  </si>
  <si>
    <t>Tan/Stanley</t>
  </si>
  <si>
    <t>[梳邦再也]苏邦帝国酒店(Empire Hotel Subang)(37197060)</t>
  </si>
  <si>
    <t>尊贵基本双床房&lt;2人入住&gt;&lt;不退款&gt;&lt;早餐&gt;</t>
  </si>
  <si>
    <t>Manickam/Chandarasagaran</t>
  </si>
  <si>
    <t>Francis /Bryan lorenzo</t>
  </si>
  <si>
    <t>[华沙]华沙万豪酒店(Warsaw Marriott Hotel)(47471671)</t>
  </si>
  <si>
    <t>豪华特大床客房&lt;2人入住&gt;&lt;不退款&gt;&lt;早餐&gt;</t>
  </si>
  <si>
    <t>Barg/Roman</t>
  </si>
  <si>
    <t>[威中县]槟城日光酒店 (槟城对抗新冠肺炎认证)(The Light Hotel Penang (PenangFightCovid-19 Certified))(37221695)</t>
  </si>
  <si>
    <t>豪华双床房&lt;早餐&gt;&lt;不退款&gt;&lt;2人入住&gt;</t>
  </si>
  <si>
    <t>Wai Chun/Kin,Wai Chun/Kin</t>
  </si>
  <si>
    <t>[洛杉矶]好莱坞速8酒店(Super 8 by Wyndham Hollywood/La Area)(37249639)</t>
  </si>
  <si>
    <t>无障碍客房(特大床)&lt;不退款&gt;&lt;2人入住&gt;</t>
  </si>
  <si>
    <t>Suh/Angela</t>
  </si>
  <si>
    <t>86522ED033743</t>
  </si>
  <si>
    <t>[夏洛特]北卡罗来纳夏洛特 - 大学 6 号汽车旅馆(Motel 6 Charlotte, NC - University)(39591600)</t>
  </si>
  <si>
    <t>标准客房1张大床&lt;不退款&gt;&lt;2人入住&gt;</t>
  </si>
  <si>
    <t>Palmer/SanQuetta Sophia</t>
  </si>
  <si>
    <t>KDHCG5DHT9</t>
  </si>
  <si>
    <t>[兰斯]兰斯中心舒适城市公寓式酒店(Appart’City Confort Reims Centre)(39643501)</t>
  </si>
  <si>
    <t>双人套间&lt;不退款&gt;&lt;2人入住&gt;</t>
  </si>
  <si>
    <t>Ng/YokeWeng</t>
  </si>
  <si>
    <t>[阿瓦图基]凤凰南山福朋喜来登酒店(Four Points by Sheraton Phoenix South Mountain)(37236594)</t>
  </si>
  <si>
    <t>特大床房&lt;2人入住&gt;&lt;IBU黄金会员专享&gt;&lt;不退款&gt;</t>
  </si>
  <si>
    <t>Leon/Irma</t>
  </si>
  <si>
    <t>，</t>
  </si>
  <si>
    <t>本期扣款1.36元</t>
  </si>
  <si>
    <t>10.18 可退81</t>
  </si>
  <si>
    <t>A211019105845481</t>
  </si>
  <si>
    <t>USD / HKD 当前参考汇率: 7.77783</t>
  </si>
  <si>
    <t>总计： 8615.34 USD/
67008.65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</si>
  <si>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</si>
  <si>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</si>
  <si>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</si>
  <si>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</si>
  <si>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</si>
  <si>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</si>
  <si>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</si>
  <si>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</si>
  <si>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</si>
  <si>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</si>
  <si>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</si>
  <si>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</si>
  <si>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</si>
  <si>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</si>
  <si>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</si>
  <si>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</si>
  <si>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</si>
  <si>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2021-10-15</t>
  </si>
  <si>
    <t>2278181</t>
  </si>
  <si>
    <t>舒适雷姆斯中心公寓城市酒店</t>
  </si>
  <si>
    <t>Ng YokeWeng</t>
  </si>
  <si>
    <t>2021-10-16</t>
  </si>
  <si>
    <t>退房日周结</t>
  </si>
  <si>
    <t>1097.11</t>
  </si>
  <si>
    <t>170.00</t>
  </si>
  <si>
    <t>0</t>
  </si>
  <si>
    <t>0.00</t>
  </si>
  <si>
    <t>携程盛景国际直连</t>
  </si>
  <si>
    <t>2021-10-15 22:39:30</t>
  </si>
  <si>
    <t>否</t>
  </si>
  <si>
    <t>汇智国际旅游发展有限公司</t>
  </si>
  <si>
    <t>直连</t>
  </si>
  <si>
    <t>2278113</t>
  </si>
  <si>
    <t>夏洛特－大学 6 号汽车旅馆</t>
  </si>
  <si>
    <t>Palmer SanQuetta Sophia</t>
  </si>
  <si>
    <t>503.38</t>
  </si>
  <si>
    <t>78.00</t>
  </si>
  <si>
    <t>2021-10-15 21:19:12</t>
  </si>
  <si>
    <t>2278103</t>
  </si>
  <si>
    <t>好莱坞速8酒店</t>
  </si>
  <si>
    <t>Suh Angela</t>
  </si>
  <si>
    <t>793.79</t>
  </si>
  <si>
    <t>123.00</t>
  </si>
  <si>
    <t>2021-10-15 21:05:03</t>
  </si>
  <si>
    <t>2278078</t>
  </si>
  <si>
    <t>槟城日光酒店 (槟城对抗新冠肺炎认证)</t>
  </si>
  <si>
    <t>Wai Chun Kin,Wai Chun Kin</t>
  </si>
  <si>
    <t>361.40</t>
  </si>
  <si>
    <t>56.00</t>
  </si>
  <si>
    <t>2021-10-15 20:22:10</t>
  </si>
  <si>
    <t>2278029</t>
  </si>
  <si>
    <t>华沙万豪酒店</t>
  </si>
  <si>
    <t>Barg Roman</t>
  </si>
  <si>
    <t>2021-10-15 19:24:54</t>
  </si>
  <si>
    <t>2277988</t>
  </si>
  <si>
    <t>亚特兰大北市区威斯汀酒店</t>
  </si>
  <si>
    <t>Francis  Bryan lorenzo</t>
  </si>
  <si>
    <t>819.61</t>
  </si>
  <si>
    <t>127.00</t>
  </si>
  <si>
    <t>2021-10-15 18:19:18</t>
  </si>
  <si>
    <t>2277939</t>
  </si>
  <si>
    <t>苏邦帝国酒店</t>
  </si>
  <si>
    <t>Manickam Chandarasagaran</t>
  </si>
  <si>
    <t>277.50</t>
  </si>
  <si>
    <t>43.00</t>
  </si>
  <si>
    <t>2021-10-15 16:50:41</t>
  </si>
  <si>
    <t>2277937</t>
  </si>
  <si>
    <t>莫斯塔奇胡兹酒店</t>
  </si>
  <si>
    <t>Tan Stanley</t>
  </si>
  <si>
    <t>83.90</t>
  </si>
  <si>
    <t>13.00</t>
  </si>
  <si>
    <t>2021-10-15 16:48:16</t>
  </si>
  <si>
    <t>2277933</t>
  </si>
  <si>
    <t>古尔冈 60 区柠檬树酒店</t>
  </si>
  <si>
    <t>poonia Hitesh,poonia Hitesh</t>
  </si>
  <si>
    <t>258.14</t>
  </si>
  <si>
    <t>40.00</t>
  </si>
  <si>
    <t>2021-10-15 16:33:32</t>
  </si>
  <si>
    <t>2277932</t>
  </si>
  <si>
    <t>金马仑高原文物酒店</t>
  </si>
  <si>
    <t>ABDULLAH MOHAMAD NURIZMAN</t>
  </si>
  <si>
    <t>2021-10-15 16:32:10</t>
  </si>
  <si>
    <t>2277888</t>
  </si>
  <si>
    <t>华美达温德姆华市中心酒店</t>
  </si>
  <si>
    <t>Carrillo Jaime</t>
  </si>
  <si>
    <t>671.17</t>
  </si>
  <si>
    <t>104.00</t>
  </si>
  <si>
    <t>2021-10-15 15:14:37</t>
  </si>
  <si>
    <t>2277879</t>
  </si>
  <si>
    <t>吉隆坡八打灵再也秋丽白沙罗酒店</t>
  </si>
  <si>
    <t>Jalil Shasha</t>
  </si>
  <si>
    <t>264.60</t>
  </si>
  <si>
    <t>41.00</t>
  </si>
  <si>
    <t>2021-10-15 14:47:34</t>
  </si>
  <si>
    <t>2277859</t>
  </si>
  <si>
    <t>Morton Daniel</t>
  </si>
  <si>
    <t>2021-10-15 13:46:50</t>
  </si>
  <si>
    <t>2277840</t>
  </si>
  <si>
    <t>三棕榈酒店</t>
  </si>
  <si>
    <t>Walker Floyd</t>
  </si>
  <si>
    <t>858.33</t>
  </si>
  <si>
    <t>133.00</t>
  </si>
  <si>
    <t>2021-10-15 13:22:18</t>
  </si>
  <si>
    <t>2277807</t>
  </si>
  <si>
    <t>Holiday Inn Indianapolis Downtown</t>
  </si>
  <si>
    <t>Hansen Stellaluna Blue</t>
  </si>
  <si>
    <t>916.41</t>
  </si>
  <si>
    <t>142.00</t>
  </si>
  <si>
    <t>2021-10-15 12:04:24</t>
  </si>
  <si>
    <t>2277645</t>
  </si>
  <si>
    <t xml:space="preserve">卡尔顿塔酒店 </t>
  </si>
  <si>
    <t>YUAN WEIMING</t>
  </si>
  <si>
    <t>658.27</t>
  </si>
  <si>
    <t>102.00</t>
  </si>
  <si>
    <t>2021-10-15 04:15:50</t>
  </si>
  <si>
    <t>2021-10-14</t>
  </si>
  <si>
    <t>2277547</t>
  </si>
  <si>
    <t>哈拉大西洋城赌场度假村</t>
  </si>
  <si>
    <t>Cohen Jason Scott</t>
  </si>
  <si>
    <t>1301.34</t>
  </si>
  <si>
    <t>202.00</t>
  </si>
  <si>
    <t>2021-10-14 22:46:21</t>
  </si>
  <si>
    <t>2277358</t>
  </si>
  <si>
    <t>Hotel Setia</t>
  </si>
  <si>
    <t>Kwai Meng Ng,Kwai Meng Ng</t>
  </si>
  <si>
    <t>141.73</t>
  </si>
  <si>
    <t>22.00</t>
  </si>
  <si>
    <t>2021-10-14 17:09:38</t>
  </si>
  <si>
    <t>2277278</t>
  </si>
  <si>
    <t>阿姆斯特丹史基浦机场NH酒店</t>
  </si>
  <si>
    <t>WU DUOZHI</t>
  </si>
  <si>
    <t>450.96</t>
  </si>
  <si>
    <t>70.00</t>
  </si>
  <si>
    <t>2021-10-14 13:11:43</t>
  </si>
  <si>
    <t>2277155</t>
  </si>
  <si>
    <t>spielman ingrid</t>
  </si>
  <si>
    <t>824.61</t>
  </si>
  <si>
    <t>128.00</t>
  </si>
  <si>
    <t>2021-10-14 07:18:55</t>
  </si>
  <si>
    <t>2277109</t>
  </si>
  <si>
    <t>塔雷城喜来登酒店</t>
  </si>
  <si>
    <t>Siegel David</t>
  </si>
  <si>
    <t>1681.44</t>
  </si>
  <si>
    <t>261.00</t>
  </si>
  <si>
    <t>2021-10-14 05:00:00</t>
  </si>
  <si>
    <t>2277051</t>
  </si>
  <si>
    <t xml:space="preserve">韦斯特马克费尔班克斯酒店及会议中心 </t>
  </si>
  <si>
    <t>Spadefore Mason Ryder</t>
  </si>
  <si>
    <t>992.11</t>
  </si>
  <si>
    <t>154.00</t>
  </si>
  <si>
    <t>2021-10-14 01:25:31</t>
  </si>
  <si>
    <t>2277044</t>
  </si>
  <si>
    <t>凤凰城 FOUND:RE 酒店</t>
  </si>
  <si>
    <t>Meyers Kayla</t>
  </si>
  <si>
    <t>1050.09</t>
  </si>
  <si>
    <t>163.00</t>
  </si>
  <si>
    <t>2021-10-14 01:11:52</t>
  </si>
  <si>
    <t>2021-10-13</t>
  </si>
  <si>
    <t>2276999</t>
  </si>
  <si>
    <t>费拉格尔斯塔夫罗德威旅馆</t>
  </si>
  <si>
    <t>Savoie Chris</t>
  </si>
  <si>
    <t>930.70</t>
  </si>
  <si>
    <t>144.00</t>
  </si>
  <si>
    <t>2021-10-13 23:57:20</t>
  </si>
  <si>
    <t>2276993</t>
  </si>
  <si>
    <t>PB 冲浪海滩酒店</t>
  </si>
  <si>
    <t>Cloward Laurie</t>
  </si>
  <si>
    <t>2436.63</t>
  </si>
  <si>
    <t>377.00</t>
  </si>
  <si>
    <t>2021-10-13 23:43:24</t>
  </si>
  <si>
    <t>2276935</t>
  </si>
  <si>
    <t>巴西利亚皇宫酒店</t>
  </si>
  <si>
    <t>CEZAR JOAO PAULO SILVA</t>
  </si>
  <si>
    <t>349.01</t>
  </si>
  <si>
    <t>54.00</t>
  </si>
  <si>
    <t>2021-10-13 21:58:40</t>
  </si>
  <si>
    <t>2276804</t>
  </si>
  <si>
    <t>马尔马拉佩拉酒店</t>
  </si>
  <si>
    <t>altaras albert</t>
  </si>
  <si>
    <t>510.59</t>
  </si>
  <si>
    <t>79.00</t>
  </si>
  <si>
    <t>2021-10-13 18:06:31</t>
  </si>
  <si>
    <t>2276765</t>
  </si>
  <si>
    <t>阿尔酒店</t>
  </si>
  <si>
    <t>RAILLARD Anne Marie</t>
  </si>
  <si>
    <t>271.45</t>
  </si>
  <si>
    <t>42.00</t>
  </si>
  <si>
    <t>2021-10-13 16:44:42</t>
  </si>
  <si>
    <t>2276696</t>
  </si>
  <si>
    <t>登嘉楼停泊岛度假酒店</t>
  </si>
  <si>
    <t>ab ghani intan nabila,ab ghani intan nabila</t>
  </si>
  <si>
    <t>517.06</t>
  </si>
  <si>
    <t>80.00</t>
  </si>
  <si>
    <t>2021-10-13 13:59:54</t>
  </si>
  <si>
    <t>2276593</t>
  </si>
  <si>
    <t>海洋酒店</t>
  </si>
  <si>
    <t>Sikder Sanam</t>
  </si>
  <si>
    <t>659.25</t>
  </si>
  <si>
    <t>2021-10-13 09:46:41</t>
  </si>
  <si>
    <t>2276529</t>
  </si>
  <si>
    <t>阿桑德都市赌场大酒店</t>
  </si>
  <si>
    <t>Hong Jihye</t>
  </si>
  <si>
    <t>1143.99</t>
  </si>
  <si>
    <t>177.00</t>
  </si>
  <si>
    <t>2021-10-13 04:57:35</t>
  </si>
  <si>
    <t>2276526</t>
  </si>
  <si>
    <t>阿尔迪卡酒店</t>
  </si>
  <si>
    <t>Duplessy Aurelie</t>
  </si>
  <si>
    <t>536.45</t>
  </si>
  <si>
    <t>83.00</t>
  </si>
  <si>
    <t>2021-10-13 04:41:15</t>
  </si>
  <si>
    <t>2276507</t>
  </si>
  <si>
    <t>硅谷酒店</t>
  </si>
  <si>
    <t>LEE EUN JEONG</t>
  </si>
  <si>
    <t>523.52</t>
  </si>
  <si>
    <t>81.00</t>
  </si>
  <si>
    <t>2021-10-13 02:54:37</t>
  </si>
  <si>
    <t>2021-10-11</t>
  </si>
  <si>
    <t>2275881</t>
  </si>
  <si>
    <t>新加坡圣淘沙湾W酒店</t>
  </si>
  <si>
    <t>Serpoul Frederic</t>
  </si>
  <si>
    <t>2381.56</t>
  </si>
  <si>
    <t>369.00</t>
  </si>
  <si>
    <t>2021-10-11 23:25:18</t>
  </si>
  <si>
    <t>2275853</t>
  </si>
  <si>
    <t>圣迪亚哥酒店圈美国长住酒店</t>
  </si>
  <si>
    <t>Agustin Carissa Marie</t>
  </si>
  <si>
    <t>2021-10-11 22:26:35</t>
  </si>
  <si>
    <t>2275660</t>
  </si>
  <si>
    <t>基里亚德艾皮纳勒中央酒店</t>
  </si>
  <si>
    <t>IRAQI HOUSSAINI NAJWA</t>
  </si>
  <si>
    <t>826.12</t>
  </si>
  <si>
    <t>2021-10-11 16:16:02</t>
  </si>
  <si>
    <t>2021-10-08</t>
  </si>
  <si>
    <t>2274206</t>
  </si>
  <si>
    <t>底特律米高梅酒店</t>
  </si>
  <si>
    <t>Elias Lelaina</t>
  </si>
  <si>
    <t>28.70</t>
  </si>
  <si>
    <t>28</t>
  </si>
  <si>
    <t>185</t>
  </si>
  <si>
    <t>2021-10-12 08:15:48</t>
  </si>
  <si>
    <t>2021-10-07</t>
  </si>
  <si>
    <t>2273895</t>
  </si>
  <si>
    <t>加州套房酒店</t>
  </si>
  <si>
    <t>Velasquez John</t>
  </si>
  <si>
    <t>588.33</t>
  </si>
  <si>
    <t>91.00</t>
  </si>
  <si>
    <t>2021-10-07 04:18:26</t>
  </si>
  <si>
    <t>2021-10-05</t>
  </si>
  <si>
    <t>2272923</t>
  </si>
  <si>
    <t>阿拉贡国王费尔南多二世水疗酒店</t>
  </si>
  <si>
    <t>MATEOS JAVIER</t>
  </si>
  <si>
    <t>1938.96</t>
  </si>
  <si>
    <t>300.00</t>
  </si>
  <si>
    <t>2021-10-05 03:23:12</t>
  </si>
  <si>
    <t>2272895</t>
  </si>
  <si>
    <t>渔人码头智选假日酒店</t>
  </si>
  <si>
    <t>Zenkevicius Juo</t>
  </si>
  <si>
    <t>827.29</t>
  </si>
  <si>
    <t>2021-10-05 01:36:28</t>
  </si>
  <si>
    <t>2021-10-02</t>
  </si>
  <si>
    <t>2271034</t>
  </si>
  <si>
    <t xml:space="preserve">施泰根博阁孔蒂汉莎度假酒店 </t>
  </si>
  <si>
    <t>Kesting Dirk,Kesting Birgitta</t>
  </si>
  <si>
    <t>1040.58</t>
  </si>
  <si>
    <t>161.00</t>
  </si>
  <si>
    <t>2021-10-02 03:57:00</t>
  </si>
  <si>
    <t>2021-10-01</t>
  </si>
  <si>
    <t>2270588</t>
  </si>
  <si>
    <t>玛丽蒂姆乌尔姆酒店</t>
  </si>
  <si>
    <t>Franke Jennifer,Jones Simon</t>
  </si>
  <si>
    <t>445.96</t>
  </si>
  <si>
    <t>69.00</t>
  </si>
  <si>
    <t>2021-10-01 16:17:44</t>
  </si>
  <si>
    <t>2270274</t>
  </si>
  <si>
    <t>林奇堡机场/大学区万豪春丘酒店</t>
  </si>
  <si>
    <t>forren tina,forren tina,forren tina</t>
  </si>
  <si>
    <t>3780.97</t>
  </si>
  <si>
    <t>585.00</t>
  </si>
  <si>
    <t>2021-10-01 06:14:12</t>
  </si>
  <si>
    <t>2021-09-29</t>
  </si>
  <si>
    <t>2269060</t>
  </si>
  <si>
    <t>Houssaiky Alexandria</t>
  </si>
  <si>
    <t>1858.10</t>
  </si>
  <si>
    <t>287.00</t>
  </si>
  <si>
    <t>2021-09-29 21:37:59</t>
  </si>
  <si>
    <t>2268433</t>
  </si>
  <si>
    <t>普里姆山谷赌场度假村</t>
  </si>
  <si>
    <t>Comchamnan Jirun</t>
  </si>
  <si>
    <t>673.32</t>
  </si>
  <si>
    <t>2021-09-29 09:33:37</t>
  </si>
  <si>
    <t>2021-09-28</t>
  </si>
  <si>
    <t>2268094</t>
  </si>
  <si>
    <t>奥兰多格兰德湖丽兹卡尔顿酒店</t>
  </si>
  <si>
    <t>habashy peter</t>
  </si>
  <si>
    <t>5817.16</t>
  </si>
  <si>
    <t>899.00</t>
  </si>
  <si>
    <t>2021-09-28 22:25:21</t>
  </si>
  <si>
    <t>2021-09-22</t>
  </si>
  <si>
    <t>2260833</t>
  </si>
  <si>
    <t>舒适酒店 - 雷赫波夫</t>
  </si>
  <si>
    <t>Prather Dennis</t>
  </si>
  <si>
    <t>2107.20</t>
  </si>
  <si>
    <t>325.00</t>
  </si>
  <si>
    <t>2021-09-22 05:27:52</t>
  </si>
  <si>
    <t>2021-09-20</t>
  </si>
  <si>
    <t>2260074</t>
  </si>
  <si>
    <t>索尔酒店</t>
  </si>
  <si>
    <t>BOULWARE JAMES</t>
  </si>
  <si>
    <t>1048.50</t>
  </si>
  <si>
    <t>162.00</t>
  </si>
  <si>
    <t>2021-09-20 22:55:12</t>
  </si>
  <si>
    <t>2021-09-18</t>
  </si>
  <si>
    <t>2257485</t>
  </si>
  <si>
    <t>伊拉谢马之声酒店</t>
  </si>
  <si>
    <t>Urrestarazu Carmen Valeria</t>
  </si>
  <si>
    <t>2021-10-12</t>
  </si>
  <si>
    <t>1218.09</t>
  </si>
  <si>
    <t>188.00</t>
  </si>
  <si>
    <t>2021-09-18 04:02:36</t>
  </si>
  <si>
    <t>2257464</t>
  </si>
  <si>
    <t>格林菲尔德及套房品质酒店</t>
  </si>
  <si>
    <t>Zachary Michaela Jane</t>
  </si>
  <si>
    <t>673.84</t>
  </si>
  <si>
    <t>2021-09-18 03:07:43</t>
  </si>
  <si>
    <t>2021-09-11</t>
  </si>
  <si>
    <t>2249896</t>
  </si>
  <si>
    <t>布莱克韦尔农庄酒店</t>
  </si>
  <si>
    <t>haines steve</t>
  </si>
  <si>
    <t>820.31</t>
  </si>
  <si>
    <t>2021-09-11 02:07:35</t>
  </si>
  <si>
    <t>2021-08-22</t>
  </si>
  <si>
    <t>2230057</t>
  </si>
  <si>
    <t>吉亚科斯莫酒店</t>
  </si>
  <si>
    <t>darmadi stella,darmadi stella</t>
  </si>
  <si>
    <t>241.05</t>
  </si>
  <si>
    <t>37.00</t>
  </si>
  <si>
    <t>2021-08-22 23:36:37</t>
  </si>
  <si>
    <t>2229380</t>
  </si>
  <si>
    <t>普吉盛泰澜海滩度假村</t>
  </si>
  <si>
    <t>Butler Kathleen,Butler Kathleen</t>
  </si>
  <si>
    <t>2021-10-09</t>
  </si>
  <si>
    <t>5107.60</t>
  </si>
  <si>
    <t>784.00</t>
  </si>
  <si>
    <t>2021-08-22 03:12:08</t>
  </si>
  <si>
    <t>2021-08-13</t>
  </si>
  <si>
    <t>2222267</t>
  </si>
  <si>
    <t>林奇堡舒眠酒店</t>
  </si>
  <si>
    <t>Ange Cathy</t>
  </si>
  <si>
    <t>1123.32</t>
  </si>
  <si>
    <t>173.00</t>
  </si>
  <si>
    <t>2021-08-13 02:37:45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</si>
</sst>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5" borderId="6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16058960125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44484</v>
      </c>
      <c r="G2" s="5">
        <v>44485</v>
      </c>
      <c r="H2" s="4">
        <v>1</v>
      </c>
      <c r="I2" s="4">
        <v>1</v>
      </c>
      <c r="J2" s="4">
        <v>1</v>
      </c>
      <c r="K2" s="4" t="s">
        <v>29</v>
      </c>
      <c r="L2" s="4">
        <v>173</v>
      </c>
      <c r="M2" s="4">
        <v>173</v>
      </c>
      <c r="N2" s="4" t="s">
        <v>30</v>
      </c>
      <c r="O2" s="4" t="s">
        <v>31</v>
      </c>
      <c r="P2" s="4" t="s">
        <v>32</v>
      </c>
      <c r="Q2" s="4">
        <v>0</v>
      </c>
      <c r="R2" s="6">
        <v>44421</v>
      </c>
      <c r="S2" s="5">
        <v>44488</v>
      </c>
      <c r="T2" s="4" t="s">
        <v>33</v>
      </c>
      <c r="U2" s="4">
        <v>173</v>
      </c>
      <c r="V2" s="4">
        <v>0</v>
      </c>
      <c r="W2" s="4">
        <v>0</v>
      </c>
      <c r="X2" s="4">
        <v>2222267</v>
      </c>
    </row>
    <row r="3" s="4" customFormat="1" spans="1:25">
      <c r="A3" s="4">
        <v>16111728383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44478</v>
      </c>
      <c r="G3" s="5">
        <v>44485</v>
      </c>
      <c r="H3" s="4">
        <v>1</v>
      </c>
      <c r="I3" s="4">
        <v>7</v>
      </c>
      <c r="J3" s="4">
        <v>7</v>
      </c>
      <c r="K3" s="4" t="s">
        <v>29</v>
      </c>
      <c r="L3" s="4">
        <v>784</v>
      </c>
      <c r="M3" s="4">
        <v>784</v>
      </c>
      <c r="N3" s="4" t="s">
        <v>36</v>
      </c>
      <c r="O3" s="4" t="s">
        <v>31</v>
      </c>
      <c r="P3" s="4" t="s">
        <v>32</v>
      </c>
      <c r="Q3" s="4">
        <v>0</v>
      </c>
      <c r="R3" s="6">
        <v>44430</v>
      </c>
      <c r="S3" s="5">
        <v>44488</v>
      </c>
      <c r="T3" s="4" t="s">
        <v>33</v>
      </c>
      <c r="U3" s="4">
        <v>784</v>
      </c>
      <c r="V3" s="4">
        <v>0</v>
      </c>
      <c r="W3" s="4">
        <v>0</v>
      </c>
      <c r="X3" s="4">
        <v>2229380</v>
      </c>
      <c r="Y3" s="4">
        <v>141605266</v>
      </c>
    </row>
    <row r="4" s="4" customFormat="1" spans="1:24">
      <c r="A4" s="4">
        <v>16117834021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44484</v>
      </c>
      <c r="G4" s="5">
        <v>44485</v>
      </c>
      <c r="H4" s="4">
        <v>1</v>
      </c>
      <c r="I4" s="4">
        <v>1</v>
      </c>
      <c r="J4" s="4">
        <v>1</v>
      </c>
      <c r="K4" s="4" t="s">
        <v>29</v>
      </c>
      <c r="L4" s="4">
        <v>37</v>
      </c>
      <c r="M4" s="4">
        <v>37</v>
      </c>
      <c r="N4" s="4" t="s">
        <v>39</v>
      </c>
      <c r="O4" s="4" t="s">
        <v>31</v>
      </c>
      <c r="P4" s="4" t="s">
        <v>32</v>
      </c>
      <c r="Q4" s="4">
        <v>0</v>
      </c>
      <c r="R4" s="6">
        <v>44430</v>
      </c>
      <c r="S4" s="5">
        <v>44488</v>
      </c>
      <c r="T4" s="4" t="s">
        <v>33</v>
      </c>
      <c r="U4" s="4">
        <v>37</v>
      </c>
      <c r="V4" s="4">
        <v>0</v>
      </c>
      <c r="W4" s="4">
        <v>0</v>
      </c>
      <c r="X4" s="4">
        <v>2230057</v>
      </c>
    </row>
    <row r="5" s="4" customFormat="1" spans="1:25">
      <c r="A5" s="4">
        <v>16257907341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44484</v>
      </c>
      <c r="G5" s="5">
        <v>44485</v>
      </c>
      <c r="H5" s="4">
        <v>1</v>
      </c>
      <c r="I5" s="4">
        <v>1</v>
      </c>
      <c r="J5" s="4">
        <v>1</v>
      </c>
      <c r="K5" s="4" t="s">
        <v>29</v>
      </c>
      <c r="L5" s="4">
        <v>127</v>
      </c>
      <c r="M5" s="4">
        <v>127</v>
      </c>
      <c r="N5" s="4" t="s">
        <v>42</v>
      </c>
      <c r="O5" s="4" t="s">
        <v>31</v>
      </c>
      <c r="P5" s="4" t="s">
        <v>32</v>
      </c>
      <c r="Q5" s="4">
        <v>0</v>
      </c>
      <c r="R5" s="6">
        <v>44450</v>
      </c>
      <c r="S5" s="5">
        <v>44488</v>
      </c>
      <c r="T5" s="4" t="s">
        <v>33</v>
      </c>
      <c r="U5" s="4">
        <v>127</v>
      </c>
      <c r="V5" s="4">
        <v>0</v>
      </c>
      <c r="W5" s="4">
        <v>0</v>
      </c>
      <c r="X5" s="4">
        <v>2249896</v>
      </c>
      <c r="Y5" s="4" t="s">
        <v>43</v>
      </c>
    </row>
    <row r="6" s="4" customFormat="1" spans="1:25">
      <c r="A6" s="4">
        <v>16310018940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44484</v>
      </c>
      <c r="G6" s="5">
        <v>44485</v>
      </c>
      <c r="H6" s="4">
        <v>1</v>
      </c>
      <c r="I6" s="4">
        <v>1</v>
      </c>
      <c r="J6" s="4">
        <v>1</v>
      </c>
      <c r="K6" s="4" t="s">
        <v>29</v>
      </c>
      <c r="L6" s="4">
        <v>104</v>
      </c>
      <c r="M6" s="4">
        <v>104</v>
      </c>
      <c r="N6" s="4" t="s">
        <v>46</v>
      </c>
      <c r="O6" s="4" t="s">
        <v>31</v>
      </c>
      <c r="P6" s="4" t="s">
        <v>32</v>
      </c>
      <c r="Q6" s="4">
        <v>0</v>
      </c>
      <c r="R6" s="6">
        <v>44457</v>
      </c>
      <c r="S6" s="5">
        <v>44488</v>
      </c>
      <c r="T6" s="4" t="s">
        <v>33</v>
      </c>
      <c r="U6" s="4">
        <v>104</v>
      </c>
      <c r="V6" s="4">
        <v>0</v>
      </c>
      <c r="W6" s="4">
        <v>0</v>
      </c>
      <c r="X6" s="4">
        <v>2257464</v>
      </c>
      <c r="Y6" s="4">
        <v>45538412</v>
      </c>
    </row>
    <row r="7" s="4" customFormat="1" spans="1:24">
      <c r="A7" s="4">
        <v>16310063329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44481</v>
      </c>
      <c r="G7" s="5">
        <v>44485</v>
      </c>
      <c r="H7" s="4">
        <v>1</v>
      </c>
      <c r="I7" s="4">
        <v>4</v>
      </c>
      <c r="J7" s="4">
        <v>4</v>
      </c>
      <c r="K7" s="4" t="s">
        <v>29</v>
      </c>
      <c r="L7" s="4">
        <v>188</v>
      </c>
      <c r="M7" s="4">
        <v>188</v>
      </c>
      <c r="N7" s="4" t="s">
        <v>49</v>
      </c>
      <c r="O7" s="4" t="s">
        <v>31</v>
      </c>
      <c r="P7" s="4" t="s">
        <v>32</v>
      </c>
      <c r="Q7" s="4">
        <v>0</v>
      </c>
      <c r="R7" s="6">
        <v>44457</v>
      </c>
      <c r="S7" s="5">
        <v>44488</v>
      </c>
      <c r="T7" s="4" t="s">
        <v>33</v>
      </c>
      <c r="U7" s="4">
        <v>188</v>
      </c>
      <c r="V7" s="4">
        <v>0</v>
      </c>
      <c r="W7" s="4">
        <v>0</v>
      </c>
      <c r="X7" s="4">
        <v>2257485</v>
      </c>
    </row>
    <row r="8" s="4" customFormat="1" spans="1:25">
      <c r="A8" s="4">
        <v>16330155140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44484</v>
      </c>
      <c r="G8" s="5">
        <v>44485</v>
      </c>
      <c r="H8" s="4">
        <v>1</v>
      </c>
      <c r="I8" s="4">
        <v>1</v>
      </c>
      <c r="J8" s="4">
        <v>1</v>
      </c>
      <c r="K8" s="4" t="s">
        <v>29</v>
      </c>
      <c r="L8" s="4">
        <v>162</v>
      </c>
      <c r="M8" s="4">
        <v>162</v>
      </c>
      <c r="N8" s="4" t="s">
        <v>52</v>
      </c>
      <c r="O8" s="4" t="s">
        <v>31</v>
      </c>
      <c r="P8" s="4" t="s">
        <v>32</v>
      </c>
      <c r="Q8" s="4">
        <v>0</v>
      </c>
      <c r="R8" s="6">
        <v>44459</v>
      </c>
      <c r="S8" s="5">
        <v>44488</v>
      </c>
      <c r="T8" s="4" t="s">
        <v>33</v>
      </c>
      <c r="U8" s="4">
        <v>162</v>
      </c>
      <c r="V8" s="4">
        <v>0</v>
      </c>
      <c r="W8" s="4">
        <v>0</v>
      </c>
      <c r="X8" s="4">
        <v>2260074</v>
      </c>
      <c r="Y8" s="4" t="s">
        <v>53</v>
      </c>
    </row>
    <row r="9" s="4" customFormat="1" spans="1:25">
      <c r="A9" s="4">
        <v>16336327283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44484</v>
      </c>
      <c r="G9" s="5">
        <v>44485</v>
      </c>
      <c r="H9" s="4">
        <v>1</v>
      </c>
      <c r="I9" s="4">
        <v>1</v>
      </c>
      <c r="J9" s="4">
        <v>1</v>
      </c>
      <c r="K9" s="4" t="s">
        <v>29</v>
      </c>
      <c r="L9" s="4">
        <v>325</v>
      </c>
      <c r="M9" s="4">
        <v>325</v>
      </c>
      <c r="N9" s="4" t="s">
        <v>56</v>
      </c>
      <c r="O9" s="4" t="s">
        <v>31</v>
      </c>
      <c r="P9" s="4" t="s">
        <v>32</v>
      </c>
      <c r="Q9" s="4">
        <v>0</v>
      </c>
      <c r="R9" s="6">
        <v>44461</v>
      </c>
      <c r="S9" s="5">
        <v>44488</v>
      </c>
      <c r="T9" s="4" t="s">
        <v>33</v>
      </c>
      <c r="U9" s="4">
        <v>325</v>
      </c>
      <c r="V9" s="4">
        <v>0</v>
      </c>
      <c r="W9" s="4">
        <v>0</v>
      </c>
      <c r="X9" s="4">
        <v>2260833</v>
      </c>
      <c r="Y9" s="4">
        <v>46222252</v>
      </c>
    </row>
    <row r="10" s="4" customFormat="1" spans="1:25">
      <c r="A10" s="4">
        <v>16399521991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44483</v>
      </c>
      <c r="G10" s="5">
        <v>44485</v>
      </c>
      <c r="H10" s="4">
        <v>1</v>
      </c>
      <c r="I10" s="4">
        <v>2</v>
      </c>
      <c r="J10" s="4">
        <v>2</v>
      </c>
      <c r="K10" s="4" t="s">
        <v>29</v>
      </c>
      <c r="L10" s="4">
        <v>899</v>
      </c>
      <c r="M10" s="4">
        <v>899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44467</v>
      </c>
      <c r="S10" s="5">
        <v>44488</v>
      </c>
      <c r="T10" s="4" t="s">
        <v>33</v>
      </c>
      <c r="U10" s="4">
        <v>899</v>
      </c>
      <c r="V10" s="4">
        <v>0</v>
      </c>
      <c r="W10" s="4">
        <v>0</v>
      </c>
      <c r="X10" s="4">
        <v>2268094</v>
      </c>
      <c r="Y10" s="4">
        <v>96701199</v>
      </c>
    </row>
    <row r="11" s="4" customFormat="1" spans="1:25">
      <c r="A11" s="4">
        <v>16400922064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44484</v>
      </c>
      <c r="G11" s="5">
        <v>44485</v>
      </c>
      <c r="H11" s="4">
        <v>1</v>
      </c>
      <c r="I11" s="4">
        <v>1</v>
      </c>
      <c r="J11" s="4">
        <v>1</v>
      </c>
      <c r="K11" s="4" t="s">
        <v>29</v>
      </c>
      <c r="L11" s="4">
        <v>104</v>
      </c>
      <c r="M11" s="4">
        <v>104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44468</v>
      </c>
      <c r="S11" s="5">
        <v>44488</v>
      </c>
      <c r="T11" s="4" t="s">
        <v>33</v>
      </c>
      <c r="U11" s="4">
        <v>104</v>
      </c>
      <c r="V11" s="4">
        <v>0</v>
      </c>
      <c r="W11" s="4">
        <v>0</v>
      </c>
      <c r="X11" s="4">
        <v>2268433</v>
      </c>
      <c r="Y11" s="4">
        <v>1836324569</v>
      </c>
    </row>
    <row r="12" s="4" customFormat="1" spans="1:25">
      <c r="A12" s="4">
        <v>16407366085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44484</v>
      </c>
      <c r="G12" s="5">
        <v>44485</v>
      </c>
      <c r="H12" s="4">
        <v>1</v>
      </c>
      <c r="I12" s="4">
        <v>1</v>
      </c>
      <c r="J12" s="4">
        <v>1</v>
      </c>
      <c r="K12" s="4" t="s">
        <v>29</v>
      </c>
      <c r="L12" s="4">
        <v>287</v>
      </c>
      <c r="M12" s="4">
        <v>287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44468</v>
      </c>
      <c r="S12" s="5">
        <v>44488</v>
      </c>
      <c r="T12" s="4" t="s">
        <v>33</v>
      </c>
      <c r="U12" s="4">
        <v>287</v>
      </c>
      <c r="V12" s="4">
        <v>0</v>
      </c>
      <c r="W12" s="4">
        <v>0</v>
      </c>
      <c r="X12" s="4">
        <v>2269060</v>
      </c>
      <c r="Y12" s="4">
        <v>893704261</v>
      </c>
    </row>
    <row r="13" s="4" customFormat="1" spans="1:25">
      <c r="A13" s="4">
        <v>16423630670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44484</v>
      </c>
      <c r="G13" s="5">
        <v>44485</v>
      </c>
      <c r="H13" s="4">
        <v>3</v>
      </c>
      <c r="I13" s="4">
        <v>1</v>
      </c>
      <c r="J13" s="4">
        <v>3</v>
      </c>
      <c r="K13" s="4" t="s">
        <v>29</v>
      </c>
      <c r="L13" s="4">
        <v>585</v>
      </c>
      <c r="M13" s="4">
        <v>585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44470</v>
      </c>
      <c r="S13" s="5">
        <v>44488</v>
      </c>
      <c r="T13" s="4" t="s">
        <v>33</v>
      </c>
      <c r="U13" s="4">
        <v>585</v>
      </c>
      <c r="V13" s="4">
        <v>0</v>
      </c>
      <c r="W13" s="4">
        <v>0</v>
      </c>
      <c r="X13" s="4">
        <v>2270274</v>
      </c>
      <c r="Y13" s="4" t="s">
        <v>69</v>
      </c>
    </row>
    <row r="14" s="4" customFormat="1" spans="1:25">
      <c r="A14" s="4">
        <v>16427148692</v>
      </c>
      <c r="B14" s="4" t="s">
        <v>25</v>
      </c>
      <c r="C14" s="4" t="s">
        <v>26</v>
      </c>
      <c r="D14" s="4" t="s">
        <v>70</v>
      </c>
      <c r="E14" s="4" t="s">
        <v>71</v>
      </c>
      <c r="F14" s="5">
        <v>44484</v>
      </c>
      <c r="G14" s="5">
        <v>44485</v>
      </c>
      <c r="H14" s="4">
        <v>1</v>
      </c>
      <c r="I14" s="4">
        <v>1</v>
      </c>
      <c r="J14" s="4">
        <v>1</v>
      </c>
      <c r="K14" s="4" t="s">
        <v>29</v>
      </c>
      <c r="L14" s="4">
        <v>69</v>
      </c>
      <c r="M14" s="4">
        <v>69</v>
      </c>
      <c r="N14" s="4" t="s">
        <v>72</v>
      </c>
      <c r="O14" s="4" t="s">
        <v>31</v>
      </c>
      <c r="P14" s="4" t="s">
        <v>32</v>
      </c>
      <c r="Q14" s="4">
        <v>0</v>
      </c>
      <c r="R14" s="6">
        <v>44470</v>
      </c>
      <c r="S14" s="5">
        <v>44488</v>
      </c>
      <c r="T14" s="4" t="s">
        <v>33</v>
      </c>
      <c r="U14" s="4">
        <v>69</v>
      </c>
      <c r="V14" s="4">
        <v>0</v>
      </c>
      <c r="W14" s="4">
        <v>0</v>
      </c>
      <c r="X14" s="4">
        <v>2270588</v>
      </c>
      <c r="Y14" s="4">
        <v>98358953</v>
      </c>
    </row>
    <row r="15" s="4" customFormat="1" spans="1:25">
      <c r="A15" s="4">
        <v>16434409071</v>
      </c>
      <c r="B15" s="4" t="s">
        <v>25</v>
      </c>
      <c r="C15" s="4" t="s">
        <v>26</v>
      </c>
      <c r="D15" s="4" t="s">
        <v>73</v>
      </c>
      <c r="E15" s="4" t="s">
        <v>74</v>
      </c>
      <c r="F15" s="5">
        <v>44484</v>
      </c>
      <c r="G15" s="5">
        <v>44485</v>
      </c>
      <c r="H15" s="4">
        <v>1</v>
      </c>
      <c r="I15" s="4">
        <v>1</v>
      </c>
      <c r="J15" s="4">
        <v>1</v>
      </c>
      <c r="K15" s="4" t="s">
        <v>29</v>
      </c>
      <c r="L15" s="4">
        <v>161</v>
      </c>
      <c r="M15" s="4">
        <v>161</v>
      </c>
      <c r="N15" s="4" t="s">
        <v>75</v>
      </c>
      <c r="O15" s="4" t="s">
        <v>31</v>
      </c>
      <c r="P15" s="4" t="s">
        <v>32</v>
      </c>
      <c r="Q15" s="4">
        <v>0</v>
      </c>
      <c r="R15" s="6">
        <v>44471</v>
      </c>
      <c r="S15" s="5">
        <v>44488</v>
      </c>
      <c r="T15" s="4" t="s">
        <v>33</v>
      </c>
      <c r="U15" s="4">
        <v>161</v>
      </c>
      <c r="V15" s="4">
        <v>0</v>
      </c>
      <c r="W15" s="4">
        <v>0</v>
      </c>
      <c r="X15" s="4">
        <v>2271034</v>
      </c>
      <c r="Y15" s="4" t="s">
        <v>76</v>
      </c>
    </row>
    <row r="16" s="4" customFormat="1" spans="1:24">
      <c r="A16" s="4">
        <v>16469594666</v>
      </c>
      <c r="B16" s="4" t="s">
        <v>25</v>
      </c>
      <c r="C16" s="4" t="s">
        <v>26</v>
      </c>
      <c r="D16" s="4" t="s">
        <v>77</v>
      </c>
      <c r="E16" s="4" t="s">
        <v>78</v>
      </c>
      <c r="F16" s="5">
        <v>44484</v>
      </c>
      <c r="G16" s="5">
        <v>44485</v>
      </c>
      <c r="H16" s="4">
        <v>1</v>
      </c>
      <c r="I16" s="4">
        <v>1</v>
      </c>
      <c r="J16" s="4">
        <v>1</v>
      </c>
      <c r="K16" s="4" t="s">
        <v>29</v>
      </c>
      <c r="L16" s="4">
        <v>128</v>
      </c>
      <c r="M16" s="4">
        <v>128</v>
      </c>
      <c r="N16" s="4" t="s">
        <v>79</v>
      </c>
      <c r="O16" s="4" t="s">
        <v>31</v>
      </c>
      <c r="P16" s="4" t="s">
        <v>32</v>
      </c>
      <c r="Q16" s="4">
        <v>0</v>
      </c>
      <c r="R16" s="6">
        <v>44474</v>
      </c>
      <c r="S16" s="5">
        <v>44488</v>
      </c>
      <c r="T16" s="4" t="s">
        <v>33</v>
      </c>
      <c r="U16" s="4">
        <v>128</v>
      </c>
      <c r="V16" s="4">
        <v>0</v>
      </c>
      <c r="W16" s="4">
        <v>0</v>
      </c>
      <c r="X16" s="4">
        <v>2272895</v>
      </c>
    </row>
    <row r="17" s="4" customFormat="1" spans="1:23">
      <c r="A17" s="4">
        <v>16469727158</v>
      </c>
      <c r="B17" s="4" t="s">
        <v>25</v>
      </c>
      <c r="C17" s="4" t="s">
        <v>26</v>
      </c>
      <c r="D17" s="4" t="s">
        <v>80</v>
      </c>
      <c r="E17" s="4" t="s">
        <v>81</v>
      </c>
      <c r="F17" s="5">
        <v>44480</v>
      </c>
      <c r="G17" s="5">
        <v>44485</v>
      </c>
      <c r="H17" s="4">
        <v>1</v>
      </c>
      <c r="I17" s="4">
        <v>5</v>
      </c>
      <c r="J17" s="4">
        <v>5</v>
      </c>
      <c r="K17" s="4" t="s">
        <v>29</v>
      </c>
      <c r="L17" s="4">
        <v>300</v>
      </c>
      <c r="M17" s="4">
        <v>300</v>
      </c>
      <c r="N17" s="4" t="s">
        <v>82</v>
      </c>
      <c r="O17" s="4" t="s">
        <v>31</v>
      </c>
      <c r="P17" s="4" t="s">
        <v>32</v>
      </c>
      <c r="Q17" s="4">
        <v>0</v>
      </c>
      <c r="R17" s="6">
        <v>44474</v>
      </c>
      <c r="S17" s="5">
        <v>44488</v>
      </c>
      <c r="T17" s="4" t="s">
        <v>33</v>
      </c>
      <c r="U17" s="4">
        <v>300</v>
      </c>
      <c r="V17" s="4">
        <v>0</v>
      </c>
      <c r="W17" s="4">
        <v>0</v>
      </c>
    </row>
    <row r="18" s="4" customFormat="1" spans="1:25">
      <c r="A18" s="4">
        <v>16486714260</v>
      </c>
      <c r="B18" s="4" t="s">
        <v>25</v>
      </c>
      <c r="C18" s="4" t="s">
        <v>26</v>
      </c>
      <c r="D18" s="4" t="s">
        <v>83</v>
      </c>
      <c r="E18" s="4" t="s">
        <v>84</v>
      </c>
      <c r="F18" s="5">
        <v>44484</v>
      </c>
      <c r="G18" s="5">
        <v>44485</v>
      </c>
      <c r="H18" s="4">
        <v>1</v>
      </c>
      <c r="I18" s="4">
        <v>1</v>
      </c>
      <c r="J18" s="4">
        <v>1</v>
      </c>
      <c r="K18" s="4" t="s">
        <v>29</v>
      </c>
      <c r="L18" s="4">
        <v>91</v>
      </c>
      <c r="M18" s="4">
        <v>91</v>
      </c>
      <c r="N18" s="4" t="s">
        <v>85</v>
      </c>
      <c r="O18" s="4" t="s">
        <v>31</v>
      </c>
      <c r="P18" s="4" t="s">
        <v>32</v>
      </c>
      <c r="Q18" s="4">
        <v>0</v>
      </c>
      <c r="R18" s="6">
        <v>44476</v>
      </c>
      <c r="S18" s="5">
        <v>44488</v>
      </c>
      <c r="T18" s="4" t="s">
        <v>33</v>
      </c>
      <c r="U18" s="4">
        <v>91</v>
      </c>
      <c r="V18" s="4">
        <v>0</v>
      </c>
      <c r="W18" s="4">
        <v>0</v>
      </c>
      <c r="X18" s="4">
        <v>2273895</v>
      </c>
      <c r="Y18" s="4">
        <v>1840746030</v>
      </c>
    </row>
    <row r="19" s="4" customFormat="1" spans="1:25">
      <c r="A19" s="4">
        <v>16493732429</v>
      </c>
      <c r="B19" s="4" t="s">
        <v>25</v>
      </c>
      <c r="C19" s="4" t="s">
        <v>26</v>
      </c>
      <c r="D19" s="4" t="s">
        <v>63</v>
      </c>
      <c r="E19" s="4" t="s">
        <v>64</v>
      </c>
      <c r="F19" s="5">
        <v>44484</v>
      </c>
      <c r="G19" s="5">
        <v>44485</v>
      </c>
      <c r="H19" s="4">
        <v>1</v>
      </c>
      <c r="I19" s="4">
        <v>1</v>
      </c>
      <c r="J19" s="4">
        <v>1</v>
      </c>
      <c r="K19" s="4" t="s">
        <v>29</v>
      </c>
      <c r="L19" s="4">
        <v>287</v>
      </c>
      <c r="M19" s="4">
        <v>287</v>
      </c>
      <c r="N19" s="4" t="s">
        <v>86</v>
      </c>
      <c r="O19" s="4" t="s">
        <v>31</v>
      </c>
      <c r="P19" s="4" t="s">
        <v>32</v>
      </c>
      <c r="Q19" s="4">
        <v>0</v>
      </c>
      <c r="R19" s="6">
        <v>44477</v>
      </c>
      <c r="S19" s="5">
        <v>44488</v>
      </c>
      <c r="T19" s="4" t="s">
        <v>33</v>
      </c>
      <c r="U19" s="4">
        <v>287</v>
      </c>
      <c r="V19" s="4">
        <v>0</v>
      </c>
      <c r="W19" s="4">
        <v>0</v>
      </c>
      <c r="X19" s="4">
        <v>2274206</v>
      </c>
      <c r="Y19" s="4">
        <v>893961527</v>
      </c>
    </row>
    <row r="20" s="4" customFormat="1" spans="1:25">
      <c r="A20" s="4">
        <v>16493732429</v>
      </c>
      <c r="B20" s="4" t="s">
        <v>25</v>
      </c>
      <c r="C20" s="4" t="s">
        <v>87</v>
      </c>
      <c r="D20" s="4" t="s">
        <v>63</v>
      </c>
      <c r="E20" s="4" t="s">
        <v>64</v>
      </c>
      <c r="F20" s="5">
        <v>44484</v>
      </c>
      <c r="G20" s="5">
        <v>44485</v>
      </c>
      <c r="H20" s="4">
        <v>1</v>
      </c>
      <c r="I20" s="4">
        <v>1</v>
      </c>
      <c r="J20" s="4">
        <v>1</v>
      </c>
      <c r="K20" s="4" t="s">
        <v>29</v>
      </c>
      <c r="L20" s="4">
        <v>-259.66</v>
      </c>
      <c r="M20" s="4">
        <v>-259.66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44477</v>
      </c>
      <c r="S20" s="5">
        <v>44488</v>
      </c>
      <c r="T20" s="4" t="s">
        <v>33</v>
      </c>
      <c r="U20" s="4">
        <v>-259.66</v>
      </c>
      <c r="V20" s="4">
        <v>0</v>
      </c>
      <c r="W20" s="4">
        <v>0</v>
      </c>
      <c r="X20" s="4">
        <v>2274206</v>
      </c>
      <c r="Y20" s="4">
        <v>893961527</v>
      </c>
    </row>
    <row r="21" s="4" customFormat="1" spans="1:25">
      <c r="A21" s="4">
        <v>16519117821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44484</v>
      </c>
      <c r="G21" s="5">
        <v>44485</v>
      </c>
      <c r="H21" s="4">
        <v>1</v>
      </c>
      <c r="I21" s="4">
        <v>1</v>
      </c>
      <c r="J21" s="4">
        <v>1</v>
      </c>
      <c r="K21" s="4" t="s">
        <v>29</v>
      </c>
      <c r="L21" s="4">
        <v>128</v>
      </c>
      <c r="M21" s="4">
        <v>128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44480</v>
      </c>
      <c r="S21" s="5">
        <v>44488</v>
      </c>
      <c r="T21" s="4" t="s">
        <v>33</v>
      </c>
      <c r="U21" s="4">
        <v>128</v>
      </c>
      <c r="V21" s="4">
        <v>0</v>
      </c>
      <c r="W21" s="4">
        <v>0</v>
      </c>
      <c r="X21" s="4">
        <v>2275660</v>
      </c>
      <c r="Y21" s="4">
        <v>2353694051</v>
      </c>
    </row>
    <row r="22" s="4" customFormat="1" spans="1:25">
      <c r="A22" s="4">
        <v>16521404977</v>
      </c>
      <c r="B22" s="4" t="s">
        <v>25</v>
      </c>
      <c r="C22" s="4" t="s">
        <v>26</v>
      </c>
      <c r="D22" s="4" t="s">
        <v>91</v>
      </c>
      <c r="E22" s="4" t="s">
        <v>92</v>
      </c>
      <c r="F22" s="5">
        <v>44484</v>
      </c>
      <c r="G22" s="5">
        <v>44485</v>
      </c>
      <c r="H22" s="4">
        <v>1</v>
      </c>
      <c r="I22" s="4">
        <v>1</v>
      </c>
      <c r="J22" s="4">
        <v>1</v>
      </c>
      <c r="K22" s="4" t="s">
        <v>29</v>
      </c>
      <c r="L22" s="4">
        <v>369</v>
      </c>
      <c r="M22" s="4">
        <v>369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44480</v>
      </c>
      <c r="S22" s="5">
        <v>44488</v>
      </c>
      <c r="T22" s="4" t="s">
        <v>33</v>
      </c>
      <c r="U22" s="4">
        <v>369</v>
      </c>
      <c r="V22" s="4">
        <v>0</v>
      </c>
      <c r="W22" s="4">
        <v>0</v>
      </c>
      <c r="X22" s="4">
        <v>2275881</v>
      </c>
      <c r="Y22" s="4">
        <v>77817286</v>
      </c>
    </row>
    <row r="23" s="4" customFormat="1" spans="1:25">
      <c r="A23" s="4">
        <v>16531388942</v>
      </c>
      <c r="B23" s="4" t="s">
        <v>25</v>
      </c>
      <c r="C23" s="4" t="s">
        <v>26</v>
      </c>
      <c r="D23" s="4" t="s">
        <v>94</v>
      </c>
      <c r="E23" s="4" t="s">
        <v>95</v>
      </c>
      <c r="F23" s="5">
        <v>44484</v>
      </c>
      <c r="G23" s="5">
        <v>44485</v>
      </c>
      <c r="H23" s="4">
        <v>1</v>
      </c>
      <c r="I23" s="4">
        <v>1</v>
      </c>
      <c r="J23" s="4">
        <v>1</v>
      </c>
      <c r="K23" s="4" t="s">
        <v>29</v>
      </c>
      <c r="L23" s="4">
        <v>81</v>
      </c>
      <c r="M23" s="4">
        <v>81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44482</v>
      </c>
      <c r="S23" s="5">
        <v>44488</v>
      </c>
      <c r="T23" s="4" t="s">
        <v>33</v>
      </c>
      <c r="U23" s="4">
        <v>81</v>
      </c>
      <c r="V23" s="4">
        <v>0</v>
      </c>
      <c r="W23" s="4">
        <v>0</v>
      </c>
      <c r="X23" s="4">
        <v>2276507</v>
      </c>
      <c r="Y23" s="4">
        <v>14928095</v>
      </c>
    </row>
    <row r="24" s="4" customFormat="1" spans="1:25">
      <c r="A24" s="4">
        <v>16531435550</v>
      </c>
      <c r="B24" s="4" t="s">
        <v>25</v>
      </c>
      <c r="C24" s="4" t="s">
        <v>26</v>
      </c>
      <c r="D24" s="4" t="s">
        <v>97</v>
      </c>
      <c r="E24" s="4" t="s">
        <v>98</v>
      </c>
      <c r="F24" s="5">
        <v>44484</v>
      </c>
      <c r="G24" s="5">
        <v>44485</v>
      </c>
      <c r="H24" s="4">
        <v>1</v>
      </c>
      <c r="I24" s="4">
        <v>1</v>
      </c>
      <c r="J24" s="4">
        <v>1</v>
      </c>
      <c r="K24" s="4" t="s">
        <v>29</v>
      </c>
      <c r="L24" s="4">
        <v>83</v>
      </c>
      <c r="M24" s="4">
        <v>83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44482</v>
      </c>
      <c r="S24" s="5">
        <v>44488</v>
      </c>
      <c r="T24" s="4" t="s">
        <v>33</v>
      </c>
      <c r="U24" s="4">
        <v>83</v>
      </c>
      <c r="V24" s="4">
        <v>0</v>
      </c>
      <c r="W24" s="4">
        <v>0</v>
      </c>
      <c r="X24" s="4">
        <v>2276526</v>
      </c>
      <c r="Y24" s="4">
        <v>1842764004</v>
      </c>
    </row>
    <row r="25" s="4" customFormat="1" spans="1:25">
      <c r="A25" s="4">
        <v>16531440157</v>
      </c>
      <c r="B25" s="4" t="s">
        <v>25</v>
      </c>
      <c r="C25" s="4" t="s">
        <v>26</v>
      </c>
      <c r="D25" s="4" t="s">
        <v>100</v>
      </c>
      <c r="E25" s="4" t="s">
        <v>101</v>
      </c>
      <c r="F25" s="5">
        <v>44484</v>
      </c>
      <c r="G25" s="5">
        <v>44485</v>
      </c>
      <c r="H25" s="4">
        <v>1</v>
      </c>
      <c r="I25" s="4">
        <v>1</v>
      </c>
      <c r="J25" s="4">
        <v>1</v>
      </c>
      <c r="K25" s="4" t="s">
        <v>29</v>
      </c>
      <c r="L25" s="4">
        <v>177</v>
      </c>
      <c r="M25" s="4">
        <v>177</v>
      </c>
      <c r="N25" s="4" t="s">
        <v>102</v>
      </c>
      <c r="O25" s="4" t="s">
        <v>31</v>
      </c>
      <c r="P25" s="4" t="s">
        <v>32</v>
      </c>
      <c r="Q25" s="4">
        <v>0</v>
      </c>
      <c r="R25" s="6">
        <v>44482</v>
      </c>
      <c r="S25" s="5">
        <v>44488</v>
      </c>
      <c r="T25" s="4" t="s">
        <v>33</v>
      </c>
      <c r="U25" s="4">
        <v>177</v>
      </c>
      <c r="V25" s="4">
        <v>0</v>
      </c>
      <c r="W25" s="4">
        <v>0</v>
      </c>
      <c r="X25" s="4">
        <v>2276529</v>
      </c>
      <c r="Y25" s="4" t="s">
        <v>103</v>
      </c>
    </row>
    <row r="26" s="4" customFormat="1" spans="1:25">
      <c r="A26" s="4">
        <v>16531861077</v>
      </c>
      <c r="B26" s="4" t="s">
        <v>25</v>
      </c>
      <c r="C26" s="4" t="s">
        <v>26</v>
      </c>
      <c r="D26" s="4" t="s">
        <v>104</v>
      </c>
      <c r="E26" s="4" t="s">
        <v>105</v>
      </c>
      <c r="F26" s="5">
        <v>44484</v>
      </c>
      <c r="G26" s="5">
        <v>44485</v>
      </c>
      <c r="H26" s="4">
        <v>1</v>
      </c>
      <c r="I26" s="4">
        <v>1</v>
      </c>
      <c r="J26" s="4">
        <v>1</v>
      </c>
      <c r="K26" s="4" t="s">
        <v>29</v>
      </c>
      <c r="L26" s="4">
        <v>102</v>
      </c>
      <c r="M26" s="4">
        <v>102</v>
      </c>
      <c r="N26" s="4" t="s">
        <v>106</v>
      </c>
      <c r="O26" s="4" t="s">
        <v>31</v>
      </c>
      <c r="P26" s="4" t="s">
        <v>32</v>
      </c>
      <c r="Q26" s="4">
        <v>0</v>
      </c>
      <c r="R26" s="6">
        <v>44482</v>
      </c>
      <c r="S26" s="5">
        <v>44488</v>
      </c>
      <c r="T26" s="4" t="s">
        <v>33</v>
      </c>
      <c r="U26" s="4">
        <v>102</v>
      </c>
      <c r="V26" s="4">
        <v>0</v>
      </c>
      <c r="W26" s="4">
        <v>0</v>
      </c>
      <c r="X26" s="4">
        <v>2276593</v>
      </c>
      <c r="Y26" s="4">
        <v>40451</v>
      </c>
    </row>
    <row r="27" s="4" customFormat="1" spans="1:25">
      <c r="A27" s="4">
        <v>16533181259</v>
      </c>
      <c r="B27" s="4" t="s">
        <v>25</v>
      </c>
      <c r="C27" s="4" t="s">
        <v>26</v>
      </c>
      <c r="D27" s="4" t="s">
        <v>107</v>
      </c>
      <c r="E27" s="4" t="s">
        <v>108</v>
      </c>
      <c r="F27" s="5">
        <v>44484</v>
      </c>
      <c r="G27" s="5">
        <v>44485</v>
      </c>
      <c r="H27" s="4">
        <v>1</v>
      </c>
      <c r="I27" s="4">
        <v>1</v>
      </c>
      <c r="J27" s="4">
        <v>1</v>
      </c>
      <c r="K27" s="4" t="s">
        <v>29</v>
      </c>
      <c r="L27" s="4">
        <v>80</v>
      </c>
      <c r="M27" s="4">
        <v>80</v>
      </c>
      <c r="N27" s="4" t="s">
        <v>109</v>
      </c>
      <c r="O27" s="4" t="s">
        <v>31</v>
      </c>
      <c r="P27" s="4" t="s">
        <v>32</v>
      </c>
      <c r="Q27" s="4">
        <v>0</v>
      </c>
      <c r="R27" s="6">
        <v>44482</v>
      </c>
      <c r="S27" s="5">
        <v>44488</v>
      </c>
      <c r="T27" s="4" t="s">
        <v>33</v>
      </c>
      <c r="U27" s="4">
        <v>80</v>
      </c>
      <c r="V27" s="4">
        <v>0</v>
      </c>
      <c r="W27" s="4">
        <v>0</v>
      </c>
      <c r="X27" s="4"/>
      <c r="Y27" s="4">
        <v>1842962315</v>
      </c>
    </row>
    <row r="28" s="4" customFormat="1" spans="1:24">
      <c r="A28" s="4">
        <v>16537653137</v>
      </c>
      <c r="B28" s="4" t="s">
        <v>25</v>
      </c>
      <c r="C28" s="4" t="s">
        <v>26</v>
      </c>
      <c r="D28" s="4" t="s">
        <v>110</v>
      </c>
      <c r="E28" s="4" t="s">
        <v>111</v>
      </c>
      <c r="F28" s="5">
        <v>44484</v>
      </c>
      <c r="G28" s="5">
        <v>44485</v>
      </c>
      <c r="H28" s="4">
        <v>1</v>
      </c>
      <c r="I28" s="4">
        <v>1</v>
      </c>
      <c r="J28" s="4">
        <v>1</v>
      </c>
      <c r="K28" s="4" t="s">
        <v>29</v>
      </c>
      <c r="L28" s="4">
        <v>42</v>
      </c>
      <c r="M28" s="4">
        <v>42</v>
      </c>
      <c r="N28" s="4" t="s">
        <v>112</v>
      </c>
      <c r="O28" s="4" t="s">
        <v>31</v>
      </c>
      <c r="P28" s="4" t="s">
        <v>32</v>
      </c>
      <c r="Q28" s="4">
        <v>0</v>
      </c>
      <c r="R28" s="6">
        <v>44482</v>
      </c>
      <c r="S28" s="5">
        <v>44488</v>
      </c>
      <c r="T28" s="4" t="s">
        <v>33</v>
      </c>
      <c r="U28" s="4">
        <v>42</v>
      </c>
      <c r="V28" s="4">
        <v>0</v>
      </c>
      <c r="W28" s="4">
        <v>0</v>
      </c>
      <c r="X28" s="4">
        <v>2276765</v>
      </c>
    </row>
    <row r="29" s="4" customFormat="1" spans="1:24">
      <c r="A29" s="4">
        <v>16538169442</v>
      </c>
      <c r="B29" s="4" t="s">
        <v>25</v>
      </c>
      <c r="C29" s="4" t="s">
        <v>26</v>
      </c>
      <c r="D29" s="4" t="s">
        <v>113</v>
      </c>
      <c r="E29" s="4" t="s">
        <v>114</v>
      </c>
      <c r="F29" s="5">
        <v>44484</v>
      </c>
      <c r="G29" s="5">
        <v>44485</v>
      </c>
      <c r="H29" s="4">
        <v>1</v>
      </c>
      <c r="I29" s="4">
        <v>1</v>
      </c>
      <c r="J29" s="4">
        <v>1</v>
      </c>
      <c r="K29" s="4" t="s">
        <v>29</v>
      </c>
      <c r="L29" s="4">
        <v>79</v>
      </c>
      <c r="M29" s="4">
        <v>79</v>
      </c>
      <c r="N29" s="4" t="s">
        <v>115</v>
      </c>
      <c r="O29" s="4" t="s">
        <v>31</v>
      </c>
      <c r="P29" s="4" t="s">
        <v>32</v>
      </c>
      <c r="Q29" s="4">
        <v>0</v>
      </c>
      <c r="R29" s="6">
        <v>44482</v>
      </c>
      <c r="S29" s="5">
        <v>44488</v>
      </c>
      <c r="T29" s="4" t="s">
        <v>33</v>
      </c>
      <c r="U29" s="4">
        <v>79</v>
      </c>
      <c r="V29" s="4">
        <v>0</v>
      </c>
      <c r="W29" s="4">
        <v>0</v>
      </c>
      <c r="X29" s="4">
        <v>2276804</v>
      </c>
    </row>
    <row r="30" s="4" customFormat="1" spans="1:24">
      <c r="A30" s="4">
        <v>16539452889</v>
      </c>
      <c r="B30" s="4" t="s">
        <v>25</v>
      </c>
      <c r="C30" s="4" t="s">
        <v>26</v>
      </c>
      <c r="D30" s="4" t="s">
        <v>116</v>
      </c>
      <c r="E30" s="4" t="s">
        <v>117</v>
      </c>
      <c r="F30" s="5">
        <v>44484</v>
      </c>
      <c r="G30" s="5">
        <v>44485</v>
      </c>
      <c r="H30" s="4">
        <v>1</v>
      </c>
      <c r="I30" s="4">
        <v>1</v>
      </c>
      <c r="J30" s="4">
        <v>1</v>
      </c>
      <c r="K30" s="4" t="s">
        <v>29</v>
      </c>
      <c r="L30" s="4">
        <v>54</v>
      </c>
      <c r="M30" s="4">
        <v>54</v>
      </c>
      <c r="N30" s="4" t="s">
        <v>118</v>
      </c>
      <c r="O30" s="4" t="s">
        <v>31</v>
      </c>
      <c r="P30" s="4" t="s">
        <v>32</v>
      </c>
      <c r="Q30" s="4">
        <v>0</v>
      </c>
      <c r="R30" s="6">
        <v>44482</v>
      </c>
      <c r="S30" s="5">
        <v>44488</v>
      </c>
      <c r="T30" s="4" t="s">
        <v>33</v>
      </c>
      <c r="U30" s="4">
        <v>54</v>
      </c>
      <c r="V30" s="4">
        <v>0</v>
      </c>
      <c r="W30" s="4">
        <v>0</v>
      </c>
      <c r="X30" s="4">
        <v>2276935</v>
      </c>
    </row>
    <row r="31" s="4" customFormat="1" spans="1:25">
      <c r="A31" s="4">
        <v>16539895581</v>
      </c>
      <c r="B31" s="4" t="s">
        <v>25</v>
      </c>
      <c r="C31" s="4" t="s">
        <v>26</v>
      </c>
      <c r="D31" s="4" t="s">
        <v>119</v>
      </c>
      <c r="E31" s="4" t="s">
        <v>120</v>
      </c>
      <c r="F31" s="5">
        <v>44483</v>
      </c>
      <c r="G31" s="5">
        <v>44485</v>
      </c>
      <c r="H31" s="4">
        <v>1</v>
      </c>
      <c r="I31" s="4">
        <v>2</v>
      </c>
      <c r="J31" s="4">
        <v>2</v>
      </c>
      <c r="K31" s="4" t="s">
        <v>29</v>
      </c>
      <c r="L31" s="4">
        <v>377</v>
      </c>
      <c r="M31" s="4">
        <v>377</v>
      </c>
      <c r="N31" s="4" t="s">
        <v>121</v>
      </c>
      <c r="O31" s="4" t="s">
        <v>31</v>
      </c>
      <c r="P31" s="4" t="s">
        <v>32</v>
      </c>
      <c r="Q31" s="4">
        <v>0</v>
      </c>
      <c r="R31" s="6">
        <v>44482</v>
      </c>
      <c r="S31" s="5">
        <v>44488</v>
      </c>
      <c r="T31" s="4" t="s">
        <v>33</v>
      </c>
      <c r="U31" s="4">
        <v>377</v>
      </c>
      <c r="V31" s="4">
        <v>0</v>
      </c>
      <c r="W31" s="4">
        <v>0</v>
      </c>
      <c r="X31" s="4"/>
      <c r="Y31" s="4">
        <v>98955375</v>
      </c>
    </row>
    <row r="32" s="4" customFormat="1" spans="1:25">
      <c r="A32" s="4">
        <v>16539952253</v>
      </c>
      <c r="B32" s="4" t="s">
        <v>25</v>
      </c>
      <c r="C32" s="4" t="s">
        <v>26</v>
      </c>
      <c r="D32" s="4" t="s">
        <v>122</v>
      </c>
      <c r="E32" s="4" t="s">
        <v>123</v>
      </c>
      <c r="F32" s="5">
        <v>44484</v>
      </c>
      <c r="G32" s="5">
        <v>44485</v>
      </c>
      <c r="H32" s="4">
        <v>1</v>
      </c>
      <c r="I32" s="4">
        <v>1</v>
      </c>
      <c r="J32" s="4">
        <v>1</v>
      </c>
      <c r="K32" s="4" t="s">
        <v>29</v>
      </c>
      <c r="L32" s="4">
        <v>144</v>
      </c>
      <c r="M32" s="4">
        <v>144</v>
      </c>
      <c r="N32" s="4" t="s">
        <v>124</v>
      </c>
      <c r="O32" s="4" t="s">
        <v>31</v>
      </c>
      <c r="P32" s="4" t="s">
        <v>32</v>
      </c>
      <c r="Q32" s="4">
        <v>0</v>
      </c>
      <c r="R32" s="6">
        <v>44482</v>
      </c>
      <c r="S32" s="5">
        <v>44488</v>
      </c>
      <c r="T32" s="4" t="s">
        <v>33</v>
      </c>
      <c r="U32" s="4">
        <v>144</v>
      </c>
      <c r="V32" s="4">
        <v>0</v>
      </c>
      <c r="W32" s="4">
        <v>0</v>
      </c>
      <c r="X32" s="4">
        <v>2276999</v>
      </c>
      <c r="Y32" s="4">
        <v>49955736</v>
      </c>
    </row>
    <row r="33" s="4" customFormat="1" spans="1:23">
      <c r="A33" s="4">
        <v>16540125141</v>
      </c>
      <c r="B33" s="4" t="s">
        <v>25</v>
      </c>
      <c r="C33" s="4" t="s">
        <v>26</v>
      </c>
      <c r="D33" s="4" t="s">
        <v>125</v>
      </c>
      <c r="E33" s="4" t="s">
        <v>126</v>
      </c>
      <c r="F33" s="5">
        <v>44484</v>
      </c>
      <c r="G33" s="5">
        <v>44485</v>
      </c>
      <c r="H33" s="4">
        <v>1</v>
      </c>
      <c r="I33" s="4">
        <v>1</v>
      </c>
      <c r="J33" s="4">
        <v>1</v>
      </c>
      <c r="K33" s="4" t="s">
        <v>29</v>
      </c>
      <c r="L33" s="4">
        <v>163</v>
      </c>
      <c r="M33" s="4">
        <v>163</v>
      </c>
      <c r="N33" s="4" t="s">
        <v>127</v>
      </c>
      <c r="O33" s="4" t="s">
        <v>31</v>
      </c>
      <c r="P33" s="4" t="s">
        <v>32</v>
      </c>
      <c r="Q33" s="4">
        <v>0</v>
      </c>
      <c r="R33" s="6">
        <v>44483</v>
      </c>
      <c r="S33" s="5">
        <v>44488</v>
      </c>
      <c r="T33" s="4" t="s">
        <v>33</v>
      </c>
      <c r="U33" s="4">
        <v>163</v>
      </c>
      <c r="V33" s="4">
        <v>0</v>
      </c>
      <c r="W33" s="4">
        <v>0</v>
      </c>
    </row>
    <row r="34" s="4" customFormat="1" spans="1:25">
      <c r="A34" s="4">
        <v>16540146003</v>
      </c>
      <c r="B34" s="4" t="s">
        <v>25</v>
      </c>
      <c r="C34" s="4" t="s">
        <v>26</v>
      </c>
      <c r="D34" s="4" t="s">
        <v>128</v>
      </c>
      <c r="E34" s="4" t="s">
        <v>129</v>
      </c>
      <c r="F34" s="5">
        <v>44484</v>
      </c>
      <c r="G34" s="5">
        <v>44485</v>
      </c>
      <c r="H34" s="4">
        <v>1</v>
      </c>
      <c r="I34" s="4">
        <v>1</v>
      </c>
      <c r="J34" s="4">
        <v>1</v>
      </c>
      <c r="K34" s="4" t="s">
        <v>29</v>
      </c>
      <c r="L34" s="4">
        <v>154</v>
      </c>
      <c r="M34" s="4">
        <v>154</v>
      </c>
      <c r="N34" s="4" t="s">
        <v>130</v>
      </c>
      <c r="O34" s="4" t="s">
        <v>31</v>
      </c>
      <c r="P34" s="4" t="s">
        <v>32</v>
      </c>
      <c r="Q34" s="4">
        <v>0</v>
      </c>
      <c r="R34" s="6">
        <v>44483</v>
      </c>
      <c r="S34" s="5">
        <v>44488</v>
      </c>
      <c r="T34" s="4" t="s">
        <v>33</v>
      </c>
      <c r="U34" s="4">
        <v>154</v>
      </c>
      <c r="V34" s="4">
        <v>0</v>
      </c>
      <c r="W34" s="4">
        <v>0</v>
      </c>
      <c r="X34" s="4">
        <v>2277051</v>
      </c>
      <c r="Y34" s="4">
        <v>646500973</v>
      </c>
    </row>
    <row r="35" s="4" customFormat="1" spans="1:25">
      <c r="A35" s="4">
        <v>16540290121</v>
      </c>
      <c r="B35" s="4" t="s">
        <v>25</v>
      </c>
      <c r="C35" s="4" t="s">
        <v>26</v>
      </c>
      <c r="D35" s="4" t="s">
        <v>131</v>
      </c>
      <c r="E35" s="4" t="s">
        <v>132</v>
      </c>
      <c r="F35" s="5">
        <v>44484</v>
      </c>
      <c r="G35" s="5">
        <v>44485</v>
      </c>
      <c r="H35" s="4">
        <v>1</v>
      </c>
      <c r="I35" s="4">
        <v>1</v>
      </c>
      <c r="J35" s="4">
        <v>1</v>
      </c>
      <c r="K35" s="4" t="s">
        <v>29</v>
      </c>
      <c r="L35" s="4">
        <v>261</v>
      </c>
      <c r="M35" s="4">
        <v>261</v>
      </c>
      <c r="N35" s="4" t="s">
        <v>133</v>
      </c>
      <c r="O35" s="4" t="s">
        <v>31</v>
      </c>
      <c r="P35" s="4" t="s">
        <v>32</v>
      </c>
      <c r="Q35" s="4">
        <v>0</v>
      </c>
      <c r="R35" s="6">
        <v>44483</v>
      </c>
      <c r="S35" s="5">
        <v>44488</v>
      </c>
      <c r="T35" s="4" t="s">
        <v>33</v>
      </c>
      <c r="U35" s="4">
        <v>261</v>
      </c>
      <c r="V35" s="4">
        <v>0</v>
      </c>
      <c r="W35" s="4">
        <v>0</v>
      </c>
      <c r="X35" s="4"/>
      <c r="Y35" s="4">
        <v>82136508</v>
      </c>
    </row>
    <row r="36" s="4" customFormat="1" spans="1:25">
      <c r="A36" s="4">
        <v>16540356812</v>
      </c>
      <c r="B36" s="4" t="s">
        <v>25</v>
      </c>
      <c r="C36" s="4" t="s">
        <v>26</v>
      </c>
      <c r="D36" s="4" t="s">
        <v>134</v>
      </c>
      <c r="E36" s="4" t="s">
        <v>135</v>
      </c>
      <c r="F36" s="5">
        <v>44484</v>
      </c>
      <c r="G36" s="5">
        <v>44485</v>
      </c>
      <c r="H36" s="4">
        <v>1</v>
      </c>
      <c r="I36" s="4">
        <v>1</v>
      </c>
      <c r="J36" s="4">
        <v>1</v>
      </c>
      <c r="K36" s="4" t="s">
        <v>29</v>
      </c>
      <c r="L36" s="4">
        <v>128</v>
      </c>
      <c r="M36" s="4">
        <v>128</v>
      </c>
      <c r="N36" s="4" t="s">
        <v>136</v>
      </c>
      <c r="O36" s="4" t="s">
        <v>31</v>
      </c>
      <c r="P36" s="4" t="s">
        <v>32</v>
      </c>
      <c r="Q36" s="4">
        <v>0</v>
      </c>
      <c r="R36" s="6">
        <v>44483</v>
      </c>
      <c r="S36" s="5">
        <v>44488</v>
      </c>
      <c r="T36" s="4" t="s">
        <v>33</v>
      </c>
      <c r="U36" s="4">
        <v>128</v>
      </c>
      <c r="V36" s="4">
        <v>0</v>
      </c>
      <c r="W36" s="4">
        <v>0</v>
      </c>
      <c r="X36" s="4">
        <v>2277155</v>
      </c>
      <c r="Y36" s="4">
        <v>82256512</v>
      </c>
    </row>
    <row r="37" s="4" customFormat="1" spans="1:25">
      <c r="A37" s="4">
        <v>16541732475</v>
      </c>
      <c r="B37" s="4" t="s">
        <v>25</v>
      </c>
      <c r="C37" s="4" t="s">
        <v>26</v>
      </c>
      <c r="D37" s="4" t="s">
        <v>137</v>
      </c>
      <c r="E37" s="4" t="s">
        <v>138</v>
      </c>
      <c r="F37" s="5">
        <v>44484</v>
      </c>
      <c r="G37" s="5">
        <v>44485</v>
      </c>
      <c r="H37" s="4">
        <v>1</v>
      </c>
      <c r="I37" s="4">
        <v>1</v>
      </c>
      <c r="J37" s="4">
        <v>1</v>
      </c>
      <c r="K37" s="4" t="s">
        <v>29</v>
      </c>
      <c r="L37" s="4">
        <v>70</v>
      </c>
      <c r="M37" s="4">
        <v>70</v>
      </c>
      <c r="N37" s="4" t="s">
        <v>139</v>
      </c>
      <c r="O37" s="4" t="s">
        <v>31</v>
      </c>
      <c r="P37" s="4" t="s">
        <v>32</v>
      </c>
      <c r="Q37" s="4">
        <v>0</v>
      </c>
      <c r="R37" s="6">
        <v>44483</v>
      </c>
      <c r="S37" s="5">
        <v>44488</v>
      </c>
      <c r="T37" s="4" t="s">
        <v>33</v>
      </c>
      <c r="U37" s="4">
        <v>70</v>
      </c>
      <c r="V37" s="4">
        <v>0</v>
      </c>
      <c r="W37" s="4">
        <v>0</v>
      </c>
      <c r="X37" s="4">
        <v>2277278</v>
      </c>
      <c r="Y37" s="4">
        <v>94929981</v>
      </c>
    </row>
    <row r="38" s="4" customFormat="1" spans="1:24">
      <c r="A38" s="4">
        <v>16546876489</v>
      </c>
      <c r="B38" s="4" t="s">
        <v>25</v>
      </c>
      <c r="C38" s="4" t="s">
        <v>26</v>
      </c>
      <c r="D38" s="4" t="s">
        <v>140</v>
      </c>
      <c r="E38" s="4" t="s">
        <v>141</v>
      </c>
      <c r="F38" s="5">
        <v>44484</v>
      </c>
      <c r="G38" s="5">
        <v>44485</v>
      </c>
      <c r="H38" s="4">
        <v>1</v>
      </c>
      <c r="I38" s="4">
        <v>1</v>
      </c>
      <c r="J38" s="4">
        <v>1</v>
      </c>
      <c r="K38" s="4" t="s">
        <v>29</v>
      </c>
      <c r="L38" s="4">
        <v>22</v>
      </c>
      <c r="M38" s="4">
        <v>22</v>
      </c>
      <c r="N38" s="4" t="s">
        <v>142</v>
      </c>
      <c r="O38" s="4" t="s">
        <v>31</v>
      </c>
      <c r="P38" s="4" t="s">
        <v>32</v>
      </c>
      <c r="Q38" s="4">
        <v>0</v>
      </c>
      <c r="R38" s="6">
        <v>44483</v>
      </c>
      <c r="S38" s="5">
        <v>44488</v>
      </c>
      <c r="T38" s="4" t="s">
        <v>33</v>
      </c>
      <c r="U38" s="4">
        <v>22</v>
      </c>
      <c r="V38" s="4">
        <v>0</v>
      </c>
      <c r="W38" s="4">
        <v>0</v>
      </c>
      <c r="X38" s="4">
        <v>2277358</v>
      </c>
    </row>
    <row r="39" s="4" customFormat="1" spans="1:24">
      <c r="A39" s="4">
        <v>16548806505</v>
      </c>
      <c r="B39" s="4" t="s">
        <v>25</v>
      </c>
      <c r="C39" s="4" t="s">
        <v>26</v>
      </c>
      <c r="D39" s="4" t="s">
        <v>143</v>
      </c>
      <c r="E39" s="4" t="s">
        <v>144</v>
      </c>
      <c r="F39" s="5">
        <v>44483</v>
      </c>
      <c r="G39" s="5">
        <v>44485</v>
      </c>
      <c r="H39" s="4">
        <v>1</v>
      </c>
      <c r="I39" s="4">
        <v>2</v>
      </c>
      <c r="J39" s="4">
        <v>2</v>
      </c>
      <c r="K39" s="4" t="s">
        <v>29</v>
      </c>
      <c r="L39" s="4">
        <v>202</v>
      </c>
      <c r="M39" s="4">
        <v>202</v>
      </c>
      <c r="N39" s="4" t="s">
        <v>145</v>
      </c>
      <c r="O39" s="4" t="s">
        <v>31</v>
      </c>
      <c r="P39" s="4" t="s">
        <v>32</v>
      </c>
      <c r="Q39" s="4">
        <v>0</v>
      </c>
      <c r="R39" s="6">
        <v>44483</v>
      </c>
      <c r="S39" s="5">
        <v>44488</v>
      </c>
      <c r="T39" s="4" t="s">
        <v>33</v>
      </c>
      <c r="U39" s="4">
        <v>202</v>
      </c>
      <c r="V39" s="4">
        <v>0</v>
      </c>
      <c r="W39" s="4">
        <v>0</v>
      </c>
      <c r="X39" s="4">
        <v>2277547</v>
      </c>
    </row>
    <row r="40" s="4" customFormat="1" spans="1:25">
      <c r="A40" s="4">
        <v>16549442974</v>
      </c>
      <c r="B40" s="4" t="s">
        <v>25</v>
      </c>
      <c r="C40" s="4" t="s">
        <v>26</v>
      </c>
      <c r="D40" s="4" t="s">
        <v>146</v>
      </c>
      <c r="E40" s="4" t="s">
        <v>147</v>
      </c>
      <c r="F40" s="5">
        <v>44484</v>
      </c>
      <c r="G40" s="5">
        <v>44485</v>
      </c>
      <c r="H40" s="4">
        <v>1</v>
      </c>
      <c r="I40" s="4">
        <v>1</v>
      </c>
      <c r="J40" s="4">
        <v>1</v>
      </c>
      <c r="K40" s="4" t="s">
        <v>29</v>
      </c>
      <c r="L40" s="4">
        <v>102</v>
      </c>
      <c r="M40" s="4">
        <v>102</v>
      </c>
      <c r="N40" s="4" t="s">
        <v>148</v>
      </c>
      <c r="O40" s="4" t="s">
        <v>31</v>
      </c>
      <c r="P40" s="4" t="s">
        <v>32</v>
      </c>
      <c r="Q40" s="4">
        <v>0</v>
      </c>
      <c r="R40" s="6">
        <v>44484</v>
      </c>
      <c r="S40" s="5">
        <v>44488</v>
      </c>
      <c r="T40" s="4" t="s">
        <v>33</v>
      </c>
      <c r="U40" s="4">
        <v>102</v>
      </c>
      <c r="V40" s="4">
        <v>0</v>
      </c>
      <c r="W40" s="4">
        <v>0</v>
      </c>
      <c r="X40" s="4">
        <v>2277645</v>
      </c>
      <c r="Y40" s="4">
        <v>99021807</v>
      </c>
    </row>
    <row r="41" s="4" customFormat="1" spans="1:25">
      <c r="A41" s="4">
        <v>16550554050</v>
      </c>
      <c r="B41" s="4" t="s">
        <v>25</v>
      </c>
      <c r="C41" s="4" t="s">
        <v>26</v>
      </c>
      <c r="D41" s="4" t="s">
        <v>149</v>
      </c>
      <c r="E41" s="4" t="s">
        <v>123</v>
      </c>
      <c r="F41" s="5">
        <v>44484</v>
      </c>
      <c r="G41" s="5">
        <v>44485</v>
      </c>
      <c r="H41" s="4">
        <v>1</v>
      </c>
      <c r="I41" s="4">
        <v>1</v>
      </c>
      <c r="J41" s="4">
        <v>1</v>
      </c>
      <c r="K41" s="4" t="s">
        <v>29</v>
      </c>
      <c r="L41" s="4">
        <v>142</v>
      </c>
      <c r="M41" s="4">
        <v>142</v>
      </c>
      <c r="N41" s="4" t="s">
        <v>150</v>
      </c>
      <c r="O41" s="4" t="s">
        <v>31</v>
      </c>
      <c r="P41" s="4" t="s">
        <v>32</v>
      </c>
      <c r="Q41" s="4">
        <v>0</v>
      </c>
      <c r="R41" s="6">
        <v>44484</v>
      </c>
      <c r="S41" s="5">
        <v>44488</v>
      </c>
      <c r="T41" s="4" t="s">
        <v>33</v>
      </c>
      <c r="U41" s="4">
        <v>142</v>
      </c>
      <c r="V41" s="4">
        <v>0</v>
      </c>
      <c r="W41" s="4">
        <v>0</v>
      </c>
      <c r="X41" s="4"/>
      <c r="Y41" s="4">
        <v>24688105</v>
      </c>
    </row>
    <row r="42" s="4" customFormat="1" spans="1:25">
      <c r="A42" s="4">
        <v>16550987117</v>
      </c>
      <c r="B42" s="4" t="s">
        <v>25</v>
      </c>
      <c r="C42" s="4" t="s">
        <v>26</v>
      </c>
      <c r="D42" s="4" t="s">
        <v>151</v>
      </c>
      <c r="E42" s="4" t="s">
        <v>105</v>
      </c>
      <c r="F42" s="5">
        <v>44484</v>
      </c>
      <c r="G42" s="5">
        <v>44485</v>
      </c>
      <c r="H42" s="4">
        <v>1</v>
      </c>
      <c r="I42" s="4">
        <v>1</v>
      </c>
      <c r="J42" s="4">
        <v>1</v>
      </c>
      <c r="K42" s="4" t="s">
        <v>29</v>
      </c>
      <c r="L42" s="4">
        <v>133</v>
      </c>
      <c r="M42" s="4">
        <v>133</v>
      </c>
      <c r="N42" s="4" t="s">
        <v>152</v>
      </c>
      <c r="O42" s="4" t="s">
        <v>31</v>
      </c>
      <c r="P42" s="4" t="s">
        <v>32</v>
      </c>
      <c r="Q42" s="4">
        <v>0</v>
      </c>
      <c r="R42" s="6">
        <v>44484</v>
      </c>
      <c r="S42" s="5">
        <v>44488</v>
      </c>
      <c r="T42" s="4" t="s">
        <v>33</v>
      </c>
      <c r="U42" s="4">
        <v>133</v>
      </c>
      <c r="V42" s="4">
        <v>0</v>
      </c>
      <c r="W42" s="4">
        <v>0</v>
      </c>
      <c r="X42" s="4"/>
      <c r="Y42" s="4">
        <v>1355494</v>
      </c>
    </row>
    <row r="43" s="4" customFormat="1" spans="1:24">
      <c r="A43" s="4">
        <v>16551135779</v>
      </c>
      <c r="B43" s="4" t="s">
        <v>25</v>
      </c>
      <c r="C43" s="4" t="s">
        <v>26</v>
      </c>
      <c r="D43" s="4" t="s">
        <v>153</v>
      </c>
      <c r="E43" s="4" t="s">
        <v>154</v>
      </c>
      <c r="F43" s="5">
        <v>44484</v>
      </c>
      <c r="G43" s="5">
        <v>44485</v>
      </c>
      <c r="H43" s="4">
        <v>1</v>
      </c>
      <c r="I43" s="4">
        <v>1</v>
      </c>
      <c r="J43" s="4">
        <v>1</v>
      </c>
      <c r="K43" s="4" t="s">
        <v>29</v>
      </c>
      <c r="L43" s="4">
        <v>78</v>
      </c>
      <c r="M43" s="4">
        <v>78</v>
      </c>
      <c r="N43" s="4" t="s">
        <v>155</v>
      </c>
      <c r="O43" s="4" t="s">
        <v>31</v>
      </c>
      <c r="P43" s="4" t="s">
        <v>32</v>
      </c>
      <c r="Q43" s="4">
        <v>0</v>
      </c>
      <c r="R43" s="6">
        <v>44484</v>
      </c>
      <c r="S43" s="5">
        <v>44488</v>
      </c>
      <c r="T43" s="4" t="s">
        <v>33</v>
      </c>
      <c r="U43" s="4">
        <v>78</v>
      </c>
      <c r="V43" s="4">
        <v>0</v>
      </c>
      <c r="W43" s="4">
        <v>0</v>
      </c>
      <c r="X43" s="4">
        <v>2277859</v>
      </c>
    </row>
    <row r="44" s="4" customFormat="1" spans="1:25">
      <c r="A44" s="4">
        <v>16551470391</v>
      </c>
      <c r="B44" s="4" t="s">
        <v>25</v>
      </c>
      <c r="C44" s="4" t="s">
        <v>26</v>
      </c>
      <c r="D44" s="4" t="s">
        <v>156</v>
      </c>
      <c r="E44" s="4" t="s">
        <v>157</v>
      </c>
      <c r="F44" s="5">
        <v>44484</v>
      </c>
      <c r="G44" s="5">
        <v>44485</v>
      </c>
      <c r="H44" s="4">
        <v>1</v>
      </c>
      <c r="I44" s="4">
        <v>1</v>
      </c>
      <c r="J44" s="4">
        <v>1</v>
      </c>
      <c r="K44" s="4" t="s">
        <v>29</v>
      </c>
      <c r="L44" s="4">
        <v>41</v>
      </c>
      <c r="M44" s="4">
        <v>41</v>
      </c>
      <c r="N44" s="4" t="s">
        <v>158</v>
      </c>
      <c r="O44" s="4" t="s">
        <v>31</v>
      </c>
      <c r="P44" s="4" t="s">
        <v>32</v>
      </c>
      <c r="Q44" s="4">
        <v>0</v>
      </c>
      <c r="R44" s="6">
        <v>44484</v>
      </c>
      <c r="S44" s="5">
        <v>44488</v>
      </c>
      <c r="T44" s="4" t="s">
        <v>33</v>
      </c>
      <c r="U44" s="4">
        <v>41</v>
      </c>
      <c r="V44" s="4">
        <v>0</v>
      </c>
      <c r="W44" s="4">
        <v>0</v>
      </c>
      <c r="X44" s="4">
        <v>2277879</v>
      </c>
      <c r="Y44" s="4" t="s">
        <v>159</v>
      </c>
    </row>
    <row r="45" s="4" customFormat="1" spans="1:24">
      <c r="A45" s="4">
        <v>16551598456</v>
      </c>
      <c r="B45" s="4" t="s">
        <v>25</v>
      </c>
      <c r="C45" s="4" t="s">
        <v>26</v>
      </c>
      <c r="D45" s="4" t="s">
        <v>153</v>
      </c>
      <c r="E45" s="4" t="s">
        <v>89</v>
      </c>
      <c r="F45" s="5">
        <v>44484</v>
      </c>
      <c r="G45" s="5">
        <v>44485</v>
      </c>
      <c r="H45" s="4">
        <v>1</v>
      </c>
      <c r="I45" s="4">
        <v>1</v>
      </c>
      <c r="J45" s="4">
        <v>1</v>
      </c>
      <c r="K45" s="4" t="s">
        <v>29</v>
      </c>
      <c r="L45" s="4">
        <v>104</v>
      </c>
      <c r="M45" s="4">
        <v>104</v>
      </c>
      <c r="N45" s="4" t="s">
        <v>160</v>
      </c>
      <c r="O45" s="4" t="s">
        <v>31</v>
      </c>
      <c r="P45" s="4" t="s">
        <v>32</v>
      </c>
      <c r="Q45" s="4">
        <v>0</v>
      </c>
      <c r="R45" s="6">
        <v>44484</v>
      </c>
      <c r="S45" s="5">
        <v>44488</v>
      </c>
      <c r="T45" s="4" t="s">
        <v>33</v>
      </c>
      <c r="U45" s="4">
        <v>104</v>
      </c>
      <c r="V45" s="4">
        <v>0</v>
      </c>
      <c r="W45" s="4">
        <v>0</v>
      </c>
      <c r="X45" s="4">
        <v>2277888</v>
      </c>
    </row>
    <row r="46" s="4" customFormat="1" spans="1:24">
      <c r="A46" s="4">
        <v>16558283993</v>
      </c>
      <c r="B46" s="4" t="s">
        <v>25</v>
      </c>
      <c r="C46" s="4" t="s">
        <v>26</v>
      </c>
      <c r="D46" s="4" t="s">
        <v>161</v>
      </c>
      <c r="E46" s="4" t="s">
        <v>162</v>
      </c>
      <c r="F46" s="5">
        <v>44484</v>
      </c>
      <c r="G46" s="5">
        <v>44485</v>
      </c>
      <c r="H46" s="4">
        <v>1</v>
      </c>
      <c r="I46" s="4">
        <v>1</v>
      </c>
      <c r="J46" s="4">
        <v>1</v>
      </c>
      <c r="K46" s="4" t="s">
        <v>29</v>
      </c>
      <c r="L46" s="4">
        <v>56</v>
      </c>
      <c r="M46" s="4">
        <v>56</v>
      </c>
      <c r="N46" s="4" t="s">
        <v>163</v>
      </c>
      <c r="O46" s="4" t="s">
        <v>31</v>
      </c>
      <c r="P46" s="4" t="s">
        <v>32</v>
      </c>
      <c r="Q46" s="4">
        <v>0</v>
      </c>
      <c r="R46" s="6">
        <v>44484</v>
      </c>
      <c r="S46" s="5">
        <v>44488</v>
      </c>
      <c r="T46" s="4" t="s">
        <v>33</v>
      </c>
      <c r="U46" s="4">
        <v>56</v>
      </c>
      <c r="V46" s="4">
        <v>0</v>
      </c>
      <c r="W46" s="4">
        <v>0</v>
      </c>
      <c r="X46" s="4">
        <v>2277932</v>
      </c>
    </row>
    <row r="47" s="4" customFormat="1" spans="1:24">
      <c r="A47" s="4">
        <v>16558325300</v>
      </c>
      <c r="B47" s="4" t="s">
        <v>25</v>
      </c>
      <c r="C47" s="4" t="s">
        <v>26</v>
      </c>
      <c r="D47" s="4" t="s">
        <v>164</v>
      </c>
      <c r="E47" s="4" t="s">
        <v>165</v>
      </c>
      <c r="F47" s="5">
        <v>44484</v>
      </c>
      <c r="G47" s="5">
        <v>44485</v>
      </c>
      <c r="H47" s="4">
        <v>1</v>
      </c>
      <c r="I47" s="4">
        <v>1</v>
      </c>
      <c r="J47" s="4">
        <v>1</v>
      </c>
      <c r="K47" s="4" t="s">
        <v>29</v>
      </c>
      <c r="L47" s="4">
        <v>40</v>
      </c>
      <c r="M47" s="4">
        <v>40</v>
      </c>
      <c r="N47" s="4" t="s">
        <v>166</v>
      </c>
      <c r="O47" s="4" t="s">
        <v>31</v>
      </c>
      <c r="P47" s="4" t="s">
        <v>32</v>
      </c>
      <c r="Q47" s="4">
        <v>0</v>
      </c>
      <c r="R47" s="6">
        <v>44484</v>
      </c>
      <c r="S47" s="5">
        <v>44488</v>
      </c>
      <c r="T47" s="4" t="s">
        <v>33</v>
      </c>
      <c r="U47" s="4">
        <v>40</v>
      </c>
      <c r="V47" s="4">
        <v>0</v>
      </c>
      <c r="W47" s="4">
        <v>0</v>
      </c>
      <c r="X47" s="4">
        <v>2277933</v>
      </c>
    </row>
    <row r="48" s="4" customFormat="1" spans="1:24">
      <c r="A48" s="4">
        <v>16558440354</v>
      </c>
      <c r="B48" s="4" t="s">
        <v>25</v>
      </c>
      <c r="C48" s="4" t="s">
        <v>26</v>
      </c>
      <c r="D48" s="4" t="s">
        <v>167</v>
      </c>
      <c r="E48" s="4" t="s">
        <v>168</v>
      </c>
      <c r="F48" s="5">
        <v>44484</v>
      </c>
      <c r="G48" s="5">
        <v>44485</v>
      </c>
      <c r="H48" s="4">
        <v>1</v>
      </c>
      <c r="I48" s="4">
        <v>1</v>
      </c>
      <c r="J48" s="4">
        <v>1</v>
      </c>
      <c r="K48" s="4" t="s">
        <v>29</v>
      </c>
      <c r="L48" s="4">
        <v>13</v>
      </c>
      <c r="M48" s="4">
        <v>13</v>
      </c>
      <c r="N48" s="4" t="s">
        <v>169</v>
      </c>
      <c r="O48" s="4" t="s">
        <v>31</v>
      </c>
      <c r="P48" s="4" t="s">
        <v>32</v>
      </c>
      <c r="Q48" s="4">
        <v>0</v>
      </c>
      <c r="R48" s="6">
        <v>44484</v>
      </c>
      <c r="S48" s="5">
        <v>44488</v>
      </c>
      <c r="T48" s="4" t="s">
        <v>33</v>
      </c>
      <c r="U48" s="4">
        <v>13</v>
      </c>
      <c r="V48" s="4">
        <v>0</v>
      </c>
      <c r="W48" s="4">
        <v>0</v>
      </c>
      <c r="X48" s="4">
        <v>2277937</v>
      </c>
    </row>
    <row r="49" s="4" customFormat="1" spans="1:24">
      <c r="A49" s="4">
        <v>16558463604</v>
      </c>
      <c r="B49" s="4" t="s">
        <v>25</v>
      </c>
      <c r="C49" s="4" t="s">
        <v>26</v>
      </c>
      <c r="D49" s="4" t="s">
        <v>170</v>
      </c>
      <c r="E49" s="4" t="s">
        <v>171</v>
      </c>
      <c r="F49" s="5">
        <v>44484</v>
      </c>
      <c r="G49" s="5">
        <v>44485</v>
      </c>
      <c r="H49" s="4">
        <v>1</v>
      </c>
      <c r="I49" s="4">
        <v>1</v>
      </c>
      <c r="J49" s="4">
        <v>1</v>
      </c>
      <c r="K49" s="4" t="s">
        <v>29</v>
      </c>
      <c r="L49" s="4">
        <v>43</v>
      </c>
      <c r="M49" s="4">
        <v>43</v>
      </c>
      <c r="N49" s="4" t="s">
        <v>172</v>
      </c>
      <c r="O49" s="4" t="s">
        <v>31</v>
      </c>
      <c r="P49" s="4" t="s">
        <v>32</v>
      </c>
      <c r="Q49" s="4">
        <v>0</v>
      </c>
      <c r="R49" s="6">
        <v>44484</v>
      </c>
      <c r="S49" s="5">
        <v>44488</v>
      </c>
      <c r="T49" s="4" t="s">
        <v>33</v>
      </c>
      <c r="U49" s="4">
        <v>43</v>
      </c>
      <c r="V49" s="4">
        <v>0</v>
      </c>
      <c r="W49" s="4">
        <v>0</v>
      </c>
      <c r="X49" s="4">
        <v>2277939</v>
      </c>
    </row>
    <row r="50" s="4" customFormat="1" spans="1:25">
      <c r="A50" s="4">
        <v>16559068392</v>
      </c>
      <c r="B50" s="4" t="s">
        <v>25</v>
      </c>
      <c r="C50" s="4" t="s">
        <v>26</v>
      </c>
      <c r="D50" s="4" t="s">
        <v>134</v>
      </c>
      <c r="E50" s="4" t="s">
        <v>135</v>
      </c>
      <c r="F50" s="5">
        <v>44484</v>
      </c>
      <c r="G50" s="5">
        <v>44485</v>
      </c>
      <c r="H50" s="4">
        <v>1</v>
      </c>
      <c r="I50" s="4">
        <v>1</v>
      </c>
      <c r="J50" s="4">
        <v>1</v>
      </c>
      <c r="K50" s="4" t="s">
        <v>29</v>
      </c>
      <c r="L50" s="4">
        <v>127</v>
      </c>
      <c r="M50" s="4">
        <v>127</v>
      </c>
      <c r="N50" s="4" t="s">
        <v>173</v>
      </c>
      <c r="O50" s="4" t="s">
        <v>31</v>
      </c>
      <c r="P50" s="4" t="s">
        <v>32</v>
      </c>
      <c r="Q50" s="4">
        <v>0</v>
      </c>
      <c r="R50" s="6">
        <v>44484</v>
      </c>
      <c r="S50" s="5">
        <v>44488</v>
      </c>
      <c r="T50" s="4" t="s">
        <v>33</v>
      </c>
      <c r="U50" s="4">
        <v>127</v>
      </c>
      <c r="V50" s="4">
        <v>0</v>
      </c>
      <c r="W50" s="4">
        <v>0</v>
      </c>
      <c r="X50" s="4">
        <v>2277988</v>
      </c>
      <c r="Y50" s="4">
        <v>83573327</v>
      </c>
    </row>
    <row r="51" s="4" customFormat="1" spans="1:25">
      <c r="A51" s="4">
        <v>16559545053</v>
      </c>
      <c r="B51" s="4" t="s">
        <v>25</v>
      </c>
      <c r="C51" s="4" t="s">
        <v>26</v>
      </c>
      <c r="D51" s="4" t="s">
        <v>174</v>
      </c>
      <c r="E51" s="4" t="s">
        <v>175</v>
      </c>
      <c r="F51" s="5">
        <v>44484</v>
      </c>
      <c r="G51" s="5">
        <v>44485</v>
      </c>
      <c r="H51" s="4">
        <v>1</v>
      </c>
      <c r="I51" s="4">
        <v>1</v>
      </c>
      <c r="J51" s="4">
        <v>1</v>
      </c>
      <c r="K51" s="4" t="s">
        <v>29</v>
      </c>
      <c r="L51" s="4">
        <v>123</v>
      </c>
      <c r="M51" s="4">
        <v>123</v>
      </c>
      <c r="N51" s="4" t="s">
        <v>176</v>
      </c>
      <c r="O51" s="4" t="s">
        <v>31</v>
      </c>
      <c r="P51" s="4" t="s">
        <v>32</v>
      </c>
      <c r="Q51" s="4">
        <v>0</v>
      </c>
      <c r="R51" s="6">
        <v>44484</v>
      </c>
      <c r="S51" s="5">
        <v>44488</v>
      </c>
      <c r="T51" s="4" t="s">
        <v>33</v>
      </c>
      <c r="U51" s="4">
        <v>123</v>
      </c>
      <c r="V51" s="4">
        <v>0</v>
      </c>
      <c r="W51" s="4">
        <v>0</v>
      </c>
      <c r="X51" s="4">
        <v>2278029</v>
      </c>
      <c r="Y51" s="4">
        <v>83598014</v>
      </c>
    </row>
    <row r="52" s="4" customFormat="1" spans="1:24">
      <c r="A52" s="4">
        <v>16559919791</v>
      </c>
      <c r="B52" s="4" t="s">
        <v>25</v>
      </c>
      <c r="C52" s="4" t="s">
        <v>26</v>
      </c>
      <c r="D52" s="4" t="s">
        <v>177</v>
      </c>
      <c r="E52" s="4" t="s">
        <v>178</v>
      </c>
      <c r="F52" s="5">
        <v>44484</v>
      </c>
      <c r="G52" s="5">
        <v>44485</v>
      </c>
      <c r="H52" s="4">
        <v>1</v>
      </c>
      <c r="I52" s="4">
        <v>1</v>
      </c>
      <c r="J52" s="4">
        <v>1</v>
      </c>
      <c r="K52" s="4" t="s">
        <v>29</v>
      </c>
      <c r="L52" s="4">
        <v>56</v>
      </c>
      <c r="M52" s="4">
        <v>56</v>
      </c>
      <c r="N52" s="4" t="s">
        <v>179</v>
      </c>
      <c r="O52" s="4" t="s">
        <v>31</v>
      </c>
      <c r="P52" s="4" t="s">
        <v>32</v>
      </c>
      <c r="Q52" s="4">
        <v>0</v>
      </c>
      <c r="R52" s="6">
        <v>44484</v>
      </c>
      <c r="S52" s="5">
        <v>44488</v>
      </c>
      <c r="T52" s="4" t="s">
        <v>33</v>
      </c>
      <c r="U52" s="4">
        <v>56</v>
      </c>
      <c r="V52" s="4">
        <v>0</v>
      </c>
      <c r="W52" s="4">
        <v>0</v>
      </c>
      <c r="X52" s="4">
        <v>2278078</v>
      </c>
    </row>
    <row r="53" s="4" customFormat="1" spans="1:25">
      <c r="A53" s="4">
        <v>16560161118</v>
      </c>
      <c r="B53" s="4" t="s">
        <v>25</v>
      </c>
      <c r="C53" s="4" t="s">
        <v>26</v>
      </c>
      <c r="D53" s="4" t="s">
        <v>180</v>
      </c>
      <c r="E53" s="4" t="s">
        <v>181</v>
      </c>
      <c r="F53" s="5">
        <v>44484</v>
      </c>
      <c r="G53" s="5">
        <v>44485</v>
      </c>
      <c r="H53" s="4">
        <v>1</v>
      </c>
      <c r="I53" s="4">
        <v>1</v>
      </c>
      <c r="J53" s="4">
        <v>1</v>
      </c>
      <c r="K53" s="4" t="s">
        <v>29</v>
      </c>
      <c r="L53" s="4">
        <v>123</v>
      </c>
      <c r="M53" s="4">
        <v>123</v>
      </c>
      <c r="N53" s="4" t="s">
        <v>182</v>
      </c>
      <c r="O53" s="4" t="s">
        <v>31</v>
      </c>
      <c r="P53" s="4" t="s">
        <v>32</v>
      </c>
      <c r="Q53" s="4">
        <v>0</v>
      </c>
      <c r="R53" s="6">
        <v>44484</v>
      </c>
      <c r="S53" s="5">
        <v>44488</v>
      </c>
      <c r="T53" s="4" t="s">
        <v>33</v>
      </c>
      <c r="U53" s="4">
        <v>123</v>
      </c>
      <c r="V53" s="4">
        <v>0</v>
      </c>
      <c r="W53" s="4">
        <v>0</v>
      </c>
      <c r="X53" s="4">
        <v>2278103</v>
      </c>
      <c r="Y53" s="4" t="s">
        <v>183</v>
      </c>
    </row>
    <row r="54" s="4" customFormat="1" spans="1:25">
      <c r="A54" s="4">
        <v>16560253468</v>
      </c>
      <c r="B54" s="4" t="s">
        <v>25</v>
      </c>
      <c r="C54" s="4" t="s">
        <v>26</v>
      </c>
      <c r="D54" s="4" t="s">
        <v>184</v>
      </c>
      <c r="E54" s="4" t="s">
        <v>185</v>
      </c>
      <c r="F54" s="5">
        <v>44484</v>
      </c>
      <c r="G54" s="5">
        <v>44485</v>
      </c>
      <c r="H54" s="4">
        <v>1</v>
      </c>
      <c r="I54" s="4">
        <v>1</v>
      </c>
      <c r="J54" s="4">
        <v>1</v>
      </c>
      <c r="K54" s="4" t="s">
        <v>29</v>
      </c>
      <c r="L54" s="4">
        <v>78</v>
      </c>
      <c r="M54" s="4">
        <v>78</v>
      </c>
      <c r="N54" s="4" t="s">
        <v>186</v>
      </c>
      <c r="O54" s="4" t="s">
        <v>31</v>
      </c>
      <c r="P54" s="4" t="s">
        <v>32</v>
      </c>
      <c r="Q54" s="4">
        <v>0</v>
      </c>
      <c r="R54" s="6">
        <v>44484</v>
      </c>
      <c r="S54" s="5">
        <v>44488</v>
      </c>
      <c r="T54" s="4" t="s">
        <v>33</v>
      </c>
      <c r="U54" s="4">
        <v>78</v>
      </c>
      <c r="V54" s="4">
        <v>0</v>
      </c>
      <c r="W54" s="4">
        <v>0</v>
      </c>
      <c r="X54" s="4">
        <v>2278113</v>
      </c>
      <c r="Y54" s="4" t="s">
        <v>187</v>
      </c>
    </row>
    <row r="55" s="4" customFormat="1" spans="1:24">
      <c r="A55" s="4">
        <v>16560741075</v>
      </c>
      <c r="B55" s="4" t="s">
        <v>25</v>
      </c>
      <c r="C55" s="4" t="s">
        <v>26</v>
      </c>
      <c r="D55" s="4" t="s">
        <v>188</v>
      </c>
      <c r="E55" s="4" t="s">
        <v>189</v>
      </c>
      <c r="F55" s="5">
        <v>44484</v>
      </c>
      <c r="G55" s="5">
        <v>44485</v>
      </c>
      <c r="H55" s="4">
        <v>2</v>
      </c>
      <c r="I55" s="4">
        <v>1</v>
      </c>
      <c r="J55" s="4">
        <v>2</v>
      </c>
      <c r="K55" s="4" t="s">
        <v>29</v>
      </c>
      <c r="L55" s="4">
        <v>170</v>
      </c>
      <c r="M55" s="4">
        <v>170</v>
      </c>
      <c r="N55" s="4" t="s">
        <v>190</v>
      </c>
      <c r="O55" s="4" t="s">
        <v>31</v>
      </c>
      <c r="P55" s="4" t="s">
        <v>32</v>
      </c>
      <c r="Q55" s="4">
        <v>0</v>
      </c>
      <c r="R55" s="6">
        <v>44484</v>
      </c>
      <c r="S55" s="5">
        <v>44488</v>
      </c>
      <c r="T55" s="4" t="s">
        <v>33</v>
      </c>
      <c r="U55" s="4">
        <v>170</v>
      </c>
      <c r="V55" s="4">
        <v>0</v>
      </c>
      <c r="W55" s="4">
        <v>0</v>
      </c>
      <c r="X55" s="4">
        <v>2278181</v>
      </c>
    </row>
    <row r="56" s="4" customFormat="1" spans="1:25">
      <c r="A56" s="4">
        <v>16411510743</v>
      </c>
      <c r="B56" s="4" t="s">
        <v>25</v>
      </c>
      <c r="C56" s="4" t="s">
        <v>87</v>
      </c>
      <c r="D56" s="4" t="s">
        <v>191</v>
      </c>
      <c r="E56" s="4" t="s">
        <v>192</v>
      </c>
      <c r="F56" s="5">
        <v>44471</v>
      </c>
      <c r="G56" s="5">
        <v>44472</v>
      </c>
      <c r="H56" s="4">
        <v>1</v>
      </c>
      <c r="I56" s="4">
        <v>1</v>
      </c>
      <c r="J56" s="4">
        <v>1</v>
      </c>
      <c r="K56" s="4" t="s">
        <v>29</v>
      </c>
      <c r="L56" s="4">
        <v>-81</v>
      </c>
      <c r="M56" s="4">
        <v>-81</v>
      </c>
      <c r="N56" s="4" t="s">
        <v>193</v>
      </c>
      <c r="O56" s="4" t="s">
        <v>31</v>
      </c>
      <c r="P56" s="4" t="s">
        <v>32</v>
      </c>
      <c r="Q56" s="4">
        <v>0</v>
      </c>
      <c r="R56" s="6">
        <v>44469</v>
      </c>
      <c r="S56" s="5">
        <v>44488</v>
      </c>
      <c r="T56" s="4" t="s">
        <v>33</v>
      </c>
      <c r="U56" s="4">
        <v>-81</v>
      </c>
      <c r="V56" s="4">
        <v>0</v>
      </c>
      <c r="W56" s="4">
        <v>0</v>
      </c>
      <c r="X56" s="4">
        <v>2269339</v>
      </c>
      <c r="Y56" s="4">
        <v>98307842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4"/>
  <sheetViews>
    <sheetView tabSelected="1" workbookViewId="0">
      <selection activeCell="A62" sqref="A62:A64"/>
    </sheetView>
  </sheetViews>
  <sheetFormatPr defaultColWidth="9" defaultRowHeight="13.5"/>
  <cols>
    <col min="1" max="1" width="12.62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194</v>
      </c>
    </row>
    <row r="2" s="4" customFormat="1" hidden="1" spans="1:9">
      <c r="A2" s="4">
        <v>16058960125</v>
      </c>
      <c r="B2" s="5">
        <v>44484</v>
      </c>
      <c r="C2" s="5">
        <v>44485</v>
      </c>
      <c r="D2" s="4">
        <v>173</v>
      </c>
      <c r="E2" s="4" t="str">
        <f>VLOOKUP(A2,HOP!A:L,12,0)</f>
        <v>173.00</v>
      </c>
      <c r="F2" s="4" t="str">
        <f>VLOOKUP(A2,HOP!A:C,3,0)</f>
        <v>2222267</v>
      </c>
      <c r="G2" s="4">
        <f>D2-E2</f>
        <v>0</v>
      </c>
      <c r="H2" s="4" t="str">
        <f>$H$1&amp;F2</f>
        <v>，2222267</v>
      </c>
      <c r="I2" s="4" t="str">
        <f>VLOOKUP(A2,HOP!A:T,20,0)</f>
        <v>直连</v>
      </c>
    </row>
    <row r="3" s="4" customFormat="1" hidden="1" spans="1:9">
      <c r="A3" s="4">
        <v>16111728383</v>
      </c>
      <c r="B3" s="5">
        <v>44478</v>
      </c>
      <c r="C3" s="5">
        <v>44485</v>
      </c>
      <c r="D3" s="4">
        <v>784</v>
      </c>
      <c r="E3" s="4" t="str">
        <f>VLOOKUP(A3,HOP!A:L,12,0)</f>
        <v>784.00</v>
      </c>
      <c r="F3" s="4" t="str">
        <f>VLOOKUP(A3,HOP!A:C,3,0)</f>
        <v>2229380</v>
      </c>
      <c r="G3" s="4">
        <f t="shared" ref="G3:G34" si="0">D3-E3</f>
        <v>0</v>
      </c>
      <c r="H3" s="4" t="str">
        <f t="shared" ref="H3:H34" si="1">$H$1&amp;F3</f>
        <v>，2229380</v>
      </c>
      <c r="I3" s="4" t="str">
        <f>VLOOKUP(A3,HOP!A:T,20,0)</f>
        <v>直连</v>
      </c>
    </row>
    <row r="4" s="4" customFormat="1" hidden="1" spans="1:9">
      <c r="A4" s="4">
        <v>16117834021</v>
      </c>
      <c r="B4" s="5">
        <v>44484</v>
      </c>
      <c r="C4" s="5">
        <v>44485</v>
      </c>
      <c r="D4" s="4">
        <v>37</v>
      </c>
      <c r="E4" s="4" t="str">
        <f>VLOOKUP(A4,HOP!A:L,12,0)</f>
        <v>37.00</v>
      </c>
      <c r="F4" s="4" t="str">
        <f>VLOOKUP(A4,HOP!A:C,3,0)</f>
        <v>2230057</v>
      </c>
      <c r="G4" s="4">
        <f t="shared" si="0"/>
        <v>0</v>
      </c>
      <c r="H4" s="4" t="str">
        <f t="shared" si="1"/>
        <v>，2230057</v>
      </c>
      <c r="I4" s="4" t="str">
        <f>VLOOKUP(A4,HOP!A:T,20,0)</f>
        <v>直连</v>
      </c>
    </row>
    <row r="5" s="4" customFormat="1" hidden="1" spans="1:9">
      <c r="A5" s="4">
        <v>16257907341</v>
      </c>
      <c r="B5" s="5">
        <v>44484</v>
      </c>
      <c r="C5" s="5">
        <v>44485</v>
      </c>
      <c r="D5" s="4">
        <v>127</v>
      </c>
      <c r="E5" s="4" t="str">
        <f>VLOOKUP(A5,HOP!A:L,12,0)</f>
        <v>127.00</v>
      </c>
      <c r="F5" s="4" t="str">
        <f>VLOOKUP(A5,HOP!A:C,3,0)</f>
        <v>2249896</v>
      </c>
      <c r="G5" s="4">
        <f t="shared" si="0"/>
        <v>0</v>
      </c>
      <c r="H5" s="4" t="str">
        <f t="shared" si="1"/>
        <v>，2249896</v>
      </c>
      <c r="I5" s="4" t="str">
        <f>VLOOKUP(A5,HOP!A:T,20,0)</f>
        <v>直连</v>
      </c>
    </row>
    <row r="6" s="4" customFormat="1" hidden="1" spans="1:9">
      <c r="A6" s="4">
        <v>16310018940</v>
      </c>
      <c r="B6" s="5">
        <v>44484</v>
      </c>
      <c r="C6" s="5">
        <v>44485</v>
      </c>
      <c r="D6" s="4">
        <v>104</v>
      </c>
      <c r="E6" s="4" t="str">
        <f>VLOOKUP(A6,HOP!A:L,12,0)</f>
        <v>104.00</v>
      </c>
      <c r="F6" s="4" t="str">
        <f>VLOOKUP(A6,HOP!A:C,3,0)</f>
        <v>2257464</v>
      </c>
      <c r="G6" s="4">
        <f t="shared" si="0"/>
        <v>0</v>
      </c>
      <c r="H6" s="4" t="str">
        <f t="shared" si="1"/>
        <v>，2257464</v>
      </c>
      <c r="I6" s="4" t="str">
        <f>VLOOKUP(A6,HOP!A:T,20,0)</f>
        <v>直连</v>
      </c>
    </row>
    <row r="7" s="4" customFormat="1" hidden="1" spans="1:9">
      <c r="A7" s="4">
        <v>16310063329</v>
      </c>
      <c r="B7" s="5">
        <v>44481</v>
      </c>
      <c r="C7" s="5">
        <v>44485</v>
      </c>
      <c r="D7" s="4">
        <v>188</v>
      </c>
      <c r="E7" s="4" t="str">
        <f>VLOOKUP(A7,HOP!A:L,12,0)</f>
        <v>188.00</v>
      </c>
      <c r="F7" s="4" t="str">
        <f>VLOOKUP(A7,HOP!A:C,3,0)</f>
        <v>2257485</v>
      </c>
      <c r="G7" s="4">
        <f t="shared" si="0"/>
        <v>0</v>
      </c>
      <c r="H7" s="4" t="str">
        <f t="shared" si="1"/>
        <v>，2257485</v>
      </c>
      <c r="I7" s="4" t="str">
        <f>VLOOKUP(A7,HOP!A:T,20,0)</f>
        <v>直连</v>
      </c>
    </row>
    <row r="8" s="4" customFormat="1" hidden="1" spans="1:9">
      <c r="A8" s="4">
        <v>16330155140</v>
      </c>
      <c r="B8" s="5">
        <v>44484</v>
      </c>
      <c r="C8" s="5">
        <v>44485</v>
      </c>
      <c r="D8" s="4">
        <v>162</v>
      </c>
      <c r="E8" s="4" t="str">
        <f>VLOOKUP(A8,HOP!A:L,12,0)</f>
        <v>162.00</v>
      </c>
      <c r="F8" s="4" t="str">
        <f>VLOOKUP(A8,HOP!A:C,3,0)</f>
        <v>2260074</v>
      </c>
      <c r="G8" s="4">
        <f t="shared" si="0"/>
        <v>0</v>
      </c>
      <c r="H8" s="4" t="str">
        <f t="shared" si="1"/>
        <v>，2260074</v>
      </c>
      <c r="I8" s="4" t="str">
        <f>VLOOKUP(A8,HOP!A:T,20,0)</f>
        <v>直连</v>
      </c>
    </row>
    <row r="9" s="4" customFormat="1" hidden="1" spans="1:9">
      <c r="A9" s="4">
        <v>16336327283</v>
      </c>
      <c r="B9" s="5">
        <v>44484</v>
      </c>
      <c r="C9" s="5">
        <v>44485</v>
      </c>
      <c r="D9" s="4">
        <v>325</v>
      </c>
      <c r="E9" s="4" t="str">
        <f>VLOOKUP(A9,HOP!A:L,12,0)</f>
        <v>325.00</v>
      </c>
      <c r="F9" s="4" t="str">
        <f>VLOOKUP(A9,HOP!A:C,3,0)</f>
        <v>2260833</v>
      </c>
      <c r="G9" s="4">
        <f t="shared" si="0"/>
        <v>0</v>
      </c>
      <c r="H9" s="4" t="str">
        <f t="shared" si="1"/>
        <v>，2260833</v>
      </c>
      <c r="I9" s="4" t="str">
        <f>VLOOKUP(A9,HOP!A:T,20,0)</f>
        <v>直连</v>
      </c>
    </row>
    <row r="10" s="4" customFormat="1" hidden="1" spans="1:9">
      <c r="A10" s="4">
        <v>16399521991</v>
      </c>
      <c r="B10" s="5">
        <v>44483</v>
      </c>
      <c r="C10" s="5">
        <v>44485</v>
      </c>
      <c r="D10" s="4">
        <v>899</v>
      </c>
      <c r="E10" s="4" t="str">
        <f>VLOOKUP(A10,HOP!A:L,12,0)</f>
        <v>899.00</v>
      </c>
      <c r="F10" s="4" t="str">
        <f>VLOOKUP(A10,HOP!A:C,3,0)</f>
        <v>2268094</v>
      </c>
      <c r="G10" s="4">
        <f t="shared" si="0"/>
        <v>0</v>
      </c>
      <c r="H10" s="4" t="str">
        <f t="shared" si="1"/>
        <v>，2268094</v>
      </c>
      <c r="I10" s="4" t="str">
        <f>VLOOKUP(A10,HOP!A:T,20,0)</f>
        <v>直连</v>
      </c>
    </row>
    <row r="11" s="4" customFormat="1" hidden="1" spans="1:9">
      <c r="A11" s="4">
        <v>16400922064</v>
      </c>
      <c r="B11" s="5">
        <v>44484</v>
      </c>
      <c r="C11" s="5">
        <v>44485</v>
      </c>
      <c r="D11" s="4">
        <v>104</v>
      </c>
      <c r="E11" s="4" t="str">
        <f>VLOOKUP(A11,HOP!A:L,12,0)</f>
        <v>104.00</v>
      </c>
      <c r="F11" s="4" t="str">
        <f>VLOOKUP(A11,HOP!A:C,3,0)</f>
        <v>2268433</v>
      </c>
      <c r="G11" s="4">
        <f t="shared" si="0"/>
        <v>0</v>
      </c>
      <c r="H11" s="4" t="str">
        <f t="shared" si="1"/>
        <v>，2268433</v>
      </c>
      <c r="I11" s="4" t="str">
        <f>VLOOKUP(A11,HOP!A:T,20,0)</f>
        <v>直连</v>
      </c>
    </row>
    <row r="12" s="4" customFormat="1" hidden="1" spans="1:9">
      <c r="A12" s="4">
        <v>16407366085</v>
      </c>
      <c r="B12" s="5">
        <v>44484</v>
      </c>
      <c r="C12" s="5">
        <v>44485</v>
      </c>
      <c r="D12" s="4">
        <v>287</v>
      </c>
      <c r="E12" s="4" t="str">
        <f>VLOOKUP(A12,HOP!A:L,12,0)</f>
        <v>287.00</v>
      </c>
      <c r="F12" s="4" t="str">
        <f>VLOOKUP(A12,HOP!A:C,3,0)</f>
        <v>2269060</v>
      </c>
      <c r="G12" s="4">
        <f t="shared" si="0"/>
        <v>0</v>
      </c>
      <c r="H12" s="4" t="str">
        <f t="shared" si="1"/>
        <v>，2269060</v>
      </c>
      <c r="I12" s="4" t="str">
        <f>VLOOKUP(A12,HOP!A:T,20,0)</f>
        <v>直连</v>
      </c>
    </row>
    <row r="13" s="4" customFormat="1" hidden="1" spans="1:9">
      <c r="A13" s="4">
        <v>16423630670</v>
      </c>
      <c r="B13" s="5">
        <v>44484</v>
      </c>
      <c r="C13" s="5">
        <v>44485</v>
      </c>
      <c r="D13" s="4">
        <v>585</v>
      </c>
      <c r="E13" s="4" t="str">
        <f>VLOOKUP(A13,HOP!A:L,12,0)</f>
        <v>585.00</v>
      </c>
      <c r="F13" s="4" t="str">
        <f>VLOOKUP(A13,HOP!A:C,3,0)</f>
        <v>2270274</v>
      </c>
      <c r="G13" s="4">
        <f t="shared" si="0"/>
        <v>0</v>
      </c>
      <c r="H13" s="4" t="str">
        <f t="shared" si="1"/>
        <v>，2270274</v>
      </c>
      <c r="I13" s="4" t="str">
        <f>VLOOKUP(A13,HOP!A:T,20,0)</f>
        <v>直连</v>
      </c>
    </row>
    <row r="14" s="4" customFormat="1" hidden="1" spans="1:9">
      <c r="A14" s="4">
        <v>16427148692</v>
      </c>
      <c r="B14" s="5">
        <v>44484</v>
      </c>
      <c r="C14" s="5">
        <v>44485</v>
      </c>
      <c r="D14" s="4">
        <v>69</v>
      </c>
      <c r="E14" s="4" t="str">
        <f>VLOOKUP(A14,HOP!A:L,12,0)</f>
        <v>69.00</v>
      </c>
      <c r="F14" s="4" t="str">
        <f>VLOOKUP(A14,HOP!A:C,3,0)</f>
        <v>2270588</v>
      </c>
      <c r="G14" s="4">
        <f t="shared" si="0"/>
        <v>0</v>
      </c>
      <c r="H14" s="4" t="str">
        <f t="shared" si="1"/>
        <v>，2270588</v>
      </c>
      <c r="I14" s="4" t="str">
        <f>VLOOKUP(A14,HOP!A:T,20,0)</f>
        <v>直连</v>
      </c>
    </row>
    <row r="15" s="4" customFormat="1" hidden="1" spans="1:9">
      <c r="A15" s="4">
        <v>16434409071</v>
      </c>
      <c r="B15" s="5">
        <v>44484</v>
      </c>
      <c r="C15" s="5">
        <v>44485</v>
      </c>
      <c r="D15" s="4">
        <v>161</v>
      </c>
      <c r="E15" s="4" t="str">
        <f>VLOOKUP(A15,HOP!A:L,12,0)</f>
        <v>161.00</v>
      </c>
      <c r="F15" s="4" t="str">
        <f>VLOOKUP(A15,HOP!A:C,3,0)</f>
        <v>2271034</v>
      </c>
      <c r="G15" s="4">
        <f t="shared" si="0"/>
        <v>0</v>
      </c>
      <c r="H15" s="4" t="str">
        <f t="shared" si="1"/>
        <v>，2271034</v>
      </c>
      <c r="I15" s="4" t="str">
        <f>VLOOKUP(A15,HOP!A:T,20,0)</f>
        <v>直连</v>
      </c>
    </row>
    <row r="16" s="4" customFormat="1" hidden="1" spans="1:9">
      <c r="A16" s="4">
        <v>16469594666</v>
      </c>
      <c r="B16" s="5">
        <v>44484</v>
      </c>
      <c r="C16" s="5">
        <v>44485</v>
      </c>
      <c r="D16" s="4">
        <v>128</v>
      </c>
      <c r="E16" s="4" t="str">
        <f>VLOOKUP(A16,HOP!A:L,12,0)</f>
        <v>128.00</v>
      </c>
      <c r="F16" s="4" t="str">
        <f>VLOOKUP(A16,HOP!A:C,3,0)</f>
        <v>2272895</v>
      </c>
      <c r="G16" s="4">
        <f t="shared" si="0"/>
        <v>0</v>
      </c>
      <c r="H16" s="4" t="str">
        <f t="shared" si="1"/>
        <v>，2272895</v>
      </c>
      <c r="I16" s="4" t="str">
        <f>VLOOKUP(A16,HOP!A:T,20,0)</f>
        <v>直连</v>
      </c>
    </row>
    <row r="17" s="4" customFormat="1" hidden="1" spans="1:9">
      <c r="A17" s="4">
        <v>16469727158</v>
      </c>
      <c r="B17" s="5">
        <v>44480</v>
      </c>
      <c r="C17" s="5">
        <v>44485</v>
      </c>
      <c r="D17" s="4">
        <v>300</v>
      </c>
      <c r="E17" s="4" t="str">
        <f>VLOOKUP(A17,HOP!A:L,12,0)</f>
        <v>300.00</v>
      </c>
      <c r="F17" s="4" t="str">
        <f>VLOOKUP(A17,HOP!A:C,3,0)</f>
        <v>2272923</v>
      </c>
      <c r="G17" s="4">
        <f t="shared" si="0"/>
        <v>0</v>
      </c>
      <c r="H17" s="4" t="str">
        <f t="shared" si="1"/>
        <v>，2272923</v>
      </c>
      <c r="I17" s="4" t="str">
        <f>VLOOKUP(A17,HOP!A:T,20,0)</f>
        <v>直连</v>
      </c>
    </row>
    <row r="18" s="4" customFormat="1" hidden="1" spans="1:9">
      <c r="A18" s="4">
        <v>16486714260</v>
      </c>
      <c r="B18" s="5">
        <v>44484</v>
      </c>
      <c r="C18" s="5">
        <v>44485</v>
      </c>
      <c r="D18" s="4">
        <v>91</v>
      </c>
      <c r="E18" s="4" t="str">
        <f>VLOOKUP(A18,HOP!A:L,12,0)</f>
        <v>91.00</v>
      </c>
      <c r="F18" s="4" t="str">
        <f>VLOOKUP(A18,HOP!A:C,3,0)</f>
        <v>2273895</v>
      </c>
      <c r="G18" s="4">
        <f t="shared" si="0"/>
        <v>0</v>
      </c>
      <c r="H18" s="4" t="str">
        <f t="shared" si="1"/>
        <v>，2273895</v>
      </c>
      <c r="I18" s="4" t="str">
        <f>VLOOKUP(A18,HOP!A:T,20,0)</f>
        <v>直连</v>
      </c>
    </row>
    <row r="19" s="4" customFormat="1" spans="1:10">
      <c r="A19" s="4">
        <v>16493732429</v>
      </c>
      <c r="B19" s="5">
        <v>44484</v>
      </c>
      <c r="C19" s="5">
        <v>44485</v>
      </c>
      <c r="D19" s="4">
        <v>27.34</v>
      </c>
      <c r="E19" s="4" t="str">
        <f>VLOOKUP(A19,HOP!A:L,12,0)</f>
        <v>28.70</v>
      </c>
      <c r="F19" s="4" t="str">
        <f>VLOOKUP(A19,HOP!A:C,3,0)</f>
        <v>2274206</v>
      </c>
      <c r="G19" s="4">
        <f t="shared" si="0"/>
        <v>-1.36</v>
      </c>
      <c r="H19" s="4" t="str">
        <f t="shared" si="1"/>
        <v>，2274206</v>
      </c>
      <c r="I19" s="4" t="str">
        <f>VLOOKUP(A19,HOP!A:T,20,0)</f>
        <v>直连</v>
      </c>
      <c r="J19" s="4" t="s">
        <v>195</v>
      </c>
    </row>
    <row r="20" s="4" customFormat="1" hidden="1" spans="1:9">
      <c r="A20" s="4">
        <v>16519117821</v>
      </c>
      <c r="B20" s="5">
        <v>44484</v>
      </c>
      <c r="C20" s="5">
        <v>44485</v>
      </c>
      <c r="D20" s="4">
        <v>128</v>
      </c>
      <c r="E20" s="4" t="str">
        <f>VLOOKUP(A20,HOP!A:L,12,0)</f>
        <v>128.00</v>
      </c>
      <c r="F20" s="4" t="str">
        <f>VLOOKUP(A20,HOP!A:C,3,0)</f>
        <v>2275660</v>
      </c>
      <c r="G20" s="4">
        <f>D20-E20</f>
        <v>0</v>
      </c>
      <c r="H20" s="4" t="str">
        <f>$H$1&amp;F20</f>
        <v>，2275660</v>
      </c>
      <c r="I20" s="4" t="str">
        <f>VLOOKUP(A20,HOP!A:T,20,0)</f>
        <v>直连</v>
      </c>
    </row>
    <row r="21" s="4" customFormat="1" hidden="1" spans="1:9">
      <c r="A21" s="4">
        <v>16521404977</v>
      </c>
      <c r="B21" s="5">
        <v>44484</v>
      </c>
      <c r="C21" s="5">
        <v>44485</v>
      </c>
      <c r="D21" s="4">
        <v>369</v>
      </c>
      <c r="E21" s="4" t="str">
        <f>VLOOKUP(A21,HOP!A:L,12,0)</f>
        <v>369.00</v>
      </c>
      <c r="F21" s="4" t="str">
        <f>VLOOKUP(A21,HOP!A:C,3,0)</f>
        <v>2275881</v>
      </c>
      <c r="G21" s="4">
        <f>D21-E21</f>
        <v>0</v>
      </c>
      <c r="H21" s="4" t="str">
        <f>$H$1&amp;F21</f>
        <v>，2275881</v>
      </c>
      <c r="I21" s="4" t="str">
        <f>VLOOKUP(A21,HOP!A:T,20,0)</f>
        <v>直连</v>
      </c>
    </row>
    <row r="22" s="4" customFormat="1" hidden="1" spans="1:9">
      <c r="A22" s="4">
        <v>16531388942</v>
      </c>
      <c r="B22" s="5">
        <v>44484</v>
      </c>
      <c r="C22" s="5">
        <v>44485</v>
      </c>
      <c r="D22" s="4">
        <v>81</v>
      </c>
      <c r="E22" s="4" t="str">
        <f>VLOOKUP(A22,HOP!A:L,12,0)</f>
        <v>81.00</v>
      </c>
      <c r="F22" s="4" t="str">
        <f>VLOOKUP(A22,HOP!A:C,3,0)</f>
        <v>2276507</v>
      </c>
      <c r="G22" s="4">
        <f>D22-E22</f>
        <v>0</v>
      </c>
      <c r="H22" s="4" t="str">
        <f>$H$1&amp;F22</f>
        <v>，2276507</v>
      </c>
      <c r="I22" s="4" t="str">
        <f>VLOOKUP(A22,HOP!A:T,20,0)</f>
        <v>直连</v>
      </c>
    </row>
    <row r="23" s="4" customFormat="1" hidden="1" spans="1:9">
      <c r="A23" s="4">
        <v>16531435550</v>
      </c>
      <c r="B23" s="5">
        <v>44484</v>
      </c>
      <c r="C23" s="5">
        <v>44485</v>
      </c>
      <c r="D23" s="4">
        <v>83</v>
      </c>
      <c r="E23" s="4" t="str">
        <f>VLOOKUP(A23,HOP!A:L,12,0)</f>
        <v>83.00</v>
      </c>
      <c r="F23" s="4" t="str">
        <f>VLOOKUP(A23,HOP!A:C,3,0)</f>
        <v>2276526</v>
      </c>
      <c r="G23" s="4">
        <f>D23-E23</f>
        <v>0</v>
      </c>
      <c r="H23" s="4" t="str">
        <f>$H$1&amp;F23</f>
        <v>，2276526</v>
      </c>
      <c r="I23" s="4" t="str">
        <f>VLOOKUP(A23,HOP!A:T,20,0)</f>
        <v>直连</v>
      </c>
    </row>
    <row r="24" s="4" customFormat="1" hidden="1" spans="1:9">
      <c r="A24" s="4">
        <v>16531440157</v>
      </c>
      <c r="B24" s="5">
        <v>44484</v>
      </c>
      <c r="C24" s="5">
        <v>44485</v>
      </c>
      <c r="D24" s="4">
        <v>177</v>
      </c>
      <c r="E24" s="4" t="str">
        <f>VLOOKUP(A24,HOP!A:L,12,0)</f>
        <v>177.00</v>
      </c>
      <c r="F24" s="4" t="str">
        <f>VLOOKUP(A24,HOP!A:C,3,0)</f>
        <v>2276529</v>
      </c>
      <c r="G24" s="4">
        <f>D24-E24</f>
        <v>0</v>
      </c>
      <c r="H24" s="4" t="str">
        <f>$H$1&amp;F24</f>
        <v>，2276529</v>
      </c>
      <c r="I24" s="4" t="str">
        <f>VLOOKUP(A24,HOP!A:T,20,0)</f>
        <v>直连</v>
      </c>
    </row>
    <row r="25" s="4" customFormat="1" hidden="1" spans="1:9">
      <c r="A25" s="4">
        <v>16531861077</v>
      </c>
      <c r="B25" s="5">
        <v>44484</v>
      </c>
      <c r="C25" s="5">
        <v>44485</v>
      </c>
      <c r="D25" s="4">
        <v>102</v>
      </c>
      <c r="E25" s="4" t="str">
        <f>VLOOKUP(A25,HOP!A:L,12,0)</f>
        <v>102.00</v>
      </c>
      <c r="F25" s="4" t="str">
        <f>VLOOKUP(A25,HOP!A:C,3,0)</f>
        <v>2276593</v>
      </c>
      <c r="G25" s="4">
        <f>D25-E25</f>
        <v>0</v>
      </c>
      <c r="H25" s="4" t="str">
        <f>$H$1&amp;F25</f>
        <v>，2276593</v>
      </c>
      <c r="I25" s="4" t="str">
        <f>VLOOKUP(A25,HOP!A:T,20,0)</f>
        <v>直连</v>
      </c>
    </row>
    <row r="26" s="4" customFormat="1" hidden="1" spans="1:9">
      <c r="A26" s="4">
        <v>16533181259</v>
      </c>
      <c r="B26" s="5">
        <v>44484</v>
      </c>
      <c r="C26" s="5">
        <v>44485</v>
      </c>
      <c r="D26" s="4">
        <v>80</v>
      </c>
      <c r="E26" s="4" t="str">
        <f>VLOOKUP(A26,HOP!A:L,12,0)</f>
        <v>80.00</v>
      </c>
      <c r="F26" s="4" t="str">
        <f>VLOOKUP(A26,HOP!A:C,3,0)</f>
        <v>2276696</v>
      </c>
      <c r="G26" s="4">
        <f>D26-E26</f>
        <v>0</v>
      </c>
      <c r="H26" s="4" t="str">
        <f>$H$1&amp;F26</f>
        <v>，2276696</v>
      </c>
      <c r="I26" s="4" t="str">
        <f>VLOOKUP(A26,HOP!A:T,20,0)</f>
        <v>直连</v>
      </c>
    </row>
    <row r="27" s="4" customFormat="1" hidden="1" spans="1:9">
      <c r="A27" s="4">
        <v>16537653137</v>
      </c>
      <c r="B27" s="5">
        <v>44484</v>
      </c>
      <c r="C27" s="5">
        <v>44485</v>
      </c>
      <c r="D27" s="4">
        <v>42</v>
      </c>
      <c r="E27" s="4" t="str">
        <f>VLOOKUP(A27,HOP!A:L,12,0)</f>
        <v>42.00</v>
      </c>
      <c r="F27" s="4" t="str">
        <f>VLOOKUP(A27,HOP!A:C,3,0)</f>
        <v>2276765</v>
      </c>
      <c r="G27" s="4">
        <f>D27-E27</f>
        <v>0</v>
      </c>
      <c r="H27" s="4" t="str">
        <f>$H$1&amp;F27</f>
        <v>，2276765</v>
      </c>
      <c r="I27" s="4" t="str">
        <f>VLOOKUP(A27,HOP!A:T,20,0)</f>
        <v>直连</v>
      </c>
    </row>
    <row r="28" s="4" customFormat="1" hidden="1" spans="1:9">
      <c r="A28" s="4">
        <v>16538169442</v>
      </c>
      <c r="B28" s="5">
        <v>44484</v>
      </c>
      <c r="C28" s="5">
        <v>44485</v>
      </c>
      <c r="D28" s="4">
        <v>79</v>
      </c>
      <c r="E28" s="4" t="str">
        <f>VLOOKUP(A28,HOP!A:L,12,0)</f>
        <v>79.00</v>
      </c>
      <c r="F28" s="4" t="str">
        <f>VLOOKUP(A28,HOP!A:C,3,0)</f>
        <v>2276804</v>
      </c>
      <c r="G28" s="4">
        <f>D28-E28</f>
        <v>0</v>
      </c>
      <c r="H28" s="4" t="str">
        <f>$H$1&amp;F28</f>
        <v>，2276804</v>
      </c>
      <c r="I28" s="4" t="str">
        <f>VLOOKUP(A28,HOP!A:T,20,0)</f>
        <v>直连</v>
      </c>
    </row>
    <row r="29" s="4" customFormat="1" hidden="1" spans="1:9">
      <c r="A29" s="4">
        <v>16539452889</v>
      </c>
      <c r="B29" s="5">
        <v>44484</v>
      </c>
      <c r="C29" s="5">
        <v>44485</v>
      </c>
      <c r="D29" s="4">
        <v>54</v>
      </c>
      <c r="E29" s="4" t="str">
        <f>VLOOKUP(A29,HOP!A:L,12,0)</f>
        <v>54.00</v>
      </c>
      <c r="F29" s="4" t="str">
        <f>VLOOKUP(A29,HOP!A:C,3,0)</f>
        <v>2276935</v>
      </c>
      <c r="G29" s="4">
        <f>D29-E29</f>
        <v>0</v>
      </c>
      <c r="H29" s="4" t="str">
        <f>$H$1&amp;F29</f>
        <v>，2276935</v>
      </c>
      <c r="I29" s="4" t="str">
        <f>VLOOKUP(A29,HOP!A:T,20,0)</f>
        <v>直连</v>
      </c>
    </row>
    <row r="30" s="4" customFormat="1" hidden="1" spans="1:9">
      <c r="A30" s="4">
        <v>16539895581</v>
      </c>
      <c r="B30" s="5">
        <v>44483</v>
      </c>
      <c r="C30" s="5">
        <v>44485</v>
      </c>
      <c r="D30" s="4">
        <v>377</v>
      </c>
      <c r="E30" s="4" t="str">
        <f>VLOOKUP(A30,HOP!A:L,12,0)</f>
        <v>377.00</v>
      </c>
      <c r="F30" s="4" t="str">
        <f>VLOOKUP(A30,HOP!A:C,3,0)</f>
        <v>2276993</v>
      </c>
      <c r="G30" s="4">
        <f>D30-E30</f>
        <v>0</v>
      </c>
      <c r="H30" s="4" t="str">
        <f>$H$1&amp;F30</f>
        <v>，2276993</v>
      </c>
      <c r="I30" s="4" t="str">
        <f>VLOOKUP(A30,HOP!A:T,20,0)</f>
        <v>直连</v>
      </c>
    </row>
    <row r="31" s="4" customFormat="1" hidden="1" spans="1:9">
      <c r="A31" s="4">
        <v>16539952253</v>
      </c>
      <c r="B31" s="5">
        <v>44484</v>
      </c>
      <c r="C31" s="5">
        <v>44485</v>
      </c>
      <c r="D31" s="4">
        <v>144</v>
      </c>
      <c r="E31" s="4" t="str">
        <f>VLOOKUP(A31,HOP!A:L,12,0)</f>
        <v>144.00</v>
      </c>
      <c r="F31" s="4" t="str">
        <f>VLOOKUP(A31,HOP!A:C,3,0)</f>
        <v>2276999</v>
      </c>
      <c r="G31" s="4">
        <f>D31-E31</f>
        <v>0</v>
      </c>
      <c r="H31" s="4" t="str">
        <f>$H$1&amp;F31</f>
        <v>，2276999</v>
      </c>
      <c r="I31" s="4" t="str">
        <f>VLOOKUP(A31,HOP!A:T,20,0)</f>
        <v>直连</v>
      </c>
    </row>
    <row r="32" s="4" customFormat="1" hidden="1" spans="1:9">
      <c r="A32" s="4">
        <v>16540125141</v>
      </c>
      <c r="B32" s="5">
        <v>44484</v>
      </c>
      <c r="C32" s="5">
        <v>44485</v>
      </c>
      <c r="D32" s="4">
        <v>163</v>
      </c>
      <c r="E32" s="4" t="str">
        <f>VLOOKUP(A32,HOP!A:L,12,0)</f>
        <v>163.00</v>
      </c>
      <c r="F32" s="4" t="str">
        <f>VLOOKUP(A32,HOP!A:C,3,0)</f>
        <v>2277044</v>
      </c>
      <c r="G32" s="4">
        <f>D32-E32</f>
        <v>0</v>
      </c>
      <c r="H32" s="4" t="str">
        <f>$H$1&amp;F32</f>
        <v>，2277044</v>
      </c>
      <c r="I32" s="4" t="str">
        <f>VLOOKUP(A32,HOP!A:T,20,0)</f>
        <v>直连</v>
      </c>
    </row>
    <row r="33" s="4" customFormat="1" hidden="1" spans="1:9">
      <c r="A33" s="4">
        <v>16540146003</v>
      </c>
      <c r="B33" s="5">
        <v>44484</v>
      </c>
      <c r="C33" s="5">
        <v>44485</v>
      </c>
      <c r="D33" s="4">
        <v>154</v>
      </c>
      <c r="E33" s="4" t="str">
        <f>VLOOKUP(A33,HOP!A:L,12,0)</f>
        <v>154.00</v>
      </c>
      <c r="F33" s="4" t="str">
        <f>VLOOKUP(A33,HOP!A:C,3,0)</f>
        <v>2277051</v>
      </c>
      <c r="G33" s="4">
        <f>D33-E33</f>
        <v>0</v>
      </c>
      <c r="H33" s="4" t="str">
        <f>$H$1&amp;F33</f>
        <v>，2277051</v>
      </c>
      <c r="I33" s="4" t="str">
        <f>VLOOKUP(A33,HOP!A:T,20,0)</f>
        <v>直连</v>
      </c>
    </row>
    <row r="34" s="4" customFormat="1" hidden="1" spans="1:9">
      <c r="A34" s="4">
        <v>16540290121</v>
      </c>
      <c r="B34" s="5">
        <v>44484</v>
      </c>
      <c r="C34" s="5">
        <v>44485</v>
      </c>
      <c r="D34" s="4">
        <v>261</v>
      </c>
      <c r="E34" s="4" t="str">
        <f>VLOOKUP(A34,HOP!A:L,12,0)</f>
        <v>261.00</v>
      </c>
      <c r="F34" s="4" t="str">
        <f>VLOOKUP(A34,HOP!A:C,3,0)</f>
        <v>2277109</v>
      </c>
      <c r="G34" s="4">
        <f t="shared" ref="G34:G55" si="2">D34-E34</f>
        <v>0</v>
      </c>
      <c r="H34" s="4" t="str">
        <f t="shared" ref="H34:H55" si="3">$H$1&amp;F34</f>
        <v>，2277109</v>
      </c>
      <c r="I34" s="4" t="str">
        <f>VLOOKUP(A34,HOP!A:T,20,0)</f>
        <v>直连</v>
      </c>
    </row>
    <row r="35" s="4" customFormat="1" hidden="1" spans="1:9">
      <c r="A35" s="4">
        <v>16540356812</v>
      </c>
      <c r="B35" s="5">
        <v>44484</v>
      </c>
      <c r="C35" s="5">
        <v>44485</v>
      </c>
      <c r="D35" s="4">
        <v>128</v>
      </c>
      <c r="E35" s="4" t="str">
        <f>VLOOKUP(A35,HOP!A:L,12,0)</f>
        <v>128.00</v>
      </c>
      <c r="F35" s="4" t="str">
        <f>VLOOKUP(A35,HOP!A:C,3,0)</f>
        <v>2277155</v>
      </c>
      <c r="G35" s="4">
        <f t="shared" si="2"/>
        <v>0</v>
      </c>
      <c r="H35" s="4" t="str">
        <f t="shared" si="3"/>
        <v>，2277155</v>
      </c>
      <c r="I35" s="4" t="str">
        <f>VLOOKUP(A35,HOP!A:T,20,0)</f>
        <v>直连</v>
      </c>
    </row>
    <row r="36" s="4" customFormat="1" hidden="1" spans="1:9">
      <c r="A36" s="4">
        <v>16541732475</v>
      </c>
      <c r="B36" s="5">
        <v>44484</v>
      </c>
      <c r="C36" s="5">
        <v>44485</v>
      </c>
      <c r="D36" s="4">
        <v>70</v>
      </c>
      <c r="E36" s="4" t="str">
        <f>VLOOKUP(A36,HOP!A:L,12,0)</f>
        <v>70.00</v>
      </c>
      <c r="F36" s="4" t="str">
        <f>VLOOKUP(A36,HOP!A:C,3,0)</f>
        <v>2277278</v>
      </c>
      <c r="G36" s="4">
        <f t="shared" si="2"/>
        <v>0</v>
      </c>
      <c r="H36" s="4" t="str">
        <f t="shared" si="3"/>
        <v>，2277278</v>
      </c>
      <c r="I36" s="4" t="str">
        <f>VLOOKUP(A36,HOP!A:T,20,0)</f>
        <v>直连</v>
      </c>
    </row>
    <row r="37" s="4" customFormat="1" hidden="1" spans="1:9">
      <c r="A37" s="4">
        <v>16546876489</v>
      </c>
      <c r="B37" s="5">
        <v>44484</v>
      </c>
      <c r="C37" s="5">
        <v>44485</v>
      </c>
      <c r="D37" s="4">
        <v>22</v>
      </c>
      <c r="E37" s="4" t="str">
        <f>VLOOKUP(A37,HOP!A:L,12,0)</f>
        <v>22.00</v>
      </c>
      <c r="F37" s="4" t="str">
        <f>VLOOKUP(A37,HOP!A:C,3,0)</f>
        <v>2277358</v>
      </c>
      <c r="G37" s="4">
        <f t="shared" si="2"/>
        <v>0</v>
      </c>
      <c r="H37" s="4" t="str">
        <f t="shared" si="3"/>
        <v>，2277358</v>
      </c>
      <c r="I37" s="4" t="str">
        <f>VLOOKUP(A37,HOP!A:T,20,0)</f>
        <v>直连</v>
      </c>
    </row>
    <row r="38" s="4" customFormat="1" hidden="1" spans="1:9">
      <c r="A38" s="4">
        <v>16548806505</v>
      </c>
      <c r="B38" s="5">
        <v>44483</v>
      </c>
      <c r="C38" s="5">
        <v>44485</v>
      </c>
      <c r="D38" s="4">
        <v>202</v>
      </c>
      <c r="E38" s="4" t="str">
        <f>VLOOKUP(A38,HOP!A:L,12,0)</f>
        <v>202.00</v>
      </c>
      <c r="F38" s="4" t="str">
        <f>VLOOKUP(A38,HOP!A:C,3,0)</f>
        <v>2277547</v>
      </c>
      <c r="G38" s="4">
        <f t="shared" si="2"/>
        <v>0</v>
      </c>
      <c r="H38" s="4" t="str">
        <f t="shared" si="3"/>
        <v>，2277547</v>
      </c>
      <c r="I38" s="4" t="str">
        <f>VLOOKUP(A38,HOP!A:T,20,0)</f>
        <v>直连</v>
      </c>
    </row>
    <row r="39" s="4" customFormat="1" hidden="1" spans="1:9">
      <c r="A39" s="4">
        <v>16549442974</v>
      </c>
      <c r="B39" s="5">
        <v>44484</v>
      </c>
      <c r="C39" s="5">
        <v>44485</v>
      </c>
      <c r="D39" s="4">
        <v>102</v>
      </c>
      <c r="E39" s="4" t="str">
        <f>VLOOKUP(A39,HOP!A:L,12,0)</f>
        <v>102.00</v>
      </c>
      <c r="F39" s="4" t="str">
        <f>VLOOKUP(A39,HOP!A:C,3,0)</f>
        <v>2277645</v>
      </c>
      <c r="G39" s="4">
        <f t="shared" si="2"/>
        <v>0</v>
      </c>
      <c r="H39" s="4" t="str">
        <f t="shared" si="3"/>
        <v>，2277645</v>
      </c>
      <c r="I39" s="4" t="str">
        <f>VLOOKUP(A39,HOP!A:T,20,0)</f>
        <v>直连</v>
      </c>
    </row>
    <row r="40" s="4" customFormat="1" hidden="1" spans="1:9">
      <c r="A40" s="4">
        <v>16550554050</v>
      </c>
      <c r="B40" s="5">
        <v>44484</v>
      </c>
      <c r="C40" s="5">
        <v>44485</v>
      </c>
      <c r="D40" s="4">
        <v>142</v>
      </c>
      <c r="E40" s="4" t="str">
        <f>VLOOKUP(A40,HOP!A:L,12,0)</f>
        <v>142.00</v>
      </c>
      <c r="F40" s="4" t="str">
        <f>VLOOKUP(A40,HOP!A:C,3,0)</f>
        <v>2277807</v>
      </c>
      <c r="G40" s="4">
        <f t="shared" si="2"/>
        <v>0</v>
      </c>
      <c r="H40" s="4" t="str">
        <f t="shared" si="3"/>
        <v>，2277807</v>
      </c>
      <c r="I40" s="4" t="str">
        <f>VLOOKUP(A40,HOP!A:T,20,0)</f>
        <v>直连</v>
      </c>
    </row>
    <row r="41" s="4" customFormat="1" hidden="1" spans="1:9">
      <c r="A41" s="4">
        <v>16550987117</v>
      </c>
      <c r="B41" s="5">
        <v>44484</v>
      </c>
      <c r="C41" s="5">
        <v>44485</v>
      </c>
      <c r="D41" s="4">
        <v>133</v>
      </c>
      <c r="E41" s="4" t="str">
        <f>VLOOKUP(A41,HOP!A:L,12,0)</f>
        <v>133.00</v>
      </c>
      <c r="F41" s="4" t="str">
        <f>VLOOKUP(A41,HOP!A:C,3,0)</f>
        <v>2277840</v>
      </c>
      <c r="G41" s="4">
        <f t="shared" si="2"/>
        <v>0</v>
      </c>
      <c r="H41" s="4" t="str">
        <f t="shared" si="3"/>
        <v>，2277840</v>
      </c>
      <c r="I41" s="4" t="str">
        <f>VLOOKUP(A41,HOP!A:T,20,0)</f>
        <v>直连</v>
      </c>
    </row>
    <row r="42" s="4" customFormat="1" hidden="1" spans="1:9">
      <c r="A42" s="4">
        <v>16551135779</v>
      </c>
      <c r="B42" s="5">
        <v>44484</v>
      </c>
      <c r="C42" s="5">
        <v>44485</v>
      </c>
      <c r="D42" s="4">
        <v>78</v>
      </c>
      <c r="E42" s="4" t="str">
        <f>VLOOKUP(A42,HOP!A:L,12,0)</f>
        <v>78.00</v>
      </c>
      <c r="F42" s="4" t="str">
        <f>VLOOKUP(A42,HOP!A:C,3,0)</f>
        <v>2277859</v>
      </c>
      <c r="G42" s="4">
        <f t="shared" si="2"/>
        <v>0</v>
      </c>
      <c r="H42" s="4" t="str">
        <f t="shared" si="3"/>
        <v>，2277859</v>
      </c>
      <c r="I42" s="4" t="str">
        <f>VLOOKUP(A42,HOP!A:T,20,0)</f>
        <v>直连</v>
      </c>
    </row>
    <row r="43" s="4" customFormat="1" hidden="1" spans="1:9">
      <c r="A43" s="4">
        <v>16551470391</v>
      </c>
      <c r="B43" s="5">
        <v>44484</v>
      </c>
      <c r="C43" s="5">
        <v>44485</v>
      </c>
      <c r="D43" s="4">
        <v>41</v>
      </c>
      <c r="E43" s="4" t="str">
        <f>VLOOKUP(A43,HOP!A:L,12,0)</f>
        <v>41.00</v>
      </c>
      <c r="F43" s="4" t="str">
        <f>VLOOKUP(A43,HOP!A:C,3,0)</f>
        <v>2277879</v>
      </c>
      <c r="G43" s="4">
        <f t="shared" si="2"/>
        <v>0</v>
      </c>
      <c r="H43" s="4" t="str">
        <f t="shared" si="3"/>
        <v>，2277879</v>
      </c>
      <c r="I43" s="4" t="str">
        <f>VLOOKUP(A43,HOP!A:T,20,0)</f>
        <v>直连</v>
      </c>
    </row>
    <row r="44" s="4" customFormat="1" hidden="1" spans="1:9">
      <c r="A44" s="4">
        <v>16551598456</v>
      </c>
      <c r="B44" s="5">
        <v>44484</v>
      </c>
      <c r="C44" s="5">
        <v>44485</v>
      </c>
      <c r="D44" s="4">
        <v>104</v>
      </c>
      <c r="E44" s="4" t="str">
        <f>VLOOKUP(A44,HOP!A:L,12,0)</f>
        <v>104.00</v>
      </c>
      <c r="F44" s="4" t="str">
        <f>VLOOKUP(A44,HOP!A:C,3,0)</f>
        <v>2277888</v>
      </c>
      <c r="G44" s="4">
        <f t="shared" si="2"/>
        <v>0</v>
      </c>
      <c r="H44" s="4" t="str">
        <f t="shared" si="3"/>
        <v>，2277888</v>
      </c>
      <c r="I44" s="4" t="str">
        <f>VLOOKUP(A44,HOP!A:T,20,0)</f>
        <v>直连</v>
      </c>
    </row>
    <row r="45" s="4" customFormat="1" hidden="1" spans="1:9">
      <c r="A45" s="4">
        <v>16558283993</v>
      </c>
      <c r="B45" s="5">
        <v>44484</v>
      </c>
      <c r="C45" s="5">
        <v>44485</v>
      </c>
      <c r="D45" s="4">
        <v>56</v>
      </c>
      <c r="E45" s="4" t="str">
        <f>VLOOKUP(A45,HOP!A:L,12,0)</f>
        <v>56.00</v>
      </c>
      <c r="F45" s="4" t="str">
        <f>VLOOKUP(A45,HOP!A:C,3,0)</f>
        <v>2277932</v>
      </c>
      <c r="G45" s="4">
        <f t="shared" si="2"/>
        <v>0</v>
      </c>
      <c r="H45" s="4" t="str">
        <f t="shared" si="3"/>
        <v>，2277932</v>
      </c>
      <c r="I45" s="4" t="str">
        <f>VLOOKUP(A45,HOP!A:T,20,0)</f>
        <v>直连</v>
      </c>
    </row>
    <row r="46" s="4" customFormat="1" hidden="1" spans="1:9">
      <c r="A46" s="4">
        <v>16558325300</v>
      </c>
      <c r="B46" s="5">
        <v>44484</v>
      </c>
      <c r="C46" s="5">
        <v>44485</v>
      </c>
      <c r="D46" s="4">
        <v>40</v>
      </c>
      <c r="E46" s="4" t="str">
        <f>VLOOKUP(A46,HOP!A:L,12,0)</f>
        <v>40.00</v>
      </c>
      <c r="F46" s="4" t="str">
        <f>VLOOKUP(A46,HOP!A:C,3,0)</f>
        <v>2277933</v>
      </c>
      <c r="G46" s="4">
        <f t="shared" si="2"/>
        <v>0</v>
      </c>
      <c r="H46" s="4" t="str">
        <f t="shared" si="3"/>
        <v>，2277933</v>
      </c>
      <c r="I46" s="4" t="str">
        <f>VLOOKUP(A46,HOP!A:T,20,0)</f>
        <v>直连</v>
      </c>
    </row>
    <row r="47" s="4" customFormat="1" hidden="1" spans="1:9">
      <c r="A47" s="4">
        <v>16558440354</v>
      </c>
      <c r="B47" s="5">
        <v>44484</v>
      </c>
      <c r="C47" s="5">
        <v>44485</v>
      </c>
      <c r="D47" s="4">
        <v>13</v>
      </c>
      <c r="E47" s="4" t="str">
        <f>VLOOKUP(A47,HOP!A:L,12,0)</f>
        <v>13.00</v>
      </c>
      <c r="F47" s="4" t="str">
        <f>VLOOKUP(A47,HOP!A:C,3,0)</f>
        <v>2277937</v>
      </c>
      <c r="G47" s="4">
        <f t="shared" si="2"/>
        <v>0</v>
      </c>
      <c r="H47" s="4" t="str">
        <f t="shared" si="3"/>
        <v>，2277937</v>
      </c>
      <c r="I47" s="4" t="str">
        <f>VLOOKUP(A47,HOP!A:T,20,0)</f>
        <v>直连</v>
      </c>
    </row>
    <row r="48" s="4" customFormat="1" hidden="1" spans="1:9">
      <c r="A48" s="4">
        <v>16558463604</v>
      </c>
      <c r="B48" s="5">
        <v>44484</v>
      </c>
      <c r="C48" s="5">
        <v>44485</v>
      </c>
      <c r="D48" s="4">
        <v>43</v>
      </c>
      <c r="E48" s="4" t="str">
        <f>VLOOKUP(A48,HOP!A:L,12,0)</f>
        <v>43.00</v>
      </c>
      <c r="F48" s="4" t="str">
        <f>VLOOKUP(A48,HOP!A:C,3,0)</f>
        <v>2277939</v>
      </c>
      <c r="G48" s="4">
        <f t="shared" si="2"/>
        <v>0</v>
      </c>
      <c r="H48" s="4" t="str">
        <f t="shared" si="3"/>
        <v>，2277939</v>
      </c>
      <c r="I48" s="4" t="str">
        <f>VLOOKUP(A48,HOP!A:T,20,0)</f>
        <v>直连</v>
      </c>
    </row>
    <row r="49" s="4" customFormat="1" hidden="1" spans="1:9">
      <c r="A49" s="4">
        <v>16559068392</v>
      </c>
      <c r="B49" s="5">
        <v>44484</v>
      </c>
      <c r="C49" s="5">
        <v>44485</v>
      </c>
      <c r="D49" s="4">
        <v>127</v>
      </c>
      <c r="E49" s="4" t="str">
        <f>VLOOKUP(A49,HOP!A:L,12,0)</f>
        <v>127.00</v>
      </c>
      <c r="F49" s="4" t="str">
        <f>VLOOKUP(A49,HOP!A:C,3,0)</f>
        <v>2277988</v>
      </c>
      <c r="G49" s="4">
        <f t="shared" si="2"/>
        <v>0</v>
      </c>
      <c r="H49" s="4" t="str">
        <f t="shared" si="3"/>
        <v>，2277988</v>
      </c>
      <c r="I49" s="4" t="str">
        <f>VLOOKUP(A49,HOP!A:T,20,0)</f>
        <v>直连</v>
      </c>
    </row>
    <row r="50" s="4" customFormat="1" hidden="1" spans="1:9">
      <c r="A50" s="4">
        <v>16559545053</v>
      </c>
      <c r="B50" s="5">
        <v>44484</v>
      </c>
      <c r="C50" s="5">
        <v>44485</v>
      </c>
      <c r="D50" s="4">
        <v>123</v>
      </c>
      <c r="E50" s="4" t="str">
        <f>VLOOKUP(A50,HOP!A:L,12,0)</f>
        <v>123.00</v>
      </c>
      <c r="F50" s="4" t="str">
        <f>VLOOKUP(A50,HOP!A:C,3,0)</f>
        <v>2278029</v>
      </c>
      <c r="G50" s="4">
        <f t="shared" si="2"/>
        <v>0</v>
      </c>
      <c r="H50" s="4" t="str">
        <f t="shared" si="3"/>
        <v>，2278029</v>
      </c>
      <c r="I50" s="4" t="str">
        <f>VLOOKUP(A50,HOP!A:T,20,0)</f>
        <v>直连</v>
      </c>
    </row>
    <row r="51" s="4" customFormat="1" hidden="1" spans="1:9">
      <c r="A51" s="4">
        <v>16559919791</v>
      </c>
      <c r="B51" s="5">
        <v>44484</v>
      </c>
      <c r="C51" s="5">
        <v>44485</v>
      </c>
      <c r="D51" s="4">
        <v>56</v>
      </c>
      <c r="E51" s="4" t="str">
        <f>VLOOKUP(A51,HOP!A:L,12,0)</f>
        <v>56.00</v>
      </c>
      <c r="F51" s="4" t="str">
        <f>VLOOKUP(A51,HOP!A:C,3,0)</f>
        <v>2278078</v>
      </c>
      <c r="G51" s="4">
        <f t="shared" si="2"/>
        <v>0</v>
      </c>
      <c r="H51" s="4" t="str">
        <f t="shared" si="3"/>
        <v>，2278078</v>
      </c>
      <c r="I51" s="4" t="str">
        <f>VLOOKUP(A51,HOP!A:T,20,0)</f>
        <v>直连</v>
      </c>
    </row>
    <row r="52" s="4" customFormat="1" hidden="1" spans="1:9">
      <c r="A52" s="4">
        <v>16560161118</v>
      </c>
      <c r="B52" s="5">
        <v>44484</v>
      </c>
      <c r="C52" s="5">
        <v>44485</v>
      </c>
      <c r="D52" s="4">
        <v>123</v>
      </c>
      <c r="E52" s="4" t="str">
        <f>VLOOKUP(A52,HOP!A:L,12,0)</f>
        <v>123.00</v>
      </c>
      <c r="F52" s="4" t="str">
        <f>VLOOKUP(A52,HOP!A:C,3,0)</f>
        <v>2278103</v>
      </c>
      <c r="G52" s="4">
        <f t="shared" si="2"/>
        <v>0</v>
      </c>
      <c r="H52" s="4" t="str">
        <f t="shared" si="3"/>
        <v>，2278103</v>
      </c>
      <c r="I52" s="4" t="str">
        <f>VLOOKUP(A52,HOP!A:T,20,0)</f>
        <v>直连</v>
      </c>
    </row>
    <row r="53" s="4" customFormat="1" hidden="1" spans="1:9">
      <c r="A53" s="4">
        <v>16560253468</v>
      </c>
      <c r="B53" s="5">
        <v>44484</v>
      </c>
      <c r="C53" s="5">
        <v>44485</v>
      </c>
      <c r="D53" s="4">
        <v>78</v>
      </c>
      <c r="E53" s="4" t="str">
        <f>VLOOKUP(A53,HOP!A:L,12,0)</f>
        <v>78.00</v>
      </c>
      <c r="F53" s="4" t="str">
        <f>VLOOKUP(A53,HOP!A:C,3,0)</f>
        <v>2278113</v>
      </c>
      <c r="G53" s="4">
        <f t="shared" si="2"/>
        <v>0</v>
      </c>
      <c r="H53" s="4" t="str">
        <f t="shared" si="3"/>
        <v>，2278113</v>
      </c>
      <c r="I53" s="4" t="str">
        <f>VLOOKUP(A53,HOP!A:T,20,0)</f>
        <v>直连</v>
      </c>
    </row>
    <row r="54" s="4" customFormat="1" hidden="1" spans="1:9">
      <c r="A54" s="4">
        <v>16560741075</v>
      </c>
      <c r="B54" s="5">
        <v>44484</v>
      </c>
      <c r="C54" s="5">
        <v>44485</v>
      </c>
      <c r="D54" s="4">
        <v>170</v>
      </c>
      <c r="E54" s="4" t="str">
        <f>VLOOKUP(A54,HOP!A:L,12,0)</f>
        <v>170.00</v>
      </c>
      <c r="F54" s="4" t="str">
        <f>VLOOKUP(A54,HOP!A:C,3,0)</f>
        <v>2278181</v>
      </c>
      <c r="G54" s="4">
        <f t="shared" si="2"/>
        <v>0</v>
      </c>
      <c r="H54" s="4" t="str">
        <f t="shared" si="3"/>
        <v>，2278181</v>
      </c>
      <c r="I54" s="4" t="str">
        <f>VLOOKUP(A54,HOP!A:T,20,0)</f>
        <v>直连</v>
      </c>
    </row>
    <row r="55" s="4" customFormat="1" spans="1:10">
      <c r="A55" s="4">
        <v>16411510743</v>
      </c>
      <c r="B55" s="5">
        <v>44471</v>
      </c>
      <c r="C55" s="5">
        <v>44472</v>
      </c>
      <c r="D55" s="4">
        <v>-81</v>
      </c>
      <c r="E55" s="4" t="e">
        <f>VLOOKUP(A55,HOP!A:L,12,0)</f>
        <v>#N/A</v>
      </c>
      <c r="F55" s="4">
        <v>2269339</v>
      </c>
      <c r="G55" s="4" t="e">
        <f t="shared" si="2"/>
        <v>#N/A</v>
      </c>
      <c r="H55" s="4" t="str">
        <f t="shared" si="3"/>
        <v>，2269339</v>
      </c>
      <c r="I55" s="4" t="e">
        <f>VLOOKUP(A55,HOP!A:T,20,0)</f>
        <v>#N/A</v>
      </c>
      <c r="J55" s="4" t="s">
        <v>196</v>
      </c>
    </row>
    <row r="57" spans="4:4">
      <c r="D57" s="4">
        <f>SUM(D2:D56)</f>
        <v>8615.34</v>
      </c>
    </row>
    <row r="62" spans="1:1">
      <c r="A62" s="4" t="s">
        <v>197</v>
      </c>
    </row>
    <row r="63" spans="1:1">
      <c r="A63" s="4" t="s">
        <v>198</v>
      </c>
    </row>
    <row r="64" spans="1:1">
      <c r="A64" s="4" t="s">
        <v>199</v>
      </c>
    </row>
  </sheetData>
  <autoFilter ref="A1:XFD57">
    <filterColumn colId="6">
      <filters blank="1">
        <filter val="#N/A"/>
        <filter val="-1.3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200</v>
      </c>
      <c r="B1" s="2" t="s">
        <v>201</v>
      </c>
      <c r="C1" s="2" t="s">
        <v>202</v>
      </c>
      <c r="D1" s="2" t="s">
        <v>203</v>
      </c>
      <c r="E1" s="2" t="s">
        <v>13</v>
      </c>
      <c r="F1" s="2" t="s">
        <v>5</v>
      </c>
      <c r="G1" s="2" t="s">
        <v>6</v>
      </c>
      <c r="H1" s="2" t="s">
        <v>204</v>
      </c>
      <c r="I1" s="2" t="s">
        <v>205</v>
      </c>
      <c r="J1" s="2" t="s">
        <v>206</v>
      </c>
      <c r="K1" s="2" t="s">
        <v>207</v>
      </c>
      <c r="L1" s="2" t="s">
        <v>208</v>
      </c>
      <c r="M1" s="2" t="s">
        <v>209</v>
      </c>
      <c r="N1" s="2" t="s">
        <v>210</v>
      </c>
      <c r="O1" s="2" t="s">
        <v>211</v>
      </c>
      <c r="P1" s="2" t="s">
        <v>212</v>
      </c>
      <c r="Q1" s="2" t="s">
        <v>213</v>
      </c>
      <c r="R1" s="2" t="s">
        <v>214</v>
      </c>
      <c r="S1" s="2" t="s">
        <v>215</v>
      </c>
      <c r="T1" s="2" t="s">
        <v>216</v>
      </c>
    </row>
    <row r="2" s="1" customFormat="1" spans="1:20">
      <c r="A2" s="3">
        <v>16560741075</v>
      </c>
      <c r="B2" s="1" t="s">
        <v>217</v>
      </c>
      <c r="C2" s="1" t="s">
        <v>218</v>
      </c>
      <c r="D2" s="1" t="s">
        <v>219</v>
      </c>
      <c r="E2" s="1" t="s">
        <v>220</v>
      </c>
      <c r="F2" s="1" t="s">
        <v>217</v>
      </c>
      <c r="G2" s="1" t="s">
        <v>221</v>
      </c>
      <c r="H2" s="1" t="s">
        <v>222</v>
      </c>
      <c r="I2" s="1" t="s">
        <v>223</v>
      </c>
      <c r="J2" s="1" t="s">
        <v>29</v>
      </c>
      <c r="K2" s="1" t="s">
        <v>224</v>
      </c>
      <c r="L2" s="1" t="s">
        <v>224</v>
      </c>
      <c r="M2" s="1" t="s">
        <v>225</v>
      </c>
      <c r="N2" s="1" t="s">
        <v>225</v>
      </c>
      <c r="O2" s="1" t="s">
        <v>226</v>
      </c>
      <c r="P2" s="1" t="s">
        <v>227</v>
      </c>
      <c r="Q2" s="1" t="s">
        <v>228</v>
      </c>
      <c r="R2" s="1" t="s">
        <v>229</v>
      </c>
      <c r="S2" s="1" t="s">
        <v>230</v>
      </c>
      <c r="T2" s="1" t="s">
        <v>231</v>
      </c>
    </row>
    <row r="3" s="1" customFormat="1" spans="1:20">
      <c r="A3" s="3">
        <v>16560253468</v>
      </c>
      <c r="B3" s="1" t="s">
        <v>217</v>
      </c>
      <c r="C3" s="1" t="s">
        <v>232</v>
      </c>
      <c r="D3" s="1" t="s">
        <v>233</v>
      </c>
      <c r="E3" s="1" t="s">
        <v>234</v>
      </c>
      <c r="F3" s="1" t="s">
        <v>217</v>
      </c>
      <c r="G3" s="1" t="s">
        <v>221</v>
      </c>
      <c r="H3" s="1" t="s">
        <v>222</v>
      </c>
      <c r="I3" s="1" t="s">
        <v>235</v>
      </c>
      <c r="J3" s="1" t="s">
        <v>29</v>
      </c>
      <c r="K3" s="1" t="s">
        <v>236</v>
      </c>
      <c r="L3" s="1" t="s">
        <v>236</v>
      </c>
      <c r="M3" s="1" t="s">
        <v>225</v>
      </c>
      <c r="N3" s="1" t="s">
        <v>225</v>
      </c>
      <c r="O3" s="1" t="s">
        <v>226</v>
      </c>
      <c r="P3" s="1" t="s">
        <v>227</v>
      </c>
      <c r="Q3" s="1" t="s">
        <v>237</v>
      </c>
      <c r="R3" s="1" t="s">
        <v>229</v>
      </c>
      <c r="S3" s="1" t="s">
        <v>230</v>
      </c>
      <c r="T3" s="1" t="s">
        <v>231</v>
      </c>
    </row>
    <row r="4" s="1" customFormat="1" spans="1:20">
      <c r="A4" s="3">
        <v>16560161118</v>
      </c>
      <c r="B4" s="1" t="s">
        <v>217</v>
      </c>
      <c r="C4" s="1" t="s">
        <v>238</v>
      </c>
      <c r="D4" s="1" t="s">
        <v>239</v>
      </c>
      <c r="E4" s="1" t="s">
        <v>240</v>
      </c>
      <c r="F4" s="1" t="s">
        <v>217</v>
      </c>
      <c r="G4" s="1" t="s">
        <v>221</v>
      </c>
      <c r="H4" s="1" t="s">
        <v>222</v>
      </c>
      <c r="I4" s="1" t="s">
        <v>241</v>
      </c>
      <c r="J4" s="1" t="s">
        <v>29</v>
      </c>
      <c r="K4" s="1" t="s">
        <v>242</v>
      </c>
      <c r="L4" s="1" t="s">
        <v>242</v>
      </c>
      <c r="M4" s="1" t="s">
        <v>225</v>
      </c>
      <c r="N4" s="1" t="s">
        <v>225</v>
      </c>
      <c r="O4" s="1" t="s">
        <v>226</v>
      </c>
      <c r="P4" s="1" t="s">
        <v>227</v>
      </c>
      <c r="Q4" s="1" t="s">
        <v>243</v>
      </c>
      <c r="R4" s="1" t="s">
        <v>229</v>
      </c>
      <c r="S4" s="1" t="s">
        <v>230</v>
      </c>
      <c r="T4" s="1" t="s">
        <v>231</v>
      </c>
    </row>
    <row r="5" s="1" customFormat="1" spans="1:20">
      <c r="A5" s="3">
        <v>16559919791</v>
      </c>
      <c r="B5" s="1" t="s">
        <v>217</v>
      </c>
      <c r="C5" s="1" t="s">
        <v>244</v>
      </c>
      <c r="D5" s="1" t="s">
        <v>245</v>
      </c>
      <c r="E5" s="1" t="s">
        <v>246</v>
      </c>
      <c r="F5" s="1" t="s">
        <v>217</v>
      </c>
      <c r="G5" s="1" t="s">
        <v>221</v>
      </c>
      <c r="H5" s="1" t="s">
        <v>222</v>
      </c>
      <c r="I5" s="1" t="s">
        <v>247</v>
      </c>
      <c r="J5" s="1" t="s">
        <v>29</v>
      </c>
      <c r="K5" s="1" t="s">
        <v>248</v>
      </c>
      <c r="L5" s="1" t="s">
        <v>248</v>
      </c>
      <c r="M5" s="1" t="s">
        <v>225</v>
      </c>
      <c r="N5" s="1" t="s">
        <v>225</v>
      </c>
      <c r="O5" s="1" t="s">
        <v>226</v>
      </c>
      <c r="P5" s="1" t="s">
        <v>227</v>
      </c>
      <c r="Q5" s="1" t="s">
        <v>249</v>
      </c>
      <c r="R5" s="1" t="s">
        <v>229</v>
      </c>
      <c r="S5" s="1" t="s">
        <v>230</v>
      </c>
      <c r="T5" s="1" t="s">
        <v>231</v>
      </c>
    </row>
    <row r="6" s="1" customFormat="1" spans="1:20">
      <c r="A6" s="3">
        <v>16559545053</v>
      </c>
      <c r="B6" s="1" t="s">
        <v>217</v>
      </c>
      <c r="C6" s="1" t="s">
        <v>250</v>
      </c>
      <c r="D6" s="1" t="s">
        <v>251</v>
      </c>
      <c r="E6" s="1" t="s">
        <v>252</v>
      </c>
      <c r="F6" s="1" t="s">
        <v>217</v>
      </c>
      <c r="G6" s="1" t="s">
        <v>221</v>
      </c>
      <c r="H6" s="1" t="s">
        <v>222</v>
      </c>
      <c r="I6" s="1" t="s">
        <v>241</v>
      </c>
      <c r="J6" s="1" t="s">
        <v>29</v>
      </c>
      <c r="K6" s="1" t="s">
        <v>242</v>
      </c>
      <c r="L6" s="1" t="s">
        <v>242</v>
      </c>
      <c r="M6" s="1" t="s">
        <v>225</v>
      </c>
      <c r="N6" s="1" t="s">
        <v>225</v>
      </c>
      <c r="O6" s="1" t="s">
        <v>226</v>
      </c>
      <c r="P6" s="1" t="s">
        <v>227</v>
      </c>
      <c r="Q6" s="1" t="s">
        <v>253</v>
      </c>
      <c r="R6" s="1" t="s">
        <v>229</v>
      </c>
      <c r="S6" s="1" t="s">
        <v>230</v>
      </c>
      <c r="T6" s="1" t="s">
        <v>231</v>
      </c>
    </row>
    <row r="7" s="1" customFormat="1" spans="1:20">
      <c r="A7" s="3">
        <v>16559068392</v>
      </c>
      <c r="B7" s="1" t="s">
        <v>217</v>
      </c>
      <c r="C7" s="1" t="s">
        <v>254</v>
      </c>
      <c r="D7" s="1" t="s">
        <v>255</v>
      </c>
      <c r="E7" s="1" t="s">
        <v>256</v>
      </c>
      <c r="F7" s="1" t="s">
        <v>217</v>
      </c>
      <c r="G7" s="1" t="s">
        <v>221</v>
      </c>
      <c r="H7" s="1" t="s">
        <v>222</v>
      </c>
      <c r="I7" s="1" t="s">
        <v>257</v>
      </c>
      <c r="J7" s="1" t="s">
        <v>29</v>
      </c>
      <c r="K7" s="1" t="s">
        <v>258</v>
      </c>
      <c r="L7" s="1" t="s">
        <v>258</v>
      </c>
      <c r="M7" s="1" t="s">
        <v>225</v>
      </c>
      <c r="N7" s="1" t="s">
        <v>225</v>
      </c>
      <c r="O7" s="1" t="s">
        <v>226</v>
      </c>
      <c r="P7" s="1" t="s">
        <v>227</v>
      </c>
      <c r="Q7" s="1" t="s">
        <v>259</v>
      </c>
      <c r="R7" s="1" t="s">
        <v>229</v>
      </c>
      <c r="S7" s="1" t="s">
        <v>230</v>
      </c>
      <c r="T7" s="1" t="s">
        <v>231</v>
      </c>
    </row>
    <row r="8" s="1" customFormat="1" spans="1:20">
      <c r="A8" s="3">
        <v>16558463604</v>
      </c>
      <c r="B8" s="1" t="s">
        <v>217</v>
      </c>
      <c r="C8" s="1" t="s">
        <v>260</v>
      </c>
      <c r="D8" s="1" t="s">
        <v>261</v>
      </c>
      <c r="E8" s="1" t="s">
        <v>262</v>
      </c>
      <c r="F8" s="1" t="s">
        <v>217</v>
      </c>
      <c r="G8" s="1" t="s">
        <v>221</v>
      </c>
      <c r="H8" s="1" t="s">
        <v>222</v>
      </c>
      <c r="I8" s="1" t="s">
        <v>263</v>
      </c>
      <c r="J8" s="1" t="s">
        <v>29</v>
      </c>
      <c r="K8" s="1" t="s">
        <v>264</v>
      </c>
      <c r="L8" s="1" t="s">
        <v>264</v>
      </c>
      <c r="M8" s="1" t="s">
        <v>225</v>
      </c>
      <c r="N8" s="1" t="s">
        <v>225</v>
      </c>
      <c r="O8" s="1" t="s">
        <v>226</v>
      </c>
      <c r="P8" s="1" t="s">
        <v>227</v>
      </c>
      <c r="Q8" s="1" t="s">
        <v>265</v>
      </c>
      <c r="R8" s="1" t="s">
        <v>229</v>
      </c>
      <c r="S8" s="1" t="s">
        <v>230</v>
      </c>
      <c r="T8" s="1" t="s">
        <v>231</v>
      </c>
    </row>
    <row r="9" s="1" customFormat="1" spans="1:20">
      <c r="A9" s="3">
        <v>16558440354</v>
      </c>
      <c r="B9" s="1" t="s">
        <v>217</v>
      </c>
      <c r="C9" s="1" t="s">
        <v>266</v>
      </c>
      <c r="D9" s="1" t="s">
        <v>267</v>
      </c>
      <c r="E9" s="1" t="s">
        <v>268</v>
      </c>
      <c r="F9" s="1" t="s">
        <v>217</v>
      </c>
      <c r="G9" s="1" t="s">
        <v>221</v>
      </c>
      <c r="H9" s="1" t="s">
        <v>222</v>
      </c>
      <c r="I9" s="1" t="s">
        <v>269</v>
      </c>
      <c r="J9" s="1" t="s">
        <v>29</v>
      </c>
      <c r="K9" s="1" t="s">
        <v>270</v>
      </c>
      <c r="L9" s="1" t="s">
        <v>270</v>
      </c>
      <c r="M9" s="1" t="s">
        <v>225</v>
      </c>
      <c r="N9" s="1" t="s">
        <v>225</v>
      </c>
      <c r="O9" s="1" t="s">
        <v>226</v>
      </c>
      <c r="P9" s="1" t="s">
        <v>227</v>
      </c>
      <c r="Q9" s="1" t="s">
        <v>271</v>
      </c>
      <c r="R9" s="1" t="s">
        <v>229</v>
      </c>
      <c r="S9" s="1" t="s">
        <v>230</v>
      </c>
      <c r="T9" s="1" t="s">
        <v>231</v>
      </c>
    </row>
    <row r="10" s="1" customFormat="1" spans="1:20">
      <c r="A10" s="3">
        <v>16558325300</v>
      </c>
      <c r="B10" s="1" t="s">
        <v>217</v>
      </c>
      <c r="C10" s="1" t="s">
        <v>272</v>
      </c>
      <c r="D10" s="1" t="s">
        <v>273</v>
      </c>
      <c r="E10" s="1" t="s">
        <v>274</v>
      </c>
      <c r="F10" s="1" t="s">
        <v>217</v>
      </c>
      <c r="G10" s="1" t="s">
        <v>221</v>
      </c>
      <c r="H10" s="1" t="s">
        <v>222</v>
      </c>
      <c r="I10" s="1" t="s">
        <v>275</v>
      </c>
      <c r="J10" s="1" t="s">
        <v>29</v>
      </c>
      <c r="K10" s="1" t="s">
        <v>276</v>
      </c>
      <c r="L10" s="1" t="s">
        <v>276</v>
      </c>
      <c r="M10" s="1" t="s">
        <v>225</v>
      </c>
      <c r="N10" s="1" t="s">
        <v>225</v>
      </c>
      <c r="O10" s="1" t="s">
        <v>226</v>
      </c>
      <c r="P10" s="1" t="s">
        <v>227</v>
      </c>
      <c r="Q10" s="1" t="s">
        <v>277</v>
      </c>
      <c r="R10" s="1" t="s">
        <v>229</v>
      </c>
      <c r="S10" s="1" t="s">
        <v>230</v>
      </c>
      <c r="T10" s="1" t="s">
        <v>231</v>
      </c>
    </row>
    <row r="11" s="1" customFormat="1" spans="1:20">
      <c r="A11" s="3">
        <v>16558283993</v>
      </c>
      <c r="B11" s="1" t="s">
        <v>217</v>
      </c>
      <c r="C11" s="1" t="s">
        <v>278</v>
      </c>
      <c r="D11" s="1" t="s">
        <v>279</v>
      </c>
      <c r="E11" s="1" t="s">
        <v>280</v>
      </c>
      <c r="F11" s="1" t="s">
        <v>217</v>
      </c>
      <c r="G11" s="1" t="s">
        <v>221</v>
      </c>
      <c r="H11" s="1" t="s">
        <v>222</v>
      </c>
      <c r="I11" s="1" t="s">
        <v>247</v>
      </c>
      <c r="J11" s="1" t="s">
        <v>29</v>
      </c>
      <c r="K11" s="1" t="s">
        <v>248</v>
      </c>
      <c r="L11" s="1" t="s">
        <v>248</v>
      </c>
      <c r="M11" s="1" t="s">
        <v>225</v>
      </c>
      <c r="N11" s="1" t="s">
        <v>225</v>
      </c>
      <c r="O11" s="1" t="s">
        <v>226</v>
      </c>
      <c r="P11" s="1" t="s">
        <v>227</v>
      </c>
      <c r="Q11" s="1" t="s">
        <v>281</v>
      </c>
      <c r="R11" s="1" t="s">
        <v>229</v>
      </c>
      <c r="S11" s="1" t="s">
        <v>230</v>
      </c>
      <c r="T11" s="1" t="s">
        <v>231</v>
      </c>
    </row>
    <row r="12" s="1" customFormat="1" spans="1:20">
      <c r="A12" s="3">
        <v>16551598456</v>
      </c>
      <c r="B12" s="1" t="s">
        <v>217</v>
      </c>
      <c r="C12" s="1" t="s">
        <v>282</v>
      </c>
      <c r="D12" s="1" t="s">
        <v>283</v>
      </c>
      <c r="E12" s="1" t="s">
        <v>284</v>
      </c>
      <c r="F12" s="1" t="s">
        <v>217</v>
      </c>
      <c r="G12" s="1" t="s">
        <v>221</v>
      </c>
      <c r="H12" s="1" t="s">
        <v>222</v>
      </c>
      <c r="I12" s="1" t="s">
        <v>285</v>
      </c>
      <c r="J12" s="1" t="s">
        <v>29</v>
      </c>
      <c r="K12" s="1" t="s">
        <v>286</v>
      </c>
      <c r="L12" s="1" t="s">
        <v>286</v>
      </c>
      <c r="M12" s="1" t="s">
        <v>225</v>
      </c>
      <c r="N12" s="1" t="s">
        <v>225</v>
      </c>
      <c r="O12" s="1" t="s">
        <v>226</v>
      </c>
      <c r="P12" s="1" t="s">
        <v>227</v>
      </c>
      <c r="Q12" s="1" t="s">
        <v>287</v>
      </c>
      <c r="R12" s="1" t="s">
        <v>229</v>
      </c>
      <c r="S12" s="1" t="s">
        <v>230</v>
      </c>
      <c r="T12" s="1" t="s">
        <v>231</v>
      </c>
    </row>
    <row r="13" s="1" customFormat="1" spans="1:20">
      <c r="A13" s="3">
        <v>16551470391</v>
      </c>
      <c r="B13" s="1" t="s">
        <v>217</v>
      </c>
      <c r="C13" s="1" t="s">
        <v>288</v>
      </c>
      <c r="D13" s="1" t="s">
        <v>289</v>
      </c>
      <c r="E13" s="1" t="s">
        <v>290</v>
      </c>
      <c r="F13" s="1" t="s">
        <v>217</v>
      </c>
      <c r="G13" s="1" t="s">
        <v>221</v>
      </c>
      <c r="H13" s="1" t="s">
        <v>222</v>
      </c>
      <c r="I13" s="1" t="s">
        <v>291</v>
      </c>
      <c r="J13" s="1" t="s">
        <v>29</v>
      </c>
      <c r="K13" s="1" t="s">
        <v>292</v>
      </c>
      <c r="L13" s="1" t="s">
        <v>292</v>
      </c>
      <c r="M13" s="1" t="s">
        <v>225</v>
      </c>
      <c r="N13" s="1" t="s">
        <v>225</v>
      </c>
      <c r="O13" s="1" t="s">
        <v>226</v>
      </c>
      <c r="P13" s="1" t="s">
        <v>227</v>
      </c>
      <c r="Q13" s="1" t="s">
        <v>293</v>
      </c>
      <c r="R13" s="1" t="s">
        <v>229</v>
      </c>
      <c r="S13" s="1" t="s">
        <v>230</v>
      </c>
      <c r="T13" s="1" t="s">
        <v>231</v>
      </c>
    </row>
    <row r="14" s="1" customFormat="1" spans="1:20">
      <c r="A14" s="3">
        <v>16551135779</v>
      </c>
      <c r="B14" s="1" t="s">
        <v>217</v>
      </c>
      <c r="C14" s="1" t="s">
        <v>294</v>
      </c>
      <c r="D14" s="1" t="s">
        <v>283</v>
      </c>
      <c r="E14" s="1" t="s">
        <v>295</v>
      </c>
      <c r="F14" s="1" t="s">
        <v>217</v>
      </c>
      <c r="G14" s="1" t="s">
        <v>221</v>
      </c>
      <c r="H14" s="1" t="s">
        <v>222</v>
      </c>
      <c r="I14" s="1" t="s">
        <v>235</v>
      </c>
      <c r="J14" s="1" t="s">
        <v>29</v>
      </c>
      <c r="K14" s="1" t="s">
        <v>236</v>
      </c>
      <c r="L14" s="1" t="s">
        <v>236</v>
      </c>
      <c r="M14" s="1" t="s">
        <v>225</v>
      </c>
      <c r="N14" s="1" t="s">
        <v>225</v>
      </c>
      <c r="O14" s="1" t="s">
        <v>226</v>
      </c>
      <c r="P14" s="1" t="s">
        <v>227</v>
      </c>
      <c r="Q14" s="1" t="s">
        <v>296</v>
      </c>
      <c r="R14" s="1" t="s">
        <v>229</v>
      </c>
      <c r="S14" s="1" t="s">
        <v>230</v>
      </c>
      <c r="T14" s="1" t="s">
        <v>231</v>
      </c>
    </row>
    <row r="15" s="1" customFormat="1" spans="1:20">
      <c r="A15" s="3">
        <v>16550987117</v>
      </c>
      <c r="B15" s="1" t="s">
        <v>217</v>
      </c>
      <c r="C15" s="1" t="s">
        <v>297</v>
      </c>
      <c r="D15" s="1" t="s">
        <v>298</v>
      </c>
      <c r="E15" s="1" t="s">
        <v>299</v>
      </c>
      <c r="F15" s="1" t="s">
        <v>217</v>
      </c>
      <c r="G15" s="1" t="s">
        <v>221</v>
      </c>
      <c r="H15" s="1" t="s">
        <v>222</v>
      </c>
      <c r="I15" s="1" t="s">
        <v>300</v>
      </c>
      <c r="J15" s="1" t="s">
        <v>29</v>
      </c>
      <c r="K15" s="1" t="s">
        <v>301</v>
      </c>
      <c r="L15" s="1" t="s">
        <v>301</v>
      </c>
      <c r="M15" s="1" t="s">
        <v>225</v>
      </c>
      <c r="N15" s="1" t="s">
        <v>225</v>
      </c>
      <c r="O15" s="1" t="s">
        <v>226</v>
      </c>
      <c r="P15" s="1" t="s">
        <v>227</v>
      </c>
      <c r="Q15" s="1" t="s">
        <v>302</v>
      </c>
      <c r="R15" s="1" t="s">
        <v>229</v>
      </c>
      <c r="S15" s="1" t="s">
        <v>230</v>
      </c>
      <c r="T15" s="1" t="s">
        <v>231</v>
      </c>
    </row>
    <row r="16" s="1" customFormat="1" spans="1:20">
      <c r="A16" s="3">
        <v>16550554050</v>
      </c>
      <c r="B16" s="1" t="s">
        <v>217</v>
      </c>
      <c r="C16" s="1" t="s">
        <v>303</v>
      </c>
      <c r="D16" s="1" t="s">
        <v>304</v>
      </c>
      <c r="E16" s="1" t="s">
        <v>305</v>
      </c>
      <c r="F16" s="1" t="s">
        <v>217</v>
      </c>
      <c r="G16" s="1" t="s">
        <v>221</v>
      </c>
      <c r="H16" s="1" t="s">
        <v>222</v>
      </c>
      <c r="I16" s="1" t="s">
        <v>306</v>
      </c>
      <c r="J16" s="1" t="s">
        <v>29</v>
      </c>
      <c r="K16" s="1" t="s">
        <v>307</v>
      </c>
      <c r="L16" s="1" t="s">
        <v>307</v>
      </c>
      <c r="M16" s="1" t="s">
        <v>225</v>
      </c>
      <c r="N16" s="1" t="s">
        <v>225</v>
      </c>
      <c r="O16" s="1" t="s">
        <v>226</v>
      </c>
      <c r="P16" s="1" t="s">
        <v>227</v>
      </c>
      <c r="Q16" s="1" t="s">
        <v>308</v>
      </c>
      <c r="R16" s="1" t="s">
        <v>229</v>
      </c>
      <c r="S16" s="1" t="s">
        <v>230</v>
      </c>
      <c r="T16" s="1" t="s">
        <v>231</v>
      </c>
    </row>
    <row r="17" s="1" customFormat="1" spans="1:20">
      <c r="A17" s="3">
        <v>16549442974</v>
      </c>
      <c r="B17" s="1" t="s">
        <v>217</v>
      </c>
      <c r="C17" s="1" t="s">
        <v>309</v>
      </c>
      <c r="D17" s="1" t="s">
        <v>310</v>
      </c>
      <c r="E17" s="1" t="s">
        <v>311</v>
      </c>
      <c r="F17" s="1" t="s">
        <v>217</v>
      </c>
      <c r="G17" s="1" t="s">
        <v>221</v>
      </c>
      <c r="H17" s="1" t="s">
        <v>222</v>
      </c>
      <c r="I17" s="1" t="s">
        <v>312</v>
      </c>
      <c r="J17" s="1" t="s">
        <v>29</v>
      </c>
      <c r="K17" s="1" t="s">
        <v>313</v>
      </c>
      <c r="L17" s="1" t="s">
        <v>313</v>
      </c>
      <c r="M17" s="1" t="s">
        <v>225</v>
      </c>
      <c r="N17" s="1" t="s">
        <v>225</v>
      </c>
      <c r="O17" s="1" t="s">
        <v>226</v>
      </c>
      <c r="P17" s="1" t="s">
        <v>227</v>
      </c>
      <c r="Q17" s="1" t="s">
        <v>314</v>
      </c>
      <c r="R17" s="1" t="s">
        <v>229</v>
      </c>
      <c r="S17" s="1" t="s">
        <v>230</v>
      </c>
      <c r="T17" s="1" t="s">
        <v>231</v>
      </c>
    </row>
    <row r="18" s="1" customFormat="1" spans="1:20">
      <c r="A18" s="3">
        <v>16548806505</v>
      </c>
      <c r="B18" s="1" t="s">
        <v>315</v>
      </c>
      <c r="C18" s="1" t="s">
        <v>316</v>
      </c>
      <c r="D18" s="1" t="s">
        <v>317</v>
      </c>
      <c r="E18" s="1" t="s">
        <v>318</v>
      </c>
      <c r="F18" s="1" t="s">
        <v>315</v>
      </c>
      <c r="G18" s="1" t="s">
        <v>221</v>
      </c>
      <c r="H18" s="1" t="s">
        <v>222</v>
      </c>
      <c r="I18" s="1" t="s">
        <v>319</v>
      </c>
      <c r="J18" s="1" t="s">
        <v>29</v>
      </c>
      <c r="K18" s="1" t="s">
        <v>320</v>
      </c>
      <c r="L18" s="1" t="s">
        <v>320</v>
      </c>
      <c r="M18" s="1" t="s">
        <v>225</v>
      </c>
      <c r="N18" s="1" t="s">
        <v>225</v>
      </c>
      <c r="O18" s="1" t="s">
        <v>226</v>
      </c>
      <c r="P18" s="1" t="s">
        <v>227</v>
      </c>
      <c r="Q18" s="1" t="s">
        <v>321</v>
      </c>
      <c r="R18" s="1" t="s">
        <v>229</v>
      </c>
      <c r="S18" s="1" t="s">
        <v>230</v>
      </c>
      <c r="T18" s="1" t="s">
        <v>231</v>
      </c>
    </row>
    <row r="19" s="1" customFormat="1" spans="1:20">
      <c r="A19" s="3">
        <v>16546876489</v>
      </c>
      <c r="B19" s="1" t="s">
        <v>315</v>
      </c>
      <c r="C19" s="1" t="s">
        <v>322</v>
      </c>
      <c r="D19" s="1" t="s">
        <v>323</v>
      </c>
      <c r="E19" s="1" t="s">
        <v>324</v>
      </c>
      <c r="F19" s="1" t="s">
        <v>217</v>
      </c>
      <c r="G19" s="1" t="s">
        <v>221</v>
      </c>
      <c r="H19" s="1" t="s">
        <v>222</v>
      </c>
      <c r="I19" s="1" t="s">
        <v>325</v>
      </c>
      <c r="J19" s="1" t="s">
        <v>29</v>
      </c>
      <c r="K19" s="1" t="s">
        <v>326</v>
      </c>
      <c r="L19" s="1" t="s">
        <v>326</v>
      </c>
      <c r="M19" s="1" t="s">
        <v>225</v>
      </c>
      <c r="N19" s="1" t="s">
        <v>225</v>
      </c>
      <c r="O19" s="1" t="s">
        <v>226</v>
      </c>
      <c r="P19" s="1" t="s">
        <v>227</v>
      </c>
      <c r="Q19" s="1" t="s">
        <v>327</v>
      </c>
      <c r="R19" s="1" t="s">
        <v>229</v>
      </c>
      <c r="S19" s="1" t="s">
        <v>230</v>
      </c>
      <c r="T19" s="1" t="s">
        <v>231</v>
      </c>
    </row>
    <row r="20" s="1" customFormat="1" spans="1:20">
      <c r="A20" s="3">
        <v>16541732475</v>
      </c>
      <c r="B20" s="1" t="s">
        <v>315</v>
      </c>
      <c r="C20" s="1" t="s">
        <v>328</v>
      </c>
      <c r="D20" s="1" t="s">
        <v>329</v>
      </c>
      <c r="E20" s="1" t="s">
        <v>330</v>
      </c>
      <c r="F20" s="1" t="s">
        <v>217</v>
      </c>
      <c r="G20" s="1" t="s">
        <v>221</v>
      </c>
      <c r="H20" s="1" t="s">
        <v>222</v>
      </c>
      <c r="I20" s="1" t="s">
        <v>331</v>
      </c>
      <c r="J20" s="1" t="s">
        <v>29</v>
      </c>
      <c r="K20" s="1" t="s">
        <v>332</v>
      </c>
      <c r="L20" s="1" t="s">
        <v>332</v>
      </c>
      <c r="M20" s="1" t="s">
        <v>225</v>
      </c>
      <c r="N20" s="1" t="s">
        <v>225</v>
      </c>
      <c r="O20" s="1" t="s">
        <v>226</v>
      </c>
      <c r="P20" s="1" t="s">
        <v>227</v>
      </c>
      <c r="Q20" s="1" t="s">
        <v>333</v>
      </c>
      <c r="R20" s="1" t="s">
        <v>229</v>
      </c>
      <c r="S20" s="1" t="s">
        <v>230</v>
      </c>
      <c r="T20" s="1" t="s">
        <v>231</v>
      </c>
    </row>
    <row r="21" s="1" customFormat="1" spans="1:20">
      <c r="A21" s="3">
        <v>16540356812</v>
      </c>
      <c r="B21" s="1" t="s">
        <v>315</v>
      </c>
      <c r="C21" s="1" t="s">
        <v>334</v>
      </c>
      <c r="D21" s="1" t="s">
        <v>255</v>
      </c>
      <c r="E21" s="1" t="s">
        <v>335</v>
      </c>
      <c r="F21" s="1" t="s">
        <v>217</v>
      </c>
      <c r="G21" s="1" t="s">
        <v>221</v>
      </c>
      <c r="H21" s="1" t="s">
        <v>222</v>
      </c>
      <c r="I21" s="1" t="s">
        <v>336</v>
      </c>
      <c r="J21" s="1" t="s">
        <v>29</v>
      </c>
      <c r="K21" s="1" t="s">
        <v>337</v>
      </c>
      <c r="L21" s="1" t="s">
        <v>337</v>
      </c>
      <c r="M21" s="1" t="s">
        <v>225</v>
      </c>
      <c r="N21" s="1" t="s">
        <v>225</v>
      </c>
      <c r="O21" s="1" t="s">
        <v>226</v>
      </c>
      <c r="P21" s="1" t="s">
        <v>227</v>
      </c>
      <c r="Q21" s="1" t="s">
        <v>338</v>
      </c>
      <c r="R21" s="1" t="s">
        <v>229</v>
      </c>
      <c r="S21" s="1" t="s">
        <v>230</v>
      </c>
      <c r="T21" s="1" t="s">
        <v>231</v>
      </c>
    </row>
    <row r="22" s="1" customFormat="1" spans="1:20">
      <c r="A22" s="3">
        <v>16540290121</v>
      </c>
      <c r="B22" s="1" t="s">
        <v>315</v>
      </c>
      <c r="C22" s="1" t="s">
        <v>339</v>
      </c>
      <c r="D22" s="1" t="s">
        <v>340</v>
      </c>
      <c r="E22" s="1" t="s">
        <v>341</v>
      </c>
      <c r="F22" s="1" t="s">
        <v>217</v>
      </c>
      <c r="G22" s="1" t="s">
        <v>221</v>
      </c>
      <c r="H22" s="1" t="s">
        <v>222</v>
      </c>
      <c r="I22" s="1" t="s">
        <v>342</v>
      </c>
      <c r="J22" s="1" t="s">
        <v>29</v>
      </c>
      <c r="K22" s="1" t="s">
        <v>343</v>
      </c>
      <c r="L22" s="1" t="s">
        <v>343</v>
      </c>
      <c r="M22" s="1" t="s">
        <v>225</v>
      </c>
      <c r="N22" s="1" t="s">
        <v>225</v>
      </c>
      <c r="O22" s="1" t="s">
        <v>226</v>
      </c>
      <c r="P22" s="1" t="s">
        <v>227</v>
      </c>
      <c r="Q22" s="1" t="s">
        <v>344</v>
      </c>
      <c r="R22" s="1" t="s">
        <v>229</v>
      </c>
      <c r="S22" s="1" t="s">
        <v>230</v>
      </c>
      <c r="T22" s="1" t="s">
        <v>231</v>
      </c>
    </row>
    <row r="23" s="1" customFormat="1" spans="1:20">
      <c r="A23" s="3">
        <v>16540146003</v>
      </c>
      <c r="B23" s="1" t="s">
        <v>315</v>
      </c>
      <c r="C23" s="1" t="s">
        <v>345</v>
      </c>
      <c r="D23" s="1" t="s">
        <v>346</v>
      </c>
      <c r="E23" s="1" t="s">
        <v>347</v>
      </c>
      <c r="F23" s="1" t="s">
        <v>217</v>
      </c>
      <c r="G23" s="1" t="s">
        <v>221</v>
      </c>
      <c r="H23" s="1" t="s">
        <v>222</v>
      </c>
      <c r="I23" s="1" t="s">
        <v>348</v>
      </c>
      <c r="J23" s="1" t="s">
        <v>29</v>
      </c>
      <c r="K23" s="1" t="s">
        <v>349</v>
      </c>
      <c r="L23" s="1" t="s">
        <v>349</v>
      </c>
      <c r="M23" s="1" t="s">
        <v>225</v>
      </c>
      <c r="N23" s="1" t="s">
        <v>225</v>
      </c>
      <c r="O23" s="1" t="s">
        <v>226</v>
      </c>
      <c r="P23" s="1" t="s">
        <v>227</v>
      </c>
      <c r="Q23" s="1" t="s">
        <v>350</v>
      </c>
      <c r="R23" s="1" t="s">
        <v>229</v>
      </c>
      <c r="S23" s="1" t="s">
        <v>230</v>
      </c>
      <c r="T23" s="1" t="s">
        <v>231</v>
      </c>
    </row>
    <row r="24" s="1" customFormat="1" spans="1:20">
      <c r="A24" s="3">
        <v>16540125141</v>
      </c>
      <c r="B24" s="1" t="s">
        <v>315</v>
      </c>
      <c r="C24" s="1" t="s">
        <v>351</v>
      </c>
      <c r="D24" s="1" t="s">
        <v>352</v>
      </c>
      <c r="E24" s="1" t="s">
        <v>353</v>
      </c>
      <c r="F24" s="1" t="s">
        <v>217</v>
      </c>
      <c r="G24" s="1" t="s">
        <v>221</v>
      </c>
      <c r="H24" s="1" t="s">
        <v>222</v>
      </c>
      <c r="I24" s="1" t="s">
        <v>354</v>
      </c>
      <c r="J24" s="1" t="s">
        <v>29</v>
      </c>
      <c r="K24" s="1" t="s">
        <v>355</v>
      </c>
      <c r="L24" s="1" t="s">
        <v>355</v>
      </c>
      <c r="M24" s="1" t="s">
        <v>225</v>
      </c>
      <c r="N24" s="1" t="s">
        <v>225</v>
      </c>
      <c r="O24" s="1" t="s">
        <v>226</v>
      </c>
      <c r="P24" s="1" t="s">
        <v>227</v>
      </c>
      <c r="Q24" s="1" t="s">
        <v>356</v>
      </c>
      <c r="R24" s="1" t="s">
        <v>229</v>
      </c>
      <c r="S24" s="1" t="s">
        <v>230</v>
      </c>
      <c r="T24" s="1" t="s">
        <v>231</v>
      </c>
    </row>
    <row r="25" s="1" customFormat="1" spans="1:20">
      <c r="A25" s="3">
        <v>16539952253</v>
      </c>
      <c r="B25" s="1" t="s">
        <v>357</v>
      </c>
      <c r="C25" s="1" t="s">
        <v>358</v>
      </c>
      <c r="D25" s="1" t="s">
        <v>359</v>
      </c>
      <c r="E25" s="1" t="s">
        <v>360</v>
      </c>
      <c r="F25" s="1" t="s">
        <v>217</v>
      </c>
      <c r="G25" s="1" t="s">
        <v>221</v>
      </c>
      <c r="H25" s="1" t="s">
        <v>222</v>
      </c>
      <c r="I25" s="1" t="s">
        <v>361</v>
      </c>
      <c r="J25" s="1" t="s">
        <v>29</v>
      </c>
      <c r="K25" s="1" t="s">
        <v>362</v>
      </c>
      <c r="L25" s="1" t="s">
        <v>362</v>
      </c>
      <c r="M25" s="1" t="s">
        <v>225</v>
      </c>
      <c r="N25" s="1" t="s">
        <v>225</v>
      </c>
      <c r="O25" s="1" t="s">
        <v>226</v>
      </c>
      <c r="P25" s="1" t="s">
        <v>227</v>
      </c>
      <c r="Q25" s="1" t="s">
        <v>363</v>
      </c>
      <c r="R25" s="1" t="s">
        <v>229</v>
      </c>
      <c r="S25" s="1" t="s">
        <v>230</v>
      </c>
      <c r="T25" s="1" t="s">
        <v>231</v>
      </c>
    </row>
    <row r="26" s="1" customFormat="1" spans="1:20">
      <c r="A26" s="3">
        <v>16539895581</v>
      </c>
      <c r="B26" s="1" t="s">
        <v>357</v>
      </c>
      <c r="C26" s="1" t="s">
        <v>364</v>
      </c>
      <c r="D26" s="1" t="s">
        <v>365</v>
      </c>
      <c r="E26" s="1" t="s">
        <v>366</v>
      </c>
      <c r="F26" s="1" t="s">
        <v>315</v>
      </c>
      <c r="G26" s="1" t="s">
        <v>221</v>
      </c>
      <c r="H26" s="1" t="s">
        <v>222</v>
      </c>
      <c r="I26" s="1" t="s">
        <v>367</v>
      </c>
      <c r="J26" s="1" t="s">
        <v>29</v>
      </c>
      <c r="K26" s="1" t="s">
        <v>368</v>
      </c>
      <c r="L26" s="1" t="s">
        <v>368</v>
      </c>
      <c r="M26" s="1" t="s">
        <v>225</v>
      </c>
      <c r="N26" s="1" t="s">
        <v>225</v>
      </c>
      <c r="O26" s="1" t="s">
        <v>226</v>
      </c>
      <c r="P26" s="1" t="s">
        <v>227</v>
      </c>
      <c r="Q26" s="1" t="s">
        <v>369</v>
      </c>
      <c r="R26" s="1" t="s">
        <v>229</v>
      </c>
      <c r="S26" s="1" t="s">
        <v>230</v>
      </c>
      <c r="T26" s="1" t="s">
        <v>231</v>
      </c>
    </row>
    <row r="27" s="1" customFormat="1" spans="1:20">
      <c r="A27" s="3">
        <v>16539452889</v>
      </c>
      <c r="B27" s="1" t="s">
        <v>357</v>
      </c>
      <c r="C27" s="1" t="s">
        <v>370</v>
      </c>
      <c r="D27" s="1" t="s">
        <v>371</v>
      </c>
      <c r="E27" s="1" t="s">
        <v>372</v>
      </c>
      <c r="F27" s="1" t="s">
        <v>217</v>
      </c>
      <c r="G27" s="1" t="s">
        <v>221</v>
      </c>
      <c r="H27" s="1" t="s">
        <v>222</v>
      </c>
      <c r="I27" s="1" t="s">
        <v>373</v>
      </c>
      <c r="J27" s="1" t="s">
        <v>29</v>
      </c>
      <c r="K27" s="1" t="s">
        <v>374</v>
      </c>
      <c r="L27" s="1" t="s">
        <v>374</v>
      </c>
      <c r="M27" s="1" t="s">
        <v>225</v>
      </c>
      <c r="N27" s="1" t="s">
        <v>225</v>
      </c>
      <c r="O27" s="1" t="s">
        <v>226</v>
      </c>
      <c r="P27" s="1" t="s">
        <v>227</v>
      </c>
      <c r="Q27" s="1" t="s">
        <v>375</v>
      </c>
      <c r="R27" s="1" t="s">
        <v>229</v>
      </c>
      <c r="S27" s="1" t="s">
        <v>230</v>
      </c>
      <c r="T27" s="1" t="s">
        <v>231</v>
      </c>
    </row>
    <row r="28" s="1" customFormat="1" spans="1:20">
      <c r="A28" s="3">
        <v>16538169442</v>
      </c>
      <c r="B28" s="1" t="s">
        <v>357</v>
      </c>
      <c r="C28" s="1" t="s">
        <v>376</v>
      </c>
      <c r="D28" s="1" t="s">
        <v>377</v>
      </c>
      <c r="E28" s="1" t="s">
        <v>378</v>
      </c>
      <c r="F28" s="1" t="s">
        <v>217</v>
      </c>
      <c r="G28" s="1" t="s">
        <v>221</v>
      </c>
      <c r="H28" s="1" t="s">
        <v>222</v>
      </c>
      <c r="I28" s="1" t="s">
        <v>379</v>
      </c>
      <c r="J28" s="1" t="s">
        <v>29</v>
      </c>
      <c r="K28" s="1" t="s">
        <v>380</v>
      </c>
      <c r="L28" s="1" t="s">
        <v>380</v>
      </c>
      <c r="M28" s="1" t="s">
        <v>225</v>
      </c>
      <c r="N28" s="1" t="s">
        <v>225</v>
      </c>
      <c r="O28" s="1" t="s">
        <v>226</v>
      </c>
      <c r="P28" s="1" t="s">
        <v>227</v>
      </c>
      <c r="Q28" s="1" t="s">
        <v>381</v>
      </c>
      <c r="R28" s="1" t="s">
        <v>229</v>
      </c>
      <c r="S28" s="1" t="s">
        <v>230</v>
      </c>
      <c r="T28" s="1" t="s">
        <v>231</v>
      </c>
    </row>
    <row r="29" s="1" customFormat="1" spans="1:20">
      <c r="A29" s="3">
        <v>16537653137</v>
      </c>
      <c r="B29" s="1" t="s">
        <v>357</v>
      </c>
      <c r="C29" s="1" t="s">
        <v>382</v>
      </c>
      <c r="D29" s="1" t="s">
        <v>383</v>
      </c>
      <c r="E29" s="1" t="s">
        <v>384</v>
      </c>
      <c r="F29" s="1" t="s">
        <v>217</v>
      </c>
      <c r="G29" s="1" t="s">
        <v>221</v>
      </c>
      <c r="H29" s="1" t="s">
        <v>222</v>
      </c>
      <c r="I29" s="1" t="s">
        <v>385</v>
      </c>
      <c r="J29" s="1" t="s">
        <v>29</v>
      </c>
      <c r="K29" s="1" t="s">
        <v>386</v>
      </c>
      <c r="L29" s="1" t="s">
        <v>386</v>
      </c>
      <c r="M29" s="1" t="s">
        <v>225</v>
      </c>
      <c r="N29" s="1" t="s">
        <v>225</v>
      </c>
      <c r="O29" s="1" t="s">
        <v>226</v>
      </c>
      <c r="P29" s="1" t="s">
        <v>227</v>
      </c>
      <c r="Q29" s="1" t="s">
        <v>387</v>
      </c>
      <c r="R29" s="1" t="s">
        <v>229</v>
      </c>
      <c r="S29" s="1" t="s">
        <v>230</v>
      </c>
      <c r="T29" s="1" t="s">
        <v>231</v>
      </c>
    </row>
    <row r="30" s="1" customFormat="1" spans="1:20">
      <c r="A30" s="3">
        <v>16533181259</v>
      </c>
      <c r="B30" s="1" t="s">
        <v>357</v>
      </c>
      <c r="C30" s="1" t="s">
        <v>388</v>
      </c>
      <c r="D30" s="1" t="s">
        <v>389</v>
      </c>
      <c r="E30" s="1" t="s">
        <v>390</v>
      </c>
      <c r="F30" s="1" t="s">
        <v>217</v>
      </c>
      <c r="G30" s="1" t="s">
        <v>221</v>
      </c>
      <c r="H30" s="1" t="s">
        <v>222</v>
      </c>
      <c r="I30" s="1" t="s">
        <v>391</v>
      </c>
      <c r="J30" s="1" t="s">
        <v>29</v>
      </c>
      <c r="K30" s="1" t="s">
        <v>392</v>
      </c>
      <c r="L30" s="1" t="s">
        <v>392</v>
      </c>
      <c r="M30" s="1" t="s">
        <v>225</v>
      </c>
      <c r="N30" s="1" t="s">
        <v>225</v>
      </c>
      <c r="O30" s="1" t="s">
        <v>226</v>
      </c>
      <c r="P30" s="1" t="s">
        <v>227</v>
      </c>
      <c r="Q30" s="1" t="s">
        <v>393</v>
      </c>
      <c r="R30" s="1" t="s">
        <v>229</v>
      </c>
      <c r="S30" s="1" t="s">
        <v>230</v>
      </c>
      <c r="T30" s="1" t="s">
        <v>231</v>
      </c>
    </row>
    <row r="31" s="1" customFormat="1" spans="1:20">
      <c r="A31" s="3">
        <v>16531861077</v>
      </c>
      <c r="B31" s="1" t="s">
        <v>357</v>
      </c>
      <c r="C31" s="1" t="s">
        <v>394</v>
      </c>
      <c r="D31" s="1" t="s">
        <v>395</v>
      </c>
      <c r="E31" s="1" t="s">
        <v>396</v>
      </c>
      <c r="F31" s="1" t="s">
        <v>217</v>
      </c>
      <c r="G31" s="1" t="s">
        <v>221</v>
      </c>
      <c r="H31" s="1" t="s">
        <v>222</v>
      </c>
      <c r="I31" s="1" t="s">
        <v>397</v>
      </c>
      <c r="J31" s="1" t="s">
        <v>29</v>
      </c>
      <c r="K31" s="1" t="s">
        <v>313</v>
      </c>
      <c r="L31" s="1" t="s">
        <v>313</v>
      </c>
      <c r="M31" s="1" t="s">
        <v>225</v>
      </c>
      <c r="N31" s="1" t="s">
        <v>225</v>
      </c>
      <c r="O31" s="1" t="s">
        <v>226</v>
      </c>
      <c r="P31" s="1" t="s">
        <v>227</v>
      </c>
      <c r="Q31" s="1" t="s">
        <v>398</v>
      </c>
      <c r="R31" s="1" t="s">
        <v>229</v>
      </c>
      <c r="S31" s="1" t="s">
        <v>230</v>
      </c>
      <c r="T31" s="1" t="s">
        <v>231</v>
      </c>
    </row>
    <row r="32" s="1" customFormat="1" spans="1:20">
      <c r="A32" s="3">
        <v>16531440157</v>
      </c>
      <c r="B32" s="1" t="s">
        <v>357</v>
      </c>
      <c r="C32" s="1" t="s">
        <v>399</v>
      </c>
      <c r="D32" s="1" t="s">
        <v>400</v>
      </c>
      <c r="E32" s="1" t="s">
        <v>401</v>
      </c>
      <c r="F32" s="1" t="s">
        <v>217</v>
      </c>
      <c r="G32" s="1" t="s">
        <v>221</v>
      </c>
      <c r="H32" s="1" t="s">
        <v>222</v>
      </c>
      <c r="I32" s="1" t="s">
        <v>402</v>
      </c>
      <c r="J32" s="1" t="s">
        <v>29</v>
      </c>
      <c r="K32" s="1" t="s">
        <v>403</v>
      </c>
      <c r="L32" s="1" t="s">
        <v>403</v>
      </c>
      <c r="M32" s="1" t="s">
        <v>225</v>
      </c>
      <c r="N32" s="1" t="s">
        <v>225</v>
      </c>
      <c r="O32" s="1" t="s">
        <v>226</v>
      </c>
      <c r="P32" s="1" t="s">
        <v>227</v>
      </c>
      <c r="Q32" s="1" t="s">
        <v>404</v>
      </c>
      <c r="R32" s="1" t="s">
        <v>229</v>
      </c>
      <c r="S32" s="1" t="s">
        <v>230</v>
      </c>
      <c r="T32" s="1" t="s">
        <v>231</v>
      </c>
    </row>
    <row r="33" s="1" customFormat="1" spans="1:20">
      <c r="A33" s="3">
        <v>16531435550</v>
      </c>
      <c r="B33" s="1" t="s">
        <v>357</v>
      </c>
      <c r="C33" s="1" t="s">
        <v>405</v>
      </c>
      <c r="D33" s="1" t="s">
        <v>406</v>
      </c>
      <c r="E33" s="1" t="s">
        <v>407</v>
      </c>
      <c r="F33" s="1" t="s">
        <v>217</v>
      </c>
      <c r="G33" s="1" t="s">
        <v>221</v>
      </c>
      <c r="H33" s="1" t="s">
        <v>222</v>
      </c>
      <c r="I33" s="1" t="s">
        <v>408</v>
      </c>
      <c r="J33" s="1" t="s">
        <v>29</v>
      </c>
      <c r="K33" s="1" t="s">
        <v>409</v>
      </c>
      <c r="L33" s="1" t="s">
        <v>409</v>
      </c>
      <c r="M33" s="1" t="s">
        <v>225</v>
      </c>
      <c r="N33" s="1" t="s">
        <v>225</v>
      </c>
      <c r="O33" s="1" t="s">
        <v>226</v>
      </c>
      <c r="P33" s="1" t="s">
        <v>227</v>
      </c>
      <c r="Q33" s="1" t="s">
        <v>410</v>
      </c>
      <c r="R33" s="1" t="s">
        <v>229</v>
      </c>
      <c r="S33" s="1" t="s">
        <v>230</v>
      </c>
      <c r="T33" s="1" t="s">
        <v>231</v>
      </c>
    </row>
    <row r="34" s="1" customFormat="1" spans="1:20">
      <c r="A34" s="3">
        <v>16531388942</v>
      </c>
      <c r="B34" s="1" t="s">
        <v>357</v>
      </c>
      <c r="C34" s="1" t="s">
        <v>411</v>
      </c>
      <c r="D34" s="1" t="s">
        <v>412</v>
      </c>
      <c r="E34" s="1" t="s">
        <v>413</v>
      </c>
      <c r="F34" s="1" t="s">
        <v>217</v>
      </c>
      <c r="G34" s="1" t="s">
        <v>221</v>
      </c>
      <c r="H34" s="1" t="s">
        <v>222</v>
      </c>
      <c r="I34" s="1" t="s">
        <v>414</v>
      </c>
      <c r="J34" s="1" t="s">
        <v>29</v>
      </c>
      <c r="K34" s="1" t="s">
        <v>415</v>
      </c>
      <c r="L34" s="1" t="s">
        <v>415</v>
      </c>
      <c r="M34" s="1" t="s">
        <v>225</v>
      </c>
      <c r="N34" s="1" t="s">
        <v>225</v>
      </c>
      <c r="O34" s="1" t="s">
        <v>226</v>
      </c>
      <c r="P34" s="1" t="s">
        <v>227</v>
      </c>
      <c r="Q34" s="1" t="s">
        <v>416</v>
      </c>
      <c r="R34" s="1" t="s">
        <v>229</v>
      </c>
      <c r="S34" s="1" t="s">
        <v>230</v>
      </c>
      <c r="T34" s="1" t="s">
        <v>231</v>
      </c>
    </row>
    <row r="35" s="1" customFormat="1" spans="1:20">
      <c r="A35" s="3">
        <v>16521404977</v>
      </c>
      <c r="B35" s="1" t="s">
        <v>417</v>
      </c>
      <c r="C35" s="1" t="s">
        <v>418</v>
      </c>
      <c r="D35" s="1" t="s">
        <v>419</v>
      </c>
      <c r="E35" s="1" t="s">
        <v>420</v>
      </c>
      <c r="F35" s="1" t="s">
        <v>217</v>
      </c>
      <c r="G35" s="1" t="s">
        <v>221</v>
      </c>
      <c r="H35" s="1" t="s">
        <v>222</v>
      </c>
      <c r="I35" s="1" t="s">
        <v>421</v>
      </c>
      <c r="J35" s="1" t="s">
        <v>29</v>
      </c>
      <c r="K35" s="1" t="s">
        <v>422</v>
      </c>
      <c r="L35" s="1" t="s">
        <v>422</v>
      </c>
      <c r="M35" s="1" t="s">
        <v>225</v>
      </c>
      <c r="N35" s="1" t="s">
        <v>225</v>
      </c>
      <c r="O35" s="1" t="s">
        <v>226</v>
      </c>
      <c r="P35" s="1" t="s">
        <v>227</v>
      </c>
      <c r="Q35" s="1" t="s">
        <v>423</v>
      </c>
      <c r="R35" s="1" t="s">
        <v>229</v>
      </c>
      <c r="S35" s="1" t="s">
        <v>230</v>
      </c>
      <c r="T35" s="1" t="s">
        <v>231</v>
      </c>
    </row>
    <row r="36" s="1" customFormat="1" spans="1:20">
      <c r="A36" s="3">
        <v>16521169657</v>
      </c>
      <c r="B36" s="1" t="s">
        <v>417</v>
      </c>
      <c r="C36" s="1" t="s">
        <v>424</v>
      </c>
      <c r="D36" s="1" t="s">
        <v>425</v>
      </c>
      <c r="E36" s="1" t="s">
        <v>426</v>
      </c>
      <c r="F36" s="1" t="s">
        <v>217</v>
      </c>
      <c r="G36" s="1" t="s">
        <v>221</v>
      </c>
      <c r="H36" s="1" t="s">
        <v>222</v>
      </c>
      <c r="I36" s="1" t="s">
        <v>226</v>
      </c>
      <c r="J36" s="1" t="s">
        <v>29</v>
      </c>
      <c r="K36" s="1" t="s">
        <v>226</v>
      </c>
      <c r="L36" s="1" t="s">
        <v>226</v>
      </c>
      <c r="M36" s="1" t="s">
        <v>225</v>
      </c>
      <c r="N36" s="1" t="s">
        <v>225</v>
      </c>
      <c r="O36" s="1" t="s">
        <v>226</v>
      </c>
      <c r="P36" s="1" t="s">
        <v>227</v>
      </c>
      <c r="Q36" s="1" t="s">
        <v>427</v>
      </c>
      <c r="R36" s="1" t="s">
        <v>229</v>
      </c>
      <c r="S36" s="1" t="s">
        <v>230</v>
      </c>
      <c r="T36" s="1" t="s">
        <v>231</v>
      </c>
    </row>
    <row r="37" s="1" customFormat="1" spans="1:20">
      <c r="A37" s="3">
        <v>16519117821</v>
      </c>
      <c r="B37" s="1" t="s">
        <v>417</v>
      </c>
      <c r="C37" s="1" t="s">
        <v>428</v>
      </c>
      <c r="D37" s="1" t="s">
        <v>429</v>
      </c>
      <c r="E37" s="1" t="s">
        <v>430</v>
      </c>
      <c r="F37" s="1" t="s">
        <v>217</v>
      </c>
      <c r="G37" s="1" t="s">
        <v>221</v>
      </c>
      <c r="H37" s="1" t="s">
        <v>222</v>
      </c>
      <c r="I37" s="1" t="s">
        <v>431</v>
      </c>
      <c r="J37" s="1" t="s">
        <v>29</v>
      </c>
      <c r="K37" s="1" t="s">
        <v>337</v>
      </c>
      <c r="L37" s="1" t="s">
        <v>337</v>
      </c>
      <c r="M37" s="1" t="s">
        <v>225</v>
      </c>
      <c r="N37" s="1" t="s">
        <v>225</v>
      </c>
      <c r="O37" s="1" t="s">
        <v>226</v>
      </c>
      <c r="P37" s="1" t="s">
        <v>227</v>
      </c>
      <c r="Q37" s="1" t="s">
        <v>432</v>
      </c>
      <c r="R37" s="1" t="s">
        <v>229</v>
      </c>
      <c r="S37" s="1" t="s">
        <v>230</v>
      </c>
      <c r="T37" s="1" t="s">
        <v>231</v>
      </c>
    </row>
    <row r="38" s="1" customFormat="1" spans="1:20">
      <c r="A38" s="3">
        <v>16493732429</v>
      </c>
      <c r="B38" s="1" t="s">
        <v>433</v>
      </c>
      <c r="C38" s="1" t="s">
        <v>434</v>
      </c>
      <c r="D38" s="1" t="s">
        <v>435</v>
      </c>
      <c r="E38" s="1" t="s">
        <v>436</v>
      </c>
      <c r="F38" s="1" t="s">
        <v>217</v>
      </c>
      <c r="G38" s="1" t="s">
        <v>221</v>
      </c>
      <c r="H38" s="1" t="s">
        <v>222</v>
      </c>
      <c r="I38" s="1" t="s">
        <v>226</v>
      </c>
      <c r="J38" s="1" t="s">
        <v>29</v>
      </c>
      <c r="K38" s="1" t="s">
        <v>226</v>
      </c>
      <c r="L38" s="1" t="s">
        <v>437</v>
      </c>
      <c r="M38" s="1" t="s">
        <v>438</v>
      </c>
      <c r="N38" s="1" t="s">
        <v>439</v>
      </c>
      <c r="O38" s="1" t="s">
        <v>226</v>
      </c>
      <c r="P38" s="1" t="s">
        <v>227</v>
      </c>
      <c r="Q38" s="1" t="s">
        <v>440</v>
      </c>
      <c r="R38" s="1" t="s">
        <v>229</v>
      </c>
      <c r="S38" s="1" t="s">
        <v>230</v>
      </c>
      <c r="T38" s="1" t="s">
        <v>231</v>
      </c>
    </row>
    <row r="39" s="1" customFormat="1" spans="1:20">
      <c r="A39" s="3">
        <v>16486714260</v>
      </c>
      <c r="B39" s="1" t="s">
        <v>441</v>
      </c>
      <c r="C39" s="1" t="s">
        <v>442</v>
      </c>
      <c r="D39" s="1" t="s">
        <v>443</v>
      </c>
      <c r="E39" s="1" t="s">
        <v>444</v>
      </c>
      <c r="F39" s="1" t="s">
        <v>217</v>
      </c>
      <c r="G39" s="1" t="s">
        <v>221</v>
      </c>
      <c r="H39" s="1" t="s">
        <v>222</v>
      </c>
      <c r="I39" s="1" t="s">
        <v>445</v>
      </c>
      <c r="J39" s="1" t="s">
        <v>29</v>
      </c>
      <c r="K39" s="1" t="s">
        <v>446</v>
      </c>
      <c r="L39" s="1" t="s">
        <v>446</v>
      </c>
      <c r="M39" s="1" t="s">
        <v>225</v>
      </c>
      <c r="N39" s="1" t="s">
        <v>225</v>
      </c>
      <c r="O39" s="1" t="s">
        <v>226</v>
      </c>
      <c r="P39" s="1" t="s">
        <v>227</v>
      </c>
      <c r="Q39" s="1" t="s">
        <v>447</v>
      </c>
      <c r="R39" s="1" t="s">
        <v>229</v>
      </c>
      <c r="S39" s="1" t="s">
        <v>230</v>
      </c>
      <c r="T39" s="1" t="s">
        <v>231</v>
      </c>
    </row>
    <row r="40" s="1" customFormat="1" spans="1:20">
      <c r="A40" s="3">
        <v>16469727158</v>
      </c>
      <c r="B40" s="1" t="s">
        <v>448</v>
      </c>
      <c r="C40" s="1" t="s">
        <v>449</v>
      </c>
      <c r="D40" s="1" t="s">
        <v>450</v>
      </c>
      <c r="E40" s="1" t="s">
        <v>451</v>
      </c>
      <c r="F40" s="1" t="s">
        <v>417</v>
      </c>
      <c r="G40" s="1" t="s">
        <v>221</v>
      </c>
      <c r="H40" s="1" t="s">
        <v>222</v>
      </c>
      <c r="I40" s="1" t="s">
        <v>452</v>
      </c>
      <c r="J40" s="1" t="s">
        <v>29</v>
      </c>
      <c r="K40" s="1" t="s">
        <v>453</v>
      </c>
      <c r="L40" s="1" t="s">
        <v>453</v>
      </c>
      <c r="M40" s="1" t="s">
        <v>225</v>
      </c>
      <c r="N40" s="1" t="s">
        <v>225</v>
      </c>
      <c r="O40" s="1" t="s">
        <v>226</v>
      </c>
      <c r="P40" s="1" t="s">
        <v>227</v>
      </c>
      <c r="Q40" s="1" t="s">
        <v>454</v>
      </c>
      <c r="R40" s="1" t="s">
        <v>229</v>
      </c>
      <c r="S40" s="1" t="s">
        <v>230</v>
      </c>
      <c r="T40" s="1" t="s">
        <v>231</v>
      </c>
    </row>
    <row r="41" s="1" customFormat="1" spans="1:20">
      <c r="A41" s="3">
        <v>16469594666</v>
      </c>
      <c r="B41" s="1" t="s">
        <v>448</v>
      </c>
      <c r="C41" s="1" t="s">
        <v>455</v>
      </c>
      <c r="D41" s="1" t="s">
        <v>456</v>
      </c>
      <c r="E41" s="1" t="s">
        <v>457</v>
      </c>
      <c r="F41" s="1" t="s">
        <v>217</v>
      </c>
      <c r="G41" s="1" t="s">
        <v>221</v>
      </c>
      <c r="H41" s="1" t="s">
        <v>222</v>
      </c>
      <c r="I41" s="1" t="s">
        <v>458</v>
      </c>
      <c r="J41" s="1" t="s">
        <v>29</v>
      </c>
      <c r="K41" s="1" t="s">
        <v>337</v>
      </c>
      <c r="L41" s="1" t="s">
        <v>337</v>
      </c>
      <c r="M41" s="1" t="s">
        <v>225</v>
      </c>
      <c r="N41" s="1" t="s">
        <v>225</v>
      </c>
      <c r="O41" s="1" t="s">
        <v>226</v>
      </c>
      <c r="P41" s="1" t="s">
        <v>227</v>
      </c>
      <c r="Q41" s="1" t="s">
        <v>459</v>
      </c>
      <c r="R41" s="1" t="s">
        <v>229</v>
      </c>
      <c r="S41" s="1" t="s">
        <v>230</v>
      </c>
      <c r="T41" s="1" t="s">
        <v>231</v>
      </c>
    </row>
    <row r="42" s="1" customFormat="1" spans="1:20">
      <c r="A42" s="3">
        <v>16434409071</v>
      </c>
      <c r="B42" s="1" t="s">
        <v>460</v>
      </c>
      <c r="C42" s="1" t="s">
        <v>461</v>
      </c>
      <c r="D42" s="1" t="s">
        <v>462</v>
      </c>
      <c r="E42" s="1" t="s">
        <v>463</v>
      </c>
      <c r="F42" s="1" t="s">
        <v>217</v>
      </c>
      <c r="G42" s="1" t="s">
        <v>221</v>
      </c>
      <c r="H42" s="1" t="s">
        <v>222</v>
      </c>
      <c r="I42" s="1" t="s">
        <v>464</v>
      </c>
      <c r="J42" s="1" t="s">
        <v>29</v>
      </c>
      <c r="K42" s="1" t="s">
        <v>465</v>
      </c>
      <c r="L42" s="1" t="s">
        <v>465</v>
      </c>
      <c r="M42" s="1" t="s">
        <v>225</v>
      </c>
      <c r="N42" s="1" t="s">
        <v>225</v>
      </c>
      <c r="O42" s="1" t="s">
        <v>226</v>
      </c>
      <c r="P42" s="1" t="s">
        <v>227</v>
      </c>
      <c r="Q42" s="1" t="s">
        <v>466</v>
      </c>
      <c r="R42" s="1" t="s">
        <v>229</v>
      </c>
      <c r="S42" s="1" t="s">
        <v>230</v>
      </c>
      <c r="T42" s="1" t="s">
        <v>231</v>
      </c>
    </row>
    <row r="43" s="1" customFormat="1" spans="1:20">
      <c r="A43" s="3">
        <v>16427148692</v>
      </c>
      <c r="B43" s="1" t="s">
        <v>467</v>
      </c>
      <c r="C43" s="1" t="s">
        <v>468</v>
      </c>
      <c r="D43" s="1" t="s">
        <v>469</v>
      </c>
      <c r="E43" s="1" t="s">
        <v>470</v>
      </c>
      <c r="F43" s="1" t="s">
        <v>217</v>
      </c>
      <c r="G43" s="1" t="s">
        <v>221</v>
      </c>
      <c r="H43" s="1" t="s">
        <v>222</v>
      </c>
      <c r="I43" s="1" t="s">
        <v>471</v>
      </c>
      <c r="J43" s="1" t="s">
        <v>29</v>
      </c>
      <c r="K43" s="1" t="s">
        <v>472</v>
      </c>
      <c r="L43" s="1" t="s">
        <v>472</v>
      </c>
      <c r="M43" s="1" t="s">
        <v>225</v>
      </c>
      <c r="N43" s="1" t="s">
        <v>225</v>
      </c>
      <c r="O43" s="1" t="s">
        <v>226</v>
      </c>
      <c r="P43" s="1" t="s">
        <v>227</v>
      </c>
      <c r="Q43" s="1" t="s">
        <v>473</v>
      </c>
      <c r="R43" s="1" t="s">
        <v>229</v>
      </c>
      <c r="S43" s="1" t="s">
        <v>230</v>
      </c>
      <c r="T43" s="1" t="s">
        <v>231</v>
      </c>
    </row>
    <row r="44" s="1" customFormat="1" spans="1:20">
      <c r="A44" s="3">
        <v>16423630670</v>
      </c>
      <c r="B44" s="1" t="s">
        <v>467</v>
      </c>
      <c r="C44" s="1" t="s">
        <v>474</v>
      </c>
      <c r="D44" s="1" t="s">
        <v>475</v>
      </c>
      <c r="E44" s="1" t="s">
        <v>476</v>
      </c>
      <c r="F44" s="1" t="s">
        <v>217</v>
      </c>
      <c r="G44" s="1" t="s">
        <v>221</v>
      </c>
      <c r="H44" s="1" t="s">
        <v>222</v>
      </c>
      <c r="I44" s="1" t="s">
        <v>477</v>
      </c>
      <c r="J44" s="1" t="s">
        <v>29</v>
      </c>
      <c r="K44" s="1" t="s">
        <v>478</v>
      </c>
      <c r="L44" s="1" t="s">
        <v>478</v>
      </c>
      <c r="M44" s="1" t="s">
        <v>225</v>
      </c>
      <c r="N44" s="1" t="s">
        <v>225</v>
      </c>
      <c r="O44" s="1" t="s">
        <v>226</v>
      </c>
      <c r="P44" s="1" t="s">
        <v>227</v>
      </c>
      <c r="Q44" s="1" t="s">
        <v>479</v>
      </c>
      <c r="R44" s="1" t="s">
        <v>229</v>
      </c>
      <c r="S44" s="1" t="s">
        <v>230</v>
      </c>
      <c r="T44" s="1" t="s">
        <v>231</v>
      </c>
    </row>
    <row r="45" s="1" customFormat="1" spans="1:20">
      <c r="A45" s="3">
        <v>16407366085</v>
      </c>
      <c r="B45" s="1" t="s">
        <v>480</v>
      </c>
      <c r="C45" s="1" t="s">
        <v>481</v>
      </c>
      <c r="D45" s="1" t="s">
        <v>435</v>
      </c>
      <c r="E45" s="1" t="s">
        <v>482</v>
      </c>
      <c r="F45" s="1" t="s">
        <v>217</v>
      </c>
      <c r="G45" s="1" t="s">
        <v>221</v>
      </c>
      <c r="H45" s="1" t="s">
        <v>222</v>
      </c>
      <c r="I45" s="1" t="s">
        <v>483</v>
      </c>
      <c r="J45" s="1" t="s">
        <v>29</v>
      </c>
      <c r="K45" s="1" t="s">
        <v>484</v>
      </c>
      <c r="L45" s="1" t="s">
        <v>484</v>
      </c>
      <c r="M45" s="1" t="s">
        <v>225</v>
      </c>
      <c r="N45" s="1" t="s">
        <v>225</v>
      </c>
      <c r="O45" s="1" t="s">
        <v>226</v>
      </c>
      <c r="P45" s="1" t="s">
        <v>227</v>
      </c>
      <c r="Q45" s="1" t="s">
        <v>485</v>
      </c>
      <c r="R45" s="1" t="s">
        <v>229</v>
      </c>
      <c r="S45" s="1" t="s">
        <v>230</v>
      </c>
      <c r="T45" s="1" t="s">
        <v>231</v>
      </c>
    </row>
    <row r="46" s="1" customFormat="1" spans="1:20">
      <c r="A46" s="3">
        <v>16400922064</v>
      </c>
      <c r="B46" s="1" t="s">
        <v>480</v>
      </c>
      <c r="C46" s="1" t="s">
        <v>486</v>
      </c>
      <c r="D46" s="1" t="s">
        <v>487</v>
      </c>
      <c r="E46" s="1" t="s">
        <v>488</v>
      </c>
      <c r="F46" s="1" t="s">
        <v>217</v>
      </c>
      <c r="G46" s="1" t="s">
        <v>221</v>
      </c>
      <c r="H46" s="1" t="s">
        <v>222</v>
      </c>
      <c r="I46" s="1" t="s">
        <v>489</v>
      </c>
      <c r="J46" s="1" t="s">
        <v>29</v>
      </c>
      <c r="K46" s="1" t="s">
        <v>286</v>
      </c>
      <c r="L46" s="1" t="s">
        <v>286</v>
      </c>
      <c r="M46" s="1" t="s">
        <v>225</v>
      </c>
      <c r="N46" s="1" t="s">
        <v>225</v>
      </c>
      <c r="O46" s="1" t="s">
        <v>226</v>
      </c>
      <c r="P46" s="1" t="s">
        <v>227</v>
      </c>
      <c r="Q46" s="1" t="s">
        <v>490</v>
      </c>
      <c r="R46" s="1" t="s">
        <v>229</v>
      </c>
      <c r="S46" s="1" t="s">
        <v>230</v>
      </c>
      <c r="T46" s="1" t="s">
        <v>231</v>
      </c>
    </row>
    <row r="47" s="1" customFormat="1" spans="1:20">
      <c r="A47" s="3">
        <v>16399521991</v>
      </c>
      <c r="B47" s="1" t="s">
        <v>491</v>
      </c>
      <c r="C47" s="1" t="s">
        <v>492</v>
      </c>
      <c r="D47" s="1" t="s">
        <v>493</v>
      </c>
      <c r="E47" s="1" t="s">
        <v>494</v>
      </c>
      <c r="F47" s="1" t="s">
        <v>315</v>
      </c>
      <c r="G47" s="1" t="s">
        <v>221</v>
      </c>
      <c r="H47" s="1" t="s">
        <v>222</v>
      </c>
      <c r="I47" s="1" t="s">
        <v>495</v>
      </c>
      <c r="J47" s="1" t="s">
        <v>29</v>
      </c>
      <c r="K47" s="1" t="s">
        <v>496</v>
      </c>
      <c r="L47" s="1" t="s">
        <v>496</v>
      </c>
      <c r="M47" s="1" t="s">
        <v>225</v>
      </c>
      <c r="N47" s="1" t="s">
        <v>225</v>
      </c>
      <c r="O47" s="1" t="s">
        <v>226</v>
      </c>
      <c r="P47" s="1" t="s">
        <v>227</v>
      </c>
      <c r="Q47" s="1" t="s">
        <v>497</v>
      </c>
      <c r="R47" s="1" t="s">
        <v>229</v>
      </c>
      <c r="S47" s="1" t="s">
        <v>230</v>
      </c>
      <c r="T47" s="1" t="s">
        <v>231</v>
      </c>
    </row>
    <row r="48" s="1" customFormat="1" spans="1:20">
      <c r="A48" s="3">
        <v>16336327283</v>
      </c>
      <c r="B48" s="1" t="s">
        <v>498</v>
      </c>
      <c r="C48" s="1" t="s">
        <v>499</v>
      </c>
      <c r="D48" s="1" t="s">
        <v>500</v>
      </c>
      <c r="E48" s="1" t="s">
        <v>501</v>
      </c>
      <c r="F48" s="1" t="s">
        <v>217</v>
      </c>
      <c r="G48" s="1" t="s">
        <v>221</v>
      </c>
      <c r="H48" s="1" t="s">
        <v>222</v>
      </c>
      <c r="I48" s="1" t="s">
        <v>502</v>
      </c>
      <c r="J48" s="1" t="s">
        <v>29</v>
      </c>
      <c r="K48" s="1" t="s">
        <v>503</v>
      </c>
      <c r="L48" s="1" t="s">
        <v>503</v>
      </c>
      <c r="M48" s="1" t="s">
        <v>225</v>
      </c>
      <c r="N48" s="1" t="s">
        <v>225</v>
      </c>
      <c r="O48" s="1" t="s">
        <v>226</v>
      </c>
      <c r="P48" s="1" t="s">
        <v>227</v>
      </c>
      <c r="Q48" s="1" t="s">
        <v>504</v>
      </c>
      <c r="R48" s="1" t="s">
        <v>229</v>
      </c>
      <c r="S48" s="1" t="s">
        <v>230</v>
      </c>
      <c r="T48" s="1" t="s">
        <v>231</v>
      </c>
    </row>
    <row r="49" s="1" customFormat="1" spans="1:20">
      <c r="A49" s="3">
        <v>16330155140</v>
      </c>
      <c r="B49" s="1" t="s">
        <v>505</v>
      </c>
      <c r="C49" s="1" t="s">
        <v>506</v>
      </c>
      <c r="D49" s="1" t="s">
        <v>507</v>
      </c>
      <c r="E49" s="1" t="s">
        <v>508</v>
      </c>
      <c r="F49" s="1" t="s">
        <v>217</v>
      </c>
      <c r="G49" s="1" t="s">
        <v>221</v>
      </c>
      <c r="H49" s="1" t="s">
        <v>222</v>
      </c>
      <c r="I49" s="1" t="s">
        <v>509</v>
      </c>
      <c r="J49" s="1" t="s">
        <v>29</v>
      </c>
      <c r="K49" s="1" t="s">
        <v>510</v>
      </c>
      <c r="L49" s="1" t="s">
        <v>510</v>
      </c>
      <c r="M49" s="1" t="s">
        <v>225</v>
      </c>
      <c r="N49" s="1" t="s">
        <v>225</v>
      </c>
      <c r="O49" s="1" t="s">
        <v>226</v>
      </c>
      <c r="P49" s="1" t="s">
        <v>227</v>
      </c>
      <c r="Q49" s="1" t="s">
        <v>511</v>
      </c>
      <c r="R49" s="1" t="s">
        <v>229</v>
      </c>
      <c r="S49" s="1" t="s">
        <v>230</v>
      </c>
      <c r="T49" s="1" t="s">
        <v>231</v>
      </c>
    </row>
    <row r="50" s="1" customFormat="1" spans="1:20">
      <c r="A50" s="3">
        <v>16310063329</v>
      </c>
      <c r="B50" s="1" t="s">
        <v>512</v>
      </c>
      <c r="C50" s="1" t="s">
        <v>513</v>
      </c>
      <c r="D50" s="1" t="s">
        <v>514</v>
      </c>
      <c r="E50" s="1" t="s">
        <v>515</v>
      </c>
      <c r="F50" s="1" t="s">
        <v>516</v>
      </c>
      <c r="G50" s="1" t="s">
        <v>221</v>
      </c>
      <c r="H50" s="1" t="s">
        <v>222</v>
      </c>
      <c r="I50" s="1" t="s">
        <v>517</v>
      </c>
      <c r="J50" s="1" t="s">
        <v>29</v>
      </c>
      <c r="K50" s="1" t="s">
        <v>518</v>
      </c>
      <c r="L50" s="1" t="s">
        <v>518</v>
      </c>
      <c r="M50" s="1" t="s">
        <v>225</v>
      </c>
      <c r="N50" s="1" t="s">
        <v>225</v>
      </c>
      <c r="O50" s="1" t="s">
        <v>226</v>
      </c>
      <c r="P50" s="1" t="s">
        <v>227</v>
      </c>
      <c r="Q50" s="1" t="s">
        <v>519</v>
      </c>
      <c r="R50" s="1" t="s">
        <v>229</v>
      </c>
      <c r="S50" s="1" t="s">
        <v>230</v>
      </c>
      <c r="T50" s="1" t="s">
        <v>231</v>
      </c>
    </row>
    <row r="51" s="1" customFormat="1" spans="1:20">
      <c r="A51" s="3">
        <v>16310018940</v>
      </c>
      <c r="B51" s="1" t="s">
        <v>512</v>
      </c>
      <c r="C51" s="1" t="s">
        <v>520</v>
      </c>
      <c r="D51" s="1" t="s">
        <v>521</v>
      </c>
      <c r="E51" s="1" t="s">
        <v>522</v>
      </c>
      <c r="F51" s="1" t="s">
        <v>217</v>
      </c>
      <c r="G51" s="1" t="s">
        <v>221</v>
      </c>
      <c r="H51" s="1" t="s">
        <v>222</v>
      </c>
      <c r="I51" s="1" t="s">
        <v>523</v>
      </c>
      <c r="J51" s="1" t="s">
        <v>29</v>
      </c>
      <c r="K51" s="1" t="s">
        <v>286</v>
      </c>
      <c r="L51" s="1" t="s">
        <v>286</v>
      </c>
      <c r="M51" s="1" t="s">
        <v>225</v>
      </c>
      <c r="N51" s="1" t="s">
        <v>225</v>
      </c>
      <c r="O51" s="1" t="s">
        <v>226</v>
      </c>
      <c r="P51" s="1" t="s">
        <v>227</v>
      </c>
      <c r="Q51" s="1" t="s">
        <v>524</v>
      </c>
      <c r="R51" s="1" t="s">
        <v>229</v>
      </c>
      <c r="S51" s="1" t="s">
        <v>230</v>
      </c>
      <c r="T51" s="1" t="s">
        <v>231</v>
      </c>
    </row>
    <row r="52" s="1" customFormat="1" spans="1:20">
      <c r="A52" s="3">
        <v>16257907341</v>
      </c>
      <c r="B52" s="1" t="s">
        <v>525</v>
      </c>
      <c r="C52" s="1" t="s">
        <v>526</v>
      </c>
      <c r="D52" s="1" t="s">
        <v>527</v>
      </c>
      <c r="E52" s="1" t="s">
        <v>528</v>
      </c>
      <c r="F52" s="1" t="s">
        <v>217</v>
      </c>
      <c r="G52" s="1" t="s">
        <v>221</v>
      </c>
      <c r="H52" s="1" t="s">
        <v>222</v>
      </c>
      <c r="I52" s="1" t="s">
        <v>529</v>
      </c>
      <c r="J52" s="1" t="s">
        <v>29</v>
      </c>
      <c r="K52" s="1" t="s">
        <v>258</v>
      </c>
      <c r="L52" s="1" t="s">
        <v>258</v>
      </c>
      <c r="M52" s="1" t="s">
        <v>225</v>
      </c>
      <c r="N52" s="1" t="s">
        <v>225</v>
      </c>
      <c r="O52" s="1" t="s">
        <v>226</v>
      </c>
      <c r="P52" s="1" t="s">
        <v>227</v>
      </c>
      <c r="Q52" s="1" t="s">
        <v>530</v>
      </c>
      <c r="R52" s="1" t="s">
        <v>229</v>
      </c>
      <c r="S52" s="1" t="s">
        <v>230</v>
      </c>
      <c r="T52" s="1" t="s">
        <v>231</v>
      </c>
    </row>
    <row r="53" s="1" customFormat="1" spans="1:20">
      <c r="A53" s="3">
        <v>16117834021</v>
      </c>
      <c r="B53" s="1" t="s">
        <v>531</v>
      </c>
      <c r="C53" s="1" t="s">
        <v>532</v>
      </c>
      <c r="D53" s="1" t="s">
        <v>533</v>
      </c>
      <c r="E53" s="1" t="s">
        <v>534</v>
      </c>
      <c r="F53" s="1" t="s">
        <v>217</v>
      </c>
      <c r="G53" s="1" t="s">
        <v>221</v>
      </c>
      <c r="H53" s="1" t="s">
        <v>222</v>
      </c>
      <c r="I53" s="1" t="s">
        <v>535</v>
      </c>
      <c r="J53" s="1" t="s">
        <v>29</v>
      </c>
      <c r="K53" s="1" t="s">
        <v>536</v>
      </c>
      <c r="L53" s="1" t="s">
        <v>536</v>
      </c>
      <c r="M53" s="1" t="s">
        <v>225</v>
      </c>
      <c r="N53" s="1" t="s">
        <v>225</v>
      </c>
      <c r="O53" s="1" t="s">
        <v>226</v>
      </c>
      <c r="P53" s="1" t="s">
        <v>227</v>
      </c>
      <c r="Q53" s="1" t="s">
        <v>537</v>
      </c>
      <c r="R53" s="1" t="s">
        <v>229</v>
      </c>
      <c r="S53" s="1" t="s">
        <v>230</v>
      </c>
      <c r="T53" s="1" t="s">
        <v>231</v>
      </c>
    </row>
    <row r="54" s="1" customFormat="1" spans="1:20">
      <c r="A54" s="3">
        <v>16111728383</v>
      </c>
      <c r="B54" s="1" t="s">
        <v>531</v>
      </c>
      <c r="C54" s="1" t="s">
        <v>538</v>
      </c>
      <c r="D54" s="1" t="s">
        <v>539</v>
      </c>
      <c r="E54" s="1" t="s">
        <v>540</v>
      </c>
      <c r="F54" s="1" t="s">
        <v>541</v>
      </c>
      <c r="G54" s="1" t="s">
        <v>221</v>
      </c>
      <c r="H54" s="1" t="s">
        <v>222</v>
      </c>
      <c r="I54" s="1" t="s">
        <v>542</v>
      </c>
      <c r="J54" s="1" t="s">
        <v>29</v>
      </c>
      <c r="K54" s="1" t="s">
        <v>543</v>
      </c>
      <c r="L54" s="1" t="s">
        <v>543</v>
      </c>
      <c r="M54" s="1" t="s">
        <v>225</v>
      </c>
      <c r="N54" s="1" t="s">
        <v>225</v>
      </c>
      <c r="O54" s="1" t="s">
        <v>226</v>
      </c>
      <c r="P54" s="1" t="s">
        <v>227</v>
      </c>
      <c r="Q54" s="1" t="s">
        <v>544</v>
      </c>
      <c r="R54" s="1" t="s">
        <v>229</v>
      </c>
      <c r="S54" s="1" t="s">
        <v>230</v>
      </c>
      <c r="T54" s="1" t="s">
        <v>231</v>
      </c>
    </row>
    <row r="55" s="1" customFormat="1" spans="1:20">
      <c r="A55" s="3">
        <v>16058960125</v>
      </c>
      <c r="B55" s="1" t="s">
        <v>545</v>
      </c>
      <c r="C55" s="1" t="s">
        <v>546</v>
      </c>
      <c r="D55" s="1" t="s">
        <v>547</v>
      </c>
      <c r="E55" s="1" t="s">
        <v>548</v>
      </c>
      <c r="F55" s="1" t="s">
        <v>217</v>
      </c>
      <c r="G55" s="1" t="s">
        <v>221</v>
      </c>
      <c r="H55" s="1" t="s">
        <v>222</v>
      </c>
      <c r="I55" s="1" t="s">
        <v>549</v>
      </c>
      <c r="J55" s="1" t="s">
        <v>29</v>
      </c>
      <c r="K55" s="1" t="s">
        <v>550</v>
      </c>
      <c r="L55" s="1" t="s">
        <v>550</v>
      </c>
      <c r="M55" s="1" t="s">
        <v>225</v>
      </c>
      <c r="N55" s="1" t="s">
        <v>225</v>
      </c>
      <c r="O55" s="1" t="s">
        <v>226</v>
      </c>
      <c r="P55" s="1" t="s">
        <v>227</v>
      </c>
      <c r="Q55" s="1" t="s">
        <v>551</v>
      </c>
      <c r="R55" s="1" t="s">
        <v>229</v>
      </c>
      <c r="S55" s="1" t="s">
        <v>230</v>
      </c>
      <c r="T55" s="1" t="s">
        <v>231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2021-10-19T02:50:05Z</dcterms:created>
  <dcterms:modified xsi:type="dcterms:W3CDTF">2021-10-19T02:58:37Z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2A0C440EA84E40EA83AE6A94966196FA</vt:lpwstr>
  </property>
  <property fmtid="{D5CDD505-2E9C-101B-9397-08002B2CF9AE}" pid="3" name="KSOProductBuildVer">
    <vt:lpwstr>2052-11.1.0.10938</vt:lpwstr>
  </property>
</Properties>
</file>