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对账!$1:$117</definedName>
  </definedNames>
  <calcPr calcId="144525"/>
</workbook>
</file>

<file path=xl/sharedStrings.xml><?xml version="1.0" encoding="utf-8"?>
<sst xmlns="http://schemas.openxmlformats.org/spreadsheetml/2006/main" count="3252" uniqueCount="1041">
  <si>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</si>
  <si>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</si>
  <si>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</si>
  <si>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</si>
  <si>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</si>
  <si>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</si>
  <si>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</si>
  <si>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</si>
  <si>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</si>
  <si>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</si>
  <si>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</si>
  <si>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</si>
  <si>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</si>
  <si>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</si>
  <si>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</si>
  <si>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</si>
  <si>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</si>
  <si>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</si>
  <si>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</si>
  <si>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</si>
  <si>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</si>
  <si>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</si>
  <si>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</si>
  <si>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</si>
  <si>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</si>
  <si>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</si>
  <si>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</si>
  <si>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[旧金山]渔人码头智选假日酒店(Holiday Inn Express Hotel &amp; Suites Fisherman's Wharf, an Ihg Hotel)(37220965)</t>
  </si>
  <si>
    <t>特大床房&lt;1&gt;&lt;2人入住&gt;&lt;不退款&gt;&lt;早餐&gt;</t>
  </si>
  <si>
    <t>USD</t>
  </si>
  <si>
    <t>adams/andrea beth,adams/bryan timothy</t>
  </si>
  <si>
    <t>CA5326211020USD</t>
  </si>
  <si>
    <t>未提现</t>
  </si>
  <si>
    <t>携程开票</t>
  </si>
  <si>
    <t>[诺克斯维尔]诺克斯维尔/东万豪费尔菲尔德酒店(Fairfield Inn &amp; Suites by Marriott Knoxville/East)(39046186)</t>
  </si>
  <si>
    <t>特大床房&lt;2人入住&gt;&lt;IBU黄金会员专享&gt;&lt;不退款&gt;</t>
  </si>
  <si>
    <t>Hardee/Brianna Leigh</t>
  </si>
  <si>
    <t>[迈阿密]迈阿密YVE酒店(YVE Hotel Miami)(44701136)</t>
  </si>
  <si>
    <t>Savvy客房(特大床)&lt;不退款&gt;&lt;2人入住&gt;</t>
  </si>
  <si>
    <t>Kenitzer/Deborah</t>
  </si>
  <si>
    <t>[朴次茅斯]朴次茅斯乡村酒店(Village Hotel Portsmouth)(46918575)</t>
  </si>
  <si>
    <t>俱乐部客房（免费健身房和游泳池通道）&lt;不退款&gt;&lt;2人入住&gt;</t>
  </si>
  <si>
    <t>Le Roy/Thomas</t>
  </si>
  <si>
    <t>[里诺]亚特兰蒂斯赌场水疗度假酒店(Atlantis Casino Resort Spa)(37210250)</t>
  </si>
  <si>
    <t>奢华塔楼两张大床房&lt;不退款&gt;&lt;2人入住&gt;</t>
  </si>
  <si>
    <t>Beach/Heather</t>
  </si>
  <si>
    <t>[劳德代尔堡]拉戈马尔海滩度假俱乐部酒店(The Lago Mar Beach Resort and Club)(37243943)</t>
  </si>
  <si>
    <t>2张大床房带阳台&lt;不退款&gt;&lt;2人入住&gt;</t>
  </si>
  <si>
    <t>DAnnunzio/Frank</t>
  </si>
  <si>
    <t>[印第安纳波利斯]费尔菲尔德印第安纳波利斯珀里斯市中心酒店(Fairfield Inn Suites Indianapolis Downtown)(44703003)</t>
  </si>
  <si>
    <t>单床房&lt;2人入住&gt;&lt;不退款&gt;&lt;早餐&gt;</t>
  </si>
  <si>
    <t>Davis/James E.</t>
  </si>
  <si>
    <t>[奥兰多]洛伊斯蓝宝石瀑布度假酒店(Universal's Loews Sapphire Falls Resort)(44707256)</t>
  </si>
  <si>
    <t>池景房&lt;不退款&gt;&lt;2人入住&gt;</t>
  </si>
  <si>
    <t>Cratty/Matthew</t>
  </si>
  <si>
    <t>取消</t>
  </si>
  <si>
    <t>[凤凰城]凤凰城 FOUND:RE 酒店(Foundre Phoenix)(44788910)</t>
  </si>
  <si>
    <t>标准特大床房&lt;不退款&gt;&lt;2人入住&gt;</t>
  </si>
  <si>
    <t>VanDriel/David</t>
  </si>
  <si>
    <t>[东圣路易斯]皇后赌场酒店(Casino Queen Hotel)(39995505)</t>
  </si>
  <si>
    <t>豪华客房，带特大床和赌场景观&lt;不退款&gt;&lt;2人入住&gt;</t>
  </si>
  <si>
    <t>Meyer/Jarad</t>
  </si>
  <si>
    <t>EXP-1825940605</t>
  </si>
  <si>
    <t>[里士满]伯克利酒店(The Berkeley Hotel)(40092464)</t>
  </si>
  <si>
    <t>豪华客房1张特大床&lt;不退款&gt;&lt;2人入住&gt;</t>
  </si>
  <si>
    <t>Stolt-Nielsen/Jacob Bothel</t>
  </si>
  <si>
    <t>[博尔德]博尔德千禧丰盛之家酒店(Millennium Harvest House Boulder)(38635741)</t>
  </si>
  <si>
    <t>高级特大床房&lt;不退款&gt;&lt;2人入住&gt;</t>
  </si>
  <si>
    <t>Taylor/clifford</t>
  </si>
  <si>
    <t>[斯蒂迪奥城]洛杉矶加兰酒店(The Garland - Los Angeles)(37202920)</t>
  </si>
  <si>
    <t>豪华特大床房&lt;不退款&gt;&lt;2人入住&gt;</t>
  </si>
  <si>
    <t>Nasso/Camilla Francesca</t>
  </si>
  <si>
    <t>[马尼拉]温福德赌场酒店(Winford Manila Resort and Casino)(37241916)</t>
  </si>
  <si>
    <t>Magat/Justine</t>
  </si>
  <si>
    <t>[于斯屈达尔]韦尼维迪多米饭店- 青年旅舍(Veni Vidi Dormi - Hostel)(39675491)</t>
  </si>
  <si>
    <t>标准双人间&lt;不退款&gt;&lt;2人入住&gt;</t>
  </si>
  <si>
    <t>Karakas/Mustafa,Karakas/Refia</t>
  </si>
  <si>
    <t>[底特律]底特律米高梅酒店(MGM Grand Detroit)(46883179)</t>
  </si>
  <si>
    <t>奢华特大床房&lt;不退款&gt;&lt;2人入住&gt;</t>
  </si>
  <si>
    <t>Clouse/Jeremy Lowell</t>
  </si>
  <si>
    <t>Gartner/Joshua</t>
  </si>
  <si>
    <t>[北泰恩赛德]纽卡斯尔乡村酒店(Village Hotel Newcastle)(39624745)</t>
  </si>
  <si>
    <t>Lloyd/Charles,Sergeeva/Laura</t>
  </si>
  <si>
    <t>[奥本希尔斯]美国常居酒店 - 底特律 - 奥本希尔斯(Extended Stay America Suites - Detroit - Auburn Hills - I -75)(39610968)</t>
  </si>
  <si>
    <t>1号工作室大床&lt;不退款&gt;&lt;2人入住&gt;</t>
  </si>
  <si>
    <t>Bieber/Sarah,Bieber/Logan</t>
  </si>
  <si>
    <t>[斯科特斯德]盖尼农场斯科特斯德凯悦度假村(Hyatt Regency Scottsdale Resort and Spa at Gainey Ranch)(37196171)</t>
  </si>
  <si>
    <t>庭景特大床房&lt;不退款&gt;&lt;2人入住&gt;</t>
  </si>
  <si>
    <t>Baker/William</t>
  </si>
  <si>
    <t>7YTC2C</t>
  </si>
  <si>
    <t>[桑迪斯普林斯]亚特兰大北市区威斯汀酒店(The Westin Atlanta Perimeter North)(37208773)</t>
  </si>
  <si>
    <t>传统特大床房&lt;不退款&gt;&lt;2人入住&gt;</t>
  </si>
  <si>
    <t>Daigle/Danny</t>
  </si>
  <si>
    <t>[巴黎]基里亚德巴黎贝尔西村庄酒店(Kyriad Hotel Paris Bercy Village)(40724208)</t>
  </si>
  <si>
    <t>双人床房&lt;不退款&gt;&lt;2人入住&gt;</t>
  </si>
  <si>
    <t>bayle/gerard</t>
  </si>
  <si>
    <t>[格雷梅]隐藏石窟酒店(Hidden Cave Hotel)(39674596)</t>
  </si>
  <si>
    <t>标准洞穴双人间&lt;不退款&gt;&lt;2人入住&gt;</t>
  </si>
  <si>
    <t>Descalui/Alexandru</t>
  </si>
  <si>
    <t>[圣地亚哥]天堂点度假村&amp;水疗中心(Paradise Point Resort &amp; Spa)(40317905)</t>
  </si>
  <si>
    <t>拉奈园景特大床房&lt;不退款&gt;&lt;2人入住&gt;</t>
  </si>
  <si>
    <t>Harrigan/Sean,Bobb/Mandy</t>
  </si>
  <si>
    <t>29066SC267254</t>
  </si>
  <si>
    <t>[纽约]时代广场爱利泽酒店(Aliz Hotel Times Square)(37214159)</t>
  </si>
  <si>
    <t>特大床房&lt;不退款&gt;&lt;2人入住&gt;</t>
  </si>
  <si>
    <t>An/Yeri,An/Yeri</t>
  </si>
  <si>
    <t>[全州市]全州华美达酒店(Ramada by Wyndham Jeonju)(37245050)</t>
  </si>
  <si>
    <t>高级双人房&lt;不退款&gt;&lt;2人入住&gt;</t>
  </si>
  <si>
    <t>JUNG/MINHYEOK</t>
  </si>
  <si>
    <t>Acknowledged</t>
  </si>
  <si>
    <t>[波士顿]波士顿后湾希尔顿酒店(Hilton Boston Back Bay)(37206484)</t>
  </si>
  <si>
    <t>Dolan/Peter Thomas</t>
  </si>
  <si>
    <t>[夏洛特]夏洛特市中心假日酒店(Holiday Inn Charlotte Center City, an IHG Hotel)(44701075)</t>
  </si>
  <si>
    <t>标准房&lt;不退款&gt;&lt;2人入住&gt;</t>
  </si>
  <si>
    <t>Marlow/Joyce</t>
  </si>
  <si>
    <t>[博尔扎诺]劳伦公园酒店(Parkhotel Laurin)(37249733)</t>
  </si>
  <si>
    <t>舒适双人房/双床房&lt;不退款&gt;&lt;2人入住&gt;</t>
  </si>
  <si>
    <t>Feuerstein/Klaus</t>
  </si>
  <si>
    <t>[丹佛]柯蒂斯- 希尔顿逸林酒店(The Curtis- A DoubleTree by Hilton Hotel)(37206118)</t>
  </si>
  <si>
    <t>一张特大床无障碍淋浴房&lt;不退款&gt;&lt;2人入住&gt;</t>
  </si>
  <si>
    <t>Beiler/Matt</t>
  </si>
  <si>
    <t>[罗克福德]罗克福德康福特茵酒店(Comfort Inn Rockford)(40123221)</t>
  </si>
  <si>
    <t>标准间1特大床&lt;不退款&gt;&lt;2人入住&gt;</t>
  </si>
  <si>
    <t>Passas/John</t>
  </si>
  <si>
    <t>[奥罗拉]加洛德洛矶度假村及会议中心(Gaylord Rockies Resort &amp; Convention Center)(40062541)</t>
  </si>
  <si>
    <t>部分山景特大床房带沙发床&lt;不退款&gt;&lt;2人入住&gt;</t>
  </si>
  <si>
    <t>Castro/Andre Reid</t>
  </si>
  <si>
    <t>天然水景观&lt;不退款&gt;&lt;2人入住&gt;</t>
  </si>
  <si>
    <t>Kirkpatrick/Dylan Scott</t>
  </si>
  <si>
    <t>[热姆诺]普罗旺斯酒店(Le Provence)(39651139)</t>
  </si>
  <si>
    <t>标准双床房&lt;不退款&gt;&lt;2人入住&gt;</t>
  </si>
  <si>
    <t>HUI/JINDE</t>
  </si>
  <si>
    <t>[旧金山]旧金山W酒店(W San Francisco)(37207792)</t>
  </si>
  <si>
    <t>奇妙房（1张特大床）&lt;不退款&gt;&lt;2人入住&gt;</t>
  </si>
  <si>
    <t>Whiting/Jennifer</t>
  </si>
  <si>
    <t>[达文波特]黑鹰酒店 - 签名收藏集团(Hotel Blackhawk, Autograph Collection)(37223069)</t>
  </si>
  <si>
    <t>Calouro/Jeffrey Michael,Calouro/Jami</t>
  </si>
  <si>
    <t>[乔普林]乔普林康福特茵酒店及套房(Comfort Inn and Suites Joplin)(40084487)</t>
  </si>
  <si>
    <t>Furrell/Julia Michele</t>
  </si>
  <si>
    <t>Kim/Christine,Lee/Pauline</t>
  </si>
  <si>
    <t>[旧金山]渔人码头智选假日酒店(Holiday Inn Express Hotel &amp; Suites Fisherman's Wharf, an IHG Hotel)(37220965)</t>
  </si>
  <si>
    <t>Swift/David</t>
  </si>
  <si>
    <t>[诺克斯维尔]诺克斯维尔6汽车旅馆(Motel 6-Knoxville, TN)(40126270)</t>
  </si>
  <si>
    <t>Dudley/Steven</t>
  </si>
  <si>
    <t>A49D3YYUEM</t>
  </si>
  <si>
    <t>[阿瓦图基]凤凰南山福朋喜来登酒店(Four Points by Sheraton Phoenix South Mountain)(37236594)</t>
  </si>
  <si>
    <t>Avila/Selena</t>
  </si>
  <si>
    <t>Wazorko/Reed</t>
  </si>
  <si>
    <t>[本森]亚利桑那本森 6 号汽车旅馆(Motel 6 Benson, AZ)(39664569)</t>
  </si>
  <si>
    <t>标准间2双人床&lt;不退款&gt;&lt;2人入住&gt;</t>
  </si>
  <si>
    <t>Reed/Michele</t>
  </si>
  <si>
    <t>JWGWDCPEHH</t>
  </si>
  <si>
    <t>[纽约]罗顿公园大道酒店(Royalton Park Avenue)(48318327)</t>
  </si>
  <si>
    <t>高级大号床房&lt;不退款&gt;&lt;2人入住&gt;</t>
  </si>
  <si>
    <t>Ross/Jessica Lacey</t>
  </si>
  <si>
    <t>[休斯敦]休斯顿市中心雅乐轩酒店(Aloft Houston Downtown)(37211643)</t>
  </si>
  <si>
    <t>雅乐轩特大床房&lt;不退款&gt;&lt;2人入住&gt;</t>
  </si>
  <si>
    <t>Ramirez/Alejandra,Acevedo/Adam</t>
  </si>
  <si>
    <t>[八打灵再也]吉隆坡颐思殿酒店(Eastin Hotel Kuala Lumpur)(39037635)</t>
  </si>
  <si>
    <t>豪华房&lt;不退款&gt;&lt;2人入住&gt;</t>
  </si>
  <si>
    <t>MAIGANATHAN/CHANDRAN</t>
  </si>
  <si>
    <t>[慕尼黑]欧洲之星书籍酒店(Eurostars Book Hotel)(37220064)</t>
  </si>
  <si>
    <t>客房&lt;不退款&gt;&lt;2人入住&gt;</t>
  </si>
  <si>
    <t>Goenner/Nora</t>
  </si>
  <si>
    <t>[毕尔巴鄂]卡尔顿酒店(Hotel Carlton)(46872074)</t>
  </si>
  <si>
    <t>GASTON ECHEVERRIA/JAVIER</t>
  </si>
  <si>
    <t>[伦敦]帕丁顿考特伦敦尊贵酒店(Park Grand Paddington Court)(37210234)</t>
  </si>
  <si>
    <t>豪华双人房&lt;不退款&gt;&lt;2人入住&gt;</t>
  </si>
  <si>
    <t>Tsang/Calvin</t>
  </si>
  <si>
    <t>EXP-1839910155</t>
  </si>
  <si>
    <t>Kifferle/Marc</t>
  </si>
  <si>
    <t>[锡达拉皮兹]锡达拉皮兹机场6号汽车旅馆(Motel 6-Cedar Rapids, IA - Airport)(39663255)</t>
  </si>
  <si>
    <t>eldredge/john</t>
  </si>
  <si>
    <t>PX5TG5D337</t>
  </si>
  <si>
    <t>[甲米]金海滩度假酒店 (SHA Plus+)(Golden Beach Resort (SHA Plus+))(46879601)</t>
  </si>
  <si>
    <t>按摩浴缸别墅&lt;2人入住&gt;&lt;不退款&gt;&lt;早餐&gt;</t>
  </si>
  <si>
    <t>Wilson/Elijah,Wilson/Elijah</t>
  </si>
  <si>
    <t>[Bandar Klang]吉隆坡496生态OYO客房酒店(OYO 496 Hotel de Eco Inn Kuala Lumpur)(70666838)</t>
  </si>
  <si>
    <t>豪华套房&lt;不退款&gt;&lt;2人入住&gt;</t>
  </si>
  <si>
    <t>Salleh/Nur Dyiana</t>
  </si>
  <si>
    <t>Create123</t>
  </si>
  <si>
    <t>[扎芬特姆]布鲁塞尔机场喜来登酒店(Sheraton Brussels Airport Hotel)(37221076)</t>
  </si>
  <si>
    <t>经典特大床房&lt;不退款&gt;&lt;2人入住&gt;</t>
  </si>
  <si>
    <t>Belo/Virgilio ,Velez/Alzira</t>
  </si>
  <si>
    <t>[拉斯维加斯]金门赌场酒店(Golden Gate Hotel &amp; Casino)(39047949)</t>
  </si>
  <si>
    <t>大床房&lt;不退款&gt;&lt;2人入住&gt;</t>
  </si>
  <si>
    <t>Carter/Bobbi-Lyn</t>
  </si>
  <si>
    <t>[伯灵格姆]旧金山机场行政瓦卡班德酒店(Vagabond Inn Executive San Francisco Airport)(46891207)</t>
  </si>
  <si>
    <t>Serrine-Jauregui /Jacque Amber</t>
  </si>
  <si>
    <t>SY9LHKLH7</t>
  </si>
  <si>
    <t>[查塔努加]查塔努加 W I24 凯隆酒店(Clarion Inn near Lookout Mountain)(48411168)</t>
  </si>
  <si>
    <t>标准房, 1 张特大床房&lt;早餐&gt;&lt;不退款&gt;&lt;2人入住&gt;</t>
  </si>
  <si>
    <t>White/Andrew</t>
  </si>
  <si>
    <t>[盖恩斯维尔]大学城艾克诺旅舍(Econo Lodge University)(39060595)</t>
  </si>
  <si>
    <t>标准房, 1 张特大床房&lt;不退款&gt;&lt;2人入住&gt;</t>
  </si>
  <si>
    <t>Byazrov/Serge</t>
  </si>
  <si>
    <t>[乔治市]槟城可可缪斯酒店(Cocoa Mews Penang)(37210417)</t>
  </si>
  <si>
    <t>公共浴室豪华双人房&lt;不退款&gt;&lt;2人入住&gt;</t>
  </si>
  <si>
    <t>Tan/Matthew,Tan/Matthew</t>
  </si>
  <si>
    <t>[布拉格]布拉格机场万怡酒店(Courtyard by Marriott Prague Airport)(37226874)</t>
  </si>
  <si>
    <t>LI/RUIXUAN,SHE/JIAHAO,SU/HANG,RAO/XINPEI</t>
  </si>
  <si>
    <t>76906690;76906691</t>
  </si>
  <si>
    <t>[巴都丁宜]槟城宾乐雅饭店 (槟城对抗新冠肺炎认证)(PARKROYAL Penang Resort (PenangFightCovid-19 Certified))(37230356)</t>
  </si>
  <si>
    <t>高级房&lt;不退款&gt;&lt;2人入住&gt;</t>
  </si>
  <si>
    <t>BINTI ABU BAKAR/NOOR SYAFAWATI</t>
  </si>
  <si>
    <t>[纽约]曼哈顿中城皇冠假日酒店&amp;度假村HY36(Crowne Plaza HY36 Midtown Manhattan, an IHG Hotel)(37196581)</t>
  </si>
  <si>
    <t>ZHOU/BOYUAN</t>
  </si>
  <si>
    <t>[哥本哈根]哥本哈根机场丽柏酒店(Park Inn by Radisson Copenhagen Airport)(37245057)</t>
  </si>
  <si>
    <t>标准大床房&lt;不退款&gt;&lt;2人入住&gt;</t>
  </si>
  <si>
    <t>Mortensen/Hanne Lagoni</t>
  </si>
  <si>
    <t>[怡保]驿站酒店 18(M Boutique Station 18)(44694568)</t>
  </si>
  <si>
    <t>1间特大床房（无窗）&lt;不退款&gt;&lt;2人入住&gt;</t>
  </si>
  <si>
    <t>pillay/jegarajan,pillay/jegarajan</t>
  </si>
  <si>
    <t>[蒙特雷]阿科广场快捷酒店(Hotel Plaza del Arco Express)(39650917)</t>
  </si>
  <si>
    <t>HU/BO</t>
  </si>
  <si>
    <t>139966164459d5ccb5</t>
  </si>
  <si>
    <t>[贝德福德]波士顿贝德福德广场酒店(Bedford Plaza Hotel-Boston)(39995193)</t>
  </si>
  <si>
    <t>豪华客房2张双人床&lt;不退款&gt;&lt;2人入住&gt;</t>
  </si>
  <si>
    <t>Diaz/Daniela Isabel,Pileggi/Katerine</t>
  </si>
  <si>
    <t>EXP-1842143648</t>
  </si>
  <si>
    <t>EXP-1842143651</t>
  </si>
  <si>
    <t>[新奥尔良]波旁奥尔良酒店(Bourbon Orleans Hotel)(37221662)</t>
  </si>
  <si>
    <t>Ewing/Tyler</t>
  </si>
  <si>
    <t>trout/victoria d,benfield/brigid a</t>
  </si>
  <si>
    <t>[埃尔波特尔]印地安公寓房车公园 - 帐篷小屋酒店(Indian Flat RV Park - Tent Cabins &amp; Cottages)(40015387)</t>
  </si>
  <si>
    <t>基本帐篷&lt;不退款&gt;&lt;2人入住&gt;</t>
  </si>
  <si>
    <t>Lox/Lene M</t>
  </si>
  <si>
    <t>[科宁]科宁伊克诺旅馆套房(Econo Lodge Inn &amp; Suites Corning)(37226138)</t>
  </si>
  <si>
    <t>客房(大床)&lt;不退款&gt;&lt;2人入住&gt;</t>
  </si>
  <si>
    <t>Frasquillo/Robert</t>
  </si>
  <si>
    <t>49738180；781433407</t>
  </si>
  <si>
    <t>[达拉斯]新月阁酒店(Hotel Crescent Court)(44791795)</t>
  </si>
  <si>
    <t>高级房, 1 张特大床房&lt;不退款&gt;&lt;2人入住&gt;</t>
  </si>
  <si>
    <t>White/Susan chay,White/James</t>
  </si>
  <si>
    <t>155SC069439</t>
  </si>
  <si>
    <t>Tang/Wilson,Truong/Phuong</t>
  </si>
  <si>
    <t>[釜山]阿班酒店(Arban Hotel)(40721394)</t>
  </si>
  <si>
    <t>song/youngju</t>
  </si>
  <si>
    <t>CH12110137099</t>
  </si>
  <si>
    <t>[Bee Cave]蜂洞奥斯汀圣淘沙集团酒店(Sonesta Bee Cave Austin)(37218008)</t>
  </si>
  <si>
    <t>De Villa/Gabrielle</t>
  </si>
  <si>
    <t>[温哥华]华美达温德姆华市中心酒店(Ramada by Wyndham Vancouver Downtown)(37231642)</t>
  </si>
  <si>
    <t>入住时指定房型&lt;不退款&gt;&lt;2人入住&gt;</t>
  </si>
  <si>
    <t>Emery/Adam,Rusan/Curtis</t>
  </si>
  <si>
    <t>[纽约]纽约曼哈顿/世界贸易中心区万豪居家酒店(Residence Inn by Marriott New York Downtown Manhattan/World Trade Center Area)(39038282)</t>
  </si>
  <si>
    <t>大型行政特大床工作室房带沙发床&lt;不退款&gt;&lt;2人入住&gt;</t>
  </si>
  <si>
    <t>Hampton/Samantha Jo</t>
  </si>
  <si>
    <t>[杰克逊维尔]南佛罗里达州杰克逊维尔 6 号汽车旅馆(Motel 6 Jacksonville, FL - South)(43621469)</t>
  </si>
  <si>
    <t>标准客房1张大床&lt;不退款&gt;&lt;2人入住&gt;</t>
  </si>
  <si>
    <t>Paulk/Gerald</t>
  </si>
  <si>
    <t>ACNLMQHV6A</t>
  </si>
  <si>
    <t>[弗罗茨瓦夫]弗罗茨瓦夫中枢康铂酒店(Campanile Wroclaw Centrum)(39052137)</t>
  </si>
  <si>
    <t>新一代双人房&lt;不退款&gt;&lt;2人入住&gt;</t>
  </si>
  <si>
    <t>KOwalski/Krzysztof</t>
  </si>
  <si>
    <t>34361UC000017</t>
  </si>
  <si>
    <t>[马六甲]马六甲温兹酒店(Vinz Hotel Melaka)(48367005)</t>
  </si>
  <si>
    <t>标准房, 无窗&lt;不退款&gt;&lt;2人入住&gt;</t>
  </si>
  <si>
    <t>Neoh/Lynnette,Neoh/Lynnette</t>
  </si>
  <si>
    <t>[迪拜]迪拜H酒店(The H Dubai)(37197626)</t>
  </si>
  <si>
    <t>Yilma/Tewodros,Yilma/Tewodros</t>
  </si>
  <si>
    <t>reconfirmed by MS YESMES</t>
  </si>
  <si>
    <t>[马六甲]高雅酒店(Marvelux Hotel)(44803496)</t>
  </si>
  <si>
    <t>Nursabrina/Puteri,Nursabrina/Puteri</t>
  </si>
  <si>
    <t>[Sukajadi]巴淡岛高尔夫及会议中心丽筠酒店(Radisson Golf &amp; Convention Center Batam)(46744860)</t>
  </si>
  <si>
    <t>Maulani/Resca</t>
  </si>
  <si>
    <t>[釜山]釜山斯坦福酒店(Stanford Inn Busan)(37237621)</t>
  </si>
  <si>
    <t>JEONGMIN/LIM</t>
  </si>
  <si>
    <t>[丹那拉打]曼提吉旅馆(Mentigi Guesthouse)(48446328)</t>
  </si>
  <si>
    <t>双床房&lt;不退款&gt;&lt;2人入住&gt;</t>
  </si>
  <si>
    <t>Zaini/Mohd Khuzairi Bin</t>
  </si>
  <si>
    <t>[蒂内克]蒂内克格棱波音特万豪酒店(Teaneck Marriott at Glenpointe)(45826342)</t>
  </si>
  <si>
    <t>Juarez/Armando</t>
  </si>
  <si>
    <t>[罗马]卡萨迪佩内洛普酒店(A Casa di Penelope)(46066993)</t>
  </si>
  <si>
    <t>双人间&lt;不退款&gt;&lt;2人入住&gt;</t>
  </si>
  <si>
    <t>VAN MUNSTER/ERIK</t>
  </si>
  <si>
    <t>[萨利]美洲长居酒店 - 华盛顿 - 费尔法克斯 - 费尔奥克斯(Extended Stay America Suites - Washington, DC - Fairfax - Fair Oaks)(40034522)</t>
  </si>
  <si>
    <t>PARK/JUNHYUNG</t>
  </si>
  <si>
    <t>[雷丁]利丁便捷酒店(EasyHotel Reading)(39587047)</t>
  </si>
  <si>
    <t>Pusey/Katie</t>
  </si>
  <si>
    <t>EXP-1844062168</t>
  </si>
  <si>
    <t>[劳德代尔堡]延住美利坚酒店 - 劳德代尔堡 - 塞普勒斯克里克 - 安德鲁斯大街(Extended Stay America Suites - Fort Lauderdale - Cypress Creek - Andrews Ave)(40039909)</t>
  </si>
  <si>
    <t>Gomez/Dawn</t>
  </si>
  <si>
    <t>[华沙]华沙万豪酒店(Warsaw Marriott Hotel)(47471671)</t>
  </si>
  <si>
    <t>豪华特大床客房&lt;2人入住&gt;&lt;不退款&gt;&lt;早餐&gt;</t>
  </si>
  <si>
    <t>Miller/Franciszek</t>
  </si>
  <si>
    <t>DIETSCH/DANIEL</t>
  </si>
  <si>
    <t>[停泊岛]巴兴地海洋生态岛屿度假村 - 青年旅舍(Eco Marine Perhentian Island Resort - Hostel)(39627970)</t>
  </si>
  <si>
    <t>豪华客房2张大床（海景）&lt;不退款&gt;&lt;2人入住&gt;</t>
  </si>
  <si>
    <t>Saad/Hasbullah</t>
  </si>
  <si>
    <t>86346169c84ea80c7</t>
  </si>
  <si>
    <t>[查塔努加]查塔努加市中心万豪酒店(Chattanooga Marriott Downtown)(44704744)</t>
  </si>
  <si>
    <t>Smith/Matthew D</t>
  </si>
  <si>
    <t>[巴西利亚]巴西利亚皇宫酒店(Brasília Palace Hotel)(39642417)</t>
  </si>
  <si>
    <t>BISPO/ANTONIO</t>
  </si>
  <si>
    <t>Gallegos/Sandra,Rothauser/Zack</t>
  </si>
  <si>
    <t>Nolan/Michael Joseph</t>
  </si>
  <si>
    <t>Sprayberry/Amanda Michelle</t>
  </si>
  <si>
    <t>[乔治市]槟城希迪特酒店(又称槟城龙城酒店) (槟城对抗新冠肺炎认证)(Cititel Penang (PenangFightCovid-19 Certified))(37202422)</t>
  </si>
  <si>
    <t>标准双人床房&lt;不退款&gt;&lt;2人入住&gt;</t>
  </si>
  <si>
    <t>Afi/Mohammad Afi Zakwan Bin Ahmad Jefry</t>
  </si>
  <si>
    <t>[夏洛特]北卡罗来纳夏洛特 - 大学 6 号汽车旅馆(Motel 6 Charlotte, NC - University)(39591600)</t>
  </si>
  <si>
    <t>Palmer/SanQuetta Sophia</t>
  </si>
  <si>
    <t>F7F9KV6NSG</t>
  </si>
  <si>
    <t>[沃伦]沃伦6号汽车旅馆(Motel 6-Warren, MI - Detroit East)(40072833)</t>
  </si>
  <si>
    <t>Murray/Jack</t>
  </si>
  <si>
    <t>WVFEYJM3PK</t>
  </si>
  <si>
    <t>[迪拜]迪拜克里克喜来登酒店(Sheraton Dubai Creek Hotel &amp; Towers)(37220760)</t>
  </si>
  <si>
    <t>豪华城景房&lt;2人入住&gt;&lt;IBU黄金会员专享&gt;&lt;不退款&gt;</t>
  </si>
  <si>
    <t>SONG/XIN</t>
  </si>
  <si>
    <t>[怡保]M精品酒店(M Boutique Hotel)(37223463)</t>
  </si>
  <si>
    <t>高级客房&lt;不退款&gt;&lt;2人入住&gt;</t>
  </si>
  <si>
    <t>Chew ying/Sio,Chew ying/Sio,Chew ying/Sio,Chew ying/Sio</t>
  </si>
  <si>
    <t>acknowledge</t>
  </si>
  <si>
    <t>[里昂]里昂帕铥城市公寓(Appart'City Lyon Part-Dieu)(46578893)</t>
  </si>
  <si>
    <t>双人床一室房&lt;不退款&gt;&lt;2人入住&gt;</t>
  </si>
  <si>
    <t>mattar/nour</t>
  </si>
  <si>
    <t>[金宝]MD 精品酒店(MD Boutique Hotel)(39609515)</t>
  </si>
  <si>
    <t>Tan/Kingsley,Tan/Kingsley</t>
  </si>
  <si>
    <t>[梳邦再也]苏邦帝国酒店(Empire Hotel Subang)(37197060)</t>
  </si>
  <si>
    <t>尊贵基本双床房&lt;2人入住&gt;&lt;不退款&gt;&lt;早餐&gt;</t>
  </si>
  <si>
    <t>Chua/Jimmy,Chua/Jimmy</t>
  </si>
  <si>
    <t>[亚眠]亚眠大教堂中心宜必思酒店(Ibis Amiens Centre Cathedrale)(39661831)</t>
  </si>
  <si>
    <t>Magny/Julie</t>
  </si>
  <si>
    <t>0480VJF546</t>
  </si>
  <si>
    <t>[布尔萨]阿尔米拉温泉 SPA 酒店及会议中心(Almira Hotel Thermal Spa &amp; Convention Center)(37207916)</t>
  </si>
  <si>
    <t>高级双人床房&lt;不退款&gt;&lt;2人入住&gt;</t>
  </si>
  <si>
    <t>Temur/Esra</t>
  </si>
  <si>
    <t>[内罗毕]内罗毕西兰宜必思尚品酒店(Ibis Styles - Nairobi, Westlands)(39049701)</t>
  </si>
  <si>
    <t>WU/JUN</t>
  </si>
  <si>
    <t>[淡马鲁]梅尔顿酒店(Merrinton Hotel Temerloh)(48386935)</t>
  </si>
  <si>
    <t>标准房（大床，无窗）&lt;1&gt;&lt;不退款&gt;&lt;2人入住&gt;</t>
  </si>
  <si>
    <t>SYED MANSOR/SYED ZAKI YAMANI BIN</t>
  </si>
  <si>
    <t>[博洛尼亚]脚踏车开放式公寓酒店(Bycicle Studioflat)(39589695)</t>
  </si>
  <si>
    <t>公寓&lt;不退款&gt;&lt;2人入住&gt;</t>
  </si>
  <si>
    <t>Rosas perez/Alejandro Flores Portocarrero</t>
  </si>
  <si>
    <t>[钱德勒]凤凰城钱德勒时尚中心万豪唐普雷斯套房酒店(TownePlace Suites by Marriott Phoenix Chandler/Fashion Center)(45826193)</t>
  </si>
  <si>
    <t>特大床工作室（沙发床）&lt;不退款&gt;&lt;2人入住&gt;</t>
  </si>
  <si>
    <t>Zorrilla/Cherilyn,Gamboa/Gabriella</t>
  </si>
  <si>
    <t>[查尔斯顿]查尔斯顿万豪斯普瑞黑尔酒店 - 带市中心/河景(SpringHill Suites by Marriott Charleston Downtown/Riverview)(44694572)</t>
  </si>
  <si>
    <t>1工作室特大床带沙发床&lt;不退款&gt;&lt;2人入住&gt;</t>
  </si>
  <si>
    <t>Harkleroad/Tristan</t>
  </si>
  <si>
    <t>Chamberlain/Roslyn</t>
  </si>
  <si>
    <t>Q6XEPU74GU</t>
  </si>
  <si>
    <t>退单</t>
  </si>
  <si>
    <t>[怡保]RPGC 花园酒店(RPGC Garden Hotel)(39587692)</t>
  </si>
  <si>
    <t>两居室套房双人房&lt;不退款&gt;&lt;2人入住&gt;</t>
  </si>
  <si>
    <t>Burhaumudin/Rohayati,Burhaumudin/Rohayati</t>
  </si>
  <si>
    <t>，</t>
  </si>
  <si>
    <t>10.18 可退78</t>
  </si>
  <si>
    <t>A211020100119481</t>
  </si>
  <si>
    <t>USD / HKD 当前参考汇率: 7.7761</t>
  </si>
  <si>
    <t>总计： 22075 USD/
171657.41 HKD</t>
  </si>
  <si>
    <t xml:space="preserve">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</si>
  <si>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</si>
  <si>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</si>
  <si>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</si>
  <si>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</si>
  <si>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</si>
  <si>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</si>
  <si>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</si>
  <si>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</si>
  <si>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</si>
  <si>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</si>
  <si>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</si>
  <si>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</si>
  <si>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</si>
  <si>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</si>
  <si>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</si>
  <si>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</si>
  <si>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</si>
  <si>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2021-07-29</t>
  </si>
  <si>
    <t>2212322</t>
  </si>
  <si>
    <t>渔人码头智选假日酒店</t>
  </si>
  <si>
    <t>adams andrea beth,adams bryan timothy</t>
  </si>
  <si>
    <t>2021-10-16</t>
  </si>
  <si>
    <t>2021-10-17</t>
  </si>
  <si>
    <t>退房日周结</t>
  </si>
  <si>
    <t>845.69</t>
  </si>
  <si>
    <t>130.00</t>
  </si>
  <si>
    <t>0</t>
  </si>
  <si>
    <t>0.00</t>
  </si>
  <si>
    <t>携程盛景国际直连</t>
  </si>
  <si>
    <t>2021-07-29 04:18:41</t>
  </si>
  <si>
    <t>否</t>
  </si>
  <si>
    <t>汇智国际旅游发展有限公司</t>
  </si>
  <si>
    <t>直连</t>
  </si>
  <si>
    <t>2021-07-31</t>
  </si>
  <si>
    <t>2213941</t>
  </si>
  <si>
    <t>诺克斯维尔/东万豪费尔菲尔德酒店</t>
  </si>
  <si>
    <t>Hardee Brianna Leigh</t>
  </si>
  <si>
    <t>2021-10-15</t>
  </si>
  <si>
    <t>2441.90</t>
  </si>
  <si>
    <t>377.00</t>
  </si>
  <si>
    <t>2021-07-31 01:27:39</t>
  </si>
  <si>
    <t>2021-08-08</t>
  </si>
  <si>
    <t>2219120</t>
  </si>
  <si>
    <t>迈阿密YVE酒店</t>
  </si>
  <si>
    <t>Kenitzer Deborah</t>
  </si>
  <si>
    <t>1286.35</t>
  </si>
  <si>
    <t>198.00</t>
  </si>
  <si>
    <t>2021-08-08 03:34:08</t>
  </si>
  <si>
    <t>2021-08-19</t>
  </si>
  <si>
    <t>2226879</t>
  </si>
  <si>
    <t>朴茨茅斯乡村酒店</t>
  </si>
  <si>
    <t>Le Roy Thomas</t>
  </si>
  <si>
    <t>2684.58</t>
  </si>
  <si>
    <t>413.00</t>
  </si>
  <si>
    <t>2021-08-19 00:28:20</t>
  </si>
  <si>
    <t>2021-08-20</t>
  </si>
  <si>
    <t>2228079</t>
  </si>
  <si>
    <t>亚特兰蒂斯赌场水疗度假酒店</t>
  </si>
  <si>
    <t>Beach Heather</t>
  </si>
  <si>
    <t>2225.84</t>
  </si>
  <si>
    <t>342.00</t>
  </si>
  <si>
    <t>-342</t>
  </si>
  <si>
    <t>-2225</t>
  </si>
  <si>
    <t>2021-08-20 13:44:33</t>
  </si>
  <si>
    <t>2021-08-28</t>
  </si>
  <si>
    <t>2236002</t>
  </si>
  <si>
    <t>拉戈马尔海滩度假俱乐部酒店</t>
  </si>
  <si>
    <t>DAnnunzio Frank</t>
  </si>
  <si>
    <t>3800.91</t>
  </si>
  <si>
    <t>586.00</t>
  </si>
  <si>
    <t>2021-08-28 22:43:06</t>
  </si>
  <si>
    <t>2021-08-29</t>
  </si>
  <si>
    <t>2236126</t>
  </si>
  <si>
    <t>费尔菲尔德印第安纳波利斯珀里斯市中心酒店</t>
  </si>
  <si>
    <t>Davis James E.</t>
  </si>
  <si>
    <t>700.51</t>
  </si>
  <si>
    <t>108.00</t>
  </si>
  <si>
    <t>2021-08-29 03:00:38</t>
  </si>
  <si>
    <t>2021-09-01</t>
  </si>
  <si>
    <t>2238935</t>
  </si>
  <si>
    <t>凤凰城 FOUND:RE 酒店</t>
  </si>
  <si>
    <t>VanDriel David</t>
  </si>
  <si>
    <t>2021-10-14</t>
  </si>
  <si>
    <t>3631.47</t>
  </si>
  <si>
    <t>561.00</t>
  </si>
  <si>
    <t>2021-09-01 08:36:24</t>
  </si>
  <si>
    <t>2021-09-06</t>
  </si>
  <si>
    <t>2244631</t>
  </si>
  <si>
    <t>皇后赌场酒店</t>
  </si>
  <si>
    <t>Meyer Jarad</t>
  </si>
  <si>
    <t>1190.52</t>
  </si>
  <si>
    <t>184.00</t>
  </si>
  <si>
    <t>2021-09-06 03:57:40</t>
  </si>
  <si>
    <t>2021-09-07</t>
  </si>
  <si>
    <t>2245790</t>
  </si>
  <si>
    <t>伯克利酒店</t>
  </si>
  <si>
    <t>Stolt-Nielsen Jacob Bothel</t>
  </si>
  <si>
    <t>2938.38</t>
  </si>
  <si>
    <t>454.00</t>
  </si>
  <si>
    <t>2021-09-07 07:38:01</t>
  </si>
  <si>
    <t>2021-09-10</t>
  </si>
  <si>
    <t>2249824</t>
  </si>
  <si>
    <t>博尔德千禧丰盛之家酒店</t>
  </si>
  <si>
    <t>Taylor clifford</t>
  </si>
  <si>
    <t>5201.24</t>
  </si>
  <si>
    <t>804.00</t>
  </si>
  <si>
    <t>-804</t>
  </si>
  <si>
    <t>-5201</t>
  </si>
  <si>
    <t>2021-09-10 23:47:51</t>
  </si>
  <si>
    <t>2021-09-12</t>
  </si>
  <si>
    <t>2251387</t>
  </si>
  <si>
    <t>加兰酒店</t>
  </si>
  <si>
    <t>Nasso Camilla Francesca</t>
  </si>
  <si>
    <t>1433.92</t>
  </si>
  <si>
    <t>222.00</t>
  </si>
  <si>
    <t>2021-09-12 15:53:11</t>
  </si>
  <si>
    <t>2021-09-16</t>
  </si>
  <si>
    <t>2255796</t>
  </si>
  <si>
    <t>韦尼维迪多米饭店- 青年旅舍</t>
  </si>
  <si>
    <t>Karakas Mustafa,Karakas Refia</t>
  </si>
  <si>
    <t>148.28</t>
  </si>
  <si>
    <t>23.00</t>
  </si>
  <si>
    <t>-22</t>
  </si>
  <si>
    <t>-148</t>
  </si>
  <si>
    <t>2021-09-16 19:02:46</t>
  </si>
  <si>
    <t>2255896</t>
  </si>
  <si>
    <t>底特律米高梅酒店</t>
  </si>
  <si>
    <t>Clouse Jeremy Lowell</t>
  </si>
  <si>
    <t>2469.24</t>
  </si>
  <si>
    <t>383.00</t>
  </si>
  <si>
    <t>2021-09-16 20:43:30</t>
  </si>
  <si>
    <t>2021-09-17</t>
  </si>
  <si>
    <t>2256221</t>
  </si>
  <si>
    <t>纽卡斯尔乡村酒店</t>
  </si>
  <si>
    <t>Lloyd Charles,Sergeeva Laura</t>
  </si>
  <si>
    <t>1436.16</t>
  </si>
  <si>
    <t>2021-09-17 04:13:48</t>
  </si>
  <si>
    <t>2256224</t>
  </si>
  <si>
    <t>奥本山底特律美国长住酒店</t>
  </si>
  <si>
    <t>Bieber Sarah,Bieber Logan</t>
  </si>
  <si>
    <t>2076.61</t>
  </si>
  <si>
    <t>321.00</t>
  </si>
  <si>
    <t>2021-09-17 04:23:34</t>
  </si>
  <si>
    <t>2021-09-19</t>
  </si>
  <si>
    <t>2258575</t>
  </si>
  <si>
    <t>盖尼农场斯科特斯德凯悦度假村</t>
  </si>
  <si>
    <t>Baker William</t>
  </si>
  <si>
    <t>5113.04</t>
  </si>
  <si>
    <t>790.00</t>
  </si>
  <si>
    <t>2021-09-19 06:45:46</t>
  </si>
  <si>
    <t>2021-09-21</t>
  </si>
  <si>
    <t>2260141</t>
  </si>
  <si>
    <t>亚特兰大北市区威斯汀酒店</t>
  </si>
  <si>
    <t>Daigle Danny</t>
  </si>
  <si>
    <t>880.22</t>
  </si>
  <si>
    <t>136.00</t>
  </si>
  <si>
    <t>2021-09-21 00:38:42</t>
  </si>
  <si>
    <t>2260167</t>
  </si>
  <si>
    <t>基里亚德巴黎贝尔西村庄酒店</t>
  </si>
  <si>
    <t>bayle gerard</t>
  </si>
  <si>
    <t>595.44</t>
  </si>
  <si>
    <t>92.00</t>
  </si>
  <si>
    <t>2021-09-21 01:40:09</t>
  </si>
  <si>
    <t>2021-09-22</t>
  </si>
  <si>
    <t>2260828</t>
  </si>
  <si>
    <t>隐藏石窟酒店</t>
  </si>
  <si>
    <t>Descalui Alexandru</t>
  </si>
  <si>
    <t>285.28</t>
  </si>
  <si>
    <t>44.00</t>
  </si>
  <si>
    <t>2021-09-22 05:08:17</t>
  </si>
  <si>
    <t>2261093</t>
  </si>
  <si>
    <t>天堂点度假村&amp;水疗中心</t>
  </si>
  <si>
    <t>Harrigan Sean,Bobb Mandy</t>
  </si>
  <si>
    <t>2995.47</t>
  </si>
  <si>
    <t>462.00</t>
  </si>
  <si>
    <t>2021-09-22 13:35:38</t>
  </si>
  <si>
    <t>2021-09-24</t>
  </si>
  <si>
    <t>2263007</t>
  </si>
  <si>
    <t>时代广场爱利泽酒店</t>
  </si>
  <si>
    <t>An Yeri,An Yeri</t>
  </si>
  <si>
    <t>2021-10-13</t>
  </si>
  <si>
    <t>3953.90</t>
  </si>
  <si>
    <t>611.00</t>
  </si>
  <si>
    <t>2021-09-24 11:51:16</t>
  </si>
  <si>
    <t>2263259</t>
  </si>
  <si>
    <t>全州华美达酒店</t>
  </si>
  <si>
    <t>JUNG MINHYEOK</t>
  </si>
  <si>
    <t>640.65</t>
  </si>
  <si>
    <t>99.00</t>
  </si>
  <si>
    <t>2021-09-24 15:51:50</t>
  </si>
  <si>
    <t>2021-09-25</t>
  </si>
  <si>
    <t>2263895</t>
  </si>
  <si>
    <t>波士顿后湾希尔顿酒店</t>
  </si>
  <si>
    <t>Dolan Peter Thomas</t>
  </si>
  <si>
    <t>3610.93</t>
  </si>
  <si>
    <t>558.00</t>
  </si>
  <si>
    <t>2021-09-25 01:15:26</t>
  </si>
  <si>
    <t>2021-09-28</t>
  </si>
  <si>
    <t>2267284</t>
  </si>
  <si>
    <t>夏洛特行政公园皇冠假日酒店</t>
  </si>
  <si>
    <t>Marlow Joyce</t>
  </si>
  <si>
    <t>1320.02</t>
  </si>
  <si>
    <t>204.00</t>
  </si>
  <si>
    <t>2021-09-28 05:02:03</t>
  </si>
  <si>
    <t>2267934</t>
  </si>
  <si>
    <t>劳伦公园酒店</t>
  </si>
  <si>
    <t>Feuerstein Klaus</t>
  </si>
  <si>
    <t>3817.71</t>
  </si>
  <si>
    <t>590.00</t>
  </si>
  <si>
    <t>2021-09-28 20:59:20</t>
  </si>
  <si>
    <t>2021-09-29</t>
  </si>
  <si>
    <t>2268358</t>
  </si>
  <si>
    <t>柯蒂斯- 希尔顿逸林酒店</t>
  </si>
  <si>
    <t>Beiler Matt</t>
  </si>
  <si>
    <t>4486.62</t>
  </si>
  <si>
    <t>693.00</t>
  </si>
  <si>
    <t>2021-09-29 08:20:02</t>
  </si>
  <si>
    <t>2268473</t>
  </si>
  <si>
    <t>罗克福德凯富酒店</t>
  </si>
  <si>
    <t>Passas John</t>
  </si>
  <si>
    <t>640.95</t>
  </si>
  <si>
    <t>2021-09-29 10:34:06</t>
  </si>
  <si>
    <t>2021-10-01</t>
  </si>
  <si>
    <t>2270173</t>
  </si>
  <si>
    <t>加洛德洛矶度假村及会议中心</t>
  </si>
  <si>
    <t>Castro Andre Reid</t>
  </si>
  <si>
    <t>4110.35</t>
  </si>
  <si>
    <t>634.00</t>
  </si>
  <si>
    <t>2021-10-01 00:28:48</t>
  </si>
  <si>
    <t>2270373</t>
  </si>
  <si>
    <t>Kirkpatrick Dylan Scott</t>
  </si>
  <si>
    <t>3496.59</t>
  </si>
  <si>
    <t>541.00</t>
  </si>
  <si>
    <t>2021-10-01 10:51:20</t>
  </si>
  <si>
    <t>2270652</t>
  </si>
  <si>
    <t>普罗旺斯酒店</t>
  </si>
  <si>
    <t>HUI JINDE</t>
  </si>
  <si>
    <t>1292.64</t>
  </si>
  <si>
    <t>200.00</t>
  </si>
  <si>
    <t>2021-10-01 17:46:51</t>
  </si>
  <si>
    <t>2270830</t>
  </si>
  <si>
    <t>旧金山 W 酒店</t>
  </si>
  <si>
    <t>Whiting Jennifer</t>
  </si>
  <si>
    <t>2656.38</t>
  </si>
  <si>
    <t>411.00</t>
  </si>
  <si>
    <t>2021-10-01 21:25:36</t>
  </si>
  <si>
    <t>2021-10-02</t>
  </si>
  <si>
    <t>2271020</t>
  </si>
  <si>
    <t>黑鹰酒店 - 签名收藏集团</t>
  </si>
  <si>
    <t>Calouro Jeffrey Michael,Calouro Jami</t>
  </si>
  <si>
    <t>2456.02</t>
  </si>
  <si>
    <t>380.00</t>
  </si>
  <si>
    <t>2021-10-02 02:47:06</t>
  </si>
  <si>
    <t>2271032</t>
  </si>
  <si>
    <t>凯富酒店</t>
  </si>
  <si>
    <t>Furrell Julia Michele</t>
  </si>
  <si>
    <t>626.93</t>
  </si>
  <si>
    <t>97.00</t>
  </si>
  <si>
    <t>2021-10-02 03:43:25</t>
  </si>
  <si>
    <t>2021-10-03</t>
  </si>
  <si>
    <t>2272008</t>
  </si>
  <si>
    <t>Kim Christine,Lee Pauline</t>
  </si>
  <si>
    <t>2021-10-03 13:16:50</t>
  </si>
  <si>
    <t>2021-10-04</t>
  </si>
  <si>
    <t>2272398</t>
  </si>
  <si>
    <t>Swift David</t>
  </si>
  <si>
    <t>827.29</t>
  </si>
  <si>
    <t>128.00</t>
  </si>
  <si>
    <t>2021-10-04 03:37:58</t>
  </si>
  <si>
    <t>2021-10-05</t>
  </si>
  <si>
    <t>2272856</t>
  </si>
  <si>
    <t>诺克斯维尔 6 号汽车旅馆</t>
  </si>
  <si>
    <t>Dudley Steven</t>
  </si>
  <si>
    <t>1137.52</t>
  </si>
  <si>
    <t>176.00</t>
  </si>
  <si>
    <t>2021-10-05 00:20:29</t>
  </si>
  <si>
    <t>2272922</t>
  </si>
  <si>
    <t>凤凰城南山福朋喜来登酒店</t>
  </si>
  <si>
    <t>Avila Selena</t>
  </si>
  <si>
    <t>542.91</t>
  </si>
  <si>
    <t>84.00</t>
  </si>
  <si>
    <t>2021-10-05 03:22:21</t>
  </si>
  <si>
    <t>2272955</t>
  </si>
  <si>
    <t>本森 6 号汽车旅馆</t>
  </si>
  <si>
    <t>Reed Michele</t>
  </si>
  <si>
    <t>1389.59</t>
  </si>
  <si>
    <t>215.00</t>
  </si>
  <si>
    <t>2021-10-05 05:33:34</t>
  </si>
  <si>
    <t>2272959</t>
  </si>
  <si>
    <t>Wazorko Reed</t>
  </si>
  <si>
    <t>2021-10-05 05:31:47</t>
  </si>
  <si>
    <t>2272990</t>
  </si>
  <si>
    <t>罗顿公园大道酒店</t>
  </si>
  <si>
    <t>Ross Jessica Lacey</t>
  </si>
  <si>
    <t>1628.73</t>
  </si>
  <si>
    <t>252.00</t>
  </si>
  <si>
    <t>2021-10-05 08:08:47</t>
  </si>
  <si>
    <t>2273082</t>
  </si>
  <si>
    <t>休斯顿中心雅乐轩酒店</t>
  </si>
  <si>
    <t>Ramirez Alejandra,Acevedo Adam</t>
  </si>
  <si>
    <t>911.31</t>
  </si>
  <si>
    <t>141.00</t>
  </si>
  <si>
    <t>2021-10-05 11:49:29</t>
  </si>
  <si>
    <t>2273185</t>
  </si>
  <si>
    <t>吉隆坡颐思殿酒店</t>
  </si>
  <si>
    <t>MAIGANATHAN CHANDRAN</t>
  </si>
  <si>
    <t>271.45</t>
  </si>
  <si>
    <t>42.00</t>
  </si>
  <si>
    <t>2021-10-05 15:00:42</t>
  </si>
  <si>
    <t>2273395</t>
  </si>
  <si>
    <t>欧洲之星书籍酒店</t>
  </si>
  <si>
    <t>Goenner Nora</t>
  </si>
  <si>
    <t>575.22</t>
  </si>
  <si>
    <t>89.00</t>
  </si>
  <si>
    <t>2021-10-05 22:42:28</t>
  </si>
  <si>
    <t>2273426</t>
  </si>
  <si>
    <t>卡尔顿酒店</t>
  </si>
  <si>
    <t>GASTON ECHEVERRIA JAVIER</t>
  </si>
  <si>
    <t>1486.54</t>
  </si>
  <si>
    <t>230.00</t>
  </si>
  <si>
    <t>2021-10-05 23:54:35</t>
  </si>
  <si>
    <t>2021-10-07</t>
  </si>
  <si>
    <t>2273881</t>
  </si>
  <si>
    <t>帕丁顿考特伦敦尊贵酒店</t>
  </si>
  <si>
    <t>Tsang Calvin</t>
  </si>
  <si>
    <t>2469.71</t>
  </si>
  <si>
    <t>382.00</t>
  </si>
  <si>
    <t>2021-10-07 02:11:51</t>
  </si>
  <si>
    <t>2273892</t>
  </si>
  <si>
    <t>Kifferle Marc</t>
  </si>
  <si>
    <t>575.40</t>
  </si>
  <si>
    <t>2021-10-07 03:43:14</t>
  </si>
  <si>
    <t>2273906</t>
  </si>
  <si>
    <t>锡达拉皮兹机场 6 号汽车旅馆</t>
  </si>
  <si>
    <t>eldredge john</t>
  </si>
  <si>
    <t>523.68</t>
  </si>
  <si>
    <t>81.00</t>
  </si>
  <si>
    <t>2021-10-07 05:02:26</t>
  </si>
  <si>
    <t>2274073</t>
  </si>
  <si>
    <t>甲米金海滩度假酒店</t>
  </si>
  <si>
    <t>Wilson Elijah,Wilson Elijah</t>
  </si>
  <si>
    <t>349.12</t>
  </si>
  <si>
    <t>54.00</t>
  </si>
  <si>
    <t>2021-10-07 18:42:04</t>
  </si>
  <si>
    <t>2274148</t>
  </si>
  <si>
    <t>OYO 496 生态旅馆酒店</t>
  </si>
  <si>
    <t>Salleh Nur Dyiana</t>
  </si>
  <si>
    <t>135.77</t>
  </si>
  <si>
    <t>21.00</t>
  </si>
  <si>
    <t>2021-10-07 22:27:38</t>
  </si>
  <si>
    <t>2021-10-08</t>
  </si>
  <si>
    <t>2274617</t>
  </si>
  <si>
    <t>布鲁塞尔机场喜来登酒店</t>
  </si>
  <si>
    <t>Belo Virgilio,Velez Alzira</t>
  </si>
  <si>
    <t>814.62</t>
  </si>
  <si>
    <t>126.00</t>
  </si>
  <si>
    <t>2021-10-08 22:34:43</t>
  </si>
  <si>
    <t>2021-10-09</t>
  </si>
  <si>
    <t>2274688</t>
  </si>
  <si>
    <t>金门赌场酒店</t>
  </si>
  <si>
    <t>Carter Bobbi-Lyn</t>
  </si>
  <si>
    <t>1252.87</t>
  </si>
  <si>
    <t>194.00</t>
  </si>
  <si>
    <t>2021-10-09 02:45:19</t>
  </si>
  <si>
    <t>2274698</t>
  </si>
  <si>
    <t>旧金山机场行政瓦卡班德酒店</t>
  </si>
  <si>
    <t>Serrine-Jauregui  Jacque Amber</t>
  </si>
  <si>
    <t>594.15</t>
  </si>
  <si>
    <t>2021-10-09 04:34:33</t>
  </si>
  <si>
    <t>2274707</t>
  </si>
  <si>
    <t>CLARION INN CHATTANOOGA</t>
  </si>
  <si>
    <t>White Andrew</t>
  </si>
  <si>
    <t>955.80</t>
  </si>
  <si>
    <t>148.00</t>
  </si>
  <si>
    <t>2021-10-09 05:58:15</t>
  </si>
  <si>
    <t>2021-10-10</t>
  </si>
  <si>
    <t>2275084</t>
  </si>
  <si>
    <t>大学城艾克诺旅舍</t>
  </si>
  <si>
    <t>Byazrov Serge</t>
  </si>
  <si>
    <t>877.76</t>
  </si>
  <si>
    <t>2021-10-10 03:05:12</t>
  </si>
  <si>
    <t>2275232</t>
  </si>
  <si>
    <t>可可马厩酒店</t>
  </si>
  <si>
    <t>Tan Matthew,Tan Matthew</t>
  </si>
  <si>
    <t>154.90</t>
  </si>
  <si>
    <t>24.00</t>
  </si>
  <si>
    <t>2021-10-10 15:16:09</t>
  </si>
  <si>
    <t>2275284</t>
  </si>
  <si>
    <t>布拉格机场万怡酒店</t>
  </si>
  <si>
    <t>LI RUIXUAN,SHE JIAHAO,SU HANG,RAO XINPEI</t>
  </si>
  <si>
    <t>1600.62</t>
  </si>
  <si>
    <t>248.00</t>
  </si>
  <si>
    <t>2021-10-10 18:16:29</t>
  </si>
  <si>
    <t>2275285</t>
  </si>
  <si>
    <t>槟城宾乐雅饭店</t>
  </si>
  <si>
    <t>BINTI ABU BAKAR NOOR SYAFAWATI</t>
  </si>
  <si>
    <t>413.06</t>
  </si>
  <si>
    <t>64.00</t>
  </si>
  <si>
    <t>2021-10-10 18:17:37</t>
  </si>
  <si>
    <t>2021-10-11</t>
  </si>
  <si>
    <t>2275441</t>
  </si>
  <si>
    <t>曼哈顿中城皇冠假日酒店&amp;度假村HY36</t>
  </si>
  <si>
    <t>ZHOU BOYUAN</t>
  </si>
  <si>
    <t>2801.08</t>
  </si>
  <si>
    <t>434.00</t>
  </si>
  <si>
    <t>2021-10-11 03:17:33</t>
  </si>
  <si>
    <t>2275774</t>
  </si>
  <si>
    <t>哥本哈根机场丽柏酒店</t>
  </si>
  <si>
    <t>Mortensen Hanne Lagoni</t>
  </si>
  <si>
    <t>690.59</t>
  </si>
  <si>
    <t>107.00</t>
  </si>
  <si>
    <t>2021-10-11 20:28:33</t>
  </si>
  <si>
    <t>2275815</t>
  </si>
  <si>
    <t>驿站酒店 18</t>
  </si>
  <si>
    <t>pillay jegarajan,pillay jegarajan</t>
  </si>
  <si>
    <t>212.99</t>
  </si>
  <si>
    <t>33.00</t>
  </si>
  <si>
    <t>2021-10-11 21:24:13</t>
  </si>
  <si>
    <t>2275843</t>
  </si>
  <si>
    <t>阿科广场快捷酒店</t>
  </si>
  <si>
    <t>HU BO</t>
  </si>
  <si>
    <t>1200.46</t>
  </si>
  <si>
    <t>186.00</t>
  </si>
  <si>
    <t>2021-10-11 22:09:14</t>
  </si>
  <si>
    <t>2021-10-12</t>
  </si>
  <si>
    <t>2275908</t>
  </si>
  <si>
    <t>波士顿贝德福德广场酒店</t>
  </si>
  <si>
    <t>Diaz Daniela Isabel,Pileggi Katerine</t>
  </si>
  <si>
    <t>1729.70</t>
  </si>
  <si>
    <t>268.00</t>
  </si>
  <si>
    <t>2021-10-12 00:33:38</t>
  </si>
  <si>
    <t>2275943</t>
  </si>
  <si>
    <t>波旁奥尔良酒店</t>
  </si>
  <si>
    <t>Ewing Tyler</t>
  </si>
  <si>
    <t>4214.98</t>
  </si>
  <si>
    <t>652.00</t>
  </si>
  <si>
    <t>2021-10-12 02:21:20</t>
  </si>
  <si>
    <t>2275958</t>
  </si>
  <si>
    <t>trout victoria d,benfield brigid a</t>
  </si>
  <si>
    <t>1402.84</t>
  </si>
  <si>
    <t>217.00</t>
  </si>
  <si>
    <t>2021-10-12 03:36:54</t>
  </si>
  <si>
    <t>2275982</t>
  </si>
  <si>
    <t>印地安公寓房车公园 - 帐篷小屋酒店</t>
  </si>
  <si>
    <t>Lox Lene M</t>
  </si>
  <si>
    <t>956.78</t>
  </si>
  <si>
    <t>2021-10-12 05:59:48</t>
  </si>
  <si>
    <t>2276153</t>
  </si>
  <si>
    <t>科宁伊克诺旅馆套房</t>
  </si>
  <si>
    <t>Frasquillo Robert</t>
  </si>
  <si>
    <t>1215.36</t>
  </si>
  <si>
    <t>188.00</t>
  </si>
  <si>
    <t>2021-10-12 13:51:08</t>
  </si>
  <si>
    <t>2276579</t>
  </si>
  <si>
    <t>新月阁酒店</t>
  </si>
  <si>
    <t>White Susan chay,White James</t>
  </si>
  <si>
    <t>2475.41</t>
  </si>
  <si>
    <t>2021-10-13 09:18:39</t>
  </si>
  <si>
    <t>2276625</t>
  </si>
  <si>
    <t>Tang Wilson,Truong Phuong</t>
  </si>
  <si>
    <t>1163.38</t>
  </si>
  <si>
    <t>180.00</t>
  </si>
  <si>
    <t>2021-10-13 11:01:38</t>
  </si>
  <si>
    <t>2276737</t>
  </si>
  <si>
    <t>釜山阿尔班酒店</t>
  </si>
  <si>
    <t>song youngju</t>
  </si>
  <si>
    <t>930.70</t>
  </si>
  <si>
    <t>144.00</t>
  </si>
  <si>
    <t>2021-10-13 15:38:24</t>
  </si>
  <si>
    <t>2276904</t>
  </si>
  <si>
    <t>Sonesta Bee Cave Austin</t>
  </si>
  <si>
    <t>De Villa Gabrielle</t>
  </si>
  <si>
    <t>1525.32</t>
  </si>
  <si>
    <t>236.00</t>
  </si>
  <si>
    <t>2021-10-13 21:06:11</t>
  </si>
  <si>
    <t>2276991</t>
  </si>
  <si>
    <t>华美达温德姆华市中心酒店</t>
  </si>
  <si>
    <t>Emery Adam,Rusan Curtis</t>
  </si>
  <si>
    <t>1008.26</t>
  </si>
  <si>
    <t>156.00</t>
  </si>
  <si>
    <t>2021-10-13 23:33:32</t>
  </si>
  <si>
    <t>2277061</t>
  </si>
  <si>
    <t>纽约曼哈顿/世界贸易中心区万豪居家客栈酒店</t>
  </si>
  <si>
    <t>Hampton Samantha Jo</t>
  </si>
  <si>
    <t>1887.59</t>
  </si>
  <si>
    <t>293.00</t>
  </si>
  <si>
    <t>2021-10-14 01:46:16</t>
  </si>
  <si>
    <t>2277080</t>
  </si>
  <si>
    <t>南佛罗里达州杰克逊维尔 6 号汽车旅馆</t>
  </si>
  <si>
    <t>Paulk Gerald</t>
  </si>
  <si>
    <t>837.50</t>
  </si>
  <si>
    <t>2021-10-14 02:39:37</t>
  </si>
  <si>
    <t>2277084</t>
  </si>
  <si>
    <t>弗罗茨瓦夫中枢康铂酒店</t>
  </si>
  <si>
    <t>KOwalski Krzysztof</t>
  </si>
  <si>
    <t>876.15</t>
  </si>
  <si>
    <t>2021-10-14 02:49:45</t>
  </si>
  <si>
    <t>2277227</t>
  </si>
  <si>
    <t>Vinz Boutique Hotel</t>
  </si>
  <si>
    <t>Neoh Lynnette,Neoh Lynnette</t>
  </si>
  <si>
    <t>238.37</t>
  </si>
  <si>
    <t>37.00</t>
  </si>
  <si>
    <t>2021-10-14 11:36:55</t>
  </si>
  <si>
    <t>2277492</t>
  </si>
  <si>
    <t>迪拜H酒店</t>
  </si>
  <si>
    <t>Yilma Tewodros,Yilma Tewodros</t>
  </si>
  <si>
    <t>1288.46</t>
  </si>
  <si>
    <t>2021-10-14 21:08:36</t>
  </si>
  <si>
    <t>2277752</t>
  </si>
  <si>
    <t>马尔维鲁斯酒店</t>
  </si>
  <si>
    <t>Nursabrina Puteri,Nursabrina Puteri</t>
  </si>
  <si>
    <t>206.52</t>
  </si>
  <si>
    <t>32.00</t>
  </si>
  <si>
    <t>2021-10-15 10:40:31</t>
  </si>
  <si>
    <t>2277812</t>
  </si>
  <si>
    <t>巴淡岛高尔夫及会议中心丽笙酒店</t>
  </si>
  <si>
    <t>Maulani Resca</t>
  </si>
  <si>
    <t>348.49</t>
  </si>
  <si>
    <t>2021-10-15 12:17:45</t>
  </si>
  <si>
    <t>2277885</t>
  </si>
  <si>
    <t>釜山斯坦福酒店</t>
  </si>
  <si>
    <t>JEONGMIN LIM</t>
  </si>
  <si>
    <t>329.13</t>
  </si>
  <si>
    <t>51.00</t>
  </si>
  <si>
    <t>2021-10-15 15:02:04</t>
  </si>
  <si>
    <t>2277890</t>
  </si>
  <si>
    <t>Mentigi Guesthouse</t>
  </si>
  <si>
    <t>Zaini Mohd Khuzairi Bin</t>
  </si>
  <si>
    <t>148.43</t>
  </si>
  <si>
    <t>2021-10-15 15:17:03</t>
  </si>
  <si>
    <t>2277909</t>
  </si>
  <si>
    <t>蒂内克格棱波音特万豪酒店</t>
  </si>
  <si>
    <t>Juarez Armando</t>
  </si>
  <si>
    <t>1458.51</t>
  </si>
  <si>
    <t>226.00</t>
  </si>
  <si>
    <t>2021-10-15 15:49:20</t>
  </si>
  <si>
    <t>2277953</t>
  </si>
  <si>
    <t>潘妮洛普民宿</t>
  </si>
  <si>
    <t>VAN MUNSTER ERIK</t>
  </si>
  <si>
    <t>542.10</t>
  </si>
  <si>
    <t>2021-10-15 17:26:45</t>
  </si>
  <si>
    <t>2278112</t>
  </si>
  <si>
    <t>华盛顿特区费尔法克斯费尔奥克斯家园工作室套房</t>
  </si>
  <si>
    <t>PARK JUNHYUNG</t>
  </si>
  <si>
    <t>1097.11</t>
  </si>
  <si>
    <t>170.00</t>
  </si>
  <si>
    <t>2021-10-15 21:17:32</t>
  </si>
  <si>
    <t>2278121</t>
  </si>
  <si>
    <t>利丁便捷酒店</t>
  </si>
  <si>
    <t>Pusey Katie</t>
  </si>
  <si>
    <t>432.39</t>
  </si>
  <si>
    <t>67.00</t>
  </si>
  <si>
    <t>2021-10-15 21:31:51</t>
  </si>
  <si>
    <t>2278129</t>
  </si>
  <si>
    <t>劳德代尔奥克兰柏溪安德鲁斯大道美国长住酒店</t>
  </si>
  <si>
    <t>Gomez Dawn</t>
  </si>
  <si>
    <t>787.34</t>
  </si>
  <si>
    <t>122.00</t>
  </si>
  <si>
    <t>2021-10-15 21:45:50</t>
  </si>
  <si>
    <t>2278183</t>
  </si>
  <si>
    <t>华沙万豪酒店</t>
  </si>
  <si>
    <t>Miller Franciszek</t>
  </si>
  <si>
    <t>793.79</t>
  </si>
  <si>
    <t>123.00</t>
  </si>
  <si>
    <t>2021-10-15 22:41:13</t>
  </si>
  <si>
    <t>2278196</t>
  </si>
  <si>
    <t>DIETSCH DANIEL</t>
  </si>
  <si>
    <t>1071.30</t>
  </si>
  <si>
    <t>166.00</t>
  </si>
  <si>
    <t>2021-10-15 22:58:15</t>
  </si>
  <si>
    <t>2278297</t>
  </si>
  <si>
    <t>巴兴地海洋生态岛屿度假村 - 青年旅舍</t>
  </si>
  <si>
    <t>Saad Hasbullah</t>
  </si>
  <si>
    <t>432.09</t>
  </si>
  <si>
    <t>2021-10-16 02:27:41</t>
  </si>
  <si>
    <t>2278334</t>
  </si>
  <si>
    <t>查塔努加市中心万豪酒店</t>
  </si>
  <si>
    <t>Smith Matthew D</t>
  </si>
  <si>
    <t>1999.22</t>
  </si>
  <si>
    <t>310.00</t>
  </si>
  <si>
    <t>2021-10-16 05:31:44</t>
  </si>
  <si>
    <t>2278336</t>
  </si>
  <si>
    <t>巴西利亚皇宫酒店</t>
  </si>
  <si>
    <t>BISPO ANTONIO</t>
  </si>
  <si>
    <t>386.95</t>
  </si>
  <si>
    <t>60.00</t>
  </si>
  <si>
    <t>2021-10-16 05:36:29</t>
  </si>
  <si>
    <t>2278337</t>
  </si>
  <si>
    <t>Gallegos Sandra,Rothauser Zack</t>
  </si>
  <si>
    <t>1070.55</t>
  </si>
  <si>
    <t>2021-10-16 05:37:55</t>
  </si>
  <si>
    <t>2278409</t>
  </si>
  <si>
    <t>Nolan Michael Joseph</t>
  </si>
  <si>
    <t>973.81</t>
  </si>
  <si>
    <t>151.00</t>
  </si>
  <si>
    <t>2021-10-16 09:28:07</t>
  </si>
  <si>
    <t>2278416</t>
  </si>
  <si>
    <t>Sprayberry Amanda Michelle</t>
  </si>
  <si>
    <t>2021-10-16 09:53:43</t>
  </si>
  <si>
    <t>2278450</t>
  </si>
  <si>
    <t>槟城希迪特酒店(又称槟城龙城酒店) (槟城对抗新冠肺炎认证)</t>
  </si>
  <si>
    <t>Afi Mohammad Afi Zakwan Bin Ahmad Jefry</t>
  </si>
  <si>
    <t>225.72</t>
  </si>
  <si>
    <t>35.00</t>
  </si>
  <si>
    <t>2021-10-16 11:16:52</t>
  </si>
  <si>
    <t>2278463</t>
  </si>
  <si>
    <t>夏洛特－大学 6 号汽车旅馆</t>
  </si>
  <si>
    <t>Palmer SanQuetta Sophia</t>
  </si>
  <si>
    <t>503.03</t>
  </si>
  <si>
    <t>78.00</t>
  </si>
  <si>
    <t>2021-10-16 11:41:41</t>
  </si>
  <si>
    <t>2278491</t>
  </si>
  <si>
    <t>6 号汽车旅馆 - 底特律 - 东沃伦</t>
  </si>
  <si>
    <t>Murray Jack</t>
  </si>
  <si>
    <t>464.34</t>
  </si>
  <si>
    <t>72.00</t>
  </si>
  <si>
    <t>2021-10-16 12:31:38</t>
  </si>
  <si>
    <t>2278518</t>
  </si>
  <si>
    <t>迪拜河喜来登大酒店</t>
  </si>
  <si>
    <t>SONG XIN</t>
  </si>
  <si>
    <t>844.83</t>
  </si>
  <si>
    <t>131.00</t>
  </si>
  <si>
    <t>2021-10-16 13:19:51</t>
  </si>
  <si>
    <t>2278524</t>
  </si>
  <si>
    <t>M 精品酒店</t>
  </si>
  <si>
    <t>Chew ying Sio,Chew ying Sio,Chew ying Sio,Chew ying Sio</t>
  </si>
  <si>
    <t>554.62</t>
  </si>
  <si>
    <t>86.00</t>
  </si>
  <si>
    <t>2021-10-16 13:37:59</t>
  </si>
  <si>
    <t>2278566</t>
  </si>
  <si>
    <t>里昂帕铥城市公寓</t>
  </si>
  <si>
    <t>mattar nour</t>
  </si>
  <si>
    <t>522.38</t>
  </si>
  <si>
    <t>2021-10-16 15:17:40</t>
  </si>
  <si>
    <t>2278572</t>
  </si>
  <si>
    <t>MD 精品酒店</t>
  </si>
  <si>
    <t>Tan Kingsley,Tan Kingsley</t>
  </si>
  <si>
    <t>141.88</t>
  </si>
  <si>
    <t>22.00</t>
  </si>
  <si>
    <t>2021-10-16 15:27:46</t>
  </si>
  <si>
    <t>2278608</t>
  </si>
  <si>
    <t>苏邦帝国酒店</t>
  </si>
  <si>
    <t>Chua Jimmy,Chua Jimmy</t>
  </si>
  <si>
    <t>277.31</t>
  </si>
  <si>
    <t>43.00</t>
  </si>
  <si>
    <t>2021-10-16 16:13:42</t>
  </si>
  <si>
    <t>2278620</t>
  </si>
  <si>
    <t>宜必思亚眠中心大教堂酒店</t>
  </si>
  <si>
    <t>Magny Julie</t>
  </si>
  <si>
    <t>619.11</t>
  </si>
  <si>
    <t>96.00</t>
  </si>
  <si>
    <t>2021-10-16 16:30:29</t>
  </si>
  <si>
    <t>2278681</t>
  </si>
  <si>
    <t>阿尔米拉温泉及会议中心酒店</t>
  </si>
  <si>
    <t>Temur Esra</t>
  </si>
  <si>
    <t>438.54</t>
  </si>
  <si>
    <t>68.00</t>
  </si>
  <si>
    <t>2021-10-16 18:23:09</t>
  </si>
  <si>
    <t>2278718</t>
  </si>
  <si>
    <t>内罗毕韦斯特兰图恩酒店</t>
  </si>
  <si>
    <t>WU JUN</t>
  </si>
  <si>
    <t>2021-10-16 19:35:14</t>
  </si>
  <si>
    <t>2278727</t>
  </si>
  <si>
    <t>MERRINTON HOTEL</t>
  </si>
  <si>
    <t>SYED MANSOR SYED ZAKI YAMANI BIN</t>
  </si>
  <si>
    <t>122.53</t>
  </si>
  <si>
    <t>19.00</t>
  </si>
  <si>
    <t>2021-10-16 20:05:24</t>
  </si>
  <si>
    <t>2278785</t>
  </si>
  <si>
    <t>脚踏车开放式公寓酒店</t>
  </si>
  <si>
    <t>Rosas perez Alejandro Flores Portocarrero</t>
  </si>
  <si>
    <t>1599.38</t>
  </si>
  <si>
    <t>2021-10-16 21:51:49</t>
  </si>
  <si>
    <t>2278798</t>
  </si>
  <si>
    <t>凤凰城钱德勒时尚中心万豪唐普雷斯套房酒店</t>
  </si>
  <si>
    <t>Zorrilla Cherilyn,Gamboa Gabriella</t>
  </si>
  <si>
    <t>870.63</t>
  </si>
  <si>
    <t>135.00</t>
  </si>
  <si>
    <t>2021-10-16 22:07:23</t>
  </si>
  <si>
    <t>2278820</t>
  </si>
  <si>
    <t>查尔斯顿万豪斯普瑞黑尔酒店 - 带市中心/河景</t>
  </si>
  <si>
    <t>Harkleroad Tristan</t>
  </si>
  <si>
    <t>2005.67</t>
  </si>
  <si>
    <t>311.00</t>
  </si>
  <si>
    <t>2021-10-16 22:29:21</t>
  </si>
  <si>
    <t>2278838</t>
  </si>
  <si>
    <t>Chamberlain Roslyn</t>
  </si>
  <si>
    <t>2021-10-16 23:27:03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</si>
</sst>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1" borderId="5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12" fillId="10" borderId="1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15965961077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44485</v>
      </c>
      <c r="G2" s="5">
        <v>44486</v>
      </c>
      <c r="H2" s="4">
        <v>1</v>
      </c>
      <c r="I2" s="4">
        <v>1</v>
      </c>
      <c r="J2" s="4">
        <v>1</v>
      </c>
      <c r="K2" s="4" t="s">
        <v>29</v>
      </c>
      <c r="L2" s="4">
        <v>130</v>
      </c>
      <c r="M2" s="4">
        <v>130</v>
      </c>
      <c r="N2" s="4" t="s">
        <v>30</v>
      </c>
      <c r="O2" s="4" t="s">
        <v>31</v>
      </c>
      <c r="P2" s="4" t="s">
        <v>32</v>
      </c>
      <c r="Q2" s="4">
        <v>0</v>
      </c>
      <c r="R2" s="6">
        <v>44406</v>
      </c>
      <c r="S2" s="5">
        <v>44489</v>
      </c>
      <c r="T2" s="4" t="s">
        <v>33</v>
      </c>
      <c r="U2" s="4">
        <v>130</v>
      </c>
      <c r="V2" s="4">
        <v>0</v>
      </c>
      <c r="W2" s="4">
        <v>0</v>
      </c>
      <c r="X2" s="4">
        <v>2212322</v>
      </c>
    </row>
    <row r="3" s="4" customFormat="1" spans="1:24">
      <c r="A3" s="4">
        <v>15983292618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44484</v>
      </c>
      <c r="G3" s="5">
        <v>44486</v>
      </c>
      <c r="H3" s="4">
        <v>1</v>
      </c>
      <c r="I3" s="4">
        <v>2</v>
      </c>
      <c r="J3" s="4">
        <v>2</v>
      </c>
      <c r="K3" s="4" t="s">
        <v>29</v>
      </c>
      <c r="L3" s="4">
        <v>377</v>
      </c>
      <c r="M3" s="4">
        <v>377</v>
      </c>
      <c r="N3" s="4" t="s">
        <v>36</v>
      </c>
      <c r="O3" s="4" t="s">
        <v>31</v>
      </c>
      <c r="P3" s="4" t="s">
        <v>32</v>
      </c>
      <c r="Q3" s="4">
        <v>0</v>
      </c>
      <c r="R3" s="6">
        <v>44408</v>
      </c>
      <c r="S3" s="5">
        <v>44489</v>
      </c>
      <c r="T3" s="4" t="s">
        <v>33</v>
      </c>
      <c r="U3" s="4">
        <v>377</v>
      </c>
      <c r="V3" s="4">
        <v>0</v>
      </c>
      <c r="W3" s="4">
        <v>0</v>
      </c>
      <c r="X3" s="4">
        <v>2213941</v>
      </c>
    </row>
    <row r="4" s="4" customFormat="1" spans="1:24">
      <c r="A4" s="4">
        <v>16035107233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44485</v>
      </c>
      <c r="G4" s="5">
        <v>44486</v>
      </c>
      <c r="H4" s="4">
        <v>1</v>
      </c>
      <c r="I4" s="4">
        <v>1</v>
      </c>
      <c r="J4" s="4">
        <v>1</v>
      </c>
      <c r="K4" s="4" t="s">
        <v>29</v>
      </c>
      <c r="L4" s="4">
        <v>198</v>
      </c>
      <c r="M4" s="4">
        <v>198</v>
      </c>
      <c r="N4" s="4" t="s">
        <v>39</v>
      </c>
      <c r="O4" s="4" t="s">
        <v>31</v>
      </c>
      <c r="P4" s="4" t="s">
        <v>32</v>
      </c>
      <c r="Q4" s="4">
        <v>0</v>
      </c>
      <c r="R4" s="6">
        <v>44416</v>
      </c>
      <c r="S4" s="5">
        <v>44489</v>
      </c>
      <c r="T4" s="4" t="s">
        <v>33</v>
      </c>
      <c r="U4" s="4">
        <v>198</v>
      </c>
      <c r="V4" s="4">
        <v>0</v>
      </c>
      <c r="W4" s="4">
        <v>0</v>
      </c>
      <c r="X4" s="4">
        <v>2219120</v>
      </c>
    </row>
    <row r="5" s="4" customFormat="1" spans="1:24">
      <c r="A5" s="4">
        <v>16091395765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44484</v>
      </c>
      <c r="G5" s="5">
        <v>44486</v>
      </c>
      <c r="H5" s="4">
        <v>1</v>
      </c>
      <c r="I5" s="4">
        <v>2</v>
      </c>
      <c r="J5" s="4">
        <v>2</v>
      </c>
      <c r="K5" s="4" t="s">
        <v>29</v>
      </c>
      <c r="L5" s="4">
        <v>413</v>
      </c>
      <c r="M5" s="4">
        <v>413</v>
      </c>
      <c r="N5" s="4" t="s">
        <v>42</v>
      </c>
      <c r="O5" s="4" t="s">
        <v>31</v>
      </c>
      <c r="P5" s="4" t="s">
        <v>32</v>
      </c>
      <c r="Q5" s="4">
        <v>0</v>
      </c>
      <c r="R5" s="6">
        <v>44427</v>
      </c>
      <c r="S5" s="5">
        <v>44489</v>
      </c>
      <c r="T5" s="4" t="s">
        <v>33</v>
      </c>
      <c r="U5" s="4">
        <v>413</v>
      </c>
      <c r="V5" s="4">
        <v>0</v>
      </c>
      <c r="W5" s="4">
        <v>0</v>
      </c>
      <c r="X5" s="4">
        <v>2226879</v>
      </c>
    </row>
    <row r="6" s="4" customFormat="1" spans="1:25">
      <c r="A6" s="4">
        <v>16100773282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44484</v>
      </c>
      <c r="G6" s="5">
        <v>44486</v>
      </c>
      <c r="H6" s="4">
        <v>1</v>
      </c>
      <c r="I6" s="4">
        <v>2</v>
      </c>
      <c r="J6" s="4">
        <v>2</v>
      </c>
      <c r="K6" s="4" t="s">
        <v>29</v>
      </c>
      <c r="L6" s="4">
        <v>342</v>
      </c>
      <c r="M6" s="4">
        <v>342</v>
      </c>
      <c r="N6" s="4" t="s">
        <v>45</v>
      </c>
      <c r="O6" s="4" t="s">
        <v>31</v>
      </c>
      <c r="P6" s="4" t="s">
        <v>32</v>
      </c>
      <c r="Q6" s="4">
        <v>0</v>
      </c>
      <c r="R6" s="6">
        <v>44428</v>
      </c>
      <c r="S6" s="5">
        <v>44489</v>
      </c>
      <c r="T6" s="4" t="s">
        <v>33</v>
      </c>
      <c r="U6" s="4">
        <v>342</v>
      </c>
      <c r="V6" s="4">
        <v>0</v>
      </c>
      <c r="W6" s="4">
        <v>0</v>
      </c>
      <c r="X6" s="4">
        <v>2228079</v>
      </c>
      <c r="Y6" s="4">
        <v>18150700</v>
      </c>
    </row>
    <row r="7" s="4" customFormat="1" spans="1:24">
      <c r="A7" s="4">
        <v>16154724382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44484</v>
      </c>
      <c r="G7" s="5">
        <v>44486</v>
      </c>
      <c r="H7" s="4">
        <v>1</v>
      </c>
      <c r="I7" s="4">
        <v>2</v>
      </c>
      <c r="J7" s="4">
        <v>2</v>
      </c>
      <c r="K7" s="4" t="s">
        <v>29</v>
      </c>
      <c r="L7" s="4">
        <v>586</v>
      </c>
      <c r="M7" s="4">
        <v>586</v>
      </c>
      <c r="N7" s="4" t="s">
        <v>48</v>
      </c>
      <c r="O7" s="4" t="s">
        <v>31</v>
      </c>
      <c r="P7" s="4" t="s">
        <v>32</v>
      </c>
      <c r="Q7" s="4">
        <v>0</v>
      </c>
      <c r="R7" s="6">
        <v>44436</v>
      </c>
      <c r="S7" s="5">
        <v>44489</v>
      </c>
      <c r="T7" s="4" t="s">
        <v>33</v>
      </c>
      <c r="U7" s="4">
        <v>586</v>
      </c>
      <c r="V7" s="4">
        <v>0</v>
      </c>
      <c r="W7" s="4">
        <v>0</v>
      </c>
      <c r="X7" s="4">
        <v>2236002</v>
      </c>
    </row>
    <row r="8" s="4" customFormat="1" spans="1:24">
      <c r="A8" s="4">
        <v>16160091858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44485</v>
      </c>
      <c r="G8" s="5">
        <v>44486</v>
      </c>
      <c r="H8" s="4">
        <v>1</v>
      </c>
      <c r="I8" s="4">
        <v>1</v>
      </c>
      <c r="J8" s="4">
        <v>1</v>
      </c>
      <c r="K8" s="4" t="s">
        <v>29</v>
      </c>
      <c r="L8" s="4">
        <v>108</v>
      </c>
      <c r="M8" s="4">
        <v>108</v>
      </c>
      <c r="N8" s="4" t="s">
        <v>51</v>
      </c>
      <c r="O8" s="4" t="s">
        <v>31</v>
      </c>
      <c r="P8" s="4" t="s">
        <v>32</v>
      </c>
      <c r="Q8" s="4">
        <v>0</v>
      </c>
      <c r="R8" s="6">
        <v>44437</v>
      </c>
      <c r="S8" s="5">
        <v>44489</v>
      </c>
      <c r="T8" s="4" t="s">
        <v>33</v>
      </c>
      <c r="U8" s="4">
        <v>108</v>
      </c>
      <c r="V8" s="4">
        <v>0</v>
      </c>
      <c r="W8" s="4">
        <v>0</v>
      </c>
      <c r="X8" s="4">
        <v>2236126</v>
      </c>
    </row>
    <row r="9" s="4" customFormat="1" spans="1:24">
      <c r="A9" s="4">
        <v>16172127649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44483</v>
      </c>
      <c r="G9" s="5">
        <v>44486</v>
      </c>
      <c r="H9" s="4">
        <v>1</v>
      </c>
      <c r="I9" s="4">
        <v>3</v>
      </c>
      <c r="J9" s="4">
        <v>3</v>
      </c>
      <c r="K9" s="4" t="s">
        <v>29</v>
      </c>
      <c r="L9" s="4">
        <v>783</v>
      </c>
      <c r="M9" s="4">
        <v>783</v>
      </c>
      <c r="N9" s="4" t="s">
        <v>54</v>
      </c>
      <c r="O9" s="4" t="s">
        <v>31</v>
      </c>
      <c r="P9" s="4" t="s">
        <v>32</v>
      </c>
      <c r="Q9" s="4">
        <v>0</v>
      </c>
      <c r="R9" s="6">
        <v>44439</v>
      </c>
      <c r="S9" s="5">
        <v>44489</v>
      </c>
      <c r="T9" s="4" t="s">
        <v>33</v>
      </c>
      <c r="U9" s="4">
        <v>783</v>
      </c>
      <c r="V9" s="4">
        <v>0</v>
      </c>
      <c r="W9" s="4">
        <v>0</v>
      </c>
      <c r="X9" s="4">
        <v>2237863</v>
      </c>
    </row>
    <row r="10" s="4" customFormat="1" spans="1:24">
      <c r="A10" s="4">
        <v>16172127649</v>
      </c>
      <c r="B10" s="4" t="s">
        <v>25</v>
      </c>
      <c r="C10" s="4" t="s">
        <v>55</v>
      </c>
      <c r="D10" s="4" t="s">
        <v>52</v>
      </c>
      <c r="E10" s="4" t="s">
        <v>53</v>
      </c>
      <c r="F10" s="5">
        <v>44483</v>
      </c>
      <c r="G10" s="5">
        <v>44486</v>
      </c>
      <c r="H10" s="4">
        <v>1</v>
      </c>
      <c r="I10" s="4">
        <v>3</v>
      </c>
      <c r="J10" s="4">
        <v>3</v>
      </c>
      <c r="K10" s="4" t="s">
        <v>29</v>
      </c>
      <c r="L10" s="4">
        <v>-783</v>
      </c>
      <c r="M10" s="4">
        <v>-783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44439</v>
      </c>
      <c r="S10" s="5">
        <v>44489</v>
      </c>
      <c r="T10" s="4" t="s">
        <v>33</v>
      </c>
      <c r="U10" s="4">
        <v>-783</v>
      </c>
      <c r="V10" s="4">
        <v>0</v>
      </c>
      <c r="W10" s="4">
        <v>0</v>
      </c>
      <c r="X10" s="4">
        <v>2237863</v>
      </c>
    </row>
    <row r="11" s="4" customFormat="1" spans="1:24">
      <c r="A11" s="4">
        <v>16176735119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44483</v>
      </c>
      <c r="G11" s="5">
        <v>44486</v>
      </c>
      <c r="H11" s="4">
        <v>1</v>
      </c>
      <c r="I11" s="4">
        <v>3</v>
      </c>
      <c r="J11" s="4">
        <v>3</v>
      </c>
      <c r="K11" s="4" t="s">
        <v>29</v>
      </c>
      <c r="L11" s="4">
        <v>561</v>
      </c>
      <c r="M11" s="4">
        <v>561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44440</v>
      </c>
      <c r="S11" s="5">
        <v>44489</v>
      </c>
      <c r="T11" s="4" t="s">
        <v>33</v>
      </c>
      <c r="U11" s="4">
        <v>561</v>
      </c>
      <c r="V11" s="4">
        <v>0</v>
      </c>
      <c r="W11" s="4">
        <v>0</v>
      </c>
      <c r="X11" s="4">
        <v>2238935</v>
      </c>
    </row>
    <row r="12" s="4" customFormat="1" spans="1:25">
      <c r="A12" s="4">
        <v>16215102299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44484</v>
      </c>
      <c r="G12" s="5">
        <v>44486</v>
      </c>
      <c r="H12" s="4">
        <v>1</v>
      </c>
      <c r="I12" s="4">
        <v>2</v>
      </c>
      <c r="J12" s="4">
        <v>2</v>
      </c>
      <c r="K12" s="4" t="s">
        <v>29</v>
      </c>
      <c r="L12" s="4">
        <v>184</v>
      </c>
      <c r="M12" s="4">
        <v>184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44445</v>
      </c>
      <c r="S12" s="5">
        <v>44489</v>
      </c>
      <c r="T12" s="4" t="s">
        <v>33</v>
      </c>
      <c r="U12" s="4">
        <v>184</v>
      </c>
      <c r="V12" s="4">
        <v>0</v>
      </c>
      <c r="W12" s="4">
        <v>0</v>
      </c>
      <c r="X12" s="4">
        <v>2244631</v>
      </c>
      <c r="Y12" s="4" t="s">
        <v>62</v>
      </c>
    </row>
    <row r="13" s="4" customFormat="1" spans="1:24">
      <c r="A13" s="4">
        <v>16223751971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44484</v>
      </c>
      <c r="G13" s="5">
        <v>44486</v>
      </c>
      <c r="H13" s="4">
        <v>1</v>
      </c>
      <c r="I13" s="4">
        <v>2</v>
      </c>
      <c r="J13" s="4">
        <v>2</v>
      </c>
      <c r="K13" s="4" t="s">
        <v>29</v>
      </c>
      <c r="L13" s="4">
        <v>454</v>
      </c>
      <c r="M13" s="4">
        <v>454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44446</v>
      </c>
      <c r="S13" s="5">
        <v>44489</v>
      </c>
      <c r="T13" s="4" t="s">
        <v>33</v>
      </c>
      <c r="U13" s="4">
        <v>454</v>
      </c>
      <c r="V13" s="4">
        <v>0</v>
      </c>
      <c r="W13" s="4">
        <v>0</v>
      </c>
      <c r="X13" s="4">
        <v>2245790</v>
      </c>
    </row>
    <row r="14" s="4" customFormat="1" spans="1:24">
      <c r="A14" s="4">
        <v>16257554156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44483</v>
      </c>
      <c r="G14" s="5">
        <v>44486</v>
      </c>
      <c r="H14" s="4">
        <v>2</v>
      </c>
      <c r="I14" s="4">
        <v>3</v>
      </c>
      <c r="J14" s="4">
        <v>6</v>
      </c>
      <c r="K14" s="4" t="s">
        <v>29</v>
      </c>
      <c r="L14" s="4">
        <v>804</v>
      </c>
      <c r="M14" s="4">
        <v>804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44449</v>
      </c>
      <c r="S14" s="5">
        <v>44489</v>
      </c>
      <c r="T14" s="4" t="s">
        <v>33</v>
      </c>
      <c r="U14" s="4">
        <v>804</v>
      </c>
      <c r="V14" s="4">
        <v>0</v>
      </c>
      <c r="W14" s="4">
        <v>0</v>
      </c>
      <c r="X14" s="4">
        <v>2249824</v>
      </c>
    </row>
    <row r="15" s="4" customFormat="1" spans="1:24">
      <c r="A15" s="4">
        <v>16269168679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44485</v>
      </c>
      <c r="G15" s="5">
        <v>44486</v>
      </c>
      <c r="H15" s="4">
        <v>1</v>
      </c>
      <c r="I15" s="4">
        <v>1</v>
      </c>
      <c r="J15" s="4">
        <v>1</v>
      </c>
      <c r="K15" s="4" t="s">
        <v>29</v>
      </c>
      <c r="L15" s="4">
        <v>222</v>
      </c>
      <c r="M15" s="4">
        <v>222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44451</v>
      </c>
      <c r="S15" s="5">
        <v>44489</v>
      </c>
      <c r="T15" s="4" t="s">
        <v>33</v>
      </c>
      <c r="U15" s="4">
        <v>222</v>
      </c>
      <c r="V15" s="4">
        <v>0</v>
      </c>
      <c r="W15" s="4">
        <v>0</v>
      </c>
      <c r="X15" s="4">
        <v>2251387</v>
      </c>
    </row>
    <row r="16" s="4" customFormat="1" spans="1:24">
      <c r="A16" s="4">
        <v>16281212858</v>
      </c>
      <c r="B16" s="4" t="s">
        <v>25</v>
      </c>
      <c r="C16" s="4" t="s">
        <v>26</v>
      </c>
      <c r="D16" s="4" t="s">
        <v>72</v>
      </c>
      <c r="E16" s="4" t="s">
        <v>70</v>
      </c>
      <c r="F16" s="5">
        <v>44485</v>
      </c>
      <c r="G16" s="5">
        <v>44486</v>
      </c>
      <c r="H16" s="4">
        <v>1</v>
      </c>
      <c r="I16" s="4">
        <v>1</v>
      </c>
      <c r="J16" s="4">
        <v>1</v>
      </c>
      <c r="K16" s="4" t="s">
        <v>29</v>
      </c>
      <c r="L16" s="4">
        <v>119</v>
      </c>
      <c r="M16" s="4">
        <v>119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44453</v>
      </c>
      <c r="S16" s="5">
        <v>44489</v>
      </c>
      <c r="T16" s="4" t="s">
        <v>33</v>
      </c>
      <c r="U16" s="4">
        <v>119</v>
      </c>
      <c r="V16" s="4">
        <v>0</v>
      </c>
      <c r="W16" s="4">
        <v>0</v>
      </c>
      <c r="X16" s="4">
        <v>2253015</v>
      </c>
    </row>
    <row r="17" s="4" customFormat="1" spans="1:24">
      <c r="A17" s="4">
        <v>16281212858</v>
      </c>
      <c r="B17" s="4" t="s">
        <v>25</v>
      </c>
      <c r="C17" s="4" t="s">
        <v>55</v>
      </c>
      <c r="D17" s="4" t="s">
        <v>72</v>
      </c>
      <c r="E17" s="4" t="s">
        <v>70</v>
      </c>
      <c r="F17" s="5">
        <v>44485</v>
      </c>
      <c r="G17" s="5">
        <v>44486</v>
      </c>
      <c r="H17" s="4">
        <v>1</v>
      </c>
      <c r="I17" s="4">
        <v>1</v>
      </c>
      <c r="J17" s="4">
        <v>1</v>
      </c>
      <c r="K17" s="4" t="s">
        <v>29</v>
      </c>
      <c r="L17" s="4">
        <v>-119</v>
      </c>
      <c r="M17" s="4">
        <v>-119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44453</v>
      </c>
      <c r="S17" s="5">
        <v>44489</v>
      </c>
      <c r="T17" s="4" t="s">
        <v>33</v>
      </c>
      <c r="U17" s="4">
        <v>-119</v>
      </c>
      <c r="V17" s="4">
        <v>0</v>
      </c>
      <c r="W17" s="4">
        <v>0</v>
      </c>
      <c r="X17" s="4">
        <v>2253015</v>
      </c>
    </row>
    <row r="18" s="4" customFormat="1" spans="1:24">
      <c r="A18" s="4">
        <v>16257554156</v>
      </c>
      <c r="B18" s="4" t="s">
        <v>25</v>
      </c>
      <c r="C18" s="4" t="s">
        <v>55</v>
      </c>
      <c r="D18" s="4" t="s">
        <v>66</v>
      </c>
      <c r="E18" s="4" t="s">
        <v>67</v>
      </c>
      <c r="F18" s="5">
        <v>44483</v>
      </c>
      <c r="G18" s="5">
        <v>44486</v>
      </c>
      <c r="H18" s="4">
        <v>2</v>
      </c>
      <c r="I18" s="4">
        <v>3</v>
      </c>
      <c r="J18" s="4">
        <v>6</v>
      </c>
      <c r="K18" s="4" t="s">
        <v>29</v>
      </c>
      <c r="L18" s="4">
        <v>-804</v>
      </c>
      <c r="M18" s="4">
        <v>-804</v>
      </c>
      <c r="N18" s="4" t="s">
        <v>68</v>
      </c>
      <c r="O18" s="4" t="s">
        <v>31</v>
      </c>
      <c r="P18" s="4" t="s">
        <v>32</v>
      </c>
      <c r="Q18" s="4">
        <v>0</v>
      </c>
      <c r="R18" s="6">
        <v>44449</v>
      </c>
      <c r="S18" s="5">
        <v>44489</v>
      </c>
      <c r="T18" s="4" t="s">
        <v>33</v>
      </c>
      <c r="U18" s="4">
        <v>-804</v>
      </c>
      <c r="V18" s="4">
        <v>0</v>
      </c>
      <c r="W18" s="4">
        <v>0</v>
      </c>
      <c r="X18" s="4">
        <v>2249824</v>
      </c>
    </row>
    <row r="19" s="4" customFormat="1" spans="1:24">
      <c r="A19" s="4">
        <v>16299911135</v>
      </c>
      <c r="B19" s="4" t="s">
        <v>25</v>
      </c>
      <c r="C19" s="4" t="s">
        <v>26</v>
      </c>
      <c r="D19" s="4" t="s">
        <v>74</v>
      </c>
      <c r="E19" s="4" t="s">
        <v>75</v>
      </c>
      <c r="F19" s="5">
        <v>44485</v>
      </c>
      <c r="G19" s="5">
        <v>44486</v>
      </c>
      <c r="H19" s="4">
        <v>1</v>
      </c>
      <c r="I19" s="4">
        <v>1</v>
      </c>
      <c r="J19" s="4">
        <v>1</v>
      </c>
      <c r="K19" s="4" t="s">
        <v>29</v>
      </c>
      <c r="L19" s="4">
        <v>23</v>
      </c>
      <c r="M19" s="4">
        <v>23</v>
      </c>
      <c r="N19" s="4" t="s">
        <v>76</v>
      </c>
      <c r="O19" s="4" t="s">
        <v>31</v>
      </c>
      <c r="P19" s="4" t="s">
        <v>32</v>
      </c>
      <c r="Q19" s="4">
        <v>0</v>
      </c>
      <c r="R19" s="6">
        <v>44455</v>
      </c>
      <c r="S19" s="5">
        <v>44489</v>
      </c>
      <c r="T19" s="4" t="s">
        <v>33</v>
      </c>
      <c r="U19" s="4">
        <v>23</v>
      </c>
      <c r="V19" s="4">
        <v>0</v>
      </c>
      <c r="W19" s="4">
        <v>0</v>
      </c>
      <c r="X19" s="4">
        <v>2255796</v>
      </c>
    </row>
    <row r="20" s="4" customFormat="1" spans="1:25">
      <c r="A20" s="4">
        <v>16300589228</v>
      </c>
      <c r="B20" s="4" t="s">
        <v>25</v>
      </c>
      <c r="C20" s="4" t="s">
        <v>26</v>
      </c>
      <c r="D20" s="4" t="s">
        <v>77</v>
      </c>
      <c r="E20" s="4" t="s">
        <v>78</v>
      </c>
      <c r="F20" s="5">
        <v>44485</v>
      </c>
      <c r="G20" s="5">
        <v>44486</v>
      </c>
      <c r="H20" s="4">
        <v>1</v>
      </c>
      <c r="I20" s="4">
        <v>1</v>
      </c>
      <c r="J20" s="4">
        <v>1</v>
      </c>
      <c r="K20" s="4" t="s">
        <v>29</v>
      </c>
      <c r="L20" s="4">
        <v>383</v>
      </c>
      <c r="M20" s="4">
        <v>383</v>
      </c>
      <c r="N20" s="4" t="s">
        <v>79</v>
      </c>
      <c r="O20" s="4" t="s">
        <v>31</v>
      </c>
      <c r="P20" s="4" t="s">
        <v>32</v>
      </c>
      <c r="Q20" s="4">
        <v>0</v>
      </c>
      <c r="R20" s="6">
        <v>44455</v>
      </c>
      <c r="S20" s="5">
        <v>44489</v>
      </c>
      <c r="T20" s="4" t="s">
        <v>33</v>
      </c>
      <c r="U20" s="4">
        <v>383</v>
      </c>
      <c r="V20" s="4">
        <v>0</v>
      </c>
      <c r="W20" s="4">
        <v>0</v>
      </c>
      <c r="X20" s="4">
        <v>2255896</v>
      </c>
      <c r="Y20" s="4">
        <v>893243537</v>
      </c>
    </row>
    <row r="21" s="4" customFormat="1" spans="1:25">
      <c r="A21" s="4">
        <v>16302327081</v>
      </c>
      <c r="B21" s="4" t="s">
        <v>25</v>
      </c>
      <c r="C21" s="4" t="s">
        <v>26</v>
      </c>
      <c r="D21" s="4" t="s">
        <v>77</v>
      </c>
      <c r="E21" s="4" t="s">
        <v>78</v>
      </c>
      <c r="F21" s="5">
        <v>44485</v>
      </c>
      <c r="G21" s="5">
        <v>44486</v>
      </c>
      <c r="H21" s="4">
        <v>1</v>
      </c>
      <c r="I21" s="4">
        <v>1</v>
      </c>
      <c r="J21" s="4">
        <v>1</v>
      </c>
      <c r="K21" s="4" t="s">
        <v>29</v>
      </c>
      <c r="L21" s="4">
        <v>383</v>
      </c>
      <c r="M21" s="4">
        <v>383</v>
      </c>
      <c r="N21" s="4" t="s">
        <v>80</v>
      </c>
      <c r="O21" s="4" t="s">
        <v>31</v>
      </c>
      <c r="P21" s="4" t="s">
        <v>32</v>
      </c>
      <c r="Q21" s="4">
        <v>0</v>
      </c>
      <c r="R21" s="6">
        <v>44456</v>
      </c>
      <c r="S21" s="5">
        <v>44489</v>
      </c>
      <c r="T21" s="4" t="s">
        <v>33</v>
      </c>
      <c r="U21" s="4">
        <v>383</v>
      </c>
      <c r="V21" s="4">
        <v>0</v>
      </c>
      <c r="W21" s="4">
        <v>0</v>
      </c>
      <c r="X21" s="4">
        <v>2256195</v>
      </c>
      <c r="Y21" s="4">
        <v>893241390</v>
      </c>
    </row>
    <row r="22" s="4" customFormat="1" spans="1:25">
      <c r="A22" s="4">
        <v>16302420237</v>
      </c>
      <c r="B22" s="4" t="s">
        <v>25</v>
      </c>
      <c r="C22" s="4" t="s">
        <v>26</v>
      </c>
      <c r="D22" s="4" t="s">
        <v>81</v>
      </c>
      <c r="E22" s="4" t="s">
        <v>41</v>
      </c>
      <c r="F22" s="5">
        <v>44484</v>
      </c>
      <c r="G22" s="5">
        <v>44486</v>
      </c>
      <c r="H22" s="4">
        <v>1</v>
      </c>
      <c r="I22" s="4">
        <v>2</v>
      </c>
      <c r="J22" s="4">
        <v>2</v>
      </c>
      <c r="K22" s="4" t="s">
        <v>29</v>
      </c>
      <c r="L22" s="4">
        <v>222</v>
      </c>
      <c r="M22" s="4">
        <v>222</v>
      </c>
      <c r="N22" s="4" t="s">
        <v>82</v>
      </c>
      <c r="O22" s="4" t="s">
        <v>31</v>
      </c>
      <c r="P22" s="4" t="s">
        <v>32</v>
      </c>
      <c r="Q22" s="4">
        <v>0</v>
      </c>
      <c r="R22" s="6">
        <v>44456</v>
      </c>
      <c r="S22" s="5">
        <v>44489</v>
      </c>
      <c r="T22" s="4" t="s">
        <v>33</v>
      </c>
      <c r="U22" s="4">
        <v>222</v>
      </c>
      <c r="V22" s="4">
        <v>0</v>
      </c>
      <c r="W22" s="4">
        <v>0</v>
      </c>
      <c r="X22" s="4">
        <v>2256221</v>
      </c>
      <c r="Y22" s="4">
        <v>97686834</v>
      </c>
    </row>
    <row r="23" s="4" customFormat="1" spans="1:27">
      <c r="A23" s="4">
        <v>16302425310</v>
      </c>
      <c r="B23" s="4" t="s">
        <v>25</v>
      </c>
      <c r="C23" s="4" t="s">
        <v>26</v>
      </c>
      <c r="D23" s="4" t="s">
        <v>83</v>
      </c>
      <c r="E23" s="4" t="s">
        <v>84</v>
      </c>
      <c r="F23" s="5">
        <v>44485</v>
      </c>
      <c r="G23" s="5">
        <v>44486</v>
      </c>
      <c r="H23" s="4">
        <v>3</v>
      </c>
      <c r="I23" s="4">
        <v>1</v>
      </c>
      <c r="J23" s="4">
        <v>3</v>
      </c>
      <c r="K23" s="4" t="s">
        <v>29</v>
      </c>
      <c r="L23" s="4">
        <v>321</v>
      </c>
      <c r="M23" s="4">
        <v>321</v>
      </c>
      <c r="N23" s="4" t="s">
        <v>85</v>
      </c>
      <c r="O23" s="4" t="s">
        <v>31</v>
      </c>
      <c r="P23" s="4" t="s">
        <v>32</v>
      </c>
      <c r="Q23" s="4">
        <v>0</v>
      </c>
      <c r="R23" s="6">
        <v>44456</v>
      </c>
      <c r="S23" s="5">
        <v>44489</v>
      </c>
      <c r="T23" s="4" t="s">
        <v>33</v>
      </c>
      <c r="U23" s="4">
        <v>321</v>
      </c>
      <c r="V23" s="4">
        <v>0</v>
      </c>
      <c r="W23" s="4">
        <v>0</v>
      </c>
      <c r="X23" s="4"/>
      <c r="Y23" s="4">
        <v>157053479</v>
      </c>
      <c r="Z23" s="4">
        <v>156180769</v>
      </c>
      <c r="AA23" s="4">
        <v>151042207</v>
      </c>
    </row>
    <row r="24" s="4" customFormat="1" spans="1:24">
      <c r="A24" s="4">
        <v>16299911135</v>
      </c>
      <c r="B24" s="4" t="s">
        <v>25</v>
      </c>
      <c r="C24" s="4" t="s">
        <v>55</v>
      </c>
      <c r="D24" s="4" t="s">
        <v>74</v>
      </c>
      <c r="E24" s="4" t="s">
        <v>75</v>
      </c>
      <c r="F24" s="5">
        <v>44485</v>
      </c>
      <c r="G24" s="5">
        <v>44486</v>
      </c>
      <c r="H24" s="4">
        <v>1</v>
      </c>
      <c r="I24" s="4">
        <v>1</v>
      </c>
      <c r="J24" s="4">
        <v>1</v>
      </c>
      <c r="K24" s="4" t="s">
        <v>29</v>
      </c>
      <c r="L24" s="4">
        <v>-23</v>
      </c>
      <c r="M24" s="4">
        <v>-23</v>
      </c>
      <c r="N24" s="4" t="s">
        <v>76</v>
      </c>
      <c r="O24" s="4" t="s">
        <v>31</v>
      </c>
      <c r="P24" s="4" t="s">
        <v>32</v>
      </c>
      <c r="Q24" s="4">
        <v>0</v>
      </c>
      <c r="R24" s="6">
        <v>44455</v>
      </c>
      <c r="S24" s="5">
        <v>44489</v>
      </c>
      <c r="T24" s="4" t="s">
        <v>33</v>
      </c>
      <c r="U24" s="4">
        <v>-23</v>
      </c>
      <c r="V24" s="4">
        <v>0</v>
      </c>
      <c r="W24" s="4">
        <v>0</v>
      </c>
      <c r="X24" s="4">
        <v>2255796</v>
      </c>
    </row>
    <row r="25" s="4" customFormat="1" spans="1:25">
      <c r="A25" s="4">
        <v>16316996047</v>
      </c>
      <c r="B25" s="4" t="s">
        <v>25</v>
      </c>
      <c r="C25" s="4" t="s">
        <v>26</v>
      </c>
      <c r="D25" s="4" t="s">
        <v>86</v>
      </c>
      <c r="E25" s="4" t="s">
        <v>87</v>
      </c>
      <c r="F25" s="5">
        <v>44484</v>
      </c>
      <c r="G25" s="5">
        <v>44486</v>
      </c>
      <c r="H25" s="4">
        <v>1</v>
      </c>
      <c r="I25" s="4">
        <v>2</v>
      </c>
      <c r="J25" s="4">
        <v>2</v>
      </c>
      <c r="K25" s="4" t="s">
        <v>29</v>
      </c>
      <c r="L25" s="4">
        <v>790</v>
      </c>
      <c r="M25" s="4">
        <v>790</v>
      </c>
      <c r="N25" s="4" t="s">
        <v>88</v>
      </c>
      <c r="O25" s="4" t="s">
        <v>31</v>
      </c>
      <c r="P25" s="4" t="s">
        <v>32</v>
      </c>
      <c r="Q25" s="4">
        <v>0</v>
      </c>
      <c r="R25" s="6">
        <v>44458</v>
      </c>
      <c r="S25" s="5">
        <v>44489</v>
      </c>
      <c r="T25" s="4" t="s">
        <v>33</v>
      </c>
      <c r="U25" s="4">
        <v>790</v>
      </c>
      <c r="V25" s="4">
        <v>0</v>
      </c>
      <c r="W25" s="4">
        <v>0</v>
      </c>
      <c r="X25" s="4"/>
      <c r="Y25" s="4" t="s">
        <v>89</v>
      </c>
    </row>
    <row r="26" s="4" customFormat="1" spans="1:25">
      <c r="A26" s="4">
        <v>16330555895</v>
      </c>
      <c r="B26" s="4" t="s">
        <v>25</v>
      </c>
      <c r="C26" s="4" t="s">
        <v>26</v>
      </c>
      <c r="D26" s="4" t="s">
        <v>90</v>
      </c>
      <c r="E26" s="4" t="s">
        <v>91</v>
      </c>
      <c r="F26" s="5">
        <v>44485</v>
      </c>
      <c r="G26" s="5">
        <v>44486</v>
      </c>
      <c r="H26" s="4">
        <v>1</v>
      </c>
      <c r="I26" s="4">
        <v>1</v>
      </c>
      <c r="J26" s="4">
        <v>1</v>
      </c>
      <c r="K26" s="4" t="s">
        <v>29</v>
      </c>
      <c r="L26" s="4">
        <v>136</v>
      </c>
      <c r="M26" s="4">
        <v>136</v>
      </c>
      <c r="N26" s="4" t="s">
        <v>92</v>
      </c>
      <c r="O26" s="4" t="s">
        <v>31</v>
      </c>
      <c r="P26" s="4" t="s">
        <v>32</v>
      </c>
      <c r="Q26" s="4">
        <v>0</v>
      </c>
      <c r="R26" s="6">
        <v>44460</v>
      </c>
      <c r="S26" s="5">
        <v>44489</v>
      </c>
      <c r="T26" s="4" t="s">
        <v>33</v>
      </c>
      <c r="U26" s="4">
        <v>136</v>
      </c>
      <c r="V26" s="4">
        <v>0</v>
      </c>
      <c r="W26" s="4">
        <v>0</v>
      </c>
      <c r="X26" s="4">
        <v>2260141</v>
      </c>
      <c r="Y26" s="4">
        <v>89461985</v>
      </c>
    </row>
    <row r="27" s="4" customFormat="1" spans="1:25">
      <c r="A27" s="4">
        <v>16330645338</v>
      </c>
      <c r="B27" s="4" t="s">
        <v>25</v>
      </c>
      <c r="C27" s="4" t="s">
        <v>26</v>
      </c>
      <c r="D27" s="4" t="s">
        <v>93</v>
      </c>
      <c r="E27" s="4" t="s">
        <v>94</v>
      </c>
      <c r="F27" s="5">
        <v>44485</v>
      </c>
      <c r="G27" s="5">
        <v>44486</v>
      </c>
      <c r="H27" s="4">
        <v>1</v>
      </c>
      <c r="I27" s="4">
        <v>1</v>
      </c>
      <c r="J27" s="4">
        <v>1</v>
      </c>
      <c r="K27" s="4" t="s">
        <v>29</v>
      </c>
      <c r="L27" s="4">
        <v>92</v>
      </c>
      <c r="M27" s="4">
        <v>92</v>
      </c>
      <c r="N27" s="4" t="s">
        <v>95</v>
      </c>
      <c r="O27" s="4" t="s">
        <v>31</v>
      </c>
      <c r="P27" s="4" t="s">
        <v>32</v>
      </c>
      <c r="Q27" s="4">
        <v>0</v>
      </c>
      <c r="R27" s="6">
        <v>44460</v>
      </c>
      <c r="S27" s="5">
        <v>44489</v>
      </c>
      <c r="T27" s="4" t="s">
        <v>33</v>
      </c>
      <c r="U27" s="4">
        <v>92</v>
      </c>
      <c r="V27" s="4">
        <v>0</v>
      </c>
      <c r="W27" s="4">
        <v>0</v>
      </c>
      <c r="X27" s="4">
        <v>2260167</v>
      </c>
      <c r="Y27" s="4">
        <v>1832494075</v>
      </c>
    </row>
    <row r="28" s="4" customFormat="1" spans="1:25">
      <c r="A28" s="4">
        <v>16336321951</v>
      </c>
      <c r="B28" s="4" t="s">
        <v>25</v>
      </c>
      <c r="C28" s="4" t="s">
        <v>26</v>
      </c>
      <c r="D28" s="4" t="s">
        <v>96</v>
      </c>
      <c r="E28" s="4" t="s">
        <v>97</v>
      </c>
      <c r="F28" s="5">
        <v>44485</v>
      </c>
      <c r="G28" s="5">
        <v>44486</v>
      </c>
      <c r="H28" s="4">
        <v>1</v>
      </c>
      <c r="I28" s="4">
        <v>1</v>
      </c>
      <c r="J28" s="4">
        <v>1</v>
      </c>
      <c r="K28" s="4" t="s">
        <v>29</v>
      </c>
      <c r="L28" s="4">
        <v>44</v>
      </c>
      <c r="M28" s="4">
        <v>44</v>
      </c>
      <c r="N28" s="4" t="s">
        <v>98</v>
      </c>
      <c r="O28" s="4" t="s">
        <v>31</v>
      </c>
      <c r="P28" s="4" t="s">
        <v>32</v>
      </c>
      <c r="Q28" s="4">
        <v>0</v>
      </c>
      <c r="R28" s="6">
        <v>44461</v>
      </c>
      <c r="S28" s="5">
        <v>44489</v>
      </c>
      <c r="T28" s="4" t="s">
        <v>33</v>
      </c>
      <c r="U28" s="4">
        <v>44</v>
      </c>
      <c r="V28" s="4">
        <v>0</v>
      </c>
      <c r="W28" s="4">
        <v>0</v>
      </c>
      <c r="X28" s="4">
        <v>2260828</v>
      </c>
      <c r="Y28" s="4">
        <v>1786932</v>
      </c>
    </row>
    <row r="29" s="4" customFormat="1" spans="1:25">
      <c r="A29" s="4">
        <v>16337876746</v>
      </c>
      <c r="B29" s="4" t="s">
        <v>25</v>
      </c>
      <c r="C29" s="4" t="s">
        <v>26</v>
      </c>
      <c r="D29" s="4" t="s">
        <v>99</v>
      </c>
      <c r="E29" s="4" t="s">
        <v>100</v>
      </c>
      <c r="F29" s="5">
        <v>44484</v>
      </c>
      <c r="G29" s="5">
        <v>44486</v>
      </c>
      <c r="H29" s="4">
        <v>1</v>
      </c>
      <c r="I29" s="4">
        <v>2</v>
      </c>
      <c r="J29" s="4">
        <v>2</v>
      </c>
      <c r="K29" s="4" t="s">
        <v>29</v>
      </c>
      <c r="L29" s="4">
        <v>462</v>
      </c>
      <c r="M29" s="4">
        <v>462</v>
      </c>
      <c r="N29" s="4" t="s">
        <v>101</v>
      </c>
      <c r="O29" s="4" t="s">
        <v>31</v>
      </c>
      <c r="P29" s="4" t="s">
        <v>32</v>
      </c>
      <c r="Q29" s="4">
        <v>0</v>
      </c>
      <c r="R29" s="6">
        <v>44461</v>
      </c>
      <c r="S29" s="5">
        <v>44489</v>
      </c>
      <c r="T29" s="4" t="s">
        <v>33</v>
      </c>
      <c r="U29" s="4">
        <v>462</v>
      </c>
      <c r="V29" s="4">
        <v>0</v>
      </c>
      <c r="W29" s="4">
        <v>0</v>
      </c>
      <c r="X29" s="4">
        <v>2261093</v>
      </c>
      <c r="Y29" s="4" t="s">
        <v>102</v>
      </c>
    </row>
    <row r="30" s="4" customFormat="1" spans="1:25">
      <c r="A30" s="4">
        <v>16354833217</v>
      </c>
      <c r="B30" s="4" t="s">
        <v>25</v>
      </c>
      <c r="C30" s="4" t="s">
        <v>26</v>
      </c>
      <c r="D30" s="4" t="s">
        <v>103</v>
      </c>
      <c r="E30" s="4" t="s">
        <v>104</v>
      </c>
      <c r="F30" s="5">
        <v>44482</v>
      </c>
      <c r="G30" s="5">
        <v>44486</v>
      </c>
      <c r="H30" s="4">
        <v>1</v>
      </c>
      <c r="I30" s="4">
        <v>4</v>
      </c>
      <c r="J30" s="4">
        <v>4</v>
      </c>
      <c r="K30" s="4" t="s">
        <v>29</v>
      </c>
      <c r="L30" s="4">
        <v>611</v>
      </c>
      <c r="M30" s="4">
        <v>611</v>
      </c>
      <c r="N30" s="4" t="s">
        <v>105</v>
      </c>
      <c r="O30" s="4" t="s">
        <v>31</v>
      </c>
      <c r="P30" s="4" t="s">
        <v>32</v>
      </c>
      <c r="Q30" s="4">
        <v>0</v>
      </c>
      <c r="R30" s="6">
        <v>44463</v>
      </c>
      <c r="S30" s="5">
        <v>44489</v>
      </c>
      <c r="T30" s="4" t="s">
        <v>33</v>
      </c>
      <c r="U30" s="4">
        <v>611</v>
      </c>
      <c r="V30" s="4">
        <v>0</v>
      </c>
      <c r="W30" s="4">
        <v>0</v>
      </c>
      <c r="X30" s="4">
        <v>2263007</v>
      </c>
      <c r="Y30" s="4">
        <v>1834197968</v>
      </c>
    </row>
    <row r="31" s="4" customFormat="1" spans="1:25">
      <c r="A31" s="4">
        <v>16358313593</v>
      </c>
      <c r="B31" s="4" t="s">
        <v>25</v>
      </c>
      <c r="C31" s="4" t="s">
        <v>26</v>
      </c>
      <c r="D31" s="4" t="s">
        <v>106</v>
      </c>
      <c r="E31" s="4" t="s">
        <v>107</v>
      </c>
      <c r="F31" s="5">
        <v>44485</v>
      </c>
      <c r="G31" s="5">
        <v>44486</v>
      </c>
      <c r="H31" s="4">
        <v>1</v>
      </c>
      <c r="I31" s="4">
        <v>1</v>
      </c>
      <c r="J31" s="4">
        <v>1</v>
      </c>
      <c r="K31" s="4" t="s">
        <v>29</v>
      </c>
      <c r="L31" s="4">
        <v>99</v>
      </c>
      <c r="M31" s="4">
        <v>99</v>
      </c>
      <c r="N31" s="4" t="s">
        <v>108</v>
      </c>
      <c r="O31" s="4" t="s">
        <v>31</v>
      </c>
      <c r="P31" s="4" t="s">
        <v>32</v>
      </c>
      <c r="Q31" s="4">
        <v>0</v>
      </c>
      <c r="R31" s="6">
        <v>44463</v>
      </c>
      <c r="S31" s="5">
        <v>44489</v>
      </c>
      <c r="T31" s="4" t="s">
        <v>33</v>
      </c>
      <c r="U31" s="4">
        <v>99</v>
      </c>
      <c r="V31" s="4">
        <v>0</v>
      </c>
      <c r="W31" s="4">
        <v>0</v>
      </c>
      <c r="X31" s="4">
        <v>2263259</v>
      </c>
      <c r="Y31" s="4" t="s">
        <v>109</v>
      </c>
    </row>
    <row r="32" s="4" customFormat="1" spans="1:25">
      <c r="A32" s="4">
        <v>16363480085</v>
      </c>
      <c r="B32" s="4" t="s">
        <v>25</v>
      </c>
      <c r="C32" s="4" t="s">
        <v>26</v>
      </c>
      <c r="D32" s="4" t="s">
        <v>110</v>
      </c>
      <c r="E32" s="4" t="s">
        <v>104</v>
      </c>
      <c r="F32" s="5">
        <v>44484</v>
      </c>
      <c r="G32" s="5">
        <v>44486</v>
      </c>
      <c r="H32" s="4">
        <v>1</v>
      </c>
      <c r="I32" s="4">
        <v>2</v>
      </c>
      <c r="J32" s="4">
        <v>2</v>
      </c>
      <c r="K32" s="4" t="s">
        <v>29</v>
      </c>
      <c r="L32" s="4">
        <v>558</v>
      </c>
      <c r="M32" s="4">
        <v>558</v>
      </c>
      <c r="N32" s="4" t="s">
        <v>111</v>
      </c>
      <c r="O32" s="4" t="s">
        <v>31</v>
      </c>
      <c r="P32" s="4" t="s">
        <v>32</v>
      </c>
      <c r="Q32" s="4">
        <v>0</v>
      </c>
      <c r="R32" s="6">
        <v>44464</v>
      </c>
      <c r="S32" s="5">
        <v>44489</v>
      </c>
      <c r="T32" s="4" t="s">
        <v>33</v>
      </c>
      <c r="U32" s="4">
        <v>558</v>
      </c>
      <c r="V32" s="4">
        <v>0</v>
      </c>
      <c r="W32" s="4">
        <v>0</v>
      </c>
      <c r="X32" s="4">
        <v>2263895</v>
      </c>
      <c r="Y32" s="4">
        <v>3198367947</v>
      </c>
    </row>
    <row r="33" s="4" customFormat="1" spans="1:24">
      <c r="A33" s="4">
        <v>16391670265</v>
      </c>
      <c r="B33" s="4" t="s">
        <v>25</v>
      </c>
      <c r="C33" s="4" t="s">
        <v>26</v>
      </c>
      <c r="D33" s="4" t="s">
        <v>112</v>
      </c>
      <c r="E33" s="4" t="s">
        <v>113</v>
      </c>
      <c r="F33" s="5">
        <v>44485</v>
      </c>
      <c r="G33" s="5">
        <v>44486</v>
      </c>
      <c r="H33" s="4">
        <v>1</v>
      </c>
      <c r="I33" s="4">
        <v>1</v>
      </c>
      <c r="J33" s="4">
        <v>1</v>
      </c>
      <c r="K33" s="4" t="s">
        <v>29</v>
      </c>
      <c r="L33" s="4">
        <v>204</v>
      </c>
      <c r="M33" s="4">
        <v>204</v>
      </c>
      <c r="N33" s="4" t="s">
        <v>114</v>
      </c>
      <c r="O33" s="4" t="s">
        <v>31</v>
      </c>
      <c r="P33" s="4" t="s">
        <v>32</v>
      </c>
      <c r="Q33" s="4">
        <v>0</v>
      </c>
      <c r="R33" s="6">
        <v>44467</v>
      </c>
      <c r="S33" s="5">
        <v>44489</v>
      </c>
      <c r="T33" s="4" t="s">
        <v>33</v>
      </c>
      <c r="U33" s="4">
        <v>204</v>
      </c>
      <c r="V33" s="4">
        <v>0</v>
      </c>
      <c r="W33" s="4">
        <v>0</v>
      </c>
      <c r="X33" s="4">
        <v>2267284</v>
      </c>
    </row>
    <row r="34" s="4" customFormat="1" spans="1:25">
      <c r="A34" s="4">
        <v>16398783251</v>
      </c>
      <c r="B34" s="4" t="s">
        <v>25</v>
      </c>
      <c r="C34" s="4" t="s">
        <v>26</v>
      </c>
      <c r="D34" s="4" t="s">
        <v>115</v>
      </c>
      <c r="E34" s="4" t="s">
        <v>116</v>
      </c>
      <c r="F34" s="5">
        <v>44484</v>
      </c>
      <c r="G34" s="5">
        <v>44486</v>
      </c>
      <c r="H34" s="4">
        <v>1</v>
      </c>
      <c r="I34" s="4">
        <v>2</v>
      </c>
      <c r="J34" s="4">
        <v>2</v>
      </c>
      <c r="K34" s="4" t="s">
        <v>29</v>
      </c>
      <c r="L34" s="4">
        <v>590</v>
      </c>
      <c r="M34" s="4">
        <v>590</v>
      </c>
      <c r="N34" s="4" t="s">
        <v>117</v>
      </c>
      <c r="O34" s="4" t="s">
        <v>31</v>
      </c>
      <c r="P34" s="4" t="s">
        <v>32</v>
      </c>
      <c r="Q34" s="4">
        <v>0</v>
      </c>
      <c r="R34" s="6">
        <v>44467</v>
      </c>
      <c r="S34" s="5">
        <v>44489</v>
      </c>
      <c r="T34" s="4" t="s">
        <v>33</v>
      </c>
      <c r="U34" s="4">
        <v>590</v>
      </c>
      <c r="V34" s="4">
        <v>0</v>
      </c>
      <c r="W34" s="4">
        <v>0</v>
      </c>
      <c r="X34" s="4">
        <v>2267934</v>
      </c>
      <c r="Y34" s="4">
        <v>1836003882</v>
      </c>
    </row>
    <row r="35" s="4" customFormat="1" spans="1:25">
      <c r="A35" s="4">
        <v>16400563973</v>
      </c>
      <c r="B35" s="4" t="s">
        <v>25</v>
      </c>
      <c r="C35" s="4" t="s">
        <v>26</v>
      </c>
      <c r="D35" s="4" t="s">
        <v>118</v>
      </c>
      <c r="E35" s="4" t="s">
        <v>119</v>
      </c>
      <c r="F35" s="5">
        <v>44483</v>
      </c>
      <c r="G35" s="5">
        <v>44486</v>
      </c>
      <c r="H35" s="4">
        <v>1</v>
      </c>
      <c r="I35" s="4">
        <v>3</v>
      </c>
      <c r="J35" s="4">
        <v>3</v>
      </c>
      <c r="K35" s="4" t="s">
        <v>29</v>
      </c>
      <c r="L35" s="4">
        <v>693</v>
      </c>
      <c r="M35" s="4">
        <v>693</v>
      </c>
      <c r="N35" s="4" t="s">
        <v>120</v>
      </c>
      <c r="O35" s="4" t="s">
        <v>31</v>
      </c>
      <c r="P35" s="4" t="s">
        <v>32</v>
      </c>
      <c r="Q35" s="4">
        <v>0</v>
      </c>
      <c r="R35" s="6">
        <v>44468</v>
      </c>
      <c r="S35" s="5">
        <v>44489</v>
      </c>
      <c r="T35" s="4" t="s">
        <v>33</v>
      </c>
      <c r="U35" s="4">
        <v>693</v>
      </c>
      <c r="V35" s="4">
        <v>0</v>
      </c>
      <c r="W35" s="4">
        <v>0</v>
      </c>
      <c r="X35" s="4">
        <v>2268358</v>
      </c>
      <c r="Y35" s="4">
        <v>53819278</v>
      </c>
    </row>
    <row r="36" s="4" customFormat="1" spans="1:25">
      <c r="A36" s="4">
        <v>16401201412</v>
      </c>
      <c r="B36" s="4" t="s">
        <v>25</v>
      </c>
      <c r="C36" s="4" t="s">
        <v>26</v>
      </c>
      <c r="D36" s="4" t="s">
        <v>121</v>
      </c>
      <c r="E36" s="4" t="s">
        <v>122</v>
      </c>
      <c r="F36" s="5">
        <v>44485</v>
      </c>
      <c r="G36" s="5">
        <v>44486</v>
      </c>
      <c r="H36" s="4">
        <v>1</v>
      </c>
      <c r="I36" s="4">
        <v>1</v>
      </c>
      <c r="J36" s="4">
        <v>1</v>
      </c>
      <c r="K36" s="4" t="s">
        <v>29</v>
      </c>
      <c r="L36" s="4">
        <v>99</v>
      </c>
      <c r="M36" s="4">
        <v>99</v>
      </c>
      <c r="N36" s="4" t="s">
        <v>123</v>
      </c>
      <c r="O36" s="4" t="s">
        <v>31</v>
      </c>
      <c r="P36" s="4" t="s">
        <v>32</v>
      </c>
      <c r="Q36" s="4">
        <v>0</v>
      </c>
      <c r="R36" s="6">
        <v>44468</v>
      </c>
      <c r="S36" s="5">
        <v>44489</v>
      </c>
      <c r="T36" s="4" t="s">
        <v>33</v>
      </c>
      <c r="U36" s="4">
        <v>99</v>
      </c>
      <c r="V36" s="4">
        <v>0</v>
      </c>
      <c r="W36" s="4">
        <v>0</v>
      </c>
      <c r="X36" s="4">
        <v>2268473</v>
      </c>
      <c r="Y36" s="4">
        <v>47465779</v>
      </c>
    </row>
    <row r="37" s="4" customFormat="1" spans="1:25">
      <c r="A37" s="4">
        <v>16420383376</v>
      </c>
      <c r="B37" s="4" t="s">
        <v>25</v>
      </c>
      <c r="C37" s="4" t="s">
        <v>26</v>
      </c>
      <c r="D37" s="4" t="s">
        <v>124</v>
      </c>
      <c r="E37" s="4" t="s">
        <v>125</v>
      </c>
      <c r="F37" s="5">
        <v>44484</v>
      </c>
      <c r="G37" s="5">
        <v>44486</v>
      </c>
      <c r="H37" s="4">
        <v>1</v>
      </c>
      <c r="I37" s="4">
        <v>2</v>
      </c>
      <c r="J37" s="4">
        <v>2</v>
      </c>
      <c r="K37" s="4" t="s">
        <v>29</v>
      </c>
      <c r="L37" s="4">
        <v>634</v>
      </c>
      <c r="M37" s="4">
        <v>634</v>
      </c>
      <c r="N37" s="4" t="s">
        <v>126</v>
      </c>
      <c r="O37" s="4" t="s">
        <v>31</v>
      </c>
      <c r="P37" s="4" t="s">
        <v>32</v>
      </c>
      <c r="Q37" s="4">
        <v>0</v>
      </c>
      <c r="R37" s="6">
        <v>44470</v>
      </c>
      <c r="S37" s="5">
        <v>44489</v>
      </c>
      <c r="T37" s="4" t="s">
        <v>33</v>
      </c>
      <c r="U37" s="4">
        <v>634</v>
      </c>
      <c r="V37" s="4">
        <v>0</v>
      </c>
      <c r="W37" s="4">
        <v>0</v>
      </c>
      <c r="X37" s="4">
        <v>2270173</v>
      </c>
      <c r="Y37" s="4">
        <v>98829249</v>
      </c>
    </row>
    <row r="38" s="4" customFormat="1" spans="1:25">
      <c r="A38" s="4">
        <v>16424662615</v>
      </c>
      <c r="B38" s="4" t="s">
        <v>25</v>
      </c>
      <c r="C38" s="4" t="s">
        <v>26</v>
      </c>
      <c r="D38" s="4" t="s">
        <v>118</v>
      </c>
      <c r="E38" s="4" t="s">
        <v>127</v>
      </c>
      <c r="F38" s="5">
        <v>44484</v>
      </c>
      <c r="G38" s="5">
        <v>44486</v>
      </c>
      <c r="H38" s="4">
        <v>1</v>
      </c>
      <c r="I38" s="4">
        <v>2</v>
      </c>
      <c r="J38" s="4">
        <v>2</v>
      </c>
      <c r="K38" s="4" t="s">
        <v>29</v>
      </c>
      <c r="L38" s="4">
        <v>541</v>
      </c>
      <c r="M38" s="4">
        <v>541</v>
      </c>
      <c r="N38" s="4" t="s">
        <v>128</v>
      </c>
      <c r="O38" s="4" t="s">
        <v>31</v>
      </c>
      <c r="P38" s="4" t="s">
        <v>32</v>
      </c>
      <c r="Q38" s="4">
        <v>0</v>
      </c>
      <c r="R38" s="6">
        <v>44470</v>
      </c>
      <c r="S38" s="5">
        <v>44489</v>
      </c>
      <c r="T38" s="4" t="s">
        <v>33</v>
      </c>
      <c r="U38" s="4">
        <v>541</v>
      </c>
      <c r="V38" s="4">
        <v>0</v>
      </c>
      <c r="W38" s="4">
        <v>0</v>
      </c>
      <c r="X38" s="4">
        <v>2270373</v>
      </c>
      <c r="Y38" s="4">
        <v>94319778</v>
      </c>
    </row>
    <row r="39" s="4" customFormat="1" spans="1:26">
      <c r="A39" s="4">
        <v>16427886141</v>
      </c>
      <c r="B39" s="4" t="s">
        <v>25</v>
      </c>
      <c r="C39" s="4" t="s">
        <v>26</v>
      </c>
      <c r="D39" s="4" t="s">
        <v>129</v>
      </c>
      <c r="E39" s="4" t="s">
        <v>130</v>
      </c>
      <c r="F39" s="5">
        <v>44485</v>
      </c>
      <c r="G39" s="5">
        <v>44486</v>
      </c>
      <c r="H39" s="4">
        <v>2</v>
      </c>
      <c r="I39" s="4">
        <v>1</v>
      </c>
      <c r="J39" s="4">
        <v>2</v>
      </c>
      <c r="K39" s="4" t="s">
        <v>29</v>
      </c>
      <c r="L39" s="4">
        <v>200</v>
      </c>
      <c r="M39" s="4">
        <v>200</v>
      </c>
      <c r="N39" s="4" t="s">
        <v>131</v>
      </c>
      <c r="O39" s="4" t="s">
        <v>31</v>
      </c>
      <c r="P39" s="4" t="s">
        <v>32</v>
      </c>
      <c r="Q39" s="4">
        <v>0</v>
      </c>
      <c r="R39" s="6">
        <v>44470</v>
      </c>
      <c r="S39" s="5">
        <v>44489</v>
      </c>
      <c r="T39" s="4" t="s">
        <v>33</v>
      </c>
      <c r="U39" s="4">
        <v>200</v>
      </c>
      <c r="V39" s="4">
        <v>0</v>
      </c>
      <c r="W39" s="4">
        <v>0</v>
      </c>
      <c r="X39" s="4">
        <v>2270652</v>
      </c>
      <c r="Y39" s="4">
        <v>24634708</v>
      </c>
      <c r="Z39" s="4">
        <v>24634709</v>
      </c>
    </row>
    <row r="40" s="4" customFormat="1" spans="1:25">
      <c r="A40" s="4">
        <v>16432564335</v>
      </c>
      <c r="B40" s="4" t="s">
        <v>25</v>
      </c>
      <c r="C40" s="4" t="s">
        <v>26</v>
      </c>
      <c r="D40" s="4" t="s">
        <v>132</v>
      </c>
      <c r="E40" s="4" t="s">
        <v>133</v>
      </c>
      <c r="F40" s="5">
        <v>44484</v>
      </c>
      <c r="G40" s="5">
        <v>44486</v>
      </c>
      <c r="H40" s="4">
        <v>1</v>
      </c>
      <c r="I40" s="4">
        <v>2</v>
      </c>
      <c r="J40" s="4">
        <v>2</v>
      </c>
      <c r="K40" s="4" t="s">
        <v>29</v>
      </c>
      <c r="L40" s="4">
        <v>411</v>
      </c>
      <c r="M40" s="4">
        <v>411</v>
      </c>
      <c r="N40" s="4" t="s">
        <v>134</v>
      </c>
      <c r="O40" s="4" t="s">
        <v>31</v>
      </c>
      <c r="P40" s="4" t="s">
        <v>32</v>
      </c>
      <c r="Q40" s="4">
        <v>0</v>
      </c>
      <c r="R40" s="6">
        <v>44470</v>
      </c>
      <c r="S40" s="5">
        <v>44489</v>
      </c>
      <c r="T40" s="4" t="s">
        <v>33</v>
      </c>
      <c r="U40" s="4">
        <v>411</v>
      </c>
      <c r="V40" s="4">
        <v>0</v>
      </c>
      <c r="W40" s="4">
        <v>0</v>
      </c>
      <c r="X40" s="4">
        <v>2270830</v>
      </c>
      <c r="Y40" s="4">
        <v>99547800</v>
      </c>
    </row>
    <row r="41" s="4" customFormat="1" spans="1:25">
      <c r="A41" s="4">
        <v>16434352934</v>
      </c>
      <c r="B41" s="4" t="s">
        <v>25</v>
      </c>
      <c r="C41" s="4" t="s">
        <v>26</v>
      </c>
      <c r="D41" s="4" t="s">
        <v>135</v>
      </c>
      <c r="E41" s="4" t="s">
        <v>57</v>
      </c>
      <c r="F41" s="5">
        <v>44484</v>
      </c>
      <c r="G41" s="5">
        <v>44486</v>
      </c>
      <c r="H41" s="4">
        <v>1</v>
      </c>
      <c r="I41" s="4">
        <v>2</v>
      </c>
      <c r="J41" s="4">
        <v>2</v>
      </c>
      <c r="K41" s="4" t="s">
        <v>29</v>
      </c>
      <c r="L41" s="4">
        <v>380</v>
      </c>
      <c r="M41" s="4">
        <v>380</v>
      </c>
      <c r="N41" s="4" t="s">
        <v>136</v>
      </c>
      <c r="O41" s="4" t="s">
        <v>31</v>
      </c>
      <c r="P41" s="4" t="s">
        <v>32</v>
      </c>
      <c r="Q41" s="4">
        <v>0</v>
      </c>
      <c r="R41" s="6">
        <v>44471</v>
      </c>
      <c r="S41" s="5">
        <v>44489</v>
      </c>
      <c r="T41" s="4" t="s">
        <v>33</v>
      </c>
      <c r="U41" s="4">
        <v>380</v>
      </c>
      <c r="V41" s="4">
        <v>0</v>
      </c>
      <c r="W41" s="4">
        <v>0</v>
      </c>
      <c r="X41" s="4">
        <v>2271020</v>
      </c>
      <c r="Y41" s="4">
        <v>99840145</v>
      </c>
    </row>
    <row r="42" s="4" customFormat="1" spans="1:25">
      <c r="A42" s="4">
        <v>16434394265</v>
      </c>
      <c r="B42" s="4" t="s">
        <v>25</v>
      </c>
      <c r="C42" s="4" t="s">
        <v>26</v>
      </c>
      <c r="D42" s="4" t="s">
        <v>137</v>
      </c>
      <c r="E42" s="4" t="s">
        <v>122</v>
      </c>
      <c r="F42" s="5">
        <v>44485</v>
      </c>
      <c r="G42" s="5">
        <v>44486</v>
      </c>
      <c r="H42" s="4">
        <v>1</v>
      </c>
      <c r="I42" s="4">
        <v>1</v>
      </c>
      <c r="J42" s="4">
        <v>1</v>
      </c>
      <c r="K42" s="4" t="s">
        <v>29</v>
      </c>
      <c r="L42" s="4">
        <v>97</v>
      </c>
      <c r="M42" s="4">
        <v>97</v>
      </c>
      <c r="N42" s="4" t="s">
        <v>138</v>
      </c>
      <c r="O42" s="4" t="s">
        <v>31</v>
      </c>
      <c r="P42" s="4" t="s">
        <v>32</v>
      </c>
      <c r="Q42" s="4">
        <v>0</v>
      </c>
      <c r="R42" s="6">
        <v>44471</v>
      </c>
      <c r="S42" s="5">
        <v>44489</v>
      </c>
      <c r="T42" s="4" t="s">
        <v>33</v>
      </c>
      <c r="U42" s="4">
        <v>97</v>
      </c>
      <c r="V42" s="4">
        <v>0</v>
      </c>
      <c r="W42" s="4">
        <v>0</v>
      </c>
      <c r="X42" s="4">
        <v>2271032</v>
      </c>
      <c r="Y42" s="4">
        <v>47923889</v>
      </c>
    </row>
    <row r="43" s="4" customFormat="1" spans="1:25">
      <c r="A43" s="4">
        <v>16450253964</v>
      </c>
      <c r="B43" s="4" t="s">
        <v>25</v>
      </c>
      <c r="C43" s="4" t="s">
        <v>26</v>
      </c>
      <c r="D43" s="4" t="s">
        <v>118</v>
      </c>
      <c r="E43" s="4" t="s">
        <v>127</v>
      </c>
      <c r="F43" s="5">
        <v>44484</v>
      </c>
      <c r="G43" s="5">
        <v>44486</v>
      </c>
      <c r="H43" s="4">
        <v>1</v>
      </c>
      <c r="I43" s="4">
        <v>2</v>
      </c>
      <c r="J43" s="4">
        <v>2</v>
      </c>
      <c r="K43" s="4" t="s">
        <v>29</v>
      </c>
      <c r="L43" s="4">
        <v>541</v>
      </c>
      <c r="M43" s="4">
        <v>541</v>
      </c>
      <c r="N43" s="4" t="s">
        <v>139</v>
      </c>
      <c r="O43" s="4" t="s">
        <v>31</v>
      </c>
      <c r="P43" s="4" t="s">
        <v>32</v>
      </c>
      <c r="Q43" s="4">
        <v>0</v>
      </c>
      <c r="R43" s="6">
        <v>44472</v>
      </c>
      <c r="S43" s="5">
        <v>44489</v>
      </c>
      <c r="T43" s="4" t="s">
        <v>33</v>
      </c>
      <c r="U43" s="4">
        <v>541</v>
      </c>
      <c r="V43" s="4">
        <v>0</v>
      </c>
      <c r="W43" s="4">
        <v>0</v>
      </c>
      <c r="X43" s="4">
        <v>2272008</v>
      </c>
      <c r="Y43" s="4">
        <v>92395365</v>
      </c>
    </row>
    <row r="44" s="4" customFormat="1" spans="1:24">
      <c r="A44" s="4">
        <v>16457817356</v>
      </c>
      <c r="B44" s="4" t="s">
        <v>25</v>
      </c>
      <c r="C44" s="4" t="s">
        <v>26</v>
      </c>
      <c r="D44" s="4" t="s">
        <v>140</v>
      </c>
      <c r="E44" s="4" t="s">
        <v>28</v>
      </c>
      <c r="F44" s="5">
        <v>44485</v>
      </c>
      <c r="G44" s="5">
        <v>44486</v>
      </c>
      <c r="H44" s="4">
        <v>1</v>
      </c>
      <c r="I44" s="4">
        <v>1</v>
      </c>
      <c r="J44" s="4">
        <v>1</v>
      </c>
      <c r="K44" s="4" t="s">
        <v>29</v>
      </c>
      <c r="L44" s="4">
        <v>128</v>
      </c>
      <c r="M44" s="4">
        <v>128</v>
      </c>
      <c r="N44" s="4" t="s">
        <v>141</v>
      </c>
      <c r="O44" s="4" t="s">
        <v>31</v>
      </c>
      <c r="P44" s="4" t="s">
        <v>32</v>
      </c>
      <c r="Q44" s="4">
        <v>0</v>
      </c>
      <c r="R44" s="6">
        <v>44473</v>
      </c>
      <c r="S44" s="5">
        <v>44489</v>
      </c>
      <c r="T44" s="4" t="s">
        <v>33</v>
      </c>
      <c r="U44" s="4">
        <v>128</v>
      </c>
      <c r="V44" s="4">
        <v>0</v>
      </c>
      <c r="W44" s="4">
        <v>0</v>
      </c>
      <c r="X44" s="4">
        <v>2272398</v>
      </c>
    </row>
    <row r="45" s="4" customFormat="1" spans="1:25">
      <c r="A45" s="4">
        <v>16469327207</v>
      </c>
      <c r="B45" s="4" t="s">
        <v>25</v>
      </c>
      <c r="C45" s="4" t="s">
        <v>26</v>
      </c>
      <c r="D45" s="4" t="s">
        <v>142</v>
      </c>
      <c r="E45" s="4" t="s">
        <v>122</v>
      </c>
      <c r="F45" s="5">
        <v>44484</v>
      </c>
      <c r="G45" s="5">
        <v>44486</v>
      </c>
      <c r="H45" s="4">
        <v>1</v>
      </c>
      <c r="I45" s="4">
        <v>2</v>
      </c>
      <c r="J45" s="4">
        <v>2</v>
      </c>
      <c r="K45" s="4" t="s">
        <v>29</v>
      </c>
      <c r="L45" s="4">
        <v>176</v>
      </c>
      <c r="M45" s="4">
        <v>176</v>
      </c>
      <c r="N45" s="4" t="s">
        <v>143</v>
      </c>
      <c r="O45" s="4" t="s">
        <v>31</v>
      </c>
      <c r="P45" s="4" t="s">
        <v>32</v>
      </c>
      <c r="Q45" s="4">
        <v>0</v>
      </c>
      <c r="R45" s="6">
        <v>44474</v>
      </c>
      <c r="S45" s="5">
        <v>44489</v>
      </c>
      <c r="T45" s="4" t="s">
        <v>33</v>
      </c>
      <c r="U45" s="4">
        <v>176</v>
      </c>
      <c r="V45" s="4">
        <v>0</v>
      </c>
      <c r="W45" s="4">
        <v>0</v>
      </c>
      <c r="X45" s="4">
        <v>2272856</v>
      </c>
      <c r="Y45" s="4" t="s">
        <v>144</v>
      </c>
    </row>
    <row r="46" s="4" customFormat="1" spans="1:25">
      <c r="A46" s="4">
        <v>16469728892</v>
      </c>
      <c r="B46" s="4" t="s">
        <v>25</v>
      </c>
      <c r="C46" s="4" t="s">
        <v>26</v>
      </c>
      <c r="D46" s="4" t="s">
        <v>145</v>
      </c>
      <c r="E46" s="4" t="s">
        <v>35</v>
      </c>
      <c r="F46" s="5">
        <v>44485</v>
      </c>
      <c r="G46" s="5">
        <v>44486</v>
      </c>
      <c r="H46" s="4">
        <v>1</v>
      </c>
      <c r="I46" s="4">
        <v>1</v>
      </c>
      <c r="J46" s="4">
        <v>1</v>
      </c>
      <c r="K46" s="4" t="s">
        <v>29</v>
      </c>
      <c r="L46" s="4">
        <v>84</v>
      </c>
      <c r="M46" s="4">
        <v>84</v>
      </c>
      <c r="N46" s="4" t="s">
        <v>146</v>
      </c>
      <c r="O46" s="4" t="s">
        <v>31</v>
      </c>
      <c r="P46" s="4" t="s">
        <v>32</v>
      </c>
      <c r="Q46" s="4">
        <v>0</v>
      </c>
      <c r="R46" s="6">
        <v>44474</v>
      </c>
      <c r="S46" s="5">
        <v>44489</v>
      </c>
      <c r="T46" s="4" t="s">
        <v>33</v>
      </c>
      <c r="U46" s="4">
        <v>84</v>
      </c>
      <c r="V46" s="4">
        <v>0</v>
      </c>
      <c r="W46" s="4">
        <v>0</v>
      </c>
      <c r="X46" s="4">
        <v>2272922</v>
      </c>
      <c r="Y46" s="4">
        <v>72012879</v>
      </c>
    </row>
    <row r="47" s="4" customFormat="1" spans="1:25">
      <c r="A47" s="4">
        <v>16469790329</v>
      </c>
      <c r="B47" s="4" t="s">
        <v>25</v>
      </c>
      <c r="C47" s="4" t="s">
        <v>26</v>
      </c>
      <c r="D47" s="4" t="s">
        <v>145</v>
      </c>
      <c r="E47" s="4" t="s">
        <v>35</v>
      </c>
      <c r="F47" s="5">
        <v>44485</v>
      </c>
      <c r="G47" s="5">
        <v>44486</v>
      </c>
      <c r="H47" s="4">
        <v>1</v>
      </c>
      <c r="I47" s="4">
        <v>1</v>
      </c>
      <c r="J47" s="4">
        <v>1</v>
      </c>
      <c r="K47" s="4" t="s">
        <v>29</v>
      </c>
      <c r="L47" s="4">
        <v>84</v>
      </c>
      <c r="M47" s="4">
        <v>84</v>
      </c>
      <c r="N47" s="4" t="s">
        <v>147</v>
      </c>
      <c r="O47" s="4" t="s">
        <v>31</v>
      </c>
      <c r="P47" s="4" t="s">
        <v>32</v>
      </c>
      <c r="Q47" s="4">
        <v>0</v>
      </c>
      <c r="R47" s="6">
        <v>44474</v>
      </c>
      <c r="S47" s="5">
        <v>44489</v>
      </c>
      <c r="T47" s="4" t="s">
        <v>33</v>
      </c>
      <c r="U47" s="4">
        <v>84</v>
      </c>
      <c r="V47" s="4">
        <v>0</v>
      </c>
      <c r="W47" s="4">
        <v>0</v>
      </c>
      <c r="X47" s="4">
        <v>2272959</v>
      </c>
      <c r="Y47" s="4">
        <v>72148276</v>
      </c>
    </row>
    <row r="48" s="4" customFormat="1" spans="1:25">
      <c r="A48" s="4">
        <v>16469782202</v>
      </c>
      <c r="B48" s="4" t="s">
        <v>25</v>
      </c>
      <c r="C48" s="4" t="s">
        <v>26</v>
      </c>
      <c r="D48" s="4" t="s">
        <v>148</v>
      </c>
      <c r="E48" s="4" t="s">
        <v>149</v>
      </c>
      <c r="F48" s="5">
        <v>44483</v>
      </c>
      <c r="G48" s="5">
        <v>44486</v>
      </c>
      <c r="H48" s="4">
        <v>1</v>
      </c>
      <c r="I48" s="4">
        <v>3</v>
      </c>
      <c r="J48" s="4">
        <v>3</v>
      </c>
      <c r="K48" s="4" t="s">
        <v>29</v>
      </c>
      <c r="L48" s="4">
        <v>215</v>
      </c>
      <c r="M48" s="4">
        <v>215</v>
      </c>
      <c r="N48" s="4" t="s">
        <v>150</v>
      </c>
      <c r="O48" s="4" t="s">
        <v>31</v>
      </c>
      <c r="P48" s="4" t="s">
        <v>32</v>
      </c>
      <c r="Q48" s="4">
        <v>0</v>
      </c>
      <c r="R48" s="6">
        <v>44474</v>
      </c>
      <c r="S48" s="5">
        <v>44489</v>
      </c>
      <c r="T48" s="4" t="s">
        <v>33</v>
      </c>
      <c r="U48" s="4">
        <v>215</v>
      </c>
      <c r="V48" s="4">
        <v>0</v>
      </c>
      <c r="W48" s="4">
        <v>0</v>
      </c>
      <c r="X48" s="4">
        <v>2272955</v>
      </c>
      <c r="Y48" s="4" t="s">
        <v>151</v>
      </c>
    </row>
    <row r="49" s="4" customFormat="1" spans="1:25">
      <c r="A49" s="4">
        <v>16469924164</v>
      </c>
      <c r="B49" s="4" t="s">
        <v>25</v>
      </c>
      <c r="C49" s="4" t="s">
        <v>26</v>
      </c>
      <c r="D49" s="4" t="s">
        <v>152</v>
      </c>
      <c r="E49" s="4" t="s">
        <v>153</v>
      </c>
      <c r="F49" s="5">
        <v>44485</v>
      </c>
      <c r="G49" s="5">
        <v>44486</v>
      </c>
      <c r="H49" s="4">
        <v>1</v>
      </c>
      <c r="I49" s="4">
        <v>1</v>
      </c>
      <c r="J49" s="4">
        <v>1</v>
      </c>
      <c r="K49" s="4" t="s">
        <v>29</v>
      </c>
      <c r="L49" s="4">
        <v>252</v>
      </c>
      <c r="M49" s="4">
        <v>252</v>
      </c>
      <c r="N49" s="4" t="s">
        <v>154</v>
      </c>
      <c r="O49" s="4" t="s">
        <v>31</v>
      </c>
      <c r="P49" s="4" t="s">
        <v>32</v>
      </c>
      <c r="Q49" s="4">
        <v>0</v>
      </c>
      <c r="R49" s="6">
        <v>44474</v>
      </c>
      <c r="S49" s="5">
        <v>44489</v>
      </c>
      <c r="T49" s="4" t="s">
        <v>33</v>
      </c>
      <c r="U49" s="4">
        <v>252</v>
      </c>
      <c r="V49" s="4">
        <v>0</v>
      </c>
      <c r="W49" s="4">
        <v>0</v>
      </c>
      <c r="X49" s="4">
        <v>2272990</v>
      </c>
      <c r="Y49" s="4">
        <v>46687344</v>
      </c>
    </row>
    <row r="50" s="4" customFormat="1" spans="1:25">
      <c r="A50" s="4">
        <v>16470808620</v>
      </c>
      <c r="B50" s="4" t="s">
        <v>25</v>
      </c>
      <c r="C50" s="4" t="s">
        <v>26</v>
      </c>
      <c r="D50" s="4" t="s">
        <v>155</v>
      </c>
      <c r="E50" s="4" t="s">
        <v>156</v>
      </c>
      <c r="F50" s="5">
        <v>44485</v>
      </c>
      <c r="G50" s="5">
        <v>44486</v>
      </c>
      <c r="H50" s="4">
        <v>1</v>
      </c>
      <c r="I50" s="4">
        <v>1</v>
      </c>
      <c r="J50" s="4">
        <v>1</v>
      </c>
      <c r="K50" s="4" t="s">
        <v>29</v>
      </c>
      <c r="L50" s="4">
        <v>141</v>
      </c>
      <c r="M50" s="4">
        <v>141</v>
      </c>
      <c r="N50" s="4" t="s">
        <v>157</v>
      </c>
      <c r="O50" s="4" t="s">
        <v>31</v>
      </c>
      <c r="P50" s="4" t="s">
        <v>32</v>
      </c>
      <c r="Q50" s="4">
        <v>0</v>
      </c>
      <c r="R50" s="6">
        <v>44474</v>
      </c>
      <c r="S50" s="5">
        <v>44489</v>
      </c>
      <c r="T50" s="4" t="s">
        <v>33</v>
      </c>
      <c r="U50" s="4">
        <v>141</v>
      </c>
      <c r="V50" s="4">
        <v>0</v>
      </c>
      <c r="W50" s="4">
        <v>0</v>
      </c>
      <c r="X50" s="4">
        <v>2273082</v>
      </c>
      <c r="Y50" s="4">
        <v>72434448</v>
      </c>
    </row>
    <row r="51" s="4" customFormat="1" spans="1:24">
      <c r="A51" s="4">
        <v>16471941407</v>
      </c>
      <c r="B51" s="4" t="s">
        <v>25</v>
      </c>
      <c r="C51" s="4" t="s">
        <v>26</v>
      </c>
      <c r="D51" s="4" t="s">
        <v>158</v>
      </c>
      <c r="E51" s="4" t="s">
        <v>159</v>
      </c>
      <c r="F51" s="5">
        <v>44485</v>
      </c>
      <c r="G51" s="5">
        <v>44486</v>
      </c>
      <c r="H51" s="4">
        <v>1</v>
      </c>
      <c r="I51" s="4">
        <v>1</v>
      </c>
      <c r="J51" s="4">
        <v>1</v>
      </c>
      <c r="K51" s="4" t="s">
        <v>29</v>
      </c>
      <c r="L51" s="4">
        <v>42</v>
      </c>
      <c r="M51" s="4">
        <v>42</v>
      </c>
      <c r="N51" s="4" t="s">
        <v>160</v>
      </c>
      <c r="O51" s="4" t="s">
        <v>31</v>
      </c>
      <c r="P51" s="4" t="s">
        <v>32</v>
      </c>
      <c r="Q51" s="4">
        <v>0</v>
      </c>
      <c r="R51" s="6">
        <v>44474</v>
      </c>
      <c r="S51" s="5">
        <v>44489</v>
      </c>
      <c r="T51" s="4" t="s">
        <v>33</v>
      </c>
      <c r="U51" s="4">
        <v>42</v>
      </c>
      <c r="V51" s="4">
        <v>0</v>
      </c>
      <c r="W51" s="4">
        <v>0</v>
      </c>
      <c r="X51" s="4">
        <v>2273185</v>
      </c>
    </row>
    <row r="52" s="4" customFormat="1" spans="1:24">
      <c r="A52" s="4">
        <v>16477974511</v>
      </c>
      <c r="B52" s="4" t="s">
        <v>25</v>
      </c>
      <c r="C52" s="4" t="s">
        <v>26</v>
      </c>
      <c r="D52" s="4" t="s">
        <v>161</v>
      </c>
      <c r="E52" s="4" t="s">
        <v>162</v>
      </c>
      <c r="F52" s="5">
        <v>44485</v>
      </c>
      <c r="G52" s="5">
        <v>44486</v>
      </c>
      <c r="H52" s="4">
        <v>1</v>
      </c>
      <c r="I52" s="4">
        <v>1</v>
      </c>
      <c r="J52" s="4">
        <v>1</v>
      </c>
      <c r="K52" s="4" t="s">
        <v>29</v>
      </c>
      <c r="L52" s="4">
        <v>89</v>
      </c>
      <c r="M52" s="4">
        <v>89</v>
      </c>
      <c r="N52" s="4" t="s">
        <v>163</v>
      </c>
      <c r="O52" s="4" t="s">
        <v>31</v>
      </c>
      <c r="P52" s="4" t="s">
        <v>32</v>
      </c>
      <c r="Q52" s="4">
        <v>0</v>
      </c>
      <c r="R52" s="6">
        <v>44474</v>
      </c>
      <c r="S52" s="5">
        <v>44489</v>
      </c>
      <c r="T52" s="4" t="s">
        <v>33</v>
      </c>
      <c r="U52" s="4">
        <v>89</v>
      </c>
      <c r="V52" s="4">
        <v>0</v>
      </c>
      <c r="W52" s="4">
        <v>0</v>
      </c>
      <c r="X52" s="4">
        <v>2273395</v>
      </c>
    </row>
    <row r="53" s="4" customFormat="1" spans="1:24">
      <c r="A53" s="4">
        <v>16478280507</v>
      </c>
      <c r="B53" s="4" t="s">
        <v>25</v>
      </c>
      <c r="C53" s="4" t="s">
        <v>26</v>
      </c>
      <c r="D53" s="4" t="s">
        <v>164</v>
      </c>
      <c r="E53" s="4" t="s">
        <v>113</v>
      </c>
      <c r="F53" s="5">
        <v>44485</v>
      </c>
      <c r="G53" s="5">
        <v>44486</v>
      </c>
      <c r="H53" s="4">
        <v>1</v>
      </c>
      <c r="I53" s="4">
        <v>1</v>
      </c>
      <c r="J53" s="4">
        <v>1</v>
      </c>
      <c r="K53" s="4" t="s">
        <v>29</v>
      </c>
      <c r="L53" s="4">
        <v>230</v>
      </c>
      <c r="M53" s="4">
        <v>230</v>
      </c>
      <c r="N53" s="4" t="s">
        <v>165</v>
      </c>
      <c r="O53" s="4" t="s">
        <v>31</v>
      </c>
      <c r="P53" s="4" t="s">
        <v>32</v>
      </c>
      <c r="Q53" s="4">
        <v>0</v>
      </c>
      <c r="R53" s="6">
        <v>44474</v>
      </c>
      <c r="S53" s="5">
        <v>44489</v>
      </c>
      <c r="T53" s="4" t="s">
        <v>33</v>
      </c>
      <c r="U53" s="4">
        <v>230</v>
      </c>
      <c r="V53" s="4">
        <v>0</v>
      </c>
      <c r="W53" s="4">
        <v>0</v>
      </c>
      <c r="X53" s="4">
        <v>2273426</v>
      </c>
    </row>
    <row r="54" s="4" customFormat="1" spans="1:25">
      <c r="A54" s="4">
        <v>16486595370</v>
      </c>
      <c r="B54" s="4" t="s">
        <v>25</v>
      </c>
      <c r="C54" s="4" t="s">
        <v>26</v>
      </c>
      <c r="D54" s="4" t="s">
        <v>166</v>
      </c>
      <c r="E54" s="4" t="s">
        <v>167</v>
      </c>
      <c r="F54" s="5">
        <v>44484</v>
      </c>
      <c r="G54" s="5">
        <v>44486</v>
      </c>
      <c r="H54" s="4">
        <v>1</v>
      </c>
      <c r="I54" s="4">
        <v>2</v>
      </c>
      <c r="J54" s="4">
        <v>2</v>
      </c>
      <c r="K54" s="4" t="s">
        <v>29</v>
      </c>
      <c r="L54" s="4">
        <v>382</v>
      </c>
      <c r="M54" s="4">
        <v>382</v>
      </c>
      <c r="N54" s="4" t="s">
        <v>168</v>
      </c>
      <c r="O54" s="4" t="s">
        <v>31</v>
      </c>
      <c r="P54" s="4" t="s">
        <v>32</v>
      </c>
      <c r="Q54" s="4">
        <v>0</v>
      </c>
      <c r="R54" s="6">
        <v>44476</v>
      </c>
      <c r="S54" s="5">
        <v>44489</v>
      </c>
      <c r="T54" s="4" t="s">
        <v>33</v>
      </c>
      <c r="U54" s="4">
        <v>382</v>
      </c>
      <c r="V54" s="4">
        <v>0</v>
      </c>
      <c r="W54" s="4">
        <v>0</v>
      </c>
      <c r="X54" s="4">
        <v>2273881</v>
      </c>
      <c r="Y54" s="4" t="s">
        <v>169</v>
      </c>
    </row>
    <row r="55" s="4" customFormat="1" spans="1:24">
      <c r="A55" s="4">
        <v>16486705300</v>
      </c>
      <c r="B55" s="4" t="s">
        <v>25</v>
      </c>
      <c r="C55" s="4" t="s">
        <v>26</v>
      </c>
      <c r="D55" s="4" t="s">
        <v>161</v>
      </c>
      <c r="E55" s="4" t="s">
        <v>162</v>
      </c>
      <c r="F55" s="5">
        <v>44485</v>
      </c>
      <c r="G55" s="5">
        <v>44486</v>
      </c>
      <c r="H55" s="4">
        <v>1</v>
      </c>
      <c r="I55" s="4">
        <v>1</v>
      </c>
      <c r="J55" s="4">
        <v>1</v>
      </c>
      <c r="K55" s="4" t="s">
        <v>29</v>
      </c>
      <c r="L55" s="4">
        <v>89</v>
      </c>
      <c r="M55" s="4">
        <v>89</v>
      </c>
      <c r="N55" s="4" t="s">
        <v>170</v>
      </c>
      <c r="O55" s="4" t="s">
        <v>31</v>
      </c>
      <c r="P55" s="4" t="s">
        <v>32</v>
      </c>
      <c r="Q55" s="4">
        <v>0</v>
      </c>
      <c r="R55" s="6">
        <v>44476</v>
      </c>
      <c r="S55" s="5">
        <v>44489</v>
      </c>
      <c r="T55" s="4" t="s">
        <v>33</v>
      </c>
      <c r="U55" s="4">
        <v>89</v>
      </c>
      <c r="V55" s="4">
        <v>0</v>
      </c>
      <c r="W55" s="4">
        <v>0</v>
      </c>
      <c r="X55" s="4">
        <v>2273892</v>
      </c>
    </row>
    <row r="56" s="4" customFormat="1" spans="1:25">
      <c r="A56" s="4">
        <v>16486734824</v>
      </c>
      <c r="B56" s="4" t="s">
        <v>25</v>
      </c>
      <c r="C56" s="4" t="s">
        <v>26</v>
      </c>
      <c r="D56" s="4" t="s">
        <v>171</v>
      </c>
      <c r="E56" s="4" t="s">
        <v>149</v>
      </c>
      <c r="F56" s="5">
        <v>44485</v>
      </c>
      <c r="G56" s="5">
        <v>44486</v>
      </c>
      <c r="H56" s="4">
        <v>1</v>
      </c>
      <c r="I56" s="4">
        <v>1</v>
      </c>
      <c r="J56" s="4">
        <v>1</v>
      </c>
      <c r="K56" s="4" t="s">
        <v>29</v>
      </c>
      <c r="L56" s="4">
        <v>81</v>
      </c>
      <c r="M56" s="4">
        <v>81</v>
      </c>
      <c r="N56" s="4" t="s">
        <v>172</v>
      </c>
      <c r="O56" s="4" t="s">
        <v>31</v>
      </c>
      <c r="P56" s="4" t="s">
        <v>32</v>
      </c>
      <c r="Q56" s="4">
        <v>0</v>
      </c>
      <c r="R56" s="6">
        <v>44476</v>
      </c>
      <c r="S56" s="5">
        <v>44489</v>
      </c>
      <c r="T56" s="4" t="s">
        <v>33</v>
      </c>
      <c r="U56" s="4">
        <v>81</v>
      </c>
      <c r="V56" s="4">
        <v>0</v>
      </c>
      <c r="W56" s="4">
        <v>0</v>
      </c>
      <c r="X56" s="4">
        <v>2273906</v>
      </c>
      <c r="Y56" s="4" t="s">
        <v>173</v>
      </c>
    </row>
    <row r="57" s="4" customFormat="1" spans="1:24">
      <c r="A57" s="4">
        <v>16489129359</v>
      </c>
      <c r="B57" s="4" t="s">
        <v>25</v>
      </c>
      <c r="C57" s="4" t="s">
        <v>26</v>
      </c>
      <c r="D57" s="4" t="s">
        <v>174</v>
      </c>
      <c r="E57" s="4" t="s">
        <v>175</v>
      </c>
      <c r="F57" s="5">
        <v>44485</v>
      </c>
      <c r="G57" s="5">
        <v>44486</v>
      </c>
      <c r="H57" s="4">
        <v>1</v>
      </c>
      <c r="I57" s="4">
        <v>1</v>
      </c>
      <c r="J57" s="4">
        <v>1</v>
      </c>
      <c r="K57" s="4" t="s">
        <v>29</v>
      </c>
      <c r="L57" s="4">
        <v>54</v>
      </c>
      <c r="M57" s="4">
        <v>54</v>
      </c>
      <c r="N57" s="4" t="s">
        <v>176</v>
      </c>
      <c r="O57" s="4" t="s">
        <v>31</v>
      </c>
      <c r="P57" s="4" t="s">
        <v>32</v>
      </c>
      <c r="Q57" s="4">
        <v>0</v>
      </c>
      <c r="R57" s="6">
        <v>44476</v>
      </c>
      <c r="S57" s="5">
        <v>44489</v>
      </c>
      <c r="T57" s="4" t="s">
        <v>33</v>
      </c>
      <c r="U57" s="4">
        <v>54</v>
      </c>
      <c r="V57" s="4">
        <v>0</v>
      </c>
      <c r="W57" s="4">
        <v>0</v>
      </c>
      <c r="X57" s="4">
        <v>2274073</v>
      </c>
    </row>
    <row r="58" s="4" customFormat="1" spans="1:25">
      <c r="A58" s="4">
        <v>16490108950</v>
      </c>
      <c r="B58" s="4" t="s">
        <v>25</v>
      </c>
      <c r="C58" s="4" t="s">
        <v>26</v>
      </c>
      <c r="D58" s="4" t="s">
        <v>177</v>
      </c>
      <c r="E58" s="4" t="s">
        <v>178</v>
      </c>
      <c r="F58" s="5">
        <v>44485</v>
      </c>
      <c r="G58" s="5">
        <v>44486</v>
      </c>
      <c r="H58" s="4">
        <v>1</v>
      </c>
      <c r="I58" s="4">
        <v>1</v>
      </c>
      <c r="J58" s="4">
        <v>1</v>
      </c>
      <c r="K58" s="4" t="s">
        <v>29</v>
      </c>
      <c r="L58" s="4">
        <v>21</v>
      </c>
      <c r="M58" s="4">
        <v>21</v>
      </c>
      <c r="N58" s="4" t="s">
        <v>179</v>
      </c>
      <c r="O58" s="4" t="s">
        <v>31</v>
      </c>
      <c r="P58" s="4" t="s">
        <v>32</v>
      </c>
      <c r="Q58" s="4">
        <v>0</v>
      </c>
      <c r="R58" s="6">
        <v>44476</v>
      </c>
      <c r="S58" s="5">
        <v>44489</v>
      </c>
      <c r="T58" s="4" t="s">
        <v>33</v>
      </c>
      <c r="U58" s="4">
        <v>21</v>
      </c>
      <c r="V58" s="4">
        <v>0</v>
      </c>
      <c r="W58" s="4">
        <v>0</v>
      </c>
      <c r="X58" s="4">
        <v>2274148</v>
      </c>
      <c r="Y58" s="4" t="s">
        <v>180</v>
      </c>
    </row>
    <row r="59" s="4" customFormat="1" spans="1:25">
      <c r="A59" s="4">
        <v>16498080142</v>
      </c>
      <c r="B59" s="4" t="s">
        <v>25</v>
      </c>
      <c r="C59" s="4" t="s">
        <v>26</v>
      </c>
      <c r="D59" s="4" t="s">
        <v>181</v>
      </c>
      <c r="E59" s="4" t="s">
        <v>182</v>
      </c>
      <c r="F59" s="5">
        <v>44485</v>
      </c>
      <c r="G59" s="5">
        <v>44486</v>
      </c>
      <c r="H59" s="4">
        <v>1</v>
      </c>
      <c r="I59" s="4">
        <v>1</v>
      </c>
      <c r="J59" s="4">
        <v>1</v>
      </c>
      <c r="K59" s="4" t="s">
        <v>29</v>
      </c>
      <c r="L59" s="4">
        <v>126</v>
      </c>
      <c r="M59" s="4">
        <v>126</v>
      </c>
      <c r="N59" s="4" t="s">
        <v>183</v>
      </c>
      <c r="O59" s="4" t="s">
        <v>31</v>
      </c>
      <c r="P59" s="4" t="s">
        <v>32</v>
      </c>
      <c r="Q59" s="4">
        <v>0</v>
      </c>
      <c r="R59" s="6">
        <v>44477</v>
      </c>
      <c r="S59" s="5">
        <v>44489</v>
      </c>
      <c r="T59" s="4" t="s">
        <v>33</v>
      </c>
      <c r="U59" s="4">
        <v>126</v>
      </c>
      <c r="V59" s="4">
        <v>0</v>
      </c>
      <c r="W59" s="4">
        <v>0</v>
      </c>
      <c r="X59" s="4">
        <v>2274617</v>
      </c>
      <c r="Y59" s="4">
        <v>75538234</v>
      </c>
    </row>
    <row r="60" s="4" customFormat="1" spans="1:24">
      <c r="A60" s="4">
        <v>16498626977</v>
      </c>
      <c r="B60" s="4" t="s">
        <v>25</v>
      </c>
      <c r="C60" s="4" t="s">
        <v>26</v>
      </c>
      <c r="D60" s="4" t="s">
        <v>184</v>
      </c>
      <c r="E60" s="4" t="s">
        <v>185</v>
      </c>
      <c r="F60" s="5">
        <v>44485</v>
      </c>
      <c r="G60" s="5">
        <v>44486</v>
      </c>
      <c r="H60" s="4">
        <v>1</v>
      </c>
      <c r="I60" s="4">
        <v>1</v>
      </c>
      <c r="J60" s="4">
        <v>1</v>
      </c>
      <c r="K60" s="4" t="s">
        <v>29</v>
      </c>
      <c r="L60" s="4">
        <v>194</v>
      </c>
      <c r="M60" s="4">
        <v>194</v>
      </c>
      <c r="N60" s="4" t="s">
        <v>186</v>
      </c>
      <c r="O60" s="4" t="s">
        <v>31</v>
      </c>
      <c r="P60" s="4" t="s">
        <v>32</v>
      </c>
      <c r="Q60" s="4">
        <v>0</v>
      </c>
      <c r="R60" s="6">
        <v>44478</v>
      </c>
      <c r="S60" s="5">
        <v>44489</v>
      </c>
      <c r="T60" s="4" t="s">
        <v>33</v>
      </c>
      <c r="U60" s="4">
        <v>194</v>
      </c>
      <c r="V60" s="4">
        <v>0</v>
      </c>
      <c r="W60" s="4">
        <v>0</v>
      </c>
      <c r="X60" s="4">
        <v>2274688</v>
      </c>
    </row>
    <row r="61" s="4" customFormat="1" spans="1:25">
      <c r="A61" s="4">
        <v>16498671866</v>
      </c>
      <c r="B61" s="4" t="s">
        <v>25</v>
      </c>
      <c r="C61" s="4" t="s">
        <v>26</v>
      </c>
      <c r="D61" s="4" t="s">
        <v>187</v>
      </c>
      <c r="E61" s="4" t="s">
        <v>104</v>
      </c>
      <c r="F61" s="5">
        <v>44485</v>
      </c>
      <c r="G61" s="5">
        <v>44486</v>
      </c>
      <c r="H61" s="4">
        <v>1</v>
      </c>
      <c r="I61" s="4">
        <v>1</v>
      </c>
      <c r="J61" s="4">
        <v>1</v>
      </c>
      <c r="K61" s="4" t="s">
        <v>29</v>
      </c>
      <c r="L61" s="4">
        <v>92</v>
      </c>
      <c r="M61" s="4">
        <v>92</v>
      </c>
      <c r="N61" s="4" t="s">
        <v>188</v>
      </c>
      <c r="O61" s="4" t="s">
        <v>31</v>
      </c>
      <c r="P61" s="4" t="s">
        <v>32</v>
      </c>
      <c r="Q61" s="4">
        <v>0</v>
      </c>
      <c r="R61" s="6">
        <v>44478</v>
      </c>
      <c r="S61" s="5">
        <v>44489</v>
      </c>
      <c r="T61" s="4" t="s">
        <v>33</v>
      </c>
      <c r="U61" s="4">
        <v>92</v>
      </c>
      <c r="V61" s="4">
        <v>0</v>
      </c>
      <c r="W61" s="4">
        <v>0</v>
      </c>
      <c r="X61" s="4">
        <v>2274698</v>
      </c>
      <c r="Y61" s="4" t="s">
        <v>189</v>
      </c>
    </row>
    <row r="62" s="4" customFormat="1" spans="1:25">
      <c r="A62" s="4">
        <v>16498695160</v>
      </c>
      <c r="B62" s="4" t="s">
        <v>25</v>
      </c>
      <c r="C62" s="4" t="s">
        <v>26</v>
      </c>
      <c r="D62" s="4" t="s">
        <v>190</v>
      </c>
      <c r="E62" s="4" t="s">
        <v>191</v>
      </c>
      <c r="F62" s="5">
        <v>44485</v>
      </c>
      <c r="G62" s="5">
        <v>44486</v>
      </c>
      <c r="H62" s="4">
        <v>1</v>
      </c>
      <c r="I62" s="4">
        <v>1</v>
      </c>
      <c r="J62" s="4">
        <v>1</v>
      </c>
      <c r="K62" s="4" t="s">
        <v>29</v>
      </c>
      <c r="L62" s="4">
        <v>148</v>
      </c>
      <c r="M62" s="4">
        <v>148</v>
      </c>
      <c r="N62" s="4" t="s">
        <v>192</v>
      </c>
      <c r="O62" s="4" t="s">
        <v>31</v>
      </c>
      <c r="P62" s="4" t="s">
        <v>32</v>
      </c>
      <c r="Q62" s="4">
        <v>0</v>
      </c>
      <c r="R62" s="6">
        <v>44478</v>
      </c>
      <c r="S62" s="5">
        <v>44489</v>
      </c>
      <c r="T62" s="4" t="s">
        <v>33</v>
      </c>
      <c r="U62" s="4">
        <v>148</v>
      </c>
      <c r="V62" s="4">
        <v>0</v>
      </c>
      <c r="W62" s="4">
        <v>0</v>
      </c>
      <c r="X62" s="4">
        <v>2274707</v>
      </c>
      <c r="Y62" s="4">
        <v>49424675</v>
      </c>
    </row>
    <row r="63" s="4" customFormat="1" spans="1:25">
      <c r="A63" s="4">
        <v>16506828294</v>
      </c>
      <c r="B63" s="4" t="s">
        <v>25</v>
      </c>
      <c r="C63" s="4" t="s">
        <v>26</v>
      </c>
      <c r="D63" s="4" t="s">
        <v>193</v>
      </c>
      <c r="E63" s="4" t="s">
        <v>194</v>
      </c>
      <c r="F63" s="5">
        <v>44484</v>
      </c>
      <c r="G63" s="5">
        <v>44486</v>
      </c>
      <c r="H63" s="4">
        <v>1</v>
      </c>
      <c r="I63" s="4">
        <v>2</v>
      </c>
      <c r="J63" s="4">
        <v>2</v>
      </c>
      <c r="K63" s="4" t="s">
        <v>29</v>
      </c>
      <c r="L63" s="4">
        <v>136</v>
      </c>
      <c r="M63" s="4">
        <v>136</v>
      </c>
      <c r="N63" s="4" t="s">
        <v>195</v>
      </c>
      <c r="O63" s="4" t="s">
        <v>31</v>
      </c>
      <c r="P63" s="4" t="s">
        <v>32</v>
      </c>
      <c r="Q63" s="4">
        <v>0</v>
      </c>
      <c r="R63" s="6">
        <v>44479</v>
      </c>
      <c r="S63" s="5">
        <v>44489</v>
      </c>
      <c r="T63" s="4" t="s">
        <v>33</v>
      </c>
      <c r="U63" s="4">
        <v>136</v>
      </c>
      <c r="V63" s="4">
        <v>0</v>
      </c>
      <c r="W63" s="4">
        <v>0</v>
      </c>
      <c r="X63" s="4">
        <v>2275084</v>
      </c>
      <c r="Y63" s="4">
        <v>49332615</v>
      </c>
    </row>
    <row r="64" s="4" customFormat="1" spans="1:24">
      <c r="A64" s="4">
        <v>16510946378</v>
      </c>
      <c r="B64" s="4" t="s">
        <v>25</v>
      </c>
      <c r="C64" s="4" t="s">
        <v>26</v>
      </c>
      <c r="D64" s="4" t="s">
        <v>196</v>
      </c>
      <c r="E64" s="4" t="s">
        <v>197</v>
      </c>
      <c r="F64" s="5">
        <v>44484</v>
      </c>
      <c r="G64" s="5">
        <v>44486</v>
      </c>
      <c r="H64" s="4">
        <v>1</v>
      </c>
      <c r="I64" s="4">
        <v>2</v>
      </c>
      <c r="J64" s="4">
        <v>2</v>
      </c>
      <c r="K64" s="4" t="s">
        <v>29</v>
      </c>
      <c r="L64" s="4">
        <v>24</v>
      </c>
      <c r="M64" s="4">
        <v>24</v>
      </c>
      <c r="N64" s="4" t="s">
        <v>198</v>
      </c>
      <c r="O64" s="4" t="s">
        <v>31</v>
      </c>
      <c r="P64" s="4" t="s">
        <v>32</v>
      </c>
      <c r="Q64" s="4">
        <v>0</v>
      </c>
      <c r="R64" s="6">
        <v>44479</v>
      </c>
      <c r="S64" s="5">
        <v>44489</v>
      </c>
      <c r="T64" s="4" t="s">
        <v>33</v>
      </c>
      <c r="U64" s="4">
        <v>24</v>
      </c>
      <c r="V64" s="4">
        <v>0</v>
      </c>
      <c r="W64" s="4">
        <v>0</v>
      </c>
      <c r="X64" s="4">
        <v>2275232</v>
      </c>
    </row>
    <row r="65" s="4" customFormat="1" spans="1:25">
      <c r="A65" s="4">
        <v>16511792261</v>
      </c>
      <c r="B65" s="4" t="s">
        <v>25</v>
      </c>
      <c r="C65" s="4" t="s">
        <v>26</v>
      </c>
      <c r="D65" s="4" t="s">
        <v>199</v>
      </c>
      <c r="E65" s="4" t="s">
        <v>104</v>
      </c>
      <c r="F65" s="5">
        <v>44485</v>
      </c>
      <c r="G65" s="5">
        <v>44486</v>
      </c>
      <c r="H65" s="4">
        <v>2</v>
      </c>
      <c r="I65" s="4">
        <v>1</v>
      </c>
      <c r="J65" s="4">
        <v>2</v>
      </c>
      <c r="K65" s="4" t="s">
        <v>29</v>
      </c>
      <c r="L65" s="4">
        <v>248</v>
      </c>
      <c r="M65" s="4">
        <v>248</v>
      </c>
      <c r="N65" s="4" t="s">
        <v>200</v>
      </c>
      <c r="O65" s="4" t="s">
        <v>31</v>
      </c>
      <c r="P65" s="4" t="s">
        <v>32</v>
      </c>
      <c r="Q65" s="4">
        <v>0</v>
      </c>
      <c r="R65" s="6">
        <v>44479</v>
      </c>
      <c r="S65" s="5">
        <v>44489</v>
      </c>
      <c r="T65" s="4" t="s">
        <v>33</v>
      </c>
      <c r="U65" s="4">
        <v>248</v>
      </c>
      <c r="V65" s="4">
        <v>0</v>
      </c>
      <c r="W65" s="4">
        <v>0</v>
      </c>
      <c r="X65" s="4">
        <v>2275284</v>
      </c>
      <c r="Y65" s="4" t="s">
        <v>201</v>
      </c>
    </row>
    <row r="66" s="4" customFormat="1" spans="1:25">
      <c r="A66" s="4">
        <v>16511778116</v>
      </c>
      <c r="B66" s="4" t="s">
        <v>25</v>
      </c>
      <c r="C66" s="4" t="s">
        <v>26</v>
      </c>
      <c r="D66" s="4" t="s">
        <v>202</v>
      </c>
      <c r="E66" s="4" t="s">
        <v>203</v>
      </c>
      <c r="F66" s="5">
        <v>44485</v>
      </c>
      <c r="G66" s="5">
        <v>44486</v>
      </c>
      <c r="H66" s="4">
        <v>1</v>
      </c>
      <c r="I66" s="4">
        <v>1</v>
      </c>
      <c r="J66" s="4">
        <v>1</v>
      </c>
      <c r="K66" s="4" t="s">
        <v>29</v>
      </c>
      <c r="L66" s="4">
        <v>64</v>
      </c>
      <c r="M66" s="4">
        <v>64</v>
      </c>
      <c r="N66" s="4" t="s">
        <v>204</v>
      </c>
      <c r="O66" s="4" t="s">
        <v>31</v>
      </c>
      <c r="P66" s="4" t="s">
        <v>32</v>
      </c>
      <c r="Q66" s="4">
        <v>0</v>
      </c>
      <c r="R66" s="6">
        <v>44479</v>
      </c>
      <c r="S66" s="5">
        <v>44489</v>
      </c>
      <c r="T66" s="4" t="s">
        <v>33</v>
      </c>
      <c r="U66" s="4">
        <v>64</v>
      </c>
      <c r="V66" s="4">
        <v>0</v>
      </c>
      <c r="W66" s="4">
        <v>0</v>
      </c>
      <c r="X66" s="4">
        <v>2275285</v>
      </c>
      <c r="Y66" s="4">
        <v>7259870</v>
      </c>
    </row>
    <row r="67" s="4" customFormat="1" spans="1:24">
      <c r="A67" s="4">
        <v>16513476023</v>
      </c>
      <c r="B67" s="4" t="s">
        <v>25</v>
      </c>
      <c r="C67" s="4" t="s">
        <v>26</v>
      </c>
      <c r="D67" s="4" t="s">
        <v>205</v>
      </c>
      <c r="E67" s="4" t="s">
        <v>104</v>
      </c>
      <c r="F67" s="5">
        <v>44484</v>
      </c>
      <c r="G67" s="5">
        <v>44486</v>
      </c>
      <c r="H67" s="4">
        <v>1</v>
      </c>
      <c r="I67" s="4">
        <v>2</v>
      </c>
      <c r="J67" s="4">
        <v>2</v>
      </c>
      <c r="K67" s="4" t="s">
        <v>29</v>
      </c>
      <c r="L67" s="4">
        <v>434</v>
      </c>
      <c r="M67" s="4">
        <v>434</v>
      </c>
      <c r="N67" s="4" t="s">
        <v>206</v>
      </c>
      <c r="O67" s="4" t="s">
        <v>31</v>
      </c>
      <c r="P67" s="4" t="s">
        <v>32</v>
      </c>
      <c r="Q67" s="4">
        <v>0</v>
      </c>
      <c r="R67" s="6">
        <v>44480</v>
      </c>
      <c r="S67" s="5">
        <v>44489</v>
      </c>
      <c r="T67" s="4" t="s">
        <v>33</v>
      </c>
      <c r="U67" s="4">
        <v>434</v>
      </c>
      <c r="V67" s="4">
        <v>0</v>
      </c>
      <c r="W67" s="4">
        <v>0</v>
      </c>
      <c r="X67" s="4">
        <v>2275441</v>
      </c>
    </row>
    <row r="68" s="4" customFormat="1" spans="1:24">
      <c r="A68" s="4">
        <v>16520559963</v>
      </c>
      <c r="B68" s="4" t="s">
        <v>25</v>
      </c>
      <c r="C68" s="4" t="s">
        <v>26</v>
      </c>
      <c r="D68" s="4" t="s">
        <v>207</v>
      </c>
      <c r="E68" s="4" t="s">
        <v>208</v>
      </c>
      <c r="F68" s="5">
        <v>44485</v>
      </c>
      <c r="G68" s="5">
        <v>44486</v>
      </c>
      <c r="H68" s="4">
        <v>1</v>
      </c>
      <c r="I68" s="4">
        <v>1</v>
      </c>
      <c r="J68" s="4">
        <v>1</v>
      </c>
      <c r="K68" s="4" t="s">
        <v>29</v>
      </c>
      <c r="L68" s="4">
        <v>107</v>
      </c>
      <c r="M68" s="4">
        <v>107</v>
      </c>
      <c r="N68" s="4" t="s">
        <v>209</v>
      </c>
      <c r="O68" s="4" t="s">
        <v>31</v>
      </c>
      <c r="P68" s="4" t="s">
        <v>32</v>
      </c>
      <c r="Q68" s="4">
        <v>0</v>
      </c>
      <c r="R68" s="6">
        <v>44480</v>
      </c>
      <c r="S68" s="5">
        <v>44489</v>
      </c>
      <c r="T68" s="4" t="s">
        <v>33</v>
      </c>
      <c r="U68" s="4">
        <v>107</v>
      </c>
      <c r="V68" s="4">
        <v>0</v>
      </c>
      <c r="W68" s="4">
        <v>0</v>
      </c>
      <c r="X68" s="4">
        <v>2275774</v>
      </c>
    </row>
    <row r="69" s="4" customFormat="1" spans="1:24">
      <c r="A69" s="4">
        <v>16520872892</v>
      </c>
      <c r="B69" s="4" t="s">
        <v>25</v>
      </c>
      <c r="C69" s="4" t="s">
        <v>26</v>
      </c>
      <c r="D69" s="4" t="s">
        <v>210</v>
      </c>
      <c r="E69" s="4" t="s">
        <v>211</v>
      </c>
      <c r="F69" s="5">
        <v>44485</v>
      </c>
      <c r="G69" s="5">
        <v>44486</v>
      </c>
      <c r="H69" s="4">
        <v>1</v>
      </c>
      <c r="I69" s="4">
        <v>1</v>
      </c>
      <c r="J69" s="4">
        <v>1</v>
      </c>
      <c r="K69" s="4" t="s">
        <v>29</v>
      </c>
      <c r="L69" s="4">
        <v>33</v>
      </c>
      <c r="M69" s="4">
        <v>33</v>
      </c>
      <c r="N69" s="4" t="s">
        <v>212</v>
      </c>
      <c r="O69" s="4" t="s">
        <v>31</v>
      </c>
      <c r="P69" s="4" t="s">
        <v>32</v>
      </c>
      <c r="Q69" s="4">
        <v>0</v>
      </c>
      <c r="R69" s="6">
        <v>44480</v>
      </c>
      <c r="S69" s="5">
        <v>44489</v>
      </c>
      <c r="T69" s="4" t="s">
        <v>33</v>
      </c>
      <c r="U69" s="4">
        <v>33</v>
      </c>
      <c r="V69" s="4">
        <v>0</v>
      </c>
      <c r="W69" s="4">
        <v>0</v>
      </c>
      <c r="X69" s="4">
        <v>2275815</v>
      </c>
    </row>
    <row r="70" s="4" customFormat="1" spans="1:25">
      <c r="A70" s="4">
        <v>16521070271</v>
      </c>
      <c r="B70" s="4" t="s">
        <v>25</v>
      </c>
      <c r="C70" s="4" t="s">
        <v>26</v>
      </c>
      <c r="D70" s="4" t="s">
        <v>213</v>
      </c>
      <c r="E70" s="4" t="s">
        <v>149</v>
      </c>
      <c r="F70" s="5">
        <v>44480</v>
      </c>
      <c r="G70" s="5">
        <v>44486</v>
      </c>
      <c r="H70" s="4">
        <v>1</v>
      </c>
      <c r="I70" s="4">
        <v>6</v>
      </c>
      <c r="J70" s="4">
        <v>6</v>
      </c>
      <c r="K70" s="4" t="s">
        <v>29</v>
      </c>
      <c r="L70" s="4">
        <v>186</v>
      </c>
      <c r="M70" s="4">
        <v>186</v>
      </c>
      <c r="N70" s="4" t="s">
        <v>214</v>
      </c>
      <c r="O70" s="4" t="s">
        <v>31</v>
      </c>
      <c r="P70" s="4" t="s">
        <v>32</v>
      </c>
      <c r="Q70" s="4">
        <v>0</v>
      </c>
      <c r="R70" s="6">
        <v>44480</v>
      </c>
      <c r="S70" s="5">
        <v>44489</v>
      </c>
      <c r="T70" s="4" t="s">
        <v>33</v>
      </c>
      <c r="U70" s="4">
        <v>186</v>
      </c>
      <c r="V70" s="4">
        <v>0</v>
      </c>
      <c r="W70" s="4">
        <v>0</v>
      </c>
      <c r="X70" s="4">
        <v>2275843</v>
      </c>
      <c r="Y70" s="4" t="s">
        <v>215</v>
      </c>
    </row>
    <row r="71" s="4" customFormat="1" spans="1:26">
      <c r="A71" s="4">
        <v>16521590476</v>
      </c>
      <c r="B71" s="4" t="s">
        <v>25</v>
      </c>
      <c r="C71" s="4" t="s">
        <v>26</v>
      </c>
      <c r="D71" s="4" t="s">
        <v>216</v>
      </c>
      <c r="E71" s="4" t="s">
        <v>217</v>
      </c>
      <c r="F71" s="5">
        <v>44485</v>
      </c>
      <c r="G71" s="5">
        <v>44486</v>
      </c>
      <c r="H71" s="4">
        <v>2</v>
      </c>
      <c r="I71" s="4">
        <v>1</v>
      </c>
      <c r="J71" s="4">
        <v>2</v>
      </c>
      <c r="K71" s="4" t="s">
        <v>29</v>
      </c>
      <c r="L71" s="4">
        <v>268</v>
      </c>
      <c r="M71" s="4">
        <v>268</v>
      </c>
      <c r="N71" s="4" t="s">
        <v>218</v>
      </c>
      <c r="O71" s="4" t="s">
        <v>31</v>
      </c>
      <c r="P71" s="4" t="s">
        <v>32</v>
      </c>
      <c r="Q71" s="4">
        <v>0</v>
      </c>
      <c r="R71" s="6">
        <v>44481</v>
      </c>
      <c r="S71" s="5">
        <v>44489</v>
      </c>
      <c r="T71" s="4" t="s">
        <v>33</v>
      </c>
      <c r="U71" s="4">
        <v>268</v>
      </c>
      <c r="V71" s="4">
        <v>0</v>
      </c>
      <c r="W71" s="4">
        <v>0</v>
      </c>
      <c r="X71" s="4">
        <v>2275908</v>
      </c>
      <c r="Y71" s="4" t="s">
        <v>219</v>
      </c>
      <c r="Z71" s="4" t="s">
        <v>220</v>
      </c>
    </row>
    <row r="72" s="4" customFormat="1" spans="1:25">
      <c r="A72" s="4">
        <v>16521746239</v>
      </c>
      <c r="B72" s="4" t="s">
        <v>25</v>
      </c>
      <c r="C72" s="4" t="s">
        <v>26</v>
      </c>
      <c r="D72" s="4" t="s">
        <v>221</v>
      </c>
      <c r="E72" s="4" t="s">
        <v>113</v>
      </c>
      <c r="F72" s="5">
        <v>44484</v>
      </c>
      <c r="G72" s="5">
        <v>44486</v>
      </c>
      <c r="H72" s="4">
        <v>1</v>
      </c>
      <c r="I72" s="4">
        <v>2</v>
      </c>
      <c r="J72" s="4">
        <v>2</v>
      </c>
      <c r="K72" s="4" t="s">
        <v>29</v>
      </c>
      <c r="L72" s="4">
        <v>652</v>
      </c>
      <c r="M72" s="4">
        <v>652</v>
      </c>
      <c r="N72" s="4" t="s">
        <v>222</v>
      </c>
      <c r="O72" s="4" t="s">
        <v>31</v>
      </c>
      <c r="P72" s="4" t="s">
        <v>32</v>
      </c>
      <c r="Q72" s="4">
        <v>0</v>
      </c>
      <c r="R72" s="6">
        <v>44481</v>
      </c>
      <c r="S72" s="5">
        <v>44489</v>
      </c>
      <c r="T72" s="4" t="s">
        <v>33</v>
      </c>
      <c r="U72" s="4">
        <v>652</v>
      </c>
      <c r="V72" s="4">
        <v>0</v>
      </c>
      <c r="W72" s="4">
        <v>0</v>
      </c>
      <c r="X72" s="4">
        <v>2275943</v>
      </c>
      <c r="Y72" s="4">
        <v>136955383</v>
      </c>
    </row>
    <row r="73" s="4" customFormat="1" spans="1:24">
      <c r="A73" s="4">
        <v>16521795523</v>
      </c>
      <c r="B73" s="4" t="s">
        <v>25</v>
      </c>
      <c r="C73" s="4" t="s">
        <v>26</v>
      </c>
      <c r="D73" s="4" t="s">
        <v>205</v>
      </c>
      <c r="E73" s="4" t="s">
        <v>104</v>
      </c>
      <c r="F73" s="5">
        <v>44485</v>
      </c>
      <c r="G73" s="5">
        <v>44486</v>
      </c>
      <c r="H73" s="4">
        <v>1</v>
      </c>
      <c r="I73" s="4">
        <v>1</v>
      </c>
      <c r="J73" s="4">
        <v>1</v>
      </c>
      <c r="K73" s="4" t="s">
        <v>29</v>
      </c>
      <c r="L73" s="4">
        <v>217</v>
      </c>
      <c r="M73" s="4">
        <v>217</v>
      </c>
      <c r="N73" s="4" t="s">
        <v>223</v>
      </c>
      <c r="O73" s="4" t="s">
        <v>31</v>
      </c>
      <c r="P73" s="4" t="s">
        <v>32</v>
      </c>
      <c r="Q73" s="4">
        <v>0</v>
      </c>
      <c r="R73" s="6">
        <v>44481</v>
      </c>
      <c r="S73" s="5">
        <v>44489</v>
      </c>
      <c r="T73" s="4" t="s">
        <v>33</v>
      </c>
      <c r="U73" s="4">
        <v>217</v>
      </c>
      <c r="V73" s="4">
        <v>0</v>
      </c>
      <c r="W73" s="4">
        <v>0</v>
      </c>
      <c r="X73" s="4">
        <v>2275958</v>
      </c>
    </row>
    <row r="74" s="4" customFormat="1" spans="1:23">
      <c r="A74" s="4">
        <v>16521835953</v>
      </c>
      <c r="B74" s="4" t="s">
        <v>25</v>
      </c>
      <c r="C74" s="4" t="s">
        <v>26</v>
      </c>
      <c r="D74" s="4" t="s">
        <v>224</v>
      </c>
      <c r="E74" s="4" t="s">
        <v>225</v>
      </c>
      <c r="F74" s="5">
        <v>44485</v>
      </c>
      <c r="G74" s="5">
        <v>44486</v>
      </c>
      <c r="H74" s="4">
        <v>1</v>
      </c>
      <c r="I74" s="4">
        <v>1</v>
      </c>
      <c r="J74" s="4">
        <v>1</v>
      </c>
      <c r="K74" s="4" t="s">
        <v>29</v>
      </c>
      <c r="L74" s="4">
        <v>148</v>
      </c>
      <c r="M74" s="4">
        <v>148</v>
      </c>
      <c r="N74" s="4" t="s">
        <v>226</v>
      </c>
      <c r="O74" s="4" t="s">
        <v>31</v>
      </c>
      <c r="P74" s="4" t="s">
        <v>32</v>
      </c>
      <c r="Q74" s="4">
        <v>0</v>
      </c>
      <c r="R74" s="6">
        <v>44481</v>
      </c>
      <c r="S74" s="5">
        <v>44489</v>
      </c>
      <c r="T74" s="4" t="s">
        <v>33</v>
      </c>
      <c r="U74" s="4">
        <v>148</v>
      </c>
      <c r="V74" s="4">
        <v>0</v>
      </c>
      <c r="W74" s="4">
        <v>0</v>
      </c>
    </row>
    <row r="75" s="4" customFormat="1" spans="1:25">
      <c r="A75" s="4">
        <v>16523349874</v>
      </c>
      <c r="B75" s="4" t="s">
        <v>25</v>
      </c>
      <c r="C75" s="4" t="s">
        <v>26</v>
      </c>
      <c r="D75" s="4" t="s">
        <v>227</v>
      </c>
      <c r="E75" s="4" t="s">
        <v>228</v>
      </c>
      <c r="F75" s="5">
        <v>44484</v>
      </c>
      <c r="G75" s="5">
        <v>44486</v>
      </c>
      <c r="H75" s="4">
        <v>1</v>
      </c>
      <c r="I75" s="4">
        <v>2</v>
      </c>
      <c r="J75" s="4">
        <v>2</v>
      </c>
      <c r="K75" s="4" t="s">
        <v>29</v>
      </c>
      <c r="L75" s="4">
        <v>188</v>
      </c>
      <c r="M75" s="4">
        <v>188</v>
      </c>
      <c r="N75" s="4" t="s">
        <v>229</v>
      </c>
      <c r="O75" s="4" t="s">
        <v>31</v>
      </c>
      <c r="P75" s="4" t="s">
        <v>32</v>
      </c>
      <c r="Q75" s="4">
        <v>0</v>
      </c>
      <c r="R75" s="6">
        <v>44481</v>
      </c>
      <c r="S75" s="5">
        <v>44489</v>
      </c>
      <c r="T75" s="4" t="s">
        <v>33</v>
      </c>
      <c r="U75" s="4">
        <v>188</v>
      </c>
      <c r="V75" s="4">
        <v>0</v>
      </c>
      <c r="W75" s="4">
        <v>0</v>
      </c>
      <c r="X75" s="4">
        <v>2276153</v>
      </c>
      <c r="Y75" s="4" t="s">
        <v>230</v>
      </c>
    </row>
    <row r="76" s="4" customFormat="1" spans="1:25">
      <c r="A76" s="4">
        <v>16531748890</v>
      </c>
      <c r="B76" s="4" t="s">
        <v>25</v>
      </c>
      <c r="C76" s="4" t="s">
        <v>26</v>
      </c>
      <c r="D76" s="4" t="s">
        <v>231</v>
      </c>
      <c r="E76" s="4" t="s">
        <v>232</v>
      </c>
      <c r="F76" s="5">
        <v>44485</v>
      </c>
      <c r="G76" s="5">
        <v>44486</v>
      </c>
      <c r="H76" s="4">
        <v>1</v>
      </c>
      <c r="I76" s="4">
        <v>1</v>
      </c>
      <c r="J76" s="4">
        <v>1</v>
      </c>
      <c r="K76" s="4" t="s">
        <v>29</v>
      </c>
      <c r="L76" s="4">
        <v>383</v>
      </c>
      <c r="M76" s="4">
        <v>383</v>
      </c>
      <c r="N76" s="4" t="s">
        <v>233</v>
      </c>
      <c r="O76" s="4" t="s">
        <v>31</v>
      </c>
      <c r="P76" s="4" t="s">
        <v>32</v>
      </c>
      <c r="Q76" s="4">
        <v>0</v>
      </c>
      <c r="R76" s="6">
        <v>44482</v>
      </c>
      <c r="S76" s="5">
        <v>44489</v>
      </c>
      <c r="T76" s="4" t="s">
        <v>33</v>
      </c>
      <c r="U76" s="4">
        <v>383</v>
      </c>
      <c r="V76" s="4">
        <v>0</v>
      </c>
      <c r="W76" s="4">
        <v>0</v>
      </c>
      <c r="X76" s="4">
        <v>2276579</v>
      </c>
      <c r="Y76" s="4" t="s">
        <v>234</v>
      </c>
    </row>
    <row r="77" s="4" customFormat="1" spans="1:25">
      <c r="A77" s="4">
        <v>16532183746</v>
      </c>
      <c r="B77" s="4" t="s">
        <v>25</v>
      </c>
      <c r="C77" s="4" t="s">
        <v>26</v>
      </c>
      <c r="D77" s="4" t="s">
        <v>132</v>
      </c>
      <c r="E77" s="4" t="s">
        <v>133</v>
      </c>
      <c r="F77" s="5">
        <v>44485</v>
      </c>
      <c r="G77" s="5">
        <v>44486</v>
      </c>
      <c r="H77" s="4">
        <v>1</v>
      </c>
      <c r="I77" s="4">
        <v>1</v>
      </c>
      <c r="J77" s="4">
        <v>1</v>
      </c>
      <c r="K77" s="4" t="s">
        <v>29</v>
      </c>
      <c r="L77" s="4">
        <v>180</v>
      </c>
      <c r="M77" s="4">
        <v>180</v>
      </c>
      <c r="N77" s="4" t="s">
        <v>235</v>
      </c>
      <c r="O77" s="4" t="s">
        <v>31</v>
      </c>
      <c r="P77" s="4" t="s">
        <v>32</v>
      </c>
      <c r="Q77" s="4">
        <v>0</v>
      </c>
      <c r="R77" s="6">
        <v>44482</v>
      </c>
      <c r="S77" s="5">
        <v>44489</v>
      </c>
      <c r="T77" s="4" t="s">
        <v>33</v>
      </c>
      <c r="U77" s="4">
        <v>180</v>
      </c>
      <c r="V77" s="4">
        <v>0</v>
      </c>
      <c r="W77" s="4">
        <v>0</v>
      </c>
      <c r="X77" s="4"/>
      <c r="Y77" s="4">
        <v>81412802</v>
      </c>
    </row>
    <row r="78" s="4" customFormat="1" spans="1:25">
      <c r="A78" s="4">
        <v>16537106728</v>
      </c>
      <c r="B78" s="4" t="s">
        <v>25</v>
      </c>
      <c r="C78" s="4" t="s">
        <v>26</v>
      </c>
      <c r="D78" s="4" t="s">
        <v>236</v>
      </c>
      <c r="E78" s="4" t="s">
        <v>167</v>
      </c>
      <c r="F78" s="5">
        <v>44484</v>
      </c>
      <c r="G78" s="5">
        <v>44486</v>
      </c>
      <c r="H78" s="4">
        <v>1</v>
      </c>
      <c r="I78" s="4">
        <v>2</v>
      </c>
      <c r="J78" s="4">
        <v>2</v>
      </c>
      <c r="K78" s="4" t="s">
        <v>29</v>
      </c>
      <c r="L78" s="4">
        <v>144</v>
      </c>
      <c r="M78" s="4">
        <v>144</v>
      </c>
      <c r="N78" s="4" t="s">
        <v>237</v>
      </c>
      <c r="O78" s="4" t="s">
        <v>31</v>
      </c>
      <c r="P78" s="4" t="s">
        <v>32</v>
      </c>
      <c r="Q78" s="4">
        <v>0</v>
      </c>
      <c r="R78" s="6">
        <v>44482</v>
      </c>
      <c r="S78" s="5">
        <v>44489</v>
      </c>
      <c r="T78" s="4" t="s">
        <v>33</v>
      </c>
      <c r="U78" s="4">
        <v>144</v>
      </c>
      <c r="V78" s="4">
        <v>0</v>
      </c>
      <c r="W78" s="4">
        <v>0</v>
      </c>
      <c r="X78" s="4">
        <v>2276737</v>
      </c>
      <c r="Y78" s="4" t="s">
        <v>238</v>
      </c>
    </row>
    <row r="79" s="4" customFormat="1" spans="1:23">
      <c r="A79" s="4">
        <v>16539185768</v>
      </c>
      <c r="B79" s="4" t="s">
        <v>25</v>
      </c>
      <c r="C79" s="4" t="s">
        <v>26</v>
      </c>
      <c r="D79" s="4" t="s">
        <v>239</v>
      </c>
      <c r="E79" s="4" t="s">
        <v>70</v>
      </c>
      <c r="F79" s="5">
        <v>44485</v>
      </c>
      <c r="G79" s="5">
        <v>44486</v>
      </c>
      <c r="H79" s="4">
        <v>1</v>
      </c>
      <c r="I79" s="4">
        <v>1</v>
      </c>
      <c r="J79" s="4">
        <v>1</v>
      </c>
      <c r="K79" s="4" t="s">
        <v>29</v>
      </c>
      <c r="L79" s="4">
        <v>236</v>
      </c>
      <c r="M79" s="4">
        <v>236</v>
      </c>
      <c r="N79" s="4" t="s">
        <v>240</v>
      </c>
      <c r="O79" s="4" t="s">
        <v>31</v>
      </c>
      <c r="P79" s="4" t="s">
        <v>32</v>
      </c>
      <c r="Q79" s="4">
        <v>0</v>
      </c>
      <c r="R79" s="6">
        <v>44482</v>
      </c>
      <c r="S79" s="5">
        <v>44489</v>
      </c>
      <c r="T79" s="4" t="s">
        <v>33</v>
      </c>
      <c r="U79" s="4">
        <v>236</v>
      </c>
      <c r="V79" s="4">
        <v>0</v>
      </c>
      <c r="W79" s="4">
        <v>0</v>
      </c>
    </row>
    <row r="80" s="4" customFormat="1" spans="1:25">
      <c r="A80" s="4">
        <v>16539879157</v>
      </c>
      <c r="B80" s="4" t="s">
        <v>25</v>
      </c>
      <c r="C80" s="4" t="s">
        <v>26</v>
      </c>
      <c r="D80" s="4" t="s">
        <v>241</v>
      </c>
      <c r="E80" s="4" t="s">
        <v>242</v>
      </c>
      <c r="F80" s="5">
        <v>44484</v>
      </c>
      <c r="G80" s="5">
        <v>44486</v>
      </c>
      <c r="H80" s="4">
        <v>1</v>
      </c>
      <c r="I80" s="4">
        <v>2</v>
      </c>
      <c r="J80" s="4">
        <v>2</v>
      </c>
      <c r="K80" s="4" t="s">
        <v>29</v>
      </c>
      <c r="L80" s="4">
        <v>156</v>
      </c>
      <c r="M80" s="4">
        <v>156</v>
      </c>
      <c r="N80" s="4" t="s">
        <v>243</v>
      </c>
      <c r="O80" s="4" t="s">
        <v>31</v>
      </c>
      <c r="P80" s="4" t="s">
        <v>32</v>
      </c>
      <c r="Q80" s="4">
        <v>0</v>
      </c>
      <c r="R80" s="6">
        <v>44482</v>
      </c>
      <c r="S80" s="5">
        <v>44489</v>
      </c>
      <c r="T80" s="4" t="s">
        <v>33</v>
      </c>
      <c r="U80" s="4">
        <v>156</v>
      </c>
      <c r="V80" s="4">
        <v>0</v>
      </c>
      <c r="W80" s="4">
        <v>0</v>
      </c>
      <c r="X80" s="4"/>
      <c r="Y80" s="4">
        <v>26228074</v>
      </c>
    </row>
    <row r="81" s="4" customFormat="1" spans="1:25">
      <c r="A81" s="4">
        <v>16540174788</v>
      </c>
      <c r="B81" s="4" t="s">
        <v>25</v>
      </c>
      <c r="C81" s="4" t="s">
        <v>26</v>
      </c>
      <c r="D81" s="4" t="s">
        <v>244</v>
      </c>
      <c r="E81" s="4" t="s">
        <v>245</v>
      </c>
      <c r="F81" s="5">
        <v>44485</v>
      </c>
      <c r="G81" s="5">
        <v>44486</v>
      </c>
      <c r="H81" s="4">
        <v>1</v>
      </c>
      <c r="I81" s="4">
        <v>1</v>
      </c>
      <c r="J81" s="4">
        <v>1</v>
      </c>
      <c r="K81" s="4" t="s">
        <v>29</v>
      </c>
      <c r="L81" s="4">
        <v>293</v>
      </c>
      <c r="M81" s="4">
        <v>293</v>
      </c>
      <c r="N81" s="4" t="s">
        <v>246</v>
      </c>
      <c r="O81" s="4" t="s">
        <v>31</v>
      </c>
      <c r="P81" s="4" t="s">
        <v>32</v>
      </c>
      <c r="Q81" s="4">
        <v>0</v>
      </c>
      <c r="R81" s="6">
        <v>44483</v>
      </c>
      <c r="S81" s="5">
        <v>44489</v>
      </c>
      <c r="T81" s="4" t="s">
        <v>33</v>
      </c>
      <c r="U81" s="4">
        <v>293</v>
      </c>
      <c r="V81" s="4">
        <v>0</v>
      </c>
      <c r="W81" s="4">
        <v>0</v>
      </c>
      <c r="X81" s="4">
        <v>2277061</v>
      </c>
      <c r="Y81" s="4">
        <v>81957828</v>
      </c>
    </row>
    <row r="82" s="4" customFormat="1" spans="1:25">
      <c r="A82" s="4">
        <v>16540225528</v>
      </c>
      <c r="B82" s="4" t="s">
        <v>25</v>
      </c>
      <c r="C82" s="4" t="s">
        <v>26</v>
      </c>
      <c r="D82" s="4" t="s">
        <v>247</v>
      </c>
      <c r="E82" s="4" t="s">
        <v>248</v>
      </c>
      <c r="F82" s="5">
        <v>44484</v>
      </c>
      <c r="G82" s="5">
        <v>44486</v>
      </c>
      <c r="H82" s="4">
        <v>1</v>
      </c>
      <c r="I82" s="4">
        <v>2</v>
      </c>
      <c r="J82" s="4">
        <v>2</v>
      </c>
      <c r="K82" s="4" t="s">
        <v>29</v>
      </c>
      <c r="L82" s="4">
        <v>130</v>
      </c>
      <c r="M82" s="4">
        <v>130</v>
      </c>
      <c r="N82" s="4" t="s">
        <v>249</v>
      </c>
      <c r="O82" s="4" t="s">
        <v>31</v>
      </c>
      <c r="P82" s="4" t="s">
        <v>32</v>
      </c>
      <c r="Q82" s="4">
        <v>0</v>
      </c>
      <c r="R82" s="6">
        <v>44483</v>
      </c>
      <c r="S82" s="5">
        <v>44489</v>
      </c>
      <c r="T82" s="4" t="s">
        <v>33</v>
      </c>
      <c r="U82" s="4">
        <v>130</v>
      </c>
      <c r="V82" s="4">
        <v>0</v>
      </c>
      <c r="W82" s="4">
        <v>0</v>
      </c>
      <c r="X82" s="4"/>
      <c r="Y82" s="4" t="s">
        <v>250</v>
      </c>
    </row>
    <row r="83" s="4" customFormat="1" spans="1:25">
      <c r="A83" s="4">
        <v>16540233118</v>
      </c>
      <c r="B83" s="4" t="s">
        <v>25</v>
      </c>
      <c r="C83" s="4" t="s">
        <v>26</v>
      </c>
      <c r="D83" s="4" t="s">
        <v>251</v>
      </c>
      <c r="E83" s="4" t="s">
        <v>252</v>
      </c>
      <c r="F83" s="5">
        <v>44484</v>
      </c>
      <c r="G83" s="5">
        <v>44486</v>
      </c>
      <c r="H83" s="4">
        <v>1</v>
      </c>
      <c r="I83" s="4">
        <v>2</v>
      </c>
      <c r="J83" s="4">
        <v>2</v>
      </c>
      <c r="K83" s="4" t="s">
        <v>29</v>
      </c>
      <c r="L83" s="4">
        <v>136</v>
      </c>
      <c r="M83" s="4">
        <v>136</v>
      </c>
      <c r="N83" s="4" t="s">
        <v>253</v>
      </c>
      <c r="O83" s="4" t="s">
        <v>31</v>
      </c>
      <c r="P83" s="4" t="s">
        <v>32</v>
      </c>
      <c r="Q83" s="4">
        <v>0</v>
      </c>
      <c r="R83" s="6">
        <v>44483</v>
      </c>
      <c r="S83" s="5">
        <v>44489</v>
      </c>
      <c r="T83" s="4" t="s">
        <v>33</v>
      </c>
      <c r="U83" s="4">
        <v>136</v>
      </c>
      <c r="V83" s="4">
        <v>0</v>
      </c>
      <c r="W83" s="4">
        <v>0</v>
      </c>
      <c r="X83" s="4"/>
      <c r="Y83" s="4" t="s">
        <v>254</v>
      </c>
    </row>
    <row r="84" s="4" customFormat="1" spans="1:25">
      <c r="A84" s="4">
        <v>16100773282</v>
      </c>
      <c r="B84" s="4" t="s">
        <v>25</v>
      </c>
      <c r="C84" s="4" t="s">
        <v>55</v>
      </c>
      <c r="D84" s="4" t="s">
        <v>43</v>
      </c>
      <c r="E84" s="4" t="s">
        <v>44</v>
      </c>
      <c r="F84" s="5">
        <v>44484</v>
      </c>
      <c r="G84" s="5">
        <v>44486</v>
      </c>
      <c r="H84" s="4">
        <v>1</v>
      </c>
      <c r="I84" s="4">
        <v>2</v>
      </c>
      <c r="J84" s="4">
        <v>2</v>
      </c>
      <c r="K84" s="4" t="s">
        <v>29</v>
      </c>
      <c r="L84" s="4">
        <v>-342</v>
      </c>
      <c r="M84" s="4">
        <v>-342</v>
      </c>
      <c r="N84" s="4" t="s">
        <v>45</v>
      </c>
      <c r="O84" s="4" t="s">
        <v>31</v>
      </c>
      <c r="P84" s="4" t="s">
        <v>32</v>
      </c>
      <c r="Q84" s="4">
        <v>0</v>
      </c>
      <c r="R84" s="6">
        <v>44428</v>
      </c>
      <c r="S84" s="5">
        <v>44489</v>
      </c>
      <c r="T84" s="4" t="s">
        <v>33</v>
      </c>
      <c r="U84" s="4">
        <v>-342</v>
      </c>
      <c r="V84" s="4">
        <v>0</v>
      </c>
      <c r="W84" s="4">
        <v>0</v>
      </c>
      <c r="X84" s="4">
        <v>2228079</v>
      </c>
      <c r="Y84" s="4">
        <v>18150700</v>
      </c>
    </row>
    <row r="85" s="4" customFormat="1" spans="1:24">
      <c r="A85" s="4">
        <v>16541214664</v>
      </c>
      <c r="B85" s="4" t="s">
        <v>25</v>
      </c>
      <c r="C85" s="4" t="s">
        <v>26</v>
      </c>
      <c r="D85" s="4" t="s">
        <v>255</v>
      </c>
      <c r="E85" s="4" t="s">
        <v>256</v>
      </c>
      <c r="F85" s="5">
        <v>44485</v>
      </c>
      <c r="G85" s="5">
        <v>44486</v>
      </c>
      <c r="H85" s="4">
        <v>1</v>
      </c>
      <c r="I85" s="4">
        <v>1</v>
      </c>
      <c r="J85" s="4">
        <v>1</v>
      </c>
      <c r="K85" s="4" t="s">
        <v>29</v>
      </c>
      <c r="L85" s="4">
        <v>37</v>
      </c>
      <c r="M85" s="4">
        <v>37</v>
      </c>
      <c r="N85" s="4" t="s">
        <v>257</v>
      </c>
      <c r="O85" s="4" t="s">
        <v>31</v>
      </c>
      <c r="P85" s="4" t="s">
        <v>32</v>
      </c>
      <c r="Q85" s="4">
        <v>0</v>
      </c>
      <c r="R85" s="6">
        <v>44483</v>
      </c>
      <c r="S85" s="5">
        <v>44489</v>
      </c>
      <c r="T85" s="4" t="s">
        <v>33</v>
      </c>
      <c r="U85" s="4">
        <v>37</v>
      </c>
      <c r="V85" s="4">
        <v>0</v>
      </c>
      <c r="W85" s="4">
        <v>0</v>
      </c>
      <c r="X85" s="4">
        <v>2277227</v>
      </c>
    </row>
    <row r="86" s="4" customFormat="1" spans="1:25">
      <c r="A86" s="4">
        <v>16548312173</v>
      </c>
      <c r="B86" s="4" t="s">
        <v>25</v>
      </c>
      <c r="C86" s="4" t="s">
        <v>26</v>
      </c>
      <c r="D86" s="4" t="s">
        <v>258</v>
      </c>
      <c r="E86" s="4" t="s">
        <v>67</v>
      </c>
      <c r="F86" s="5">
        <v>44485</v>
      </c>
      <c r="G86" s="5">
        <v>44486</v>
      </c>
      <c r="H86" s="4">
        <v>1</v>
      </c>
      <c r="I86" s="4">
        <v>1</v>
      </c>
      <c r="J86" s="4">
        <v>1</v>
      </c>
      <c r="K86" s="4" t="s">
        <v>29</v>
      </c>
      <c r="L86" s="4">
        <v>200</v>
      </c>
      <c r="M86" s="4">
        <v>200</v>
      </c>
      <c r="N86" s="4" t="s">
        <v>259</v>
      </c>
      <c r="O86" s="4" t="s">
        <v>31</v>
      </c>
      <c r="P86" s="4" t="s">
        <v>32</v>
      </c>
      <c r="Q86" s="4">
        <v>0</v>
      </c>
      <c r="R86" s="6">
        <v>44483</v>
      </c>
      <c r="S86" s="5">
        <v>44489</v>
      </c>
      <c r="T86" s="4" t="s">
        <v>33</v>
      </c>
      <c r="U86" s="4">
        <v>200</v>
      </c>
      <c r="V86" s="4">
        <v>0</v>
      </c>
      <c r="W86" s="4">
        <v>0</v>
      </c>
      <c r="X86" s="4"/>
      <c r="Y86" s="4" t="s">
        <v>260</v>
      </c>
    </row>
    <row r="87" s="4" customFormat="1" spans="1:25">
      <c r="A87" s="4">
        <v>16302327081</v>
      </c>
      <c r="B87" s="4" t="s">
        <v>25</v>
      </c>
      <c r="C87" s="4" t="s">
        <v>55</v>
      </c>
      <c r="D87" s="4" t="s">
        <v>77</v>
      </c>
      <c r="E87" s="4" t="s">
        <v>78</v>
      </c>
      <c r="F87" s="5">
        <v>44485</v>
      </c>
      <c r="G87" s="5">
        <v>44486</v>
      </c>
      <c r="H87" s="4">
        <v>1</v>
      </c>
      <c r="I87" s="4">
        <v>1</v>
      </c>
      <c r="J87" s="4">
        <v>1</v>
      </c>
      <c r="K87" s="4" t="s">
        <v>29</v>
      </c>
      <c r="L87" s="4">
        <v>-383</v>
      </c>
      <c r="M87" s="4">
        <v>-383</v>
      </c>
      <c r="N87" s="4" t="s">
        <v>80</v>
      </c>
      <c r="O87" s="4" t="s">
        <v>31</v>
      </c>
      <c r="P87" s="4" t="s">
        <v>32</v>
      </c>
      <c r="Q87" s="4">
        <v>0</v>
      </c>
      <c r="R87" s="6">
        <v>44456</v>
      </c>
      <c r="S87" s="5">
        <v>44489</v>
      </c>
      <c r="T87" s="4" t="s">
        <v>33</v>
      </c>
      <c r="U87" s="4">
        <v>-383</v>
      </c>
      <c r="V87" s="4">
        <v>0</v>
      </c>
      <c r="W87" s="4">
        <v>0</v>
      </c>
      <c r="X87" s="4">
        <v>2256195</v>
      </c>
      <c r="Y87" s="4">
        <v>893241390</v>
      </c>
    </row>
    <row r="88" s="4" customFormat="1" spans="1:24">
      <c r="A88" s="4">
        <v>16550124106</v>
      </c>
      <c r="B88" s="4" t="s">
        <v>25</v>
      </c>
      <c r="C88" s="4" t="s">
        <v>26</v>
      </c>
      <c r="D88" s="4" t="s">
        <v>261</v>
      </c>
      <c r="E88" s="4" t="s">
        <v>203</v>
      </c>
      <c r="F88" s="5">
        <v>44485</v>
      </c>
      <c r="G88" s="5">
        <v>44486</v>
      </c>
      <c r="H88" s="4">
        <v>1</v>
      </c>
      <c r="I88" s="4">
        <v>1</v>
      </c>
      <c r="J88" s="4">
        <v>1</v>
      </c>
      <c r="K88" s="4" t="s">
        <v>29</v>
      </c>
      <c r="L88" s="4">
        <v>32</v>
      </c>
      <c r="M88" s="4">
        <v>32</v>
      </c>
      <c r="N88" s="4" t="s">
        <v>262</v>
      </c>
      <c r="O88" s="4" t="s">
        <v>31</v>
      </c>
      <c r="P88" s="4" t="s">
        <v>32</v>
      </c>
      <c r="Q88" s="4">
        <v>0</v>
      </c>
      <c r="R88" s="6">
        <v>44484</v>
      </c>
      <c r="S88" s="5">
        <v>44489</v>
      </c>
      <c r="T88" s="4" t="s">
        <v>33</v>
      </c>
      <c r="U88" s="4">
        <v>32</v>
      </c>
      <c r="V88" s="4">
        <v>0</v>
      </c>
      <c r="W88" s="4">
        <v>0</v>
      </c>
      <c r="X88" s="4">
        <v>2277752</v>
      </c>
    </row>
    <row r="89" s="4" customFormat="1" spans="1:24">
      <c r="A89" s="4">
        <v>16550621042</v>
      </c>
      <c r="B89" s="4" t="s">
        <v>25</v>
      </c>
      <c r="C89" s="4" t="s">
        <v>26</v>
      </c>
      <c r="D89" s="4" t="s">
        <v>263</v>
      </c>
      <c r="E89" s="4" t="s">
        <v>203</v>
      </c>
      <c r="F89" s="5">
        <v>44485</v>
      </c>
      <c r="G89" s="5">
        <v>44486</v>
      </c>
      <c r="H89" s="4">
        <v>1</v>
      </c>
      <c r="I89" s="4">
        <v>1</v>
      </c>
      <c r="J89" s="4">
        <v>1</v>
      </c>
      <c r="K89" s="4" t="s">
        <v>29</v>
      </c>
      <c r="L89" s="4">
        <v>54</v>
      </c>
      <c r="M89" s="4">
        <v>54</v>
      </c>
      <c r="N89" s="4" t="s">
        <v>264</v>
      </c>
      <c r="O89" s="4" t="s">
        <v>31</v>
      </c>
      <c r="P89" s="4" t="s">
        <v>32</v>
      </c>
      <c r="Q89" s="4">
        <v>0</v>
      </c>
      <c r="R89" s="6">
        <v>44484</v>
      </c>
      <c r="S89" s="5">
        <v>44489</v>
      </c>
      <c r="T89" s="4" t="s">
        <v>33</v>
      </c>
      <c r="U89" s="4">
        <v>54</v>
      </c>
      <c r="V89" s="4">
        <v>0</v>
      </c>
      <c r="W89" s="4">
        <v>0</v>
      </c>
      <c r="X89" s="4">
        <v>2277812</v>
      </c>
    </row>
    <row r="90" s="4" customFormat="1" spans="1:25">
      <c r="A90" s="4">
        <v>16551547252</v>
      </c>
      <c r="B90" s="4" t="s">
        <v>25</v>
      </c>
      <c r="C90" s="4" t="s">
        <v>26</v>
      </c>
      <c r="D90" s="4" t="s">
        <v>265</v>
      </c>
      <c r="E90" s="4" t="s">
        <v>208</v>
      </c>
      <c r="F90" s="5">
        <v>44485</v>
      </c>
      <c r="G90" s="5">
        <v>44486</v>
      </c>
      <c r="H90" s="4">
        <v>1</v>
      </c>
      <c r="I90" s="4">
        <v>1</v>
      </c>
      <c r="J90" s="4">
        <v>1</v>
      </c>
      <c r="K90" s="4" t="s">
        <v>29</v>
      </c>
      <c r="L90" s="4">
        <v>51</v>
      </c>
      <c r="M90" s="4">
        <v>51</v>
      </c>
      <c r="N90" s="4" t="s">
        <v>266</v>
      </c>
      <c r="O90" s="4" t="s">
        <v>31</v>
      </c>
      <c r="P90" s="4" t="s">
        <v>32</v>
      </c>
      <c r="Q90" s="4">
        <v>0</v>
      </c>
      <c r="R90" s="6">
        <v>44484</v>
      </c>
      <c r="S90" s="5">
        <v>44489</v>
      </c>
      <c r="T90" s="4" t="s">
        <v>33</v>
      </c>
      <c r="U90" s="4">
        <v>51</v>
      </c>
      <c r="V90" s="4">
        <v>0</v>
      </c>
      <c r="W90" s="4">
        <v>0</v>
      </c>
      <c r="X90" s="4">
        <v>2277885</v>
      </c>
      <c r="Y90" s="4">
        <v>21551289</v>
      </c>
    </row>
    <row r="91" s="4" customFormat="1" spans="1:25">
      <c r="A91" s="4">
        <v>16551607369</v>
      </c>
      <c r="B91" s="4" t="s">
        <v>25</v>
      </c>
      <c r="C91" s="4" t="s">
        <v>26</v>
      </c>
      <c r="D91" s="4" t="s">
        <v>267</v>
      </c>
      <c r="E91" s="4" t="s">
        <v>268</v>
      </c>
      <c r="F91" s="5">
        <v>44485</v>
      </c>
      <c r="G91" s="5">
        <v>44486</v>
      </c>
      <c r="H91" s="4">
        <v>1</v>
      </c>
      <c r="I91" s="4">
        <v>1</v>
      </c>
      <c r="J91" s="4">
        <v>1</v>
      </c>
      <c r="K91" s="4" t="s">
        <v>29</v>
      </c>
      <c r="L91" s="4">
        <v>23</v>
      </c>
      <c r="M91" s="4">
        <v>23</v>
      </c>
      <c r="N91" s="4" t="s">
        <v>269</v>
      </c>
      <c r="O91" s="4" t="s">
        <v>31</v>
      </c>
      <c r="P91" s="4" t="s">
        <v>32</v>
      </c>
      <c r="Q91" s="4">
        <v>0</v>
      </c>
      <c r="R91" s="6">
        <v>44484</v>
      </c>
      <c r="S91" s="5">
        <v>44489</v>
      </c>
      <c r="T91" s="4" t="s">
        <v>33</v>
      </c>
      <c r="U91" s="4">
        <v>23</v>
      </c>
      <c r="V91" s="4">
        <v>0</v>
      </c>
      <c r="W91" s="4">
        <v>0</v>
      </c>
      <c r="X91" s="4">
        <v>2277890</v>
      </c>
      <c r="Y91" s="4">
        <v>1600</v>
      </c>
    </row>
    <row r="92" s="4" customFormat="1" spans="1:25">
      <c r="A92" s="4">
        <v>16557782083</v>
      </c>
      <c r="B92" s="4" t="s">
        <v>25</v>
      </c>
      <c r="C92" s="4" t="s">
        <v>26</v>
      </c>
      <c r="D92" s="4" t="s">
        <v>270</v>
      </c>
      <c r="E92" s="4" t="s">
        <v>104</v>
      </c>
      <c r="F92" s="5">
        <v>44485</v>
      </c>
      <c r="G92" s="5">
        <v>44486</v>
      </c>
      <c r="H92" s="4">
        <v>1</v>
      </c>
      <c r="I92" s="4">
        <v>1</v>
      </c>
      <c r="J92" s="4">
        <v>1</v>
      </c>
      <c r="K92" s="4" t="s">
        <v>29</v>
      </c>
      <c r="L92" s="4">
        <v>226</v>
      </c>
      <c r="M92" s="4">
        <v>226</v>
      </c>
      <c r="N92" s="4" t="s">
        <v>271</v>
      </c>
      <c r="O92" s="4" t="s">
        <v>31</v>
      </c>
      <c r="P92" s="4" t="s">
        <v>32</v>
      </c>
      <c r="Q92" s="4">
        <v>0</v>
      </c>
      <c r="R92" s="6">
        <v>44484</v>
      </c>
      <c r="S92" s="5">
        <v>44489</v>
      </c>
      <c r="T92" s="4" t="s">
        <v>33</v>
      </c>
      <c r="U92" s="4">
        <v>226</v>
      </c>
      <c r="V92" s="4">
        <v>0</v>
      </c>
      <c r="W92" s="4">
        <v>0</v>
      </c>
      <c r="X92" s="4">
        <v>2277909</v>
      </c>
      <c r="Y92" s="4">
        <v>83510518</v>
      </c>
    </row>
    <row r="93" s="4" customFormat="1" spans="1:24">
      <c r="A93" s="4">
        <v>16558738394</v>
      </c>
      <c r="B93" s="4" t="s">
        <v>25</v>
      </c>
      <c r="C93" s="4" t="s">
        <v>26</v>
      </c>
      <c r="D93" s="4" t="s">
        <v>272</v>
      </c>
      <c r="E93" s="4" t="s">
        <v>273</v>
      </c>
      <c r="F93" s="5">
        <v>44485</v>
      </c>
      <c r="G93" s="5">
        <v>44486</v>
      </c>
      <c r="H93" s="4">
        <v>1</v>
      </c>
      <c r="I93" s="4">
        <v>1</v>
      </c>
      <c r="J93" s="4">
        <v>1</v>
      </c>
      <c r="K93" s="4" t="s">
        <v>29</v>
      </c>
      <c r="L93" s="4">
        <v>84</v>
      </c>
      <c r="M93" s="4">
        <v>84</v>
      </c>
      <c r="N93" s="4" t="s">
        <v>274</v>
      </c>
      <c r="O93" s="4" t="s">
        <v>31</v>
      </c>
      <c r="P93" s="4" t="s">
        <v>32</v>
      </c>
      <c r="Q93" s="4">
        <v>0</v>
      </c>
      <c r="R93" s="6">
        <v>44484</v>
      </c>
      <c r="S93" s="5">
        <v>44489</v>
      </c>
      <c r="T93" s="4" t="s">
        <v>33</v>
      </c>
      <c r="U93" s="4">
        <v>84</v>
      </c>
      <c r="V93" s="4">
        <v>0</v>
      </c>
      <c r="W93" s="4">
        <v>0</v>
      </c>
      <c r="X93" s="4">
        <v>2277953</v>
      </c>
    </row>
    <row r="94" s="4" customFormat="1" spans="1:25">
      <c r="A94" s="4">
        <v>16560248561</v>
      </c>
      <c r="B94" s="4" t="s">
        <v>25</v>
      </c>
      <c r="C94" s="4" t="s">
        <v>26</v>
      </c>
      <c r="D94" s="4" t="s">
        <v>275</v>
      </c>
      <c r="E94" s="4" t="s">
        <v>84</v>
      </c>
      <c r="F94" s="5">
        <v>44484</v>
      </c>
      <c r="G94" s="5">
        <v>44486</v>
      </c>
      <c r="H94" s="4">
        <v>1</v>
      </c>
      <c r="I94" s="4">
        <v>2</v>
      </c>
      <c r="J94" s="4">
        <v>2</v>
      </c>
      <c r="K94" s="4" t="s">
        <v>29</v>
      </c>
      <c r="L94" s="4">
        <v>170</v>
      </c>
      <c r="M94" s="4">
        <v>170</v>
      </c>
      <c r="N94" s="4" t="s">
        <v>276</v>
      </c>
      <c r="O94" s="4" t="s">
        <v>31</v>
      </c>
      <c r="P94" s="4" t="s">
        <v>32</v>
      </c>
      <c r="Q94" s="4">
        <v>0</v>
      </c>
      <c r="R94" s="6">
        <v>44484</v>
      </c>
      <c r="S94" s="5">
        <v>44489</v>
      </c>
      <c r="T94" s="4" t="s">
        <v>33</v>
      </c>
      <c r="U94" s="4">
        <v>170</v>
      </c>
      <c r="V94" s="4">
        <v>0</v>
      </c>
      <c r="W94" s="4">
        <v>0</v>
      </c>
      <c r="X94" s="4">
        <v>2278112</v>
      </c>
      <c r="Y94" s="4">
        <v>152942989</v>
      </c>
    </row>
    <row r="95" s="4" customFormat="1" spans="1:25">
      <c r="A95" s="4">
        <v>16560323283</v>
      </c>
      <c r="B95" s="4" t="s">
        <v>25</v>
      </c>
      <c r="C95" s="4" t="s">
        <v>26</v>
      </c>
      <c r="D95" s="4" t="s">
        <v>277</v>
      </c>
      <c r="E95" s="4" t="s">
        <v>273</v>
      </c>
      <c r="F95" s="5">
        <v>44485</v>
      </c>
      <c r="G95" s="5">
        <v>44486</v>
      </c>
      <c r="H95" s="4">
        <v>1</v>
      </c>
      <c r="I95" s="4">
        <v>1</v>
      </c>
      <c r="J95" s="4">
        <v>1</v>
      </c>
      <c r="K95" s="4" t="s">
        <v>29</v>
      </c>
      <c r="L95" s="4">
        <v>67</v>
      </c>
      <c r="M95" s="4">
        <v>67</v>
      </c>
      <c r="N95" s="4" t="s">
        <v>278</v>
      </c>
      <c r="O95" s="4" t="s">
        <v>31</v>
      </c>
      <c r="P95" s="4" t="s">
        <v>32</v>
      </c>
      <c r="Q95" s="4">
        <v>0</v>
      </c>
      <c r="R95" s="6">
        <v>44484</v>
      </c>
      <c r="S95" s="5">
        <v>44489</v>
      </c>
      <c r="T95" s="4" t="s">
        <v>33</v>
      </c>
      <c r="U95" s="4">
        <v>67</v>
      </c>
      <c r="V95" s="4">
        <v>0</v>
      </c>
      <c r="W95" s="4">
        <v>0</v>
      </c>
      <c r="X95" s="4">
        <v>2278121</v>
      </c>
      <c r="Y95" s="4" t="s">
        <v>279</v>
      </c>
    </row>
    <row r="96" s="4" customFormat="1" spans="1:25">
      <c r="A96" s="4">
        <v>16560424242</v>
      </c>
      <c r="B96" s="4" t="s">
        <v>25</v>
      </c>
      <c r="C96" s="4" t="s">
        <v>26</v>
      </c>
      <c r="D96" s="4" t="s">
        <v>280</v>
      </c>
      <c r="E96" s="4" t="s">
        <v>84</v>
      </c>
      <c r="F96" s="5">
        <v>44485</v>
      </c>
      <c r="G96" s="5">
        <v>44486</v>
      </c>
      <c r="H96" s="4">
        <v>1</v>
      </c>
      <c r="I96" s="4">
        <v>1</v>
      </c>
      <c r="J96" s="4">
        <v>1</v>
      </c>
      <c r="K96" s="4" t="s">
        <v>29</v>
      </c>
      <c r="L96" s="4">
        <v>122</v>
      </c>
      <c r="M96" s="4">
        <v>122</v>
      </c>
      <c r="N96" s="4" t="s">
        <v>281</v>
      </c>
      <c r="O96" s="4" t="s">
        <v>31</v>
      </c>
      <c r="P96" s="4" t="s">
        <v>32</v>
      </c>
      <c r="Q96" s="4">
        <v>0</v>
      </c>
      <c r="R96" s="6">
        <v>44484</v>
      </c>
      <c r="S96" s="5">
        <v>44489</v>
      </c>
      <c r="T96" s="4" t="s">
        <v>33</v>
      </c>
      <c r="U96" s="4">
        <v>122</v>
      </c>
      <c r="V96" s="4">
        <v>0</v>
      </c>
      <c r="W96" s="4">
        <v>0</v>
      </c>
      <c r="X96" s="4"/>
      <c r="Y96" s="4">
        <v>154193347</v>
      </c>
    </row>
    <row r="97" s="4" customFormat="1" spans="1:25">
      <c r="A97" s="4">
        <v>16560745350</v>
      </c>
      <c r="B97" s="4" t="s">
        <v>25</v>
      </c>
      <c r="C97" s="4" t="s">
        <v>26</v>
      </c>
      <c r="D97" s="4" t="s">
        <v>282</v>
      </c>
      <c r="E97" s="4" t="s">
        <v>283</v>
      </c>
      <c r="F97" s="5">
        <v>44485</v>
      </c>
      <c r="G97" s="5">
        <v>44486</v>
      </c>
      <c r="H97" s="4">
        <v>1</v>
      </c>
      <c r="I97" s="4">
        <v>1</v>
      </c>
      <c r="J97" s="4">
        <v>1</v>
      </c>
      <c r="K97" s="4" t="s">
        <v>29</v>
      </c>
      <c r="L97" s="4">
        <v>123</v>
      </c>
      <c r="M97" s="4">
        <v>123</v>
      </c>
      <c r="N97" s="4" t="s">
        <v>284</v>
      </c>
      <c r="O97" s="4" t="s">
        <v>31</v>
      </c>
      <c r="P97" s="4" t="s">
        <v>32</v>
      </c>
      <c r="Q97" s="4">
        <v>0</v>
      </c>
      <c r="R97" s="6">
        <v>44484</v>
      </c>
      <c r="S97" s="5">
        <v>44489</v>
      </c>
      <c r="T97" s="4" t="s">
        <v>33</v>
      </c>
      <c r="U97" s="4">
        <v>123</v>
      </c>
      <c r="V97" s="4">
        <v>0</v>
      </c>
      <c r="W97" s="4">
        <v>0</v>
      </c>
      <c r="X97" s="4">
        <v>2278183</v>
      </c>
      <c r="Y97" s="4">
        <v>83737936</v>
      </c>
    </row>
    <row r="98" s="4" customFormat="1" spans="1:25">
      <c r="A98" s="4">
        <v>16560831755</v>
      </c>
      <c r="B98" s="4" t="s">
        <v>25</v>
      </c>
      <c r="C98" s="4" t="s">
        <v>26</v>
      </c>
      <c r="D98" s="4" t="s">
        <v>155</v>
      </c>
      <c r="E98" s="4" t="s">
        <v>156</v>
      </c>
      <c r="F98" s="5">
        <v>44485</v>
      </c>
      <c r="G98" s="5">
        <v>44486</v>
      </c>
      <c r="H98" s="4">
        <v>1</v>
      </c>
      <c r="I98" s="4">
        <v>1</v>
      </c>
      <c r="J98" s="4">
        <v>1</v>
      </c>
      <c r="K98" s="4" t="s">
        <v>29</v>
      </c>
      <c r="L98" s="4">
        <v>166</v>
      </c>
      <c r="M98" s="4">
        <v>166</v>
      </c>
      <c r="N98" s="4" t="s">
        <v>285</v>
      </c>
      <c r="O98" s="4" t="s">
        <v>31</v>
      </c>
      <c r="P98" s="4" t="s">
        <v>32</v>
      </c>
      <c r="Q98" s="4">
        <v>0</v>
      </c>
      <c r="R98" s="6">
        <v>44484</v>
      </c>
      <c r="S98" s="5">
        <v>44489</v>
      </c>
      <c r="T98" s="4" t="s">
        <v>33</v>
      </c>
      <c r="U98" s="4">
        <v>166</v>
      </c>
      <c r="V98" s="4">
        <v>0</v>
      </c>
      <c r="W98" s="4">
        <v>0</v>
      </c>
      <c r="X98" s="4">
        <v>2278196</v>
      </c>
      <c r="Y98" s="4">
        <v>83754869</v>
      </c>
    </row>
    <row r="99" s="4" customFormat="1" spans="1:25">
      <c r="A99" s="4">
        <v>16561428602</v>
      </c>
      <c r="B99" s="4" t="s">
        <v>25</v>
      </c>
      <c r="C99" s="4" t="s">
        <v>26</v>
      </c>
      <c r="D99" s="4" t="s">
        <v>286</v>
      </c>
      <c r="E99" s="4" t="s">
        <v>287</v>
      </c>
      <c r="F99" s="5">
        <v>44485</v>
      </c>
      <c r="G99" s="5">
        <v>44486</v>
      </c>
      <c r="H99" s="4">
        <v>1</v>
      </c>
      <c r="I99" s="4">
        <v>1</v>
      </c>
      <c r="J99" s="4">
        <v>1</v>
      </c>
      <c r="K99" s="4" t="s">
        <v>29</v>
      </c>
      <c r="L99" s="4">
        <v>67</v>
      </c>
      <c r="M99" s="4">
        <v>67</v>
      </c>
      <c r="N99" s="4" t="s">
        <v>288</v>
      </c>
      <c r="O99" s="4" t="s">
        <v>31</v>
      </c>
      <c r="P99" s="4" t="s">
        <v>32</v>
      </c>
      <c r="Q99" s="4">
        <v>0</v>
      </c>
      <c r="R99" s="6">
        <v>44485</v>
      </c>
      <c r="S99" s="5">
        <v>44489</v>
      </c>
      <c r="T99" s="4" t="s">
        <v>33</v>
      </c>
      <c r="U99" s="4">
        <v>67</v>
      </c>
      <c r="V99" s="4">
        <v>0</v>
      </c>
      <c r="W99" s="4">
        <v>0</v>
      </c>
      <c r="X99" s="4">
        <v>2278297</v>
      </c>
      <c r="Y99" s="4" t="s">
        <v>289</v>
      </c>
    </row>
    <row r="100" s="4" customFormat="1" spans="1:25">
      <c r="A100" s="4">
        <v>16561549276</v>
      </c>
      <c r="B100" s="4" t="s">
        <v>25</v>
      </c>
      <c r="C100" s="4" t="s">
        <v>26</v>
      </c>
      <c r="D100" s="4" t="s">
        <v>290</v>
      </c>
      <c r="E100" s="4" t="s">
        <v>104</v>
      </c>
      <c r="F100" s="5">
        <v>44485</v>
      </c>
      <c r="G100" s="5">
        <v>44486</v>
      </c>
      <c r="H100" s="4">
        <v>1</v>
      </c>
      <c r="I100" s="4">
        <v>1</v>
      </c>
      <c r="J100" s="4">
        <v>1</v>
      </c>
      <c r="K100" s="4" t="s">
        <v>29</v>
      </c>
      <c r="L100" s="4">
        <v>310</v>
      </c>
      <c r="M100" s="4">
        <v>310</v>
      </c>
      <c r="N100" s="4" t="s">
        <v>291</v>
      </c>
      <c r="O100" s="4" t="s">
        <v>31</v>
      </c>
      <c r="P100" s="4" t="s">
        <v>32</v>
      </c>
      <c r="Q100" s="4">
        <v>0</v>
      </c>
      <c r="R100" s="6">
        <v>44485</v>
      </c>
      <c r="S100" s="5">
        <v>44489</v>
      </c>
      <c r="T100" s="4" t="s">
        <v>33</v>
      </c>
      <c r="U100" s="4">
        <v>310</v>
      </c>
      <c r="V100" s="4">
        <v>0</v>
      </c>
      <c r="W100" s="4">
        <v>0</v>
      </c>
      <c r="X100" s="4">
        <v>2278334</v>
      </c>
      <c r="Y100" s="4">
        <v>84128915</v>
      </c>
    </row>
    <row r="101" s="4" customFormat="1" spans="1:24">
      <c r="A101" s="4">
        <v>16561551522</v>
      </c>
      <c r="B101" s="4" t="s">
        <v>25</v>
      </c>
      <c r="C101" s="4" t="s">
        <v>26</v>
      </c>
      <c r="D101" s="4" t="s">
        <v>292</v>
      </c>
      <c r="E101" s="4" t="s">
        <v>107</v>
      </c>
      <c r="F101" s="5">
        <v>44485</v>
      </c>
      <c r="G101" s="5">
        <v>44486</v>
      </c>
      <c r="H101" s="4">
        <v>1</v>
      </c>
      <c r="I101" s="4">
        <v>1</v>
      </c>
      <c r="J101" s="4">
        <v>1</v>
      </c>
      <c r="K101" s="4" t="s">
        <v>29</v>
      </c>
      <c r="L101" s="4">
        <v>60</v>
      </c>
      <c r="M101" s="4">
        <v>60</v>
      </c>
      <c r="N101" s="4" t="s">
        <v>293</v>
      </c>
      <c r="O101" s="4" t="s">
        <v>31</v>
      </c>
      <c r="P101" s="4" t="s">
        <v>32</v>
      </c>
      <c r="Q101" s="4">
        <v>0</v>
      </c>
      <c r="R101" s="6">
        <v>44485</v>
      </c>
      <c r="S101" s="5">
        <v>44489</v>
      </c>
      <c r="T101" s="4" t="s">
        <v>33</v>
      </c>
      <c r="U101" s="4">
        <v>60</v>
      </c>
      <c r="V101" s="4">
        <v>0</v>
      </c>
      <c r="W101" s="4">
        <v>0</v>
      </c>
      <c r="X101" s="4">
        <v>2278336</v>
      </c>
    </row>
    <row r="102" s="4" customFormat="1" spans="1:25">
      <c r="A102" s="4">
        <v>16561552567</v>
      </c>
      <c r="B102" s="4" t="s">
        <v>25</v>
      </c>
      <c r="C102" s="4" t="s">
        <v>26</v>
      </c>
      <c r="D102" s="4" t="s">
        <v>155</v>
      </c>
      <c r="E102" s="4" t="s">
        <v>156</v>
      </c>
      <c r="F102" s="5">
        <v>44485</v>
      </c>
      <c r="G102" s="5">
        <v>44486</v>
      </c>
      <c r="H102" s="4">
        <v>1</v>
      </c>
      <c r="I102" s="4">
        <v>1</v>
      </c>
      <c r="J102" s="4">
        <v>1</v>
      </c>
      <c r="K102" s="4" t="s">
        <v>29</v>
      </c>
      <c r="L102" s="4">
        <v>166</v>
      </c>
      <c r="M102" s="4">
        <v>166</v>
      </c>
      <c r="N102" s="4" t="s">
        <v>294</v>
      </c>
      <c r="O102" s="4" t="s">
        <v>31</v>
      </c>
      <c r="P102" s="4" t="s">
        <v>32</v>
      </c>
      <c r="Q102" s="4">
        <v>0</v>
      </c>
      <c r="R102" s="6">
        <v>44485</v>
      </c>
      <c r="S102" s="5">
        <v>44489</v>
      </c>
      <c r="T102" s="4" t="s">
        <v>33</v>
      </c>
      <c r="U102" s="4">
        <v>166</v>
      </c>
      <c r="V102" s="4">
        <v>0</v>
      </c>
      <c r="W102" s="4">
        <v>0</v>
      </c>
      <c r="X102" s="4">
        <v>2278337</v>
      </c>
      <c r="Y102" s="4">
        <v>84133017</v>
      </c>
    </row>
    <row r="103" s="4" customFormat="1" spans="1:25">
      <c r="A103" s="4">
        <v>16561910669</v>
      </c>
      <c r="B103" s="4" t="s">
        <v>25</v>
      </c>
      <c r="C103" s="4" t="s">
        <v>26</v>
      </c>
      <c r="D103" s="4" t="s">
        <v>90</v>
      </c>
      <c r="E103" s="4" t="s">
        <v>91</v>
      </c>
      <c r="F103" s="5">
        <v>44485</v>
      </c>
      <c r="G103" s="5">
        <v>44486</v>
      </c>
      <c r="H103" s="4">
        <v>1</v>
      </c>
      <c r="I103" s="4">
        <v>1</v>
      </c>
      <c r="J103" s="4">
        <v>1</v>
      </c>
      <c r="K103" s="4" t="s">
        <v>29</v>
      </c>
      <c r="L103" s="4">
        <v>151</v>
      </c>
      <c r="M103" s="4">
        <v>151</v>
      </c>
      <c r="N103" s="4" t="s">
        <v>295</v>
      </c>
      <c r="O103" s="4" t="s">
        <v>31</v>
      </c>
      <c r="P103" s="4" t="s">
        <v>32</v>
      </c>
      <c r="Q103" s="4">
        <v>0</v>
      </c>
      <c r="R103" s="6">
        <v>44485</v>
      </c>
      <c r="S103" s="5">
        <v>44489</v>
      </c>
      <c r="T103" s="4" t="s">
        <v>33</v>
      </c>
      <c r="U103" s="4">
        <v>151</v>
      </c>
      <c r="V103" s="4">
        <v>0</v>
      </c>
      <c r="W103" s="4">
        <v>0</v>
      </c>
      <c r="X103" s="4">
        <v>2278409</v>
      </c>
      <c r="Y103" s="4">
        <v>84260583</v>
      </c>
    </row>
    <row r="104" s="4" customFormat="1" spans="1:25">
      <c r="A104" s="4">
        <v>16562003122</v>
      </c>
      <c r="B104" s="4" t="s">
        <v>25</v>
      </c>
      <c r="C104" s="4" t="s">
        <v>26</v>
      </c>
      <c r="D104" s="4" t="s">
        <v>155</v>
      </c>
      <c r="E104" s="4" t="s">
        <v>156</v>
      </c>
      <c r="F104" s="5">
        <v>44485</v>
      </c>
      <c r="G104" s="5">
        <v>44486</v>
      </c>
      <c r="H104" s="4">
        <v>1</v>
      </c>
      <c r="I104" s="4">
        <v>1</v>
      </c>
      <c r="J104" s="4">
        <v>1</v>
      </c>
      <c r="K104" s="4" t="s">
        <v>29</v>
      </c>
      <c r="L104" s="4">
        <v>166</v>
      </c>
      <c r="M104" s="4">
        <v>166</v>
      </c>
      <c r="N104" s="4" t="s">
        <v>296</v>
      </c>
      <c r="O104" s="4" t="s">
        <v>31</v>
      </c>
      <c r="P104" s="4" t="s">
        <v>32</v>
      </c>
      <c r="Q104" s="4">
        <v>0</v>
      </c>
      <c r="R104" s="6">
        <v>44485</v>
      </c>
      <c r="S104" s="5">
        <v>44489</v>
      </c>
      <c r="T104" s="4" t="s">
        <v>33</v>
      </c>
      <c r="U104" s="4">
        <v>166</v>
      </c>
      <c r="V104" s="4">
        <v>0</v>
      </c>
      <c r="W104" s="4">
        <v>0</v>
      </c>
      <c r="X104" s="4">
        <v>2278416</v>
      </c>
      <c r="Y104" s="4">
        <v>84273891</v>
      </c>
    </row>
    <row r="105" s="4" customFormat="1" spans="1:24">
      <c r="A105" s="4">
        <v>16562366488</v>
      </c>
      <c r="B105" s="4" t="s">
        <v>25</v>
      </c>
      <c r="C105" s="4" t="s">
        <v>26</v>
      </c>
      <c r="D105" s="4" t="s">
        <v>297</v>
      </c>
      <c r="E105" s="4" t="s">
        <v>298</v>
      </c>
      <c r="F105" s="5">
        <v>44485</v>
      </c>
      <c r="G105" s="5">
        <v>44486</v>
      </c>
      <c r="H105" s="4">
        <v>1</v>
      </c>
      <c r="I105" s="4">
        <v>1</v>
      </c>
      <c r="J105" s="4">
        <v>1</v>
      </c>
      <c r="K105" s="4" t="s">
        <v>29</v>
      </c>
      <c r="L105" s="4">
        <v>35</v>
      </c>
      <c r="M105" s="4">
        <v>35</v>
      </c>
      <c r="N105" s="4" t="s">
        <v>299</v>
      </c>
      <c r="O105" s="4" t="s">
        <v>31</v>
      </c>
      <c r="P105" s="4" t="s">
        <v>32</v>
      </c>
      <c r="Q105" s="4">
        <v>0</v>
      </c>
      <c r="R105" s="6">
        <v>44485</v>
      </c>
      <c r="S105" s="5">
        <v>44489</v>
      </c>
      <c r="T105" s="4" t="s">
        <v>33</v>
      </c>
      <c r="U105" s="4">
        <v>35</v>
      </c>
      <c r="V105" s="4">
        <v>0</v>
      </c>
      <c r="W105" s="4">
        <v>0</v>
      </c>
      <c r="X105" s="4">
        <v>2278450</v>
      </c>
    </row>
    <row r="106" s="4" customFormat="1" spans="1:25">
      <c r="A106" s="4">
        <v>16562495831</v>
      </c>
      <c r="B106" s="4" t="s">
        <v>25</v>
      </c>
      <c r="C106" s="4" t="s">
        <v>26</v>
      </c>
      <c r="D106" s="4" t="s">
        <v>300</v>
      </c>
      <c r="E106" s="4" t="s">
        <v>248</v>
      </c>
      <c r="F106" s="5">
        <v>44485</v>
      </c>
      <c r="G106" s="5">
        <v>44486</v>
      </c>
      <c r="H106" s="4">
        <v>1</v>
      </c>
      <c r="I106" s="4">
        <v>1</v>
      </c>
      <c r="J106" s="4">
        <v>1</v>
      </c>
      <c r="K106" s="4" t="s">
        <v>29</v>
      </c>
      <c r="L106" s="4">
        <v>78</v>
      </c>
      <c r="M106" s="4">
        <v>78</v>
      </c>
      <c r="N106" s="4" t="s">
        <v>301</v>
      </c>
      <c r="O106" s="4" t="s">
        <v>31</v>
      </c>
      <c r="P106" s="4" t="s">
        <v>32</v>
      </c>
      <c r="Q106" s="4">
        <v>0</v>
      </c>
      <c r="R106" s="6">
        <v>44485</v>
      </c>
      <c r="S106" s="5">
        <v>44489</v>
      </c>
      <c r="T106" s="4" t="s">
        <v>33</v>
      </c>
      <c r="U106" s="4">
        <v>78</v>
      </c>
      <c r="V106" s="4">
        <v>0</v>
      </c>
      <c r="W106" s="4">
        <v>0</v>
      </c>
      <c r="X106" s="4">
        <v>2278463</v>
      </c>
      <c r="Y106" s="4" t="s">
        <v>302</v>
      </c>
    </row>
    <row r="107" s="4" customFormat="1" spans="1:25">
      <c r="A107" s="4">
        <v>16562799292</v>
      </c>
      <c r="B107" s="4" t="s">
        <v>25</v>
      </c>
      <c r="C107" s="4" t="s">
        <v>26</v>
      </c>
      <c r="D107" s="4" t="s">
        <v>303</v>
      </c>
      <c r="E107" s="4" t="s">
        <v>122</v>
      </c>
      <c r="F107" s="5">
        <v>44485</v>
      </c>
      <c r="G107" s="5">
        <v>44486</v>
      </c>
      <c r="H107" s="4">
        <v>1</v>
      </c>
      <c r="I107" s="4">
        <v>1</v>
      </c>
      <c r="J107" s="4">
        <v>1</v>
      </c>
      <c r="K107" s="4" t="s">
        <v>29</v>
      </c>
      <c r="L107" s="4">
        <v>72</v>
      </c>
      <c r="M107" s="4">
        <v>72</v>
      </c>
      <c r="N107" s="4" t="s">
        <v>304</v>
      </c>
      <c r="O107" s="4" t="s">
        <v>31</v>
      </c>
      <c r="P107" s="4" t="s">
        <v>32</v>
      </c>
      <c r="Q107" s="4">
        <v>0</v>
      </c>
      <c r="R107" s="6">
        <v>44485</v>
      </c>
      <c r="S107" s="5">
        <v>44489</v>
      </c>
      <c r="T107" s="4" t="s">
        <v>33</v>
      </c>
      <c r="U107" s="4">
        <v>72</v>
      </c>
      <c r="V107" s="4">
        <v>0</v>
      </c>
      <c r="W107" s="4">
        <v>0</v>
      </c>
      <c r="X107" s="4">
        <v>2278491</v>
      </c>
      <c r="Y107" s="4" t="s">
        <v>305</v>
      </c>
    </row>
    <row r="108" s="4" customFormat="1" spans="1:23">
      <c r="A108" s="4">
        <v>16563086134</v>
      </c>
      <c r="B108" s="4" t="s">
        <v>25</v>
      </c>
      <c r="C108" s="4" t="s">
        <v>26</v>
      </c>
      <c r="D108" s="4" t="s">
        <v>306</v>
      </c>
      <c r="E108" s="4" t="s">
        <v>307</v>
      </c>
      <c r="F108" s="5">
        <v>44485</v>
      </c>
      <c r="G108" s="5">
        <v>44486</v>
      </c>
      <c r="H108" s="4">
        <v>1</v>
      </c>
      <c r="I108" s="4">
        <v>1</v>
      </c>
      <c r="J108" s="4">
        <v>1</v>
      </c>
      <c r="K108" s="4" t="s">
        <v>29</v>
      </c>
      <c r="L108" s="4">
        <v>131</v>
      </c>
      <c r="M108" s="4">
        <v>131</v>
      </c>
      <c r="N108" s="4" t="s">
        <v>308</v>
      </c>
      <c r="O108" s="4" t="s">
        <v>31</v>
      </c>
      <c r="P108" s="4" t="s">
        <v>32</v>
      </c>
      <c r="Q108" s="4">
        <v>0</v>
      </c>
      <c r="R108" s="6">
        <v>44485</v>
      </c>
      <c r="S108" s="5">
        <v>44489</v>
      </c>
      <c r="T108" s="4" t="s">
        <v>33</v>
      </c>
      <c r="U108" s="4">
        <v>131</v>
      </c>
      <c r="V108" s="4">
        <v>0</v>
      </c>
      <c r="W108" s="4">
        <v>0</v>
      </c>
    </row>
    <row r="109" s="4" customFormat="1" spans="1:25">
      <c r="A109" s="4">
        <v>16563188993</v>
      </c>
      <c r="B109" s="4" t="s">
        <v>25</v>
      </c>
      <c r="C109" s="4" t="s">
        <v>26</v>
      </c>
      <c r="D109" s="4" t="s">
        <v>309</v>
      </c>
      <c r="E109" s="4" t="s">
        <v>310</v>
      </c>
      <c r="F109" s="5">
        <v>44485</v>
      </c>
      <c r="G109" s="5">
        <v>44486</v>
      </c>
      <c r="H109" s="4">
        <v>2</v>
      </c>
      <c r="I109" s="4">
        <v>1</v>
      </c>
      <c r="J109" s="4">
        <v>2</v>
      </c>
      <c r="K109" s="4" t="s">
        <v>29</v>
      </c>
      <c r="L109" s="4">
        <v>86</v>
      </c>
      <c r="M109" s="4">
        <v>86</v>
      </c>
      <c r="N109" s="4" t="s">
        <v>311</v>
      </c>
      <c r="O109" s="4" t="s">
        <v>31</v>
      </c>
      <c r="P109" s="4" t="s">
        <v>32</v>
      </c>
      <c r="Q109" s="4">
        <v>0</v>
      </c>
      <c r="R109" s="6">
        <v>44485</v>
      </c>
      <c r="S109" s="5">
        <v>44489</v>
      </c>
      <c r="T109" s="4" t="s">
        <v>33</v>
      </c>
      <c r="U109" s="4">
        <v>86</v>
      </c>
      <c r="V109" s="4">
        <v>0</v>
      </c>
      <c r="W109" s="4">
        <v>0</v>
      </c>
      <c r="X109" s="4">
        <v>2278524</v>
      </c>
      <c r="Y109" s="4" t="s">
        <v>312</v>
      </c>
    </row>
    <row r="110" s="4" customFormat="1" spans="1:23">
      <c r="A110" s="4">
        <v>16570827939</v>
      </c>
      <c r="B110" s="4" t="s">
        <v>25</v>
      </c>
      <c r="C110" s="4" t="s">
        <v>26</v>
      </c>
      <c r="D110" s="4" t="s">
        <v>313</v>
      </c>
      <c r="E110" s="4" t="s">
        <v>314</v>
      </c>
      <c r="F110" s="5">
        <v>44485</v>
      </c>
      <c r="G110" s="5">
        <v>44486</v>
      </c>
      <c r="H110" s="4">
        <v>1</v>
      </c>
      <c r="I110" s="4">
        <v>1</v>
      </c>
      <c r="J110" s="4">
        <v>1</v>
      </c>
      <c r="K110" s="4" t="s">
        <v>29</v>
      </c>
      <c r="L110" s="4">
        <v>81</v>
      </c>
      <c r="M110" s="4">
        <v>81</v>
      </c>
      <c r="N110" s="4" t="s">
        <v>315</v>
      </c>
      <c r="O110" s="4" t="s">
        <v>31</v>
      </c>
      <c r="P110" s="4" t="s">
        <v>32</v>
      </c>
      <c r="Q110" s="4">
        <v>0</v>
      </c>
      <c r="R110" s="6">
        <v>44485</v>
      </c>
      <c r="S110" s="5">
        <v>44489</v>
      </c>
      <c r="T110" s="4" t="s">
        <v>33</v>
      </c>
      <c r="U110" s="4">
        <v>81</v>
      </c>
      <c r="V110" s="4">
        <v>0</v>
      </c>
      <c r="W110" s="4">
        <v>0</v>
      </c>
    </row>
    <row r="111" s="4" customFormat="1" spans="1:24">
      <c r="A111" s="4">
        <v>16570929514</v>
      </c>
      <c r="B111" s="4" t="s">
        <v>25</v>
      </c>
      <c r="C111" s="4" t="s">
        <v>26</v>
      </c>
      <c r="D111" s="4" t="s">
        <v>316</v>
      </c>
      <c r="E111" s="4" t="s">
        <v>130</v>
      </c>
      <c r="F111" s="5">
        <v>44485</v>
      </c>
      <c r="G111" s="5">
        <v>44486</v>
      </c>
      <c r="H111" s="4">
        <v>1</v>
      </c>
      <c r="I111" s="4">
        <v>1</v>
      </c>
      <c r="J111" s="4">
        <v>1</v>
      </c>
      <c r="K111" s="4" t="s">
        <v>29</v>
      </c>
      <c r="L111" s="4">
        <v>22</v>
      </c>
      <c r="M111" s="4">
        <v>22</v>
      </c>
      <c r="N111" s="4" t="s">
        <v>317</v>
      </c>
      <c r="O111" s="4" t="s">
        <v>31</v>
      </c>
      <c r="P111" s="4" t="s">
        <v>32</v>
      </c>
      <c r="Q111" s="4">
        <v>0</v>
      </c>
      <c r="R111" s="6">
        <v>44485</v>
      </c>
      <c r="S111" s="5">
        <v>44489</v>
      </c>
      <c r="T111" s="4" t="s">
        <v>33</v>
      </c>
      <c r="U111" s="4">
        <v>22</v>
      </c>
      <c r="V111" s="4">
        <v>0</v>
      </c>
      <c r="W111" s="4">
        <v>0</v>
      </c>
      <c r="X111" s="4">
        <v>2278572</v>
      </c>
    </row>
    <row r="112" s="4" customFormat="1" spans="1:24">
      <c r="A112" s="4">
        <v>16571275634</v>
      </c>
      <c r="B112" s="4" t="s">
        <v>25</v>
      </c>
      <c r="C112" s="4" t="s">
        <v>26</v>
      </c>
      <c r="D112" s="4" t="s">
        <v>318</v>
      </c>
      <c r="E112" s="4" t="s">
        <v>319</v>
      </c>
      <c r="F112" s="5">
        <v>44485</v>
      </c>
      <c r="G112" s="5">
        <v>44486</v>
      </c>
      <c r="H112" s="4">
        <v>1</v>
      </c>
      <c r="I112" s="4">
        <v>1</v>
      </c>
      <c r="J112" s="4">
        <v>1</v>
      </c>
      <c r="K112" s="4" t="s">
        <v>29</v>
      </c>
      <c r="L112" s="4">
        <v>43</v>
      </c>
      <c r="M112" s="4">
        <v>43</v>
      </c>
      <c r="N112" s="4" t="s">
        <v>320</v>
      </c>
      <c r="O112" s="4" t="s">
        <v>31</v>
      </c>
      <c r="P112" s="4" t="s">
        <v>32</v>
      </c>
      <c r="Q112" s="4">
        <v>0</v>
      </c>
      <c r="R112" s="6">
        <v>44485</v>
      </c>
      <c r="S112" s="5">
        <v>44489</v>
      </c>
      <c r="T112" s="4" t="s">
        <v>33</v>
      </c>
      <c r="U112" s="4">
        <v>43</v>
      </c>
      <c r="V112" s="4">
        <v>0</v>
      </c>
      <c r="W112" s="4">
        <v>0</v>
      </c>
      <c r="X112" s="4">
        <v>2278608</v>
      </c>
    </row>
    <row r="113" s="4" customFormat="1" spans="1:25">
      <c r="A113" s="4">
        <v>16571379326</v>
      </c>
      <c r="B113" s="4" t="s">
        <v>25</v>
      </c>
      <c r="C113" s="4" t="s">
        <v>26</v>
      </c>
      <c r="D113" s="4" t="s">
        <v>321</v>
      </c>
      <c r="E113" s="4" t="s">
        <v>298</v>
      </c>
      <c r="F113" s="5">
        <v>44485</v>
      </c>
      <c r="G113" s="5">
        <v>44486</v>
      </c>
      <c r="H113" s="4">
        <v>1</v>
      </c>
      <c r="I113" s="4">
        <v>1</v>
      </c>
      <c r="J113" s="4">
        <v>1</v>
      </c>
      <c r="K113" s="4" t="s">
        <v>29</v>
      </c>
      <c r="L113" s="4">
        <v>96</v>
      </c>
      <c r="M113" s="4">
        <v>96</v>
      </c>
      <c r="N113" s="4" t="s">
        <v>322</v>
      </c>
      <c r="O113" s="4" t="s">
        <v>31</v>
      </c>
      <c r="P113" s="4" t="s">
        <v>32</v>
      </c>
      <c r="Q113" s="4">
        <v>0</v>
      </c>
      <c r="R113" s="6">
        <v>44485</v>
      </c>
      <c r="S113" s="5">
        <v>44489</v>
      </c>
      <c r="T113" s="4" t="s">
        <v>33</v>
      </c>
      <c r="U113" s="4">
        <v>96</v>
      </c>
      <c r="V113" s="4">
        <v>0</v>
      </c>
      <c r="W113" s="4">
        <v>0</v>
      </c>
      <c r="X113" s="4">
        <v>2278620</v>
      </c>
      <c r="Y113" s="4" t="s">
        <v>323</v>
      </c>
    </row>
    <row r="114" s="4" customFormat="1" spans="1:24">
      <c r="A114" s="4">
        <v>16572121729</v>
      </c>
      <c r="B114" s="4" t="s">
        <v>25</v>
      </c>
      <c r="C114" s="4" t="s">
        <v>26</v>
      </c>
      <c r="D114" s="4" t="s">
        <v>324</v>
      </c>
      <c r="E114" s="4" t="s">
        <v>325</v>
      </c>
      <c r="F114" s="5">
        <v>44485</v>
      </c>
      <c r="G114" s="5">
        <v>44486</v>
      </c>
      <c r="H114" s="4">
        <v>1</v>
      </c>
      <c r="I114" s="4">
        <v>1</v>
      </c>
      <c r="J114" s="4">
        <v>1</v>
      </c>
      <c r="K114" s="4" t="s">
        <v>29</v>
      </c>
      <c r="L114" s="4">
        <v>68</v>
      </c>
      <c r="M114" s="4">
        <v>68</v>
      </c>
      <c r="N114" s="4" t="s">
        <v>326</v>
      </c>
      <c r="O114" s="4" t="s">
        <v>31</v>
      </c>
      <c r="P114" s="4" t="s">
        <v>32</v>
      </c>
      <c r="Q114" s="4">
        <v>0</v>
      </c>
      <c r="R114" s="6">
        <v>44485</v>
      </c>
      <c r="S114" s="5">
        <v>44489</v>
      </c>
      <c r="T114" s="4" t="s">
        <v>33</v>
      </c>
      <c r="U114" s="4">
        <v>68</v>
      </c>
      <c r="V114" s="4">
        <v>0</v>
      </c>
      <c r="W114" s="4">
        <v>0</v>
      </c>
      <c r="X114" s="4">
        <v>2278681</v>
      </c>
    </row>
    <row r="115" s="4" customFormat="1" spans="1:24">
      <c r="A115" s="4">
        <v>16572543532</v>
      </c>
      <c r="B115" s="4" t="s">
        <v>25</v>
      </c>
      <c r="C115" s="4" t="s">
        <v>26</v>
      </c>
      <c r="D115" s="4" t="s">
        <v>327</v>
      </c>
      <c r="E115" s="4" t="s">
        <v>94</v>
      </c>
      <c r="F115" s="5">
        <v>44485</v>
      </c>
      <c r="G115" s="5">
        <v>44486</v>
      </c>
      <c r="H115" s="4">
        <v>1</v>
      </c>
      <c r="I115" s="4">
        <v>1</v>
      </c>
      <c r="J115" s="4">
        <v>1</v>
      </c>
      <c r="K115" s="4" t="s">
        <v>29</v>
      </c>
      <c r="L115" s="4">
        <v>43</v>
      </c>
      <c r="M115" s="4">
        <v>43</v>
      </c>
      <c r="N115" s="4" t="s">
        <v>328</v>
      </c>
      <c r="O115" s="4" t="s">
        <v>31</v>
      </c>
      <c r="P115" s="4" t="s">
        <v>32</v>
      </c>
      <c r="Q115" s="4">
        <v>0</v>
      </c>
      <c r="R115" s="6">
        <v>44485</v>
      </c>
      <c r="S115" s="5">
        <v>44489</v>
      </c>
      <c r="T115" s="4" t="s">
        <v>33</v>
      </c>
      <c r="U115" s="4">
        <v>43</v>
      </c>
      <c r="V115" s="4">
        <v>0</v>
      </c>
      <c r="W115" s="4">
        <v>0</v>
      </c>
      <c r="X115" s="4">
        <v>2278718</v>
      </c>
    </row>
    <row r="116" s="4" customFormat="1" spans="1:24">
      <c r="A116" s="4">
        <v>16572701379</v>
      </c>
      <c r="B116" s="4" t="s">
        <v>25</v>
      </c>
      <c r="C116" s="4" t="s">
        <v>26</v>
      </c>
      <c r="D116" s="4" t="s">
        <v>329</v>
      </c>
      <c r="E116" s="4" t="s">
        <v>330</v>
      </c>
      <c r="F116" s="5">
        <v>44485</v>
      </c>
      <c r="G116" s="5">
        <v>44486</v>
      </c>
      <c r="H116" s="4">
        <v>1</v>
      </c>
      <c r="I116" s="4">
        <v>1</v>
      </c>
      <c r="J116" s="4">
        <v>1</v>
      </c>
      <c r="K116" s="4" t="s">
        <v>29</v>
      </c>
      <c r="L116" s="4">
        <v>19</v>
      </c>
      <c r="M116" s="4">
        <v>19</v>
      </c>
      <c r="N116" s="4" t="s">
        <v>331</v>
      </c>
      <c r="O116" s="4" t="s">
        <v>31</v>
      </c>
      <c r="P116" s="4" t="s">
        <v>32</v>
      </c>
      <c r="Q116" s="4">
        <v>0</v>
      </c>
      <c r="R116" s="6">
        <v>44485</v>
      </c>
      <c r="S116" s="5">
        <v>44489</v>
      </c>
      <c r="T116" s="4" t="s">
        <v>33</v>
      </c>
      <c r="U116" s="4">
        <v>19</v>
      </c>
      <c r="V116" s="4">
        <v>0</v>
      </c>
      <c r="W116" s="4">
        <v>0</v>
      </c>
      <c r="X116" s="4">
        <v>2278727</v>
      </c>
    </row>
    <row r="117" s="4" customFormat="1" spans="1:25">
      <c r="A117" s="4">
        <v>16573259953</v>
      </c>
      <c r="B117" s="4" t="s">
        <v>25</v>
      </c>
      <c r="C117" s="4" t="s">
        <v>26</v>
      </c>
      <c r="D117" s="4" t="s">
        <v>332</v>
      </c>
      <c r="E117" s="4" t="s">
        <v>333</v>
      </c>
      <c r="F117" s="5">
        <v>44485</v>
      </c>
      <c r="G117" s="5">
        <v>44486</v>
      </c>
      <c r="H117" s="4">
        <v>1</v>
      </c>
      <c r="I117" s="4">
        <v>1</v>
      </c>
      <c r="J117" s="4">
        <v>1</v>
      </c>
      <c r="K117" s="4" t="s">
        <v>29</v>
      </c>
      <c r="L117" s="4">
        <v>248</v>
      </c>
      <c r="M117" s="4">
        <v>248</v>
      </c>
      <c r="N117" s="4" t="s">
        <v>334</v>
      </c>
      <c r="O117" s="4" t="s">
        <v>31</v>
      </c>
      <c r="P117" s="4" t="s">
        <v>32</v>
      </c>
      <c r="Q117" s="4">
        <v>0</v>
      </c>
      <c r="R117" s="6">
        <v>44485</v>
      </c>
      <c r="S117" s="5">
        <v>44489</v>
      </c>
      <c r="T117" s="4" t="s">
        <v>33</v>
      </c>
      <c r="U117" s="4">
        <v>248</v>
      </c>
      <c r="V117" s="4">
        <v>0</v>
      </c>
      <c r="W117" s="4">
        <v>0</v>
      </c>
      <c r="X117" s="4">
        <v>2278785</v>
      </c>
      <c r="Y117" s="4">
        <v>1844522822</v>
      </c>
    </row>
    <row r="118" s="4" customFormat="1" spans="1:25">
      <c r="A118" s="4">
        <v>16573345236</v>
      </c>
      <c r="B118" s="4" t="s">
        <v>25</v>
      </c>
      <c r="C118" s="4" t="s">
        <v>26</v>
      </c>
      <c r="D118" s="4" t="s">
        <v>335</v>
      </c>
      <c r="E118" s="4" t="s">
        <v>336</v>
      </c>
      <c r="F118" s="5">
        <v>44485</v>
      </c>
      <c r="G118" s="5">
        <v>44486</v>
      </c>
      <c r="H118" s="4">
        <v>1</v>
      </c>
      <c r="I118" s="4">
        <v>1</v>
      </c>
      <c r="J118" s="4">
        <v>1</v>
      </c>
      <c r="K118" s="4" t="s">
        <v>29</v>
      </c>
      <c r="L118" s="4">
        <v>135</v>
      </c>
      <c r="M118" s="4">
        <v>135</v>
      </c>
      <c r="N118" s="4" t="s">
        <v>337</v>
      </c>
      <c r="O118" s="4" t="s">
        <v>31</v>
      </c>
      <c r="P118" s="4" t="s">
        <v>32</v>
      </c>
      <c r="Q118" s="4">
        <v>0</v>
      </c>
      <c r="R118" s="6">
        <v>44485</v>
      </c>
      <c r="S118" s="5">
        <v>44489</v>
      </c>
      <c r="T118" s="4" t="s">
        <v>33</v>
      </c>
      <c r="U118" s="4">
        <v>135</v>
      </c>
      <c r="V118" s="4">
        <v>0</v>
      </c>
      <c r="W118" s="4">
        <v>0</v>
      </c>
      <c r="X118" s="4">
        <v>2278798</v>
      </c>
      <c r="Y118" s="4">
        <v>84534569</v>
      </c>
    </row>
    <row r="119" s="4" customFormat="1" spans="1:25">
      <c r="A119" s="4">
        <v>16573458079</v>
      </c>
      <c r="B119" s="4" t="s">
        <v>25</v>
      </c>
      <c r="C119" s="4" t="s">
        <v>26</v>
      </c>
      <c r="D119" s="4" t="s">
        <v>338</v>
      </c>
      <c r="E119" s="4" t="s">
        <v>339</v>
      </c>
      <c r="F119" s="5">
        <v>44485</v>
      </c>
      <c r="G119" s="5">
        <v>44486</v>
      </c>
      <c r="H119" s="4">
        <v>1</v>
      </c>
      <c r="I119" s="4">
        <v>1</v>
      </c>
      <c r="J119" s="4">
        <v>1</v>
      </c>
      <c r="K119" s="4" t="s">
        <v>29</v>
      </c>
      <c r="L119" s="4">
        <v>311</v>
      </c>
      <c r="M119" s="4">
        <v>311</v>
      </c>
      <c r="N119" s="4" t="s">
        <v>340</v>
      </c>
      <c r="O119" s="4" t="s">
        <v>31</v>
      </c>
      <c r="P119" s="4" t="s">
        <v>32</v>
      </c>
      <c r="Q119" s="4">
        <v>0</v>
      </c>
      <c r="R119" s="6">
        <v>44485</v>
      </c>
      <c r="S119" s="5">
        <v>44489</v>
      </c>
      <c r="T119" s="4" t="s">
        <v>33</v>
      </c>
      <c r="U119" s="4">
        <v>311</v>
      </c>
      <c r="V119" s="4">
        <v>0</v>
      </c>
      <c r="W119" s="4">
        <v>0</v>
      </c>
      <c r="X119" s="4">
        <v>2278820</v>
      </c>
      <c r="Y119" s="4">
        <v>84546481</v>
      </c>
    </row>
    <row r="120" s="4" customFormat="1" spans="1:25">
      <c r="A120" s="4">
        <v>16573704499</v>
      </c>
      <c r="B120" s="4" t="s">
        <v>25</v>
      </c>
      <c r="C120" s="4" t="s">
        <v>26</v>
      </c>
      <c r="D120" s="4" t="s">
        <v>300</v>
      </c>
      <c r="E120" s="4" t="s">
        <v>248</v>
      </c>
      <c r="F120" s="5">
        <v>44485</v>
      </c>
      <c r="G120" s="5">
        <v>44486</v>
      </c>
      <c r="H120" s="4">
        <v>1</v>
      </c>
      <c r="I120" s="4">
        <v>1</v>
      </c>
      <c r="J120" s="4">
        <v>1</v>
      </c>
      <c r="K120" s="4" t="s">
        <v>29</v>
      </c>
      <c r="L120" s="4">
        <v>78</v>
      </c>
      <c r="M120" s="4">
        <v>78</v>
      </c>
      <c r="N120" s="4" t="s">
        <v>341</v>
      </c>
      <c r="O120" s="4" t="s">
        <v>31</v>
      </c>
      <c r="P120" s="4" t="s">
        <v>32</v>
      </c>
      <c r="Q120" s="4">
        <v>0</v>
      </c>
      <c r="R120" s="6">
        <v>44485</v>
      </c>
      <c r="S120" s="5">
        <v>44489</v>
      </c>
      <c r="T120" s="4" t="s">
        <v>33</v>
      </c>
      <c r="U120" s="4">
        <v>78</v>
      </c>
      <c r="V120" s="4">
        <v>0</v>
      </c>
      <c r="W120" s="4">
        <v>0</v>
      </c>
      <c r="X120" s="4"/>
      <c r="Y120" s="4" t="s">
        <v>342</v>
      </c>
    </row>
    <row r="121" s="4" customFormat="1" spans="1:24">
      <c r="A121" s="4">
        <v>16488807213</v>
      </c>
      <c r="B121" s="4" t="s">
        <v>25</v>
      </c>
      <c r="C121" s="4" t="s">
        <v>343</v>
      </c>
      <c r="D121" s="4" t="s">
        <v>344</v>
      </c>
      <c r="E121" s="4" t="s">
        <v>345</v>
      </c>
      <c r="F121" s="5">
        <v>44477</v>
      </c>
      <c r="G121" s="5">
        <v>44478</v>
      </c>
      <c r="H121" s="4">
        <v>1</v>
      </c>
      <c r="I121" s="4">
        <v>1</v>
      </c>
      <c r="J121" s="4">
        <v>1</v>
      </c>
      <c r="K121" s="4" t="s">
        <v>29</v>
      </c>
      <c r="L121" s="4">
        <v>-78</v>
      </c>
      <c r="M121" s="4">
        <v>-78</v>
      </c>
      <c r="N121" s="4" t="s">
        <v>346</v>
      </c>
      <c r="O121" s="4" t="s">
        <v>31</v>
      </c>
      <c r="P121" s="4" t="s">
        <v>32</v>
      </c>
      <c r="Q121" s="4">
        <v>0</v>
      </c>
      <c r="R121" s="6">
        <v>44476</v>
      </c>
      <c r="S121" s="5">
        <v>44489</v>
      </c>
      <c r="T121" s="4" t="s">
        <v>33</v>
      </c>
      <c r="U121" s="4">
        <v>-78</v>
      </c>
      <c r="V121" s="4">
        <v>0</v>
      </c>
      <c r="W121" s="4">
        <v>0</v>
      </c>
      <c r="X121" s="4">
        <v>2274056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9"/>
  <sheetViews>
    <sheetView tabSelected="1" topLeftCell="A101" workbookViewId="0">
      <selection activeCell="A123" sqref="A123:A125"/>
    </sheetView>
  </sheetViews>
  <sheetFormatPr defaultColWidth="9" defaultRowHeight="13.5"/>
  <cols>
    <col min="1" max="1" width="15.12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347</v>
      </c>
    </row>
    <row r="2" s="4" customFormat="1" spans="1:9">
      <c r="A2" s="4">
        <v>15965961077</v>
      </c>
      <c r="B2" s="5">
        <v>44485</v>
      </c>
      <c r="C2" s="5">
        <v>44486</v>
      </c>
      <c r="D2" s="4">
        <v>130</v>
      </c>
      <c r="E2" s="4" t="str">
        <f>VLOOKUP(A2,HOP!A:L,12,0)</f>
        <v>130.00</v>
      </c>
      <c r="F2" s="4" t="str">
        <f>VLOOKUP(A2,HOP!A:C,3,0)</f>
        <v>2212322</v>
      </c>
      <c r="G2" s="4">
        <f>D2-E2</f>
        <v>0</v>
      </c>
      <c r="H2" s="4" t="str">
        <f>$H$1&amp;F2</f>
        <v>，2212322</v>
      </c>
      <c r="I2" s="4" t="str">
        <f>VLOOKUP(A2,HOP!A:T,20,0)</f>
        <v>直连</v>
      </c>
    </row>
    <row r="3" s="4" customFormat="1" spans="1:9">
      <c r="A3" s="4">
        <v>15983292618</v>
      </c>
      <c r="B3" s="5">
        <v>44484</v>
      </c>
      <c r="C3" s="5">
        <v>44486</v>
      </c>
      <c r="D3" s="4">
        <v>377</v>
      </c>
      <c r="E3" s="4" t="str">
        <f>VLOOKUP(A3,HOP!A:L,12,0)</f>
        <v>377.00</v>
      </c>
      <c r="F3" s="4" t="str">
        <f>VLOOKUP(A3,HOP!A:C,3,0)</f>
        <v>2213941</v>
      </c>
      <c r="G3" s="4">
        <f>D3-E3</f>
        <v>0</v>
      </c>
      <c r="H3" s="4" t="str">
        <f>$H$1&amp;F3</f>
        <v>，2213941</v>
      </c>
      <c r="I3" s="4" t="str">
        <f>VLOOKUP(A3,HOP!A:T,20,0)</f>
        <v>直连</v>
      </c>
    </row>
    <row r="4" s="4" customFormat="1" spans="1:9">
      <c r="A4" s="4">
        <v>16035107233</v>
      </c>
      <c r="B4" s="5">
        <v>44485</v>
      </c>
      <c r="C4" s="5">
        <v>44486</v>
      </c>
      <c r="D4" s="4">
        <v>198</v>
      </c>
      <c r="E4" s="4" t="str">
        <f>VLOOKUP(A4,HOP!A:L,12,0)</f>
        <v>198.00</v>
      </c>
      <c r="F4" s="4" t="str">
        <f>VLOOKUP(A4,HOP!A:C,3,0)</f>
        <v>2219120</v>
      </c>
      <c r="G4" s="4">
        <f>D4-E4</f>
        <v>0</v>
      </c>
      <c r="H4" s="4" t="str">
        <f>$H$1&amp;F4</f>
        <v>，2219120</v>
      </c>
      <c r="I4" s="4" t="str">
        <f>VLOOKUP(A4,HOP!A:T,20,0)</f>
        <v>直连</v>
      </c>
    </row>
    <row r="5" s="4" customFormat="1" spans="1:9">
      <c r="A5" s="4">
        <v>16091395765</v>
      </c>
      <c r="B5" s="5">
        <v>44484</v>
      </c>
      <c r="C5" s="5">
        <v>44486</v>
      </c>
      <c r="D5" s="4">
        <v>413</v>
      </c>
      <c r="E5" s="4" t="str">
        <f>VLOOKUP(A5,HOP!A:L,12,0)</f>
        <v>413.00</v>
      </c>
      <c r="F5" s="4" t="str">
        <f>VLOOKUP(A5,HOP!A:C,3,0)</f>
        <v>2226879</v>
      </c>
      <c r="G5" s="4">
        <f>D5-E5</f>
        <v>0</v>
      </c>
      <c r="H5" s="4" t="str">
        <f>$H$1&amp;F5</f>
        <v>，2226879</v>
      </c>
      <c r="I5" s="4" t="str">
        <f>VLOOKUP(A5,HOP!A:T,20,0)</f>
        <v>直连</v>
      </c>
    </row>
    <row r="6" s="4" customFormat="1" hidden="1" spans="1:9">
      <c r="A6" s="4">
        <v>16100773282</v>
      </c>
      <c r="B6" s="5">
        <v>44484</v>
      </c>
      <c r="C6" s="5">
        <v>44486</v>
      </c>
      <c r="D6" s="4">
        <v>0</v>
      </c>
      <c r="E6" s="4" t="str">
        <f>VLOOKUP(A6,HOP!A:L,12,0)</f>
        <v>0.00</v>
      </c>
      <c r="F6" s="4" t="str">
        <f>VLOOKUP(A6,HOP!A:C,3,0)</f>
        <v>2228079</v>
      </c>
      <c r="G6" s="4">
        <f>D6-E6</f>
        <v>0</v>
      </c>
      <c r="H6" s="4" t="str">
        <f>$H$1&amp;F6</f>
        <v>，2228079</v>
      </c>
      <c r="I6" s="4" t="str">
        <f>VLOOKUP(A6,HOP!A:T,20,0)</f>
        <v>直连</v>
      </c>
    </row>
    <row r="7" s="4" customFormat="1" spans="1:9">
      <c r="A7" s="4">
        <v>16154724382</v>
      </c>
      <c r="B7" s="5">
        <v>44484</v>
      </c>
      <c r="C7" s="5">
        <v>44486</v>
      </c>
      <c r="D7" s="4">
        <v>586</v>
      </c>
      <c r="E7" s="4" t="str">
        <f>VLOOKUP(A7,HOP!A:L,12,0)</f>
        <v>586.00</v>
      </c>
      <c r="F7" s="4" t="str">
        <f>VLOOKUP(A7,HOP!A:C,3,0)</f>
        <v>2236002</v>
      </c>
      <c r="G7" s="4">
        <f>D7-E7</f>
        <v>0</v>
      </c>
      <c r="H7" s="4" t="str">
        <f>$H$1&amp;F7</f>
        <v>，2236002</v>
      </c>
      <c r="I7" s="4" t="str">
        <f>VLOOKUP(A7,HOP!A:T,20,0)</f>
        <v>直连</v>
      </c>
    </row>
    <row r="8" s="4" customFormat="1" spans="1:9">
      <c r="A8" s="4">
        <v>16160091858</v>
      </c>
      <c r="B8" s="5">
        <v>44485</v>
      </c>
      <c r="C8" s="5">
        <v>44486</v>
      </c>
      <c r="D8" s="4">
        <v>108</v>
      </c>
      <c r="E8" s="4" t="str">
        <f>VLOOKUP(A8,HOP!A:L,12,0)</f>
        <v>108.00</v>
      </c>
      <c r="F8" s="4" t="str">
        <f>VLOOKUP(A8,HOP!A:C,3,0)</f>
        <v>2236126</v>
      </c>
      <c r="G8" s="4">
        <f>D8-E8</f>
        <v>0</v>
      </c>
      <c r="H8" s="4" t="str">
        <f>$H$1&amp;F8</f>
        <v>，2236126</v>
      </c>
      <c r="I8" s="4" t="str">
        <f>VLOOKUP(A8,HOP!A:T,20,0)</f>
        <v>直连</v>
      </c>
    </row>
    <row r="9" s="4" customFormat="1" hidden="1" spans="1:9">
      <c r="A9" s="4">
        <v>16172127649</v>
      </c>
      <c r="B9" s="5">
        <v>44483</v>
      </c>
      <c r="C9" s="5">
        <v>44486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>D9-E9</f>
        <v>#N/A</v>
      </c>
      <c r="H9" s="4" t="e">
        <f>$H$1&amp;F9</f>
        <v>#N/A</v>
      </c>
      <c r="I9" s="4" t="e">
        <f>VLOOKUP(A9,HOP!A:T,20,0)</f>
        <v>#N/A</v>
      </c>
    </row>
    <row r="10" s="4" customFormat="1" spans="1:9">
      <c r="A10" s="4">
        <v>16176735119</v>
      </c>
      <c r="B10" s="5">
        <v>44483</v>
      </c>
      <c r="C10" s="5">
        <v>44486</v>
      </c>
      <c r="D10" s="4">
        <v>561</v>
      </c>
      <c r="E10" s="4" t="str">
        <f>VLOOKUP(A10,HOP!A:L,12,0)</f>
        <v>561.00</v>
      </c>
      <c r="F10" s="4" t="str">
        <f>VLOOKUP(A10,HOP!A:C,3,0)</f>
        <v>2238935</v>
      </c>
      <c r="G10" s="4">
        <f>D10-E10</f>
        <v>0</v>
      </c>
      <c r="H10" s="4" t="str">
        <f>$H$1&amp;F10</f>
        <v>，2238935</v>
      </c>
      <c r="I10" s="4" t="str">
        <f>VLOOKUP(A10,HOP!A:T,20,0)</f>
        <v>直连</v>
      </c>
    </row>
    <row r="11" s="4" customFormat="1" spans="1:9">
      <c r="A11" s="4">
        <v>16215102299</v>
      </c>
      <c r="B11" s="5">
        <v>44484</v>
      </c>
      <c r="C11" s="5">
        <v>44486</v>
      </c>
      <c r="D11" s="4">
        <v>184</v>
      </c>
      <c r="E11" s="4" t="str">
        <f>VLOOKUP(A11,HOP!A:L,12,0)</f>
        <v>184.00</v>
      </c>
      <c r="F11" s="4" t="str">
        <f>VLOOKUP(A11,HOP!A:C,3,0)</f>
        <v>2244631</v>
      </c>
      <c r="G11" s="4">
        <f>D11-E11</f>
        <v>0</v>
      </c>
      <c r="H11" s="4" t="str">
        <f>$H$1&amp;F11</f>
        <v>，2244631</v>
      </c>
      <c r="I11" s="4" t="str">
        <f>VLOOKUP(A11,HOP!A:T,20,0)</f>
        <v>直连</v>
      </c>
    </row>
    <row r="12" s="4" customFormat="1" spans="1:9">
      <c r="A12" s="4">
        <v>16223751971</v>
      </c>
      <c r="B12" s="5">
        <v>44484</v>
      </c>
      <c r="C12" s="5">
        <v>44486</v>
      </c>
      <c r="D12" s="4">
        <v>454</v>
      </c>
      <c r="E12" s="4" t="str">
        <f>VLOOKUP(A12,HOP!A:L,12,0)</f>
        <v>454.00</v>
      </c>
      <c r="F12" s="4" t="str">
        <f>VLOOKUP(A12,HOP!A:C,3,0)</f>
        <v>2245790</v>
      </c>
      <c r="G12" s="4">
        <f>D12-E12</f>
        <v>0</v>
      </c>
      <c r="H12" s="4" t="str">
        <f>$H$1&amp;F12</f>
        <v>，2245790</v>
      </c>
      <c r="I12" s="4" t="str">
        <f>VLOOKUP(A12,HOP!A:T,20,0)</f>
        <v>直连</v>
      </c>
    </row>
    <row r="13" s="4" customFormat="1" hidden="1" spans="1:9">
      <c r="A13" s="4">
        <v>16257554156</v>
      </c>
      <c r="B13" s="5">
        <v>44483</v>
      </c>
      <c r="C13" s="5">
        <v>44486</v>
      </c>
      <c r="D13" s="4">
        <v>0</v>
      </c>
      <c r="E13" s="4" t="str">
        <f>VLOOKUP(A13,HOP!A:L,12,0)</f>
        <v>0.00</v>
      </c>
      <c r="F13" s="4" t="str">
        <f>VLOOKUP(A13,HOP!A:C,3,0)</f>
        <v>2249824</v>
      </c>
      <c r="G13" s="4">
        <f>D13-E13</f>
        <v>0</v>
      </c>
      <c r="H13" s="4" t="str">
        <f>$H$1&amp;F13</f>
        <v>，2249824</v>
      </c>
      <c r="I13" s="4" t="str">
        <f>VLOOKUP(A13,HOP!A:T,20,0)</f>
        <v>直连</v>
      </c>
    </row>
    <row r="14" s="4" customFormat="1" spans="1:9">
      <c r="A14" s="4">
        <v>16269168679</v>
      </c>
      <c r="B14" s="5">
        <v>44485</v>
      </c>
      <c r="C14" s="5">
        <v>44486</v>
      </c>
      <c r="D14" s="4">
        <v>222</v>
      </c>
      <c r="E14" s="4" t="str">
        <f>VLOOKUP(A14,HOP!A:L,12,0)</f>
        <v>222.00</v>
      </c>
      <c r="F14" s="4" t="str">
        <f>VLOOKUP(A14,HOP!A:C,3,0)</f>
        <v>2251387</v>
      </c>
      <c r="G14" s="4">
        <f>D14-E14</f>
        <v>0</v>
      </c>
      <c r="H14" s="4" t="str">
        <f>$H$1&amp;F14</f>
        <v>，2251387</v>
      </c>
      <c r="I14" s="4" t="str">
        <f>VLOOKUP(A14,HOP!A:T,20,0)</f>
        <v>直连</v>
      </c>
    </row>
    <row r="15" s="4" customFormat="1" hidden="1" spans="1:9">
      <c r="A15" s="4">
        <v>16281212858</v>
      </c>
      <c r="B15" s="5">
        <v>44485</v>
      </c>
      <c r="C15" s="5">
        <v>44486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>D15-E15</f>
        <v>#N/A</v>
      </c>
      <c r="H15" s="4" t="e">
        <f>$H$1&amp;F15</f>
        <v>#N/A</v>
      </c>
      <c r="I15" s="4" t="e">
        <f>VLOOKUP(A15,HOP!A:T,20,0)</f>
        <v>#N/A</v>
      </c>
    </row>
    <row r="16" s="4" customFormat="1" hidden="1" spans="1:9">
      <c r="A16" s="4">
        <v>16299911135</v>
      </c>
      <c r="B16" s="5">
        <v>44485</v>
      </c>
      <c r="C16" s="5">
        <v>44486</v>
      </c>
      <c r="D16" s="4">
        <v>0</v>
      </c>
      <c r="E16" s="4" t="str">
        <f>VLOOKUP(A16,HOP!A:L,12,0)</f>
        <v>0.00</v>
      </c>
      <c r="F16" s="4" t="str">
        <f>VLOOKUP(A16,HOP!A:C,3,0)</f>
        <v>2255796</v>
      </c>
      <c r="G16" s="4">
        <f>D16-E16</f>
        <v>0</v>
      </c>
      <c r="H16" s="4" t="str">
        <f>$H$1&amp;F16</f>
        <v>，2255796</v>
      </c>
      <c r="I16" s="4" t="str">
        <f>VLOOKUP(A16,HOP!A:T,20,0)</f>
        <v>直连</v>
      </c>
    </row>
    <row r="17" s="4" customFormat="1" spans="1:9">
      <c r="A17" s="4">
        <v>16300589228</v>
      </c>
      <c r="B17" s="5">
        <v>44485</v>
      </c>
      <c r="C17" s="5">
        <v>44486</v>
      </c>
      <c r="D17" s="4">
        <v>383</v>
      </c>
      <c r="E17" s="4" t="str">
        <f>VLOOKUP(A17,HOP!A:L,12,0)</f>
        <v>383.00</v>
      </c>
      <c r="F17" s="4" t="str">
        <f>VLOOKUP(A17,HOP!A:C,3,0)</f>
        <v>2255896</v>
      </c>
      <c r="G17" s="4">
        <f>D17-E17</f>
        <v>0</v>
      </c>
      <c r="H17" s="4" t="str">
        <f>$H$1&amp;F17</f>
        <v>，2255896</v>
      </c>
      <c r="I17" s="4" t="str">
        <f>VLOOKUP(A17,HOP!A:T,20,0)</f>
        <v>直连</v>
      </c>
    </row>
    <row r="18" s="4" customFormat="1" hidden="1" spans="1:9">
      <c r="A18" s="4">
        <v>16302327081</v>
      </c>
      <c r="B18" s="5">
        <v>44485</v>
      </c>
      <c r="C18" s="5">
        <v>44486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>D18-E18</f>
        <v>#N/A</v>
      </c>
      <c r="H18" s="4" t="e">
        <f>$H$1&amp;F18</f>
        <v>#N/A</v>
      </c>
      <c r="I18" s="4" t="e">
        <f>VLOOKUP(A18,HOP!A:T,20,0)</f>
        <v>#N/A</v>
      </c>
    </row>
    <row r="19" s="4" customFormat="1" spans="1:9">
      <c r="A19" s="4">
        <v>16302420237</v>
      </c>
      <c r="B19" s="5">
        <v>44484</v>
      </c>
      <c r="C19" s="5">
        <v>44486</v>
      </c>
      <c r="D19" s="4">
        <v>222</v>
      </c>
      <c r="E19" s="4" t="str">
        <f>VLOOKUP(A19,HOP!A:L,12,0)</f>
        <v>222.00</v>
      </c>
      <c r="F19" s="4" t="str">
        <f>VLOOKUP(A19,HOP!A:C,3,0)</f>
        <v>2256221</v>
      </c>
      <c r="G19" s="4">
        <f>D19-E19</f>
        <v>0</v>
      </c>
      <c r="H19" s="4" t="str">
        <f>$H$1&amp;F19</f>
        <v>，2256221</v>
      </c>
      <c r="I19" s="4" t="str">
        <f>VLOOKUP(A19,HOP!A:T,20,0)</f>
        <v>直连</v>
      </c>
    </row>
    <row r="20" s="4" customFormat="1" spans="1:9">
      <c r="A20" s="4">
        <v>16302425310</v>
      </c>
      <c r="B20" s="5">
        <v>44485</v>
      </c>
      <c r="C20" s="5">
        <v>44486</v>
      </c>
      <c r="D20" s="4">
        <v>321</v>
      </c>
      <c r="E20" s="4" t="str">
        <f>VLOOKUP(A20,HOP!A:L,12,0)</f>
        <v>321.00</v>
      </c>
      <c r="F20" s="4" t="str">
        <f>VLOOKUP(A20,HOP!A:C,3,0)</f>
        <v>2256224</v>
      </c>
      <c r="G20" s="4">
        <f>D20-E20</f>
        <v>0</v>
      </c>
      <c r="H20" s="4" t="str">
        <f>$H$1&amp;F20</f>
        <v>，2256224</v>
      </c>
      <c r="I20" s="4" t="str">
        <f>VLOOKUP(A20,HOP!A:T,20,0)</f>
        <v>直连</v>
      </c>
    </row>
    <row r="21" s="4" customFormat="1" spans="1:9">
      <c r="A21" s="4">
        <v>16316996047</v>
      </c>
      <c r="B21" s="5">
        <v>44484</v>
      </c>
      <c r="C21" s="5">
        <v>44486</v>
      </c>
      <c r="D21" s="4">
        <v>790</v>
      </c>
      <c r="E21" s="4" t="str">
        <f>VLOOKUP(A21,HOP!A:L,12,0)</f>
        <v>790.00</v>
      </c>
      <c r="F21" s="4" t="str">
        <f>VLOOKUP(A21,HOP!A:C,3,0)</f>
        <v>2258575</v>
      </c>
      <c r="G21" s="4">
        <f t="shared" ref="G21:G30" si="0">D21-E21</f>
        <v>0</v>
      </c>
      <c r="H21" s="4" t="str">
        <f t="shared" ref="H21:H30" si="1">$H$1&amp;F21</f>
        <v>，2258575</v>
      </c>
      <c r="I21" s="4" t="str">
        <f>VLOOKUP(A21,HOP!A:T,20,0)</f>
        <v>直连</v>
      </c>
    </row>
    <row r="22" s="4" customFormat="1" spans="1:9">
      <c r="A22" s="4">
        <v>16330555895</v>
      </c>
      <c r="B22" s="5">
        <v>44485</v>
      </c>
      <c r="C22" s="5">
        <v>44486</v>
      </c>
      <c r="D22" s="4">
        <v>136</v>
      </c>
      <c r="E22" s="4" t="str">
        <f>VLOOKUP(A22,HOP!A:L,12,0)</f>
        <v>136.00</v>
      </c>
      <c r="F22" s="4" t="str">
        <f>VLOOKUP(A22,HOP!A:C,3,0)</f>
        <v>2260141</v>
      </c>
      <c r="G22" s="4">
        <f t="shared" si="0"/>
        <v>0</v>
      </c>
      <c r="H22" s="4" t="str">
        <f t="shared" si="1"/>
        <v>，2260141</v>
      </c>
      <c r="I22" s="4" t="str">
        <f>VLOOKUP(A22,HOP!A:T,20,0)</f>
        <v>直连</v>
      </c>
    </row>
    <row r="23" s="4" customFormat="1" spans="1:9">
      <c r="A23" s="4">
        <v>16330645338</v>
      </c>
      <c r="B23" s="5">
        <v>44485</v>
      </c>
      <c r="C23" s="5">
        <v>44486</v>
      </c>
      <c r="D23" s="4">
        <v>92</v>
      </c>
      <c r="E23" s="4" t="str">
        <f>VLOOKUP(A23,HOP!A:L,12,0)</f>
        <v>92.00</v>
      </c>
      <c r="F23" s="4" t="str">
        <f>VLOOKUP(A23,HOP!A:C,3,0)</f>
        <v>2260167</v>
      </c>
      <c r="G23" s="4">
        <f t="shared" si="0"/>
        <v>0</v>
      </c>
      <c r="H23" s="4" t="str">
        <f t="shared" si="1"/>
        <v>，2260167</v>
      </c>
      <c r="I23" s="4" t="str">
        <f>VLOOKUP(A23,HOP!A:T,20,0)</f>
        <v>直连</v>
      </c>
    </row>
    <row r="24" s="4" customFormat="1" spans="1:9">
      <c r="A24" s="4">
        <v>16336321951</v>
      </c>
      <c r="B24" s="5">
        <v>44485</v>
      </c>
      <c r="C24" s="5">
        <v>44486</v>
      </c>
      <c r="D24" s="4">
        <v>44</v>
      </c>
      <c r="E24" s="4" t="str">
        <f>VLOOKUP(A24,HOP!A:L,12,0)</f>
        <v>44.00</v>
      </c>
      <c r="F24" s="4" t="str">
        <f>VLOOKUP(A24,HOP!A:C,3,0)</f>
        <v>2260828</v>
      </c>
      <c r="G24" s="4">
        <f t="shared" si="0"/>
        <v>0</v>
      </c>
      <c r="H24" s="4" t="str">
        <f t="shared" si="1"/>
        <v>，2260828</v>
      </c>
      <c r="I24" s="4" t="str">
        <f>VLOOKUP(A24,HOP!A:T,20,0)</f>
        <v>直连</v>
      </c>
    </row>
    <row r="25" s="4" customFormat="1" spans="1:9">
      <c r="A25" s="4">
        <v>16337876746</v>
      </c>
      <c r="B25" s="5">
        <v>44484</v>
      </c>
      <c r="C25" s="5">
        <v>44486</v>
      </c>
      <c r="D25" s="4">
        <v>462</v>
      </c>
      <c r="E25" s="4" t="str">
        <f>VLOOKUP(A25,HOP!A:L,12,0)</f>
        <v>462.00</v>
      </c>
      <c r="F25" s="4" t="str">
        <f>VLOOKUP(A25,HOP!A:C,3,0)</f>
        <v>2261093</v>
      </c>
      <c r="G25" s="4">
        <f t="shared" si="0"/>
        <v>0</v>
      </c>
      <c r="H25" s="4" t="str">
        <f t="shared" si="1"/>
        <v>，2261093</v>
      </c>
      <c r="I25" s="4" t="str">
        <f>VLOOKUP(A25,HOP!A:T,20,0)</f>
        <v>直连</v>
      </c>
    </row>
    <row r="26" s="4" customFormat="1" spans="1:9">
      <c r="A26" s="4">
        <v>16354833217</v>
      </c>
      <c r="B26" s="5">
        <v>44482</v>
      </c>
      <c r="C26" s="5">
        <v>44486</v>
      </c>
      <c r="D26" s="4">
        <v>611</v>
      </c>
      <c r="E26" s="4" t="str">
        <f>VLOOKUP(A26,HOP!A:L,12,0)</f>
        <v>611.00</v>
      </c>
      <c r="F26" s="4" t="str">
        <f>VLOOKUP(A26,HOP!A:C,3,0)</f>
        <v>2263007</v>
      </c>
      <c r="G26" s="4">
        <f t="shared" si="0"/>
        <v>0</v>
      </c>
      <c r="H26" s="4" t="str">
        <f t="shared" si="1"/>
        <v>，2263007</v>
      </c>
      <c r="I26" s="4" t="str">
        <f>VLOOKUP(A26,HOP!A:T,20,0)</f>
        <v>直连</v>
      </c>
    </row>
    <row r="27" s="4" customFormat="1" spans="1:9">
      <c r="A27" s="4">
        <v>16358313593</v>
      </c>
      <c r="B27" s="5">
        <v>44485</v>
      </c>
      <c r="C27" s="5">
        <v>44486</v>
      </c>
      <c r="D27" s="4">
        <v>99</v>
      </c>
      <c r="E27" s="4" t="str">
        <f>VLOOKUP(A27,HOP!A:L,12,0)</f>
        <v>99.00</v>
      </c>
      <c r="F27" s="4" t="str">
        <f>VLOOKUP(A27,HOP!A:C,3,0)</f>
        <v>2263259</v>
      </c>
      <c r="G27" s="4">
        <f t="shared" si="0"/>
        <v>0</v>
      </c>
      <c r="H27" s="4" t="str">
        <f t="shared" si="1"/>
        <v>，2263259</v>
      </c>
      <c r="I27" s="4" t="str">
        <f>VLOOKUP(A27,HOP!A:T,20,0)</f>
        <v>直连</v>
      </c>
    </row>
    <row r="28" s="4" customFormat="1" spans="1:9">
      <c r="A28" s="4">
        <v>16363480085</v>
      </c>
      <c r="B28" s="5">
        <v>44484</v>
      </c>
      <c r="C28" s="5">
        <v>44486</v>
      </c>
      <c r="D28" s="4">
        <v>558</v>
      </c>
      <c r="E28" s="4" t="str">
        <f>VLOOKUP(A28,HOP!A:L,12,0)</f>
        <v>558.00</v>
      </c>
      <c r="F28" s="4" t="str">
        <f>VLOOKUP(A28,HOP!A:C,3,0)</f>
        <v>2263895</v>
      </c>
      <c r="G28" s="4">
        <f t="shared" si="0"/>
        <v>0</v>
      </c>
      <c r="H28" s="4" t="str">
        <f t="shared" si="1"/>
        <v>，2263895</v>
      </c>
      <c r="I28" s="4" t="str">
        <f>VLOOKUP(A28,HOP!A:T,20,0)</f>
        <v>直连</v>
      </c>
    </row>
    <row r="29" s="4" customFormat="1" spans="1:9">
      <c r="A29" s="4">
        <v>16391670265</v>
      </c>
      <c r="B29" s="5">
        <v>44485</v>
      </c>
      <c r="C29" s="5">
        <v>44486</v>
      </c>
      <c r="D29" s="4">
        <v>204</v>
      </c>
      <c r="E29" s="4" t="str">
        <f>VLOOKUP(A29,HOP!A:L,12,0)</f>
        <v>204.00</v>
      </c>
      <c r="F29" s="4" t="str">
        <f>VLOOKUP(A29,HOP!A:C,3,0)</f>
        <v>2267284</v>
      </c>
      <c r="G29" s="4">
        <f t="shared" si="0"/>
        <v>0</v>
      </c>
      <c r="H29" s="4" t="str">
        <f t="shared" si="1"/>
        <v>，2267284</v>
      </c>
      <c r="I29" s="4" t="str">
        <f>VLOOKUP(A29,HOP!A:T,20,0)</f>
        <v>直连</v>
      </c>
    </row>
    <row r="30" s="4" customFormat="1" spans="1:9">
      <c r="A30" s="4">
        <v>16398783251</v>
      </c>
      <c r="B30" s="5">
        <v>44484</v>
      </c>
      <c r="C30" s="5">
        <v>44486</v>
      </c>
      <c r="D30" s="4">
        <v>590</v>
      </c>
      <c r="E30" s="4" t="str">
        <f>VLOOKUP(A30,HOP!A:L,12,0)</f>
        <v>590.00</v>
      </c>
      <c r="F30" s="4" t="str">
        <f>VLOOKUP(A30,HOP!A:C,3,0)</f>
        <v>2267934</v>
      </c>
      <c r="G30" s="4">
        <f t="shared" si="0"/>
        <v>0</v>
      </c>
      <c r="H30" s="4" t="str">
        <f t="shared" si="1"/>
        <v>，2267934</v>
      </c>
      <c r="I30" s="4" t="str">
        <f>VLOOKUP(A30,HOP!A:T,20,0)</f>
        <v>直连</v>
      </c>
    </row>
    <row r="31" s="4" customFormat="1" spans="1:9">
      <c r="A31" s="4">
        <v>16400563973</v>
      </c>
      <c r="B31" s="5">
        <v>44483</v>
      </c>
      <c r="C31" s="5">
        <v>44486</v>
      </c>
      <c r="D31" s="4">
        <v>693</v>
      </c>
      <c r="E31" s="4" t="str">
        <f>VLOOKUP(A31,HOP!A:L,12,0)</f>
        <v>693.00</v>
      </c>
      <c r="F31" s="4" t="str">
        <f>VLOOKUP(A31,HOP!A:C,3,0)</f>
        <v>2268358</v>
      </c>
      <c r="G31" s="4">
        <f t="shared" ref="G31:G62" si="2">D31-E31</f>
        <v>0</v>
      </c>
      <c r="H31" s="4" t="str">
        <f t="shared" ref="H31:H62" si="3">$H$1&amp;F31</f>
        <v>，2268358</v>
      </c>
      <c r="I31" s="4" t="str">
        <f>VLOOKUP(A31,HOP!A:T,20,0)</f>
        <v>直连</v>
      </c>
    </row>
    <row r="32" s="4" customFormat="1" spans="1:9">
      <c r="A32" s="4">
        <v>16401201412</v>
      </c>
      <c r="B32" s="5">
        <v>44485</v>
      </c>
      <c r="C32" s="5">
        <v>44486</v>
      </c>
      <c r="D32" s="4">
        <v>99</v>
      </c>
      <c r="E32" s="4" t="str">
        <f>VLOOKUP(A32,HOP!A:L,12,0)</f>
        <v>99.00</v>
      </c>
      <c r="F32" s="4" t="str">
        <f>VLOOKUP(A32,HOP!A:C,3,0)</f>
        <v>2268473</v>
      </c>
      <c r="G32" s="4">
        <f t="shared" si="2"/>
        <v>0</v>
      </c>
      <c r="H32" s="4" t="str">
        <f t="shared" si="3"/>
        <v>，2268473</v>
      </c>
      <c r="I32" s="4" t="str">
        <f>VLOOKUP(A32,HOP!A:T,20,0)</f>
        <v>直连</v>
      </c>
    </row>
    <row r="33" s="4" customFormat="1" spans="1:9">
      <c r="A33" s="4">
        <v>16420383376</v>
      </c>
      <c r="B33" s="5">
        <v>44484</v>
      </c>
      <c r="C33" s="5">
        <v>44486</v>
      </c>
      <c r="D33" s="4">
        <v>634</v>
      </c>
      <c r="E33" s="4" t="str">
        <f>VLOOKUP(A33,HOP!A:L,12,0)</f>
        <v>634.00</v>
      </c>
      <c r="F33" s="4" t="str">
        <f>VLOOKUP(A33,HOP!A:C,3,0)</f>
        <v>2270173</v>
      </c>
      <c r="G33" s="4">
        <f t="shared" si="2"/>
        <v>0</v>
      </c>
      <c r="H33" s="4" t="str">
        <f t="shared" si="3"/>
        <v>，2270173</v>
      </c>
      <c r="I33" s="4" t="str">
        <f>VLOOKUP(A33,HOP!A:T,20,0)</f>
        <v>直连</v>
      </c>
    </row>
    <row r="34" s="4" customFormat="1" spans="1:9">
      <c r="A34" s="4">
        <v>16424662615</v>
      </c>
      <c r="B34" s="5">
        <v>44484</v>
      </c>
      <c r="C34" s="5">
        <v>44486</v>
      </c>
      <c r="D34" s="4">
        <v>541</v>
      </c>
      <c r="E34" s="4" t="str">
        <f>VLOOKUP(A34,HOP!A:L,12,0)</f>
        <v>541.00</v>
      </c>
      <c r="F34" s="4" t="str">
        <f>VLOOKUP(A34,HOP!A:C,3,0)</f>
        <v>2270373</v>
      </c>
      <c r="G34" s="4">
        <f t="shared" si="2"/>
        <v>0</v>
      </c>
      <c r="H34" s="4" t="str">
        <f t="shared" si="3"/>
        <v>，2270373</v>
      </c>
      <c r="I34" s="4" t="str">
        <f>VLOOKUP(A34,HOP!A:T,20,0)</f>
        <v>直连</v>
      </c>
    </row>
    <row r="35" s="4" customFormat="1" spans="1:9">
      <c r="A35" s="4">
        <v>16427886141</v>
      </c>
      <c r="B35" s="5">
        <v>44485</v>
      </c>
      <c r="C35" s="5">
        <v>44486</v>
      </c>
      <c r="D35" s="4">
        <v>200</v>
      </c>
      <c r="E35" s="4" t="str">
        <f>VLOOKUP(A35,HOP!A:L,12,0)</f>
        <v>200.00</v>
      </c>
      <c r="F35" s="4" t="str">
        <f>VLOOKUP(A35,HOP!A:C,3,0)</f>
        <v>2270652</v>
      </c>
      <c r="G35" s="4">
        <f t="shared" si="2"/>
        <v>0</v>
      </c>
      <c r="H35" s="4" t="str">
        <f t="shared" si="3"/>
        <v>，2270652</v>
      </c>
      <c r="I35" s="4" t="str">
        <f>VLOOKUP(A35,HOP!A:T,20,0)</f>
        <v>直连</v>
      </c>
    </row>
    <row r="36" s="4" customFormat="1" spans="1:9">
      <c r="A36" s="4">
        <v>16432564335</v>
      </c>
      <c r="B36" s="5">
        <v>44484</v>
      </c>
      <c r="C36" s="5">
        <v>44486</v>
      </c>
      <c r="D36" s="4">
        <v>411</v>
      </c>
      <c r="E36" s="4" t="str">
        <f>VLOOKUP(A36,HOP!A:L,12,0)</f>
        <v>411.00</v>
      </c>
      <c r="F36" s="4" t="str">
        <f>VLOOKUP(A36,HOP!A:C,3,0)</f>
        <v>2270830</v>
      </c>
      <c r="G36" s="4">
        <f t="shared" si="2"/>
        <v>0</v>
      </c>
      <c r="H36" s="4" t="str">
        <f t="shared" si="3"/>
        <v>，2270830</v>
      </c>
      <c r="I36" s="4" t="str">
        <f>VLOOKUP(A36,HOP!A:T,20,0)</f>
        <v>直连</v>
      </c>
    </row>
    <row r="37" s="4" customFormat="1" spans="1:9">
      <c r="A37" s="4">
        <v>16434352934</v>
      </c>
      <c r="B37" s="5">
        <v>44484</v>
      </c>
      <c r="C37" s="5">
        <v>44486</v>
      </c>
      <c r="D37" s="4">
        <v>380</v>
      </c>
      <c r="E37" s="4" t="str">
        <f>VLOOKUP(A37,HOP!A:L,12,0)</f>
        <v>380.00</v>
      </c>
      <c r="F37" s="4" t="str">
        <f>VLOOKUP(A37,HOP!A:C,3,0)</f>
        <v>2271020</v>
      </c>
      <c r="G37" s="4">
        <f t="shared" si="2"/>
        <v>0</v>
      </c>
      <c r="H37" s="4" t="str">
        <f t="shared" si="3"/>
        <v>，2271020</v>
      </c>
      <c r="I37" s="4" t="str">
        <f>VLOOKUP(A37,HOP!A:T,20,0)</f>
        <v>直连</v>
      </c>
    </row>
    <row r="38" s="4" customFormat="1" spans="1:9">
      <c r="A38" s="4">
        <v>16434394265</v>
      </c>
      <c r="B38" s="5">
        <v>44485</v>
      </c>
      <c r="C38" s="5">
        <v>44486</v>
      </c>
      <c r="D38" s="4">
        <v>97</v>
      </c>
      <c r="E38" s="4" t="str">
        <f>VLOOKUP(A38,HOP!A:L,12,0)</f>
        <v>97.00</v>
      </c>
      <c r="F38" s="4" t="str">
        <f>VLOOKUP(A38,HOP!A:C,3,0)</f>
        <v>2271032</v>
      </c>
      <c r="G38" s="4">
        <f t="shared" si="2"/>
        <v>0</v>
      </c>
      <c r="H38" s="4" t="str">
        <f t="shared" si="3"/>
        <v>，2271032</v>
      </c>
      <c r="I38" s="4" t="str">
        <f>VLOOKUP(A38,HOP!A:T,20,0)</f>
        <v>直连</v>
      </c>
    </row>
    <row r="39" s="4" customFormat="1" spans="1:9">
      <c r="A39" s="4">
        <v>16450253964</v>
      </c>
      <c r="B39" s="5">
        <v>44484</v>
      </c>
      <c r="C39" s="5">
        <v>44486</v>
      </c>
      <c r="D39" s="4">
        <v>541</v>
      </c>
      <c r="E39" s="4" t="str">
        <f>VLOOKUP(A39,HOP!A:L,12,0)</f>
        <v>541.00</v>
      </c>
      <c r="F39" s="4" t="str">
        <f>VLOOKUP(A39,HOP!A:C,3,0)</f>
        <v>2272008</v>
      </c>
      <c r="G39" s="4">
        <f t="shared" si="2"/>
        <v>0</v>
      </c>
      <c r="H39" s="4" t="str">
        <f t="shared" si="3"/>
        <v>，2272008</v>
      </c>
      <c r="I39" s="4" t="str">
        <f>VLOOKUP(A39,HOP!A:T,20,0)</f>
        <v>直连</v>
      </c>
    </row>
    <row r="40" s="4" customFormat="1" spans="1:9">
      <c r="A40" s="4">
        <v>16457817356</v>
      </c>
      <c r="B40" s="5">
        <v>44485</v>
      </c>
      <c r="C40" s="5">
        <v>44486</v>
      </c>
      <c r="D40" s="4">
        <v>128</v>
      </c>
      <c r="E40" s="4" t="str">
        <f>VLOOKUP(A40,HOP!A:L,12,0)</f>
        <v>128.00</v>
      </c>
      <c r="F40" s="4" t="str">
        <f>VLOOKUP(A40,HOP!A:C,3,0)</f>
        <v>2272398</v>
      </c>
      <c r="G40" s="4">
        <f t="shared" si="2"/>
        <v>0</v>
      </c>
      <c r="H40" s="4" t="str">
        <f t="shared" si="3"/>
        <v>，2272398</v>
      </c>
      <c r="I40" s="4" t="str">
        <f>VLOOKUP(A40,HOP!A:T,20,0)</f>
        <v>直连</v>
      </c>
    </row>
    <row r="41" s="4" customFormat="1" spans="1:9">
      <c r="A41" s="4">
        <v>16469327207</v>
      </c>
      <c r="B41" s="5">
        <v>44484</v>
      </c>
      <c r="C41" s="5">
        <v>44486</v>
      </c>
      <c r="D41" s="4">
        <v>176</v>
      </c>
      <c r="E41" s="4" t="str">
        <f>VLOOKUP(A41,HOP!A:L,12,0)</f>
        <v>176.00</v>
      </c>
      <c r="F41" s="4" t="str">
        <f>VLOOKUP(A41,HOP!A:C,3,0)</f>
        <v>2272856</v>
      </c>
      <c r="G41" s="4">
        <f t="shared" si="2"/>
        <v>0</v>
      </c>
      <c r="H41" s="4" t="str">
        <f t="shared" si="3"/>
        <v>，2272856</v>
      </c>
      <c r="I41" s="4" t="str">
        <f>VLOOKUP(A41,HOP!A:T,20,0)</f>
        <v>直连</v>
      </c>
    </row>
    <row r="42" s="4" customFormat="1" spans="1:9">
      <c r="A42" s="4">
        <v>16469728892</v>
      </c>
      <c r="B42" s="5">
        <v>44485</v>
      </c>
      <c r="C42" s="5">
        <v>44486</v>
      </c>
      <c r="D42" s="4">
        <v>84</v>
      </c>
      <c r="E42" s="4" t="str">
        <f>VLOOKUP(A42,HOP!A:L,12,0)</f>
        <v>84.00</v>
      </c>
      <c r="F42" s="4" t="str">
        <f>VLOOKUP(A42,HOP!A:C,3,0)</f>
        <v>2272922</v>
      </c>
      <c r="G42" s="4">
        <f t="shared" si="2"/>
        <v>0</v>
      </c>
      <c r="H42" s="4" t="str">
        <f t="shared" si="3"/>
        <v>，2272922</v>
      </c>
      <c r="I42" s="4" t="str">
        <f>VLOOKUP(A42,HOP!A:T,20,0)</f>
        <v>直连</v>
      </c>
    </row>
    <row r="43" s="4" customFormat="1" spans="1:9">
      <c r="A43" s="4">
        <v>16469790329</v>
      </c>
      <c r="B43" s="5">
        <v>44485</v>
      </c>
      <c r="C43" s="5">
        <v>44486</v>
      </c>
      <c r="D43" s="4">
        <v>84</v>
      </c>
      <c r="E43" s="4" t="str">
        <f>VLOOKUP(A43,HOP!A:L,12,0)</f>
        <v>84.00</v>
      </c>
      <c r="F43" s="4" t="str">
        <f>VLOOKUP(A43,HOP!A:C,3,0)</f>
        <v>2272959</v>
      </c>
      <c r="G43" s="4">
        <f t="shared" si="2"/>
        <v>0</v>
      </c>
      <c r="H43" s="4" t="str">
        <f t="shared" si="3"/>
        <v>，2272959</v>
      </c>
      <c r="I43" s="4" t="str">
        <f>VLOOKUP(A43,HOP!A:T,20,0)</f>
        <v>直连</v>
      </c>
    </row>
    <row r="44" s="4" customFormat="1" spans="1:9">
      <c r="A44" s="4">
        <v>16469782202</v>
      </c>
      <c r="B44" s="5">
        <v>44483</v>
      </c>
      <c r="C44" s="5">
        <v>44486</v>
      </c>
      <c r="D44" s="4">
        <v>215</v>
      </c>
      <c r="E44" s="4" t="str">
        <f>VLOOKUP(A44,HOP!A:L,12,0)</f>
        <v>215.00</v>
      </c>
      <c r="F44" s="4" t="str">
        <f>VLOOKUP(A44,HOP!A:C,3,0)</f>
        <v>2272955</v>
      </c>
      <c r="G44" s="4">
        <f t="shared" si="2"/>
        <v>0</v>
      </c>
      <c r="H44" s="4" t="str">
        <f t="shared" si="3"/>
        <v>，2272955</v>
      </c>
      <c r="I44" s="4" t="str">
        <f>VLOOKUP(A44,HOP!A:T,20,0)</f>
        <v>直连</v>
      </c>
    </row>
    <row r="45" s="4" customFormat="1" spans="1:9">
      <c r="A45" s="4">
        <v>16469924164</v>
      </c>
      <c r="B45" s="5">
        <v>44485</v>
      </c>
      <c r="C45" s="5">
        <v>44486</v>
      </c>
      <c r="D45" s="4">
        <v>252</v>
      </c>
      <c r="E45" s="4" t="str">
        <f>VLOOKUP(A45,HOP!A:L,12,0)</f>
        <v>252.00</v>
      </c>
      <c r="F45" s="4" t="str">
        <f>VLOOKUP(A45,HOP!A:C,3,0)</f>
        <v>2272990</v>
      </c>
      <c r="G45" s="4">
        <f t="shared" si="2"/>
        <v>0</v>
      </c>
      <c r="H45" s="4" t="str">
        <f t="shared" si="3"/>
        <v>，2272990</v>
      </c>
      <c r="I45" s="4" t="str">
        <f>VLOOKUP(A45,HOP!A:T,20,0)</f>
        <v>直连</v>
      </c>
    </row>
    <row r="46" s="4" customFormat="1" spans="1:9">
      <c r="A46" s="4">
        <v>16470808620</v>
      </c>
      <c r="B46" s="5">
        <v>44485</v>
      </c>
      <c r="C46" s="5">
        <v>44486</v>
      </c>
      <c r="D46" s="4">
        <v>141</v>
      </c>
      <c r="E46" s="4" t="str">
        <f>VLOOKUP(A46,HOP!A:L,12,0)</f>
        <v>141.00</v>
      </c>
      <c r="F46" s="4" t="str">
        <f>VLOOKUP(A46,HOP!A:C,3,0)</f>
        <v>2273082</v>
      </c>
      <c r="G46" s="4">
        <f t="shared" si="2"/>
        <v>0</v>
      </c>
      <c r="H46" s="4" t="str">
        <f t="shared" si="3"/>
        <v>，2273082</v>
      </c>
      <c r="I46" s="4" t="str">
        <f>VLOOKUP(A46,HOP!A:T,20,0)</f>
        <v>直连</v>
      </c>
    </row>
    <row r="47" s="4" customFormat="1" spans="1:9">
      <c r="A47" s="4">
        <v>16471941407</v>
      </c>
      <c r="B47" s="5">
        <v>44485</v>
      </c>
      <c r="C47" s="5">
        <v>44486</v>
      </c>
      <c r="D47" s="4">
        <v>42</v>
      </c>
      <c r="E47" s="4" t="str">
        <f>VLOOKUP(A47,HOP!A:L,12,0)</f>
        <v>42.00</v>
      </c>
      <c r="F47" s="4" t="str">
        <f>VLOOKUP(A47,HOP!A:C,3,0)</f>
        <v>2273185</v>
      </c>
      <c r="G47" s="4">
        <f t="shared" si="2"/>
        <v>0</v>
      </c>
      <c r="H47" s="4" t="str">
        <f t="shared" si="3"/>
        <v>，2273185</v>
      </c>
      <c r="I47" s="4" t="str">
        <f>VLOOKUP(A47,HOP!A:T,20,0)</f>
        <v>直连</v>
      </c>
    </row>
    <row r="48" s="4" customFormat="1" spans="1:9">
      <c r="A48" s="4">
        <v>16477974511</v>
      </c>
      <c r="B48" s="5">
        <v>44485</v>
      </c>
      <c r="C48" s="5">
        <v>44486</v>
      </c>
      <c r="D48" s="4">
        <v>89</v>
      </c>
      <c r="E48" s="4" t="str">
        <f>VLOOKUP(A48,HOP!A:L,12,0)</f>
        <v>89.00</v>
      </c>
      <c r="F48" s="4" t="str">
        <f>VLOOKUP(A48,HOP!A:C,3,0)</f>
        <v>2273395</v>
      </c>
      <c r="G48" s="4">
        <f t="shared" si="2"/>
        <v>0</v>
      </c>
      <c r="H48" s="4" t="str">
        <f t="shared" si="3"/>
        <v>，2273395</v>
      </c>
      <c r="I48" s="4" t="str">
        <f>VLOOKUP(A48,HOP!A:T,20,0)</f>
        <v>直连</v>
      </c>
    </row>
    <row r="49" s="4" customFormat="1" spans="1:9">
      <c r="A49" s="4">
        <v>16478280507</v>
      </c>
      <c r="B49" s="5">
        <v>44485</v>
      </c>
      <c r="C49" s="5">
        <v>44486</v>
      </c>
      <c r="D49" s="4">
        <v>230</v>
      </c>
      <c r="E49" s="4" t="str">
        <f>VLOOKUP(A49,HOP!A:L,12,0)</f>
        <v>230.00</v>
      </c>
      <c r="F49" s="4" t="str">
        <f>VLOOKUP(A49,HOP!A:C,3,0)</f>
        <v>2273426</v>
      </c>
      <c r="G49" s="4">
        <f t="shared" si="2"/>
        <v>0</v>
      </c>
      <c r="H49" s="4" t="str">
        <f t="shared" si="3"/>
        <v>，2273426</v>
      </c>
      <c r="I49" s="4" t="str">
        <f>VLOOKUP(A49,HOP!A:T,20,0)</f>
        <v>直连</v>
      </c>
    </row>
    <row r="50" s="4" customFormat="1" spans="1:9">
      <c r="A50" s="4">
        <v>16486595370</v>
      </c>
      <c r="B50" s="5">
        <v>44484</v>
      </c>
      <c r="C50" s="5">
        <v>44486</v>
      </c>
      <c r="D50" s="4">
        <v>382</v>
      </c>
      <c r="E50" s="4" t="str">
        <f>VLOOKUP(A50,HOP!A:L,12,0)</f>
        <v>382.00</v>
      </c>
      <c r="F50" s="4" t="str">
        <f>VLOOKUP(A50,HOP!A:C,3,0)</f>
        <v>2273881</v>
      </c>
      <c r="G50" s="4">
        <f t="shared" si="2"/>
        <v>0</v>
      </c>
      <c r="H50" s="4" t="str">
        <f t="shared" si="3"/>
        <v>，2273881</v>
      </c>
      <c r="I50" s="4" t="str">
        <f>VLOOKUP(A50,HOP!A:T,20,0)</f>
        <v>直连</v>
      </c>
    </row>
    <row r="51" s="4" customFormat="1" spans="1:9">
      <c r="A51" s="4">
        <v>16486705300</v>
      </c>
      <c r="B51" s="5">
        <v>44485</v>
      </c>
      <c r="C51" s="5">
        <v>44486</v>
      </c>
      <c r="D51" s="4">
        <v>89</v>
      </c>
      <c r="E51" s="4" t="str">
        <f>VLOOKUP(A51,HOP!A:L,12,0)</f>
        <v>89.00</v>
      </c>
      <c r="F51" s="4" t="str">
        <f>VLOOKUP(A51,HOP!A:C,3,0)</f>
        <v>2273892</v>
      </c>
      <c r="G51" s="4">
        <f t="shared" si="2"/>
        <v>0</v>
      </c>
      <c r="H51" s="4" t="str">
        <f t="shared" si="3"/>
        <v>，2273892</v>
      </c>
      <c r="I51" s="4" t="str">
        <f>VLOOKUP(A51,HOP!A:T,20,0)</f>
        <v>直连</v>
      </c>
    </row>
    <row r="52" s="4" customFormat="1" spans="1:9">
      <c r="A52" s="4">
        <v>16486734824</v>
      </c>
      <c r="B52" s="5">
        <v>44485</v>
      </c>
      <c r="C52" s="5">
        <v>44486</v>
      </c>
      <c r="D52" s="4">
        <v>81</v>
      </c>
      <c r="E52" s="4" t="str">
        <f>VLOOKUP(A52,HOP!A:L,12,0)</f>
        <v>81.00</v>
      </c>
      <c r="F52" s="4" t="str">
        <f>VLOOKUP(A52,HOP!A:C,3,0)</f>
        <v>2273906</v>
      </c>
      <c r="G52" s="4">
        <f t="shared" si="2"/>
        <v>0</v>
      </c>
      <c r="H52" s="4" t="str">
        <f t="shared" si="3"/>
        <v>，2273906</v>
      </c>
      <c r="I52" s="4" t="str">
        <f>VLOOKUP(A52,HOP!A:T,20,0)</f>
        <v>直连</v>
      </c>
    </row>
    <row r="53" s="4" customFormat="1" spans="1:9">
      <c r="A53" s="4">
        <v>16489129359</v>
      </c>
      <c r="B53" s="5">
        <v>44485</v>
      </c>
      <c r="C53" s="5">
        <v>44486</v>
      </c>
      <c r="D53" s="4">
        <v>54</v>
      </c>
      <c r="E53" s="4" t="str">
        <f>VLOOKUP(A53,HOP!A:L,12,0)</f>
        <v>54.00</v>
      </c>
      <c r="F53" s="4" t="str">
        <f>VLOOKUP(A53,HOP!A:C,3,0)</f>
        <v>2274073</v>
      </c>
      <c r="G53" s="4">
        <f t="shared" si="2"/>
        <v>0</v>
      </c>
      <c r="H53" s="4" t="str">
        <f t="shared" si="3"/>
        <v>，2274073</v>
      </c>
      <c r="I53" s="4" t="str">
        <f>VLOOKUP(A53,HOP!A:T,20,0)</f>
        <v>直连</v>
      </c>
    </row>
    <row r="54" s="4" customFormat="1" spans="1:9">
      <c r="A54" s="4">
        <v>16490108950</v>
      </c>
      <c r="B54" s="5">
        <v>44485</v>
      </c>
      <c r="C54" s="5">
        <v>44486</v>
      </c>
      <c r="D54" s="4">
        <v>21</v>
      </c>
      <c r="E54" s="4" t="str">
        <f>VLOOKUP(A54,HOP!A:L,12,0)</f>
        <v>21.00</v>
      </c>
      <c r="F54" s="4" t="str">
        <f>VLOOKUP(A54,HOP!A:C,3,0)</f>
        <v>2274148</v>
      </c>
      <c r="G54" s="4">
        <f t="shared" si="2"/>
        <v>0</v>
      </c>
      <c r="H54" s="4" t="str">
        <f t="shared" si="3"/>
        <v>，2274148</v>
      </c>
      <c r="I54" s="4" t="str">
        <f>VLOOKUP(A54,HOP!A:T,20,0)</f>
        <v>直连</v>
      </c>
    </row>
    <row r="55" s="4" customFormat="1" spans="1:9">
      <c r="A55" s="4">
        <v>16498080142</v>
      </c>
      <c r="B55" s="5">
        <v>44485</v>
      </c>
      <c r="C55" s="5">
        <v>44486</v>
      </c>
      <c r="D55" s="4">
        <v>126</v>
      </c>
      <c r="E55" s="4" t="str">
        <f>VLOOKUP(A55,HOP!A:L,12,0)</f>
        <v>126.00</v>
      </c>
      <c r="F55" s="4" t="str">
        <f>VLOOKUP(A55,HOP!A:C,3,0)</f>
        <v>2274617</v>
      </c>
      <c r="G55" s="4">
        <f t="shared" si="2"/>
        <v>0</v>
      </c>
      <c r="H55" s="4" t="str">
        <f t="shared" si="3"/>
        <v>，2274617</v>
      </c>
      <c r="I55" s="4" t="str">
        <f>VLOOKUP(A55,HOP!A:T,20,0)</f>
        <v>直连</v>
      </c>
    </row>
    <row r="56" s="4" customFormat="1" spans="1:9">
      <c r="A56" s="4">
        <v>16498626977</v>
      </c>
      <c r="B56" s="5">
        <v>44485</v>
      </c>
      <c r="C56" s="5">
        <v>44486</v>
      </c>
      <c r="D56" s="4">
        <v>194</v>
      </c>
      <c r="E56" s="4" t="str">
        <f>VLOOKUP(A56,HOP!A:L,12,0)</f>
        <v>194.00</v>
      </c>
      <c r="F56" s="4" t="str">
        <f>VLOOKUP(A56,HOP!A:C,3,0)</f>
        <v>2274688</v>
      </c>
      <c r="G56" s="4">
        <f t="shared" si="2"/>
        <v>0</v>
      </c>
      <c r="H56" s="4" t="str">
        <f t="shared" si="3"/>
        <v>，2274688</v>
      </c>
      <c r="I56" s="4" t="str">
        <f>VLOOKUP(A56,HOP!A:T,20,0)</f>
        <v>直连</v>
      </c>
    </row>
    <row r="57" s="4" customFormat="1" spans="1:9">
      <c r="A57" s="4">
        <v>16498671866</v>
      </c>
      <c r="B57" s="5">
        <v>44485</v>
      </c>
      <c r="C57" s="5">
        <v>44486</v>
      </c>
      <c r="D57" s="4">
        <v>92</v>
      </c>
      <c r="E57" s="4" t="str">
        <f>VLOOKUP(A57,HOP!A:L,12,0)</f>
        <v>92.00</v>
      </c>
      <c r="F57" s="4" t="str">
        <f>VLOOKUP(A57,HOP!A:C,3,0)</f>
        <v>2274698</v>
      </c>
      <c r="G57" s="4">
        <f t="shared" si="2"/>
        <v>0</v>
      </c>
      <c r="H57" s="4" t="str">
        <f t="shared" si="3"/>
        <v>，2274698</v>
      </c>
      <c r="I57" s="4" t="str">
        <f>VLOOKUP(A57,HOP!A:T,20,0)</f>
        <v>直连</v>
      </c>
    </row>
    <row r="58" s="4" customFormat="1" spans="1:9">
      <c r="A58" s="4">
        <v>16498695160</v>
      </c>
      <c r="B58" s="5">
        <v>44485</v>
      </c>
      <c r="C58" s="5">
        <v>44486</v>
      </c>
      <c r="D58" s="4">
        <v>148</v>
      </c>
      <c r="E58" s="4" t="str">
        <f>VLOOKUP(A58,HOP!A:L,12,0)</f>
        <v>148.00</v>
      </c>
      <c r="F58" s="4" t="str">
        <f>VLOOKUP(A58,HOP!A:C,3,0)</f>
        <v>2274707</v>
      </c>
      <c r="G58" s="4">
        <f t="shared" si="2"/>
        <v>0</v>
      </c>
      <c r="H58" s="4" t="str">
        <f t="shared" si="3"/>
        <v>，2274707</v>
      </c>
      <c r="I58" s="4" t="str">
        <f>VLOOKUP(A58,HOP!A:T,20,0)</f>
        <v>直连</v>
      </c>
    </row>
    <row r="59" s="4" customFormat="1" spans="1:9">
      <c r="A59" s="4">
        <v>16506828294</v>
      </c>
      <c r="B59" s="5">
        <v>44484</v>
      </c>
      <c r="C59" s="5">
        <v>44486</v>
      </c>
      <c r="D59" s="4">
        <v>136</v>
      </c>
      <c r="E59" s="4" t="str">
        <f>VLOOKUP(A59,HOP!A:L,12,0)</f>
        <v>136.00</v>
      </c>
      <c r="F59" s="4" t="str">
        <f>VLOOKUP(A59,HOP!A:C,3,0)</f>
        <v>2275084</v>
      </c>
      <c r="G59" s="4">
        <f t="shared" si="2"/>
        <v>0</v>
      </c>
      <c r="H59" s="4" t="str">
        <f t="shared" si="3"/>
        <v>，2275084</v>
      </c>
      <c r="I59" s="4" t="str">
        <f>VLOOKUP(A59,HOP!A:T,20,0)</f>
        <v>直连</v>
      </c>
    </row>
    <row r="60" s="4" customFormat="1" spans="1:9">
      <c r="A60" s="4">
        <v>16510946378</v>
      </c>
      <c r="B60" s="5">
        <v>44484</v>
      </c>
      <c r="C60" s="5">
        <v>44486</v>
      </c>
      <c r="D60" s="4">
        <v>24</v>
      </c>
      <c r="E60" s="4" t="str">
        <f>VLOOKUP(A60,HOP!A:L,12,0)</f>
        <v>24.00</v>
      </c>
      <c r="F60" s="4" t="str">
        <f>VLOOKUP(A60,HOP!A:C,3,0)</f>
        <v>2275232</v>
      </c>
      <c r="G60" s="4">
        <f t="shared" si="2"/>
        <v>0</v>
      </c>
      <c r="H60" s="4" t="str">
        <f t="shared" si="3"/>
        <v>，2275232</v>
      </c>
      <c r="I60" s="4" t="str">
        <f>VLOOKUP(A60,HOP!A:T,20,0)</f>
        <v>直连</v>
      </c>
    </row>
    <row r="61" s="4" customFormat="1" spans="1:9">
      <c r="A61" s="4">
        <v>16511792261</v>
      </c>
      <c r="B61" s="5">
        <v>44485</v>
      </c>
      <c r="C61" s="5">
        <v>44486</v>
      </c>
      <c r="D61" s="4">
        <v>248</v>
      </c>
      <c r="E61" s="4" t="str">
        <f>VLOOKUP(A61,HOP!A:L,12,0)</f>
        <v>248.00</v>
      </c>
      <c r="F61" s="4" t="str">
        <f>VLOOKUP(A61,HOP!A:C,3,0)</f>
        <v>2275284</v>
      </c>
      <c r="G61" s="4">
        <f t="shared" si="2"/>
        <v>0</v>
      </c>
      <c r="H61" s="4" t="str">
        <f t="shared" si="3"/>
        <v>，2275284</v>
      </c>
      <c r="I61" s="4" t="str">
        <f>VLOOKUP(A61,HOP!A:T,20,0)</f>
        <v>直连</v>
      </c>
    </row>
    <row r="62" s="4" customFormat="1" spans="1:9">
      <c r="A62" s="4">
        <v>16511778116</v>
      </c>
      <c r="B62" s="5">
        <v>44485</v>
      </c>
      <c r="C62" s="5">
        <v>44486</v>
      </c>
      <c r="D62" s="4">
        <v>64</v>
      </c>
      <c r="E62" s="4" t="str">
        <f>VLOOKUP(A62,HOP!A:L,12,0)</f>
        <v>64.00</v>
      </c>
      <c r="F62" s="4" t="str">
        <f>VLOOKUP(A62,HOP!A:C,3,0)</f>
        <v>2275285</v>
      </c>
      <c r="G62" s="4">
        <f t="shared" si="2"/>
        <v>0</v>
      </c>
      <c r="H62" s="4" t="str">
        <f t="shared" si="3"/>
        <v>，2275285</v>
      </c>
      <c r="I62" s="4" t="str">
        <f>VLOOKUP(A62,HOP!A:T,20,0)</f>
        <v>直连</v>
      </c>
    </row>
    <row r="63" s="4" customFormat="1" spans="1:9">
      <c r="A63" s="4">
        <v>16513476023</v>
      </c>
      <c r="B63" s="5">
        <v>44484</v>
      </c>
      <c r="C63" s="5">
        <v>44486</v>
      </c>
      <c r="D63" s="4">
        <v>434</v>
      </c>
      <c r="E63" s="4" t="str">
        <f>VLOOKUP(A63,HOP!A:L,12,0)</f>
        <v>434.00</v>
      </c>
      <c r="F63" s="4" t="str">
        <f>VLOOKUP(A63,HOP!A:C,3,0)</f>
        <v>2275441</v>
      </c>
      <c r="G63" s="4">
        <f t="shared" ref="G63:G94" si="4">D63-E63</f>
        <v>0</v>
      </c>
      <c r="H63" s="4" t="str">
        <f t="shared" ref="H63:H94" si="5">$H$1&amp;F63</f>
        <v>，2275441</v>
      </c>
      <c r="I63" s="4" t="str">
        <f>VLOOKUP(A63,HOP!A:T,20,0)</f>
        <v>直连</v>
      </c>
    </row>
    <row r="64" s="4" customFormat="1" spans="1:9">
      <c r="A64" s="4">
        <v>16520559963</v>
      </c>
      <c r="B64" s="5">
        <v>44485</v>
      </c>
      <c r="C64" s="5">
        <v>44486</v>
      </c>
      <c r="D64" s="4">
        <v>107</v>
      </c>
      <c r="E64" s="4" t="str">
        <f>VLOOKUP(A64,HOP!A:L,12,0)</f>
        <v>107.00</v>
      </c>
      <c r="F64" s="4" t="str">
        <f>VLOOKUP(A64,HOP!A:C,3,0)</f>
        <v>2275774</v>
      </c>
      <c r="G64" s="4">
        <f t="shared" si="4"/>
        <v>0</v>
      </c>
      <c r="H64" s="4" t="str">
        <f t="shared" si="5"/>
        <v>，2275774</v>
      </c>
      <c r="I64" s="4" t="str">
        <f>VLOOKUP(A64,HOP!A:T,20,0)</f>
        <v>直连</v>
      </c>
    </row>
    <row r="65" s="4" customFormat="1" spans="1:9">
      <c r="A65" s="4">
        <v>16520872892</v>
      </c>
      <c r="B65" s="5">
        <v>44485</v>
      </c>
      <c r="C65" s="5">
        <v>44486</v>
      </c>
      <c r="D65" s="4">
        <v>33</v>
      </c>
      <c r="E65" s="4" t="str">
        <f>VLOOKUP(A65,HOP!A:L,12,0)</f>
        <v>33.00</v>
      </c>
      <c r="F65" s="4" t="str">
        <f>VLOOKUP(A65,HOP!A:C,3,0)</f>
        <v>2275815</v>
      </c>
      <c r="G65" s="4">
        <f t="shared" si="4"/>
        <v>0</v>
      </c>
      <c r="H65" s="4" t="str">
        <f t="shared" si="5"/>
        <v>，2275815</v>
      </c>
      <c r="I65" s="4" t="str">
        <f>VLOOKUP(A65,HOP!A:T,20,0)</f>
        <v>直连</v>
      </c>
    </row>
    <row r="66" s="4" customFormat="1" spans="1:9">
      <c r="A66" s="4">
        <v>16521070271</v>
      </c>
      <c r="B66" s="5">
        <v>44480</v>
      </c>
      <c r="C66" s="5">
        <v>44486</v>
      </c>
      <c r="D66" s="4">
        <v>186</v>
      </c>
      <c r="E66" s="4" t="str">
        <f>VLOOKUP(A66,HOP!A:L,12,0)</f>
        <v>186.00</v>
      </c>
      <c r="F66" s="4" t="str">
        <f>VLOOKUP(A66,HOP!A:C,3,0)</f>
        <v>2275843</v>
      </c>
      <c r="G66" s="4">
        <f t="shared" si="4"/>
        <v>0</v>
      </c>
      <c r="H66" s="4" t="str">
        <f t="shared" si="5"/>
        <v>，2275843</v>
      </c>
      <c r="I66" s="4" t="str">
        <f>VLOOKUP(A66,HOP!A:T,20,0)</f>
        <v>直连</v>
      </c>
    </row>
    <row r="67" s="4" customFormat="1" spans="1:9">
      <c r="A67" s="4">
        <v>16521590476</v>
      </c>
      <c r="B67" s="5">
        <v>44485</v>
      </c>
      <c r="C67" s="5">
        <v>44486</v>
      </c>
      <c r="D67" s="4">
        <v>268</v>
      </c>
      <c r="E67" s="4" t="str">
        <f>VLOOKUP(A67,HOP!A:L,12,0)</f>
        <v>268.00</v>
      </c>
      <c r="F67" s="4" t="str">
        <f>VLOOKUP(A67,HOP!A:C,3,0)</f>
        <v>2275908</v>
      </c>
      <c r="G67" s="4">
        <f t="shared" si="4"/>
        <v>0</v>
      </c>
      <c r="H67" s="4" t="str">
        <f t="shared" si="5"/>
        <v>，2275908</v>
      </c>
      <c r="I67" s="4" t="str">
        <f>VLOOKUP(A67,HOP!A:T,20,0)</f>
        <v>直连</v>
      </c>
    </row>
    <row r="68" s="4" customFormat="1" spans="1:9">
      <c r="A68" s="4">
        <v>16521746239</v>
      </c>
      <c r="B68" s="5">
        <v>44484</v>
      </c>
      <c r="C68" s="5">
        <v>44486</v>
      </c>
      <c r="D68" s="4">
        <v>652</v>
      </c>
      <c r="E68" s="4" t="str">
        <f>VLOOKUP(A68,HOP!A:L,12,0)</f>
        <v>652.00</v>
      </c>
      <c r="F68" s="4" t="str">
        <f>VLOOKUP(A68,HOP!A:C,3,0)</f>
        <v>2275943</v>
      </c>
      <c r="G68" s="4">
        <f t="shared" si="4"/>
        <v>0</v>
      </c>
      <c r="H68" s="4" t="str">
        <f t="shared" si="5"/>
        <v>，2275943</v>
      </c>
      <c r="I68" s="4" t="str">
        <f>VLOOKUP(A68,HOP!A:T,20,0)</f>
        <v>直连</v>
      </c>
    </row>
    <row r="69" s="4" customFormat="1" spans="1:9">
      <c r="A69" s="4">
        <v>16521795523</v>
      </c>
      <c r="B69" s="5">
        <v>44485</v>
      </c>
      <c r="C69" s="5">
        <v>44486</v>
      </c>
      <c r="D69" s="4">
        <v>217</v>
      </c>
      <c r="E69" s="4" t="str">
        <f>VLOOKUP(A69,HOP!A:L,12,0)</f>
        <v>217.00</v>
      </c>
      <c r="F69" s="4" t="str">
        <f>VLOOKUP(A69,HOP!A:C,3,0)</f>
        <v>2275958</v>
      </c>
      <c r="G69" s="4">
        <f t="shared" si="4"/>
        <v>0</v>
      </c>
      <c r="H69" s="4" t="str">
        <f t="shared" si="5"/>
        <v>，2275958</v>
      </c>
      <c r="I69" s="4" t="str">
        <f>VLOOKUP(A69,HOP!A:T,20,0)</f>
        <v>直连</v>
      </c>
    </row>
    <row r="70" s="4" customFormat="1" spans="1:9">
      <c r="A70" s="4">
        <v>16521835953</v>
      </c>
      <c r="B70" s="5">
        <v>44485</v>
      </c>
      <c r="C70" s="5">
        <v>44486</v>
      </c>
      <c r="D70" s="4">
        <v>148</v>
      </c>
      <c r="E70" s="4" t="str">
        <f>VLOOKUP(A70,HOP!A:L,12,0)</f>
        <v>148.00</v>
      </c>
      <c r="F70" s="4" t="str">
        <f>VLOOKUP(A70,HOP!A:C,3,0)</f>
        <v>2275982</v>
      </c>
      <c r="G70" s="4">
        <f t="shared" si="4"/>
        <v>0</v>
      </c>
      <c r="H70" s="4" t="str">
        <f t="shared" si="5"/>
        <v>，2275982</v>
      </c>
      <c r="I70" s="4" t="str">
        <f>VLOOKUP(A70,HOP!A:T,20,0)</f>
        <v>直连</v>
      </c>
    </row>
    <row r="71" s="4" customFormat="1" spans="1:9">
      <c r="A71" s="4">
        <v>16523349874</v>
      </c>
      <c r="B71" s="5">
        <v>44484</v>
      </c>
      <c r="C71" s="5">
        <v>44486</v>
      </c>
      <c r="D71" s="4">
        <v>188</v>
      </c>
      <c r="E71" s="4" t="str">
        <f>VLOOKUP(A71,HOP!A:L,12,0)</f>
        <v>188.00</v>
      </c>
      <c r="F71" s="4" t="str">
        <f>VLOOKUP(A71,HOP!A:C,3,0)</f>
        <v>2276153</v>
      </c>
      <c r="G71" s="4">
        <f t="shared" si="4"/>
        <v>0</v>
      </c>
      <c r="H71" s="4" t="str">
        <f t="shared" si="5"/>
        <v>，2276153</v>
      </c>
      <c r="I71" s="4" t="str">
        <f>VLOOKUP(A71,HOP!A:T,20,0)</f>
        <v>直连</v>
      </c>
    </row>
    <row r="72" s="4" customFormat="1" spans="1:9">
      <c r="A72" s="4">
        <v>16531748890</v>
      </c>
      <c r="B72" s="5">
        <v>44485</v>
      </c>
      <c r="C72" s="5">
        <v>44486</v>
      </c>
      <c r="D72" s="4">
        <v>383</v>
      </c>
      <c r="E72" s="4" t="str">
        <f>VLOOKUP(A72,HOP!A:L,12,0)</f>
        <v>383.00</v>
      </c>
      <c r="F72" s="4" t="str">
        <f>VLOOKUP(A72,HOP!A:C,3,0)</f>
        <v>2276579</v>
      </c>
      <c r="G72" s="4">
        <f t="shared" si="4"/>
        <v>0</v>
      </c>
      <c r="H72" s="4" t="str">
        <f t="shared" si="5"/>
        <v>，2276579</v>
      </c>
      <c r="I72" s="4" t="str">
        <f>VLOOKUP(A72,HOP!A:T,20,0)</f>
        <v>直连</v>
      </c>
    </row>
    <row r="73" s="4" customFormat="1" spans="1:9">
      <c r="A73" s="4">
        <v>16532183746</v>
      </c>
      <c r="B73" s="5">
        <v>44485</v>
      </c>
      <c r="C73" s="5">
        <v>44486</v>
      </c>
      <c r="D73" s="4">
        <v>180</v>
      </c>
      <c r="E73" s="4" t="str">
        <f>VLOOKUP(A73,HOP!A:L,12,0)</f>
        <v>180.00</v>
      </c>
      <c r="F73" s="4" t="str">
        <f>VLOOKUP(A73,HOP!A:C,3,0)</f>
        <v>2276625</v>
      </c>
      <c r="G73" s="4">
        <f t="shared" si="4"/>
        <v>0</v>
      </c>
      <c r="H73" s="4" t="str">
        <f t="shared" si="5"/>
        <v>，2276625</v>
      </c>
      <c r="I73" s="4" t="str">
        <f>VLOOKUP(A73,HOP!A:T,20,0)</f>
        <v>直连</v>
      </c>
    </row>
    <row r="74" s="4" customFormat="1" spans="1:9">
      <c r="A74" s="4">
        <v>16537106728</v>
      </c>
      <c r="B74" s="5">
        <v>44484</v>
      </c>
      <c r="C74" s="5">
        <v>44486</v>
      </c>
      <c r="D74" s="4">
        <v>144</v>
      </c>
      <c r="E74" s="4" t="str">
        <f>VLOOKUP(A74,HOP!A:L,12,0)</f>
        <v>144.00</v>
      </c>
      <c r="F74" s="4" t="str">
        <f>VLOOKUP(A74,HOP!A:C,3,0)</f>
        <v>2276737</v>
      </c>
      <c r="G74" s="4">
        <f t="shared" si="4"/>
        <v>0</v>
      </c>
      <c r="H74" s="4" t="str">
        <f t="shared" si="5"/>
        <v>，2276737</v>
      </c>
      <c r="I74" s="4" t="str">
        <f>VLOOKUP(A74,HOP!A:T,20,0)</f>
        <v>直连</v>
      </c>
    </row>
    <row r="75" s="4" customFormat="1" spans="1:9">
      <c r="A75" s="4">
        <v>16539185768</v>
      </c>
      <c r="B75" s="5">
        <v>44485</v>
      </c>
      <c r="C75" s="5">
        <v>44486</v>
      </c>
      <c r="D75" s="4">
        <v>236</v>
      </c>
      <c r="E75" s="4" t="str">
        <f>VLOOKUP(A75,HOP!A:L,12,0)</f>
        <v>236.00</v>
      </c>
      <c r="F75" s="4" t="str">
        <f>VLOOKUP(A75,HOP!A:C,3,0)</f>
        <v>2276904</v>
      </c>
      <c r="G75" s="4">
        <f t="shared" si="4"/>
        <v>0</v>
      </c>
      <c r="H75" s="4" t="str">
        <f t="shared" si="5"/>
        <v>，2276904</v>
      </c>
      <c r="I75" s="4" t="str">
        <f>VLOOKUP(A75,HOP!A:T,20,0)</f>
        <v>直连</v>
      </c>
    </row>
    <row r="76" s="4" customFormat="1" spans="1:9">
      <c r="A76" s="4">
        <v>16539879157</v>
      </c>
      <c r="B76" s="5">
        <v>44484</v>
      </c>
      <c r="C76" s="5">
        <v>44486</v>
      </c>
      <c r="D76" s="4">
        <v>156</v>
      </c>
      <c r="E76" s="4" t="str">
        <f>VLOOKUP(A76,HOP!A:L,12,0)</f>
        <v>156.00</v>
      </c>
      <c r="F76" s="4" t="str">
        <f>VLOOKUP(A76,HOP!A:C,3,0)</f>
        <v>2276991</v>
      </c>
      <c r="G76" s="4">
        <f t="shared" si="4"/>
        <v>0</v>
      </c>
      <c r="H76" s="4" t="str">
        <f t="shared" si="5"/>
        <v>，2276991</v>
      </c>
      <c r="I76" s="4" t="str">
        <f>VLOOKUP(A76,HOP!A:T,20,0)</f>
        <v>直连</v>
      </c>
    </row>
    <row r="77" s="4" customFormat="1" spans="1:9">
      <c r="A77" s="4">
        <v>16540174788</v>
      </c>
      <c r="B77" s="5">
        <v>44485</v>
      </c>
      <c r="C77" s="5">
        <v>44486</v>
      </c>
      <c r="D77" s="4">
        <v>293</v>
      </c>
      <c r="E77" s="4" t="str">
        <f>VLOOKUP(A77,HOP!A:L,12,0)</f>
        <v>293.00</v>
      </c>
      <c r="F77" s="4" t="str">
        <f>VLOOKUP(A77,HOP!A:C,3,0)</f>
        <v>2277061</v>
      </c>
      <c r="G77" s="4">
        <f t="shared" si="4"/>
        <v>0</v>
      </c>
      <c r="H77" s="4" t="str">
        <f t="shared" si="5"/>
        <v>，2277061</v>
      </c>
      <c r="I77" s="4" t="str">
        <f>VLOOKUP(A77,HOP!A:T,20,0)</f>
        <v>直连</v>
      </c>
    </row>
    <row r="78" s="4" customFormat="1" spans="1:9">
      <c r="A78" s="4">
        <v>16540225528</v>
      </c>
      <c r="B78" s="5">
        <v>44484</v>
      </c>
      <c r="C78" s="5">
        <v>44486</v>
      </c>
      <c r="D78" s="4">
        <v>130</v>
      </c>
      <c r="E78" s="4" t="str">
        <f>VLOOKUP(A78,HOP!A:L,12,0)</f>
        <v>130.00</v>
      </c>
      <c r="F78" s="4" t="str">
        <f>VLOOKUP(A78,HOP!A:C,3,0)</f>
        <v>2277080</v>
      </c>
      <c r="G78" s="4">
        <f t="shared" si="4"/>
        <v>0</v>
      </c>
      <c r="H78" s="4" t="str">
        <f t="shared" si="5"/>
        <v>，2277080</v>
      </c>
      <c r="I78" s="4" t="str">
        <f>VLOOKUP(A78,HOP!A:T,20,0)</f>
        <v>直连</v>
      </c>
    </row>
    <row r="79" s="4" customFormat="1" spans="1:9">
      <c r="A79" s="4">
        <v>16540233118</v>
      </c>
      <c r="B79" s="5">
        <v>44484</v>
      </c>
      <c r="C79" s="5">
        <v>44486</v>
      </c>
      <c r="D79" s="4">
        <v>136</v>
      </c>
      <c r="E79" s="4" t="str">
        <f>VLOOKUP(A79,HOP!A:L,12,0)</f>
        <v>136.00</v>
      </c>
      <c r="F79" s="4" t="str">
        <f>VLOOKUP(A79,HOP!A:C,3,0)</f>
        <v>2277084</v>
      </c>
      <c r="G79" s="4">
        <f t="shared" si="4"/>
        <v>0</v>
      </c>
      <c r="H79" s="4" t="str">
        <f t="shared" si="5"/>
        <v>，2277084</v>
      </c>
      <c r="I79" s="4" t="str">
        <f>VLOOKUP(A79,HOP!A:T,20,0)</f>
        <v>直连</v>
      </c>
    </row>
    <row r="80" s="4" customFormat="1" spans="1:9">
      <c r="A80" s="4">
        <v>16541214664</v>
      </c>
      <c r="B80" s="5">
        <v>44485</v>
      </c>
      <c r="C80" s="5">
        <v>44486</v>
      </c>
      <c r="D80" s="4">
        <v>37</v>
      </c>
      <c r="E80" s="4" t="str">
        <f>VLOOKUP(A80,HOP!A:L,12,0)</f>
        <v>37.00</v>
      </c>
      <c r="F80" s="4" t="str">
        <f>VLOOKUP(A80,HOP!A:C,3,0)</f>
        <v>2277227</v>
      </c>
      <c r="G80" s="4">
        <f>D80-E80</f>
        <v>0</v>
      </c>
      <c r="H80" s="4" t="str">
        <f>$H$1&amp;F80</f>
        <v>，2277227</v>
      </c>
      <c r="I80" s="4" t="str">
        <f>VLOOKUP(A80,HOP!A:T,20,0)</f>
        <v>直连</v>
      </c>
    </row>
    <row r="81" s="4" customFormat="1" spans="1:9">
      <c r="A81" s="4">
        <v>16548312173</v>
      </c>
      <c r="B81" s="5">
        <v>44485</v>
      </c>
      <c r="C81" s="5">
        <v>44486</v>
      </c>
      <c r="D81" s="4">
        <v>200</v>
      </c>
      <c r="E81" s="4" t="str">
        <f>VLOOKUP(A81,HOP!A:L,12,0)</f>
        <v>200.00</v>
      </c>
      <c r="F81" s="4" t="str">
        <f>VLOOKUP(A81,HOP!A:C,3,0)</f>
        <v>2277492</v>
      </c>
      <c r="G81" s="4">
        <f>D81-E81</f>
        <v>0</v>
      </c>
      <c r="H81" s="4" t="str">
        <f>$H$1&amp;F81</f>
        <v>，2277492</v>
      </c>
      <c r="I81" s="4" t="str">
        <f>VLOOKUP(A81,HOP!A:T,20,0)</f>
        <v>直连</v>
      </c>
    </row>
    <row r="82" s="4" customFormat="1" spans="1:9">
      <c r="A82" s="4">
        <v>16550124106</v>
      </c>
      <c r="B82" s="5">
        <v>44485</v>
      </c>
      <c r="C82" s="5">
        <v>44486</v>
      </c>
      <c r="D82" s="4">
        <v>32</v>
      </c>
      <c r="E82" s="4" t="str">
        <f>VLOOKUP(A82,HOP!A:L,12,0)</f>
        <v>32.00</v>
      </c>
      <c r="F82" s="4" t="str">
        <f>VLOOKUP(A82,HOP!A:C,3,0)</f>
        <v>2277752</v>
      </c>
      <c r="G82" s="4">
        <f>D82-E82</f>
        <v>0</v>
      </c>
      <c r="H82" s="4" t="str">
        <f>$H$1&amp;F82</f>
        <v>，2277752</v>
      </c>
      <c r="I82" s="4" t="str">
        <f>VLOOKUP(A82,HOP!A:T,20,0)</f>
        <v>直连</v>
      </c>
    </row>
    <row r="83" s="4" customFormat="1" spans="1:9">
      <c r="A83" s="4">
        <v>16550621042</v>
      </c>
      <c r="B83" s="5">
        <v>44485</v>
      </c>
      <c r="C83" s="5">
        <v>44486</v>
      </c>
      <c r="D83" s="4">
        <v>54</v>
      </c>
      <c r="E83" s="4" t="str">
        <f>VLOOKUP(A83,HOP!A:L,12,0)</f>
        <v>54.00</v>
      </c>
      <c r="F83" s="4" t="str">
        <f>VLOOKUP(A83,HOP!A:C,3,0)</f>
        <v>2277812</v>
      </c>
      <c r="G83" s="4">
        <f>D83-E83</f>
        <v>0</v>
      </c>
      <c r="H83" s="4" t="str">
        <f>$H$1&amp;F83</f>
        <v>，2277812</v>
      </c>
      <c r="I83" s="4" t="str">
        <f>VLOOKUP(A83,HOP!A:T,20,0)</f>
        <v>直连</v>
      </c>
    </row>
    <row r="84" s="4" customFormat="1" spans="1:9">
      <c r="A84" s="4">
        <v>16551547252</v>
      </c>
      <c r="B84" s="5">
        <v>44485</v>
      </c>
      <c r="C84" s="5">
        <v>44486</v>
      </c>
      <c r="D84" s="4">
        <v>51</v>
      </c>
      <c r="E84" s="4" t="str">
        <f>VLOOKUP(A84,HOP!A:L,12,0)</f>
        <v>51.00</v>
      </c>
      <c r="F84" s="4" t="str">
        <f>VLOOKUP(A84,HOP!A:C,3,0)</f>
        <v>2277885</v>
      </c>
      <c r="G84" s="4">
        <f>D84-E84</f>
        <v>0</v>
      </c>
      <c r="H84" s="4" t="str">
        <f>$H$1&amp;F84</f>
        <v>，2277885</v>
      </c>
      <c r="I84" s="4" t="str">
        <f>VLOOKUP(A84,HOP!A:T,20,0)</f>
        <v>直连</v>
      </c>
    </row>
    <row r="85" s="4" customFormat="1" spans="1:9">
      <c r="A85" s="4">
        <v>16551607369</v>
      </c>
      <c r="B85" s="5">
        <v>44485</v>
      </c>
      <c r="C85" s="5">
        <v>44486</v>
      </c>
      <c r="D85" s="4">
        <v>23</v>
      </c>
      <c r="E85" s="4" t="str">
        <f>VLOOKUP(A85,HOP!A:L,12,0)</f>
        <v>23.00</v>
      </c>
      <c r="F85" s="4" t="str">
        <f>VLOOKUP(A85,HOP!A:C,3,0)</f>
        <v>2277890</v>
      </c>
      <c r="G85" s="4">
        <f>D85-E85</f>
        <v>0</v>
      </c>
      <c r="H85" s="4" t="str">
        <f>$H$1&amp;F85</f>
        <v>，2277890</v>
      </c>
      <c r="I85" s="4" t="str">
        <f>VLOOKUP(A85,HOP!A:T,20,0)</f>
        <v>直连</v>
      </c>
    </row>
    <row r="86" s="4" customFormat="1" spans="1:9">
      <c r="A86" s="4">
        <v>16557782083</v>
      </c>
      <c r="B86" s="5">
        <v>44485</v>
      </c>
      <c r="C86" s="5">
        <v>44486</v>
      </c>
      <c r="D86" s="4">
        <v>226</v>
      </c>
      <c r="E86" s="4" t="str">
        <f>VLOOKUP(A86,HOP!A:L,12,0)</f>
        <v>226.00</v>
      </c>
      <c r="F86" s="4" t="str">
        <f>VLOOKUP(A86,HOP!A:C,3,0)</f>
        <v>2277909</v>
      </c>
      <c r="G86" s="4">
        <f>D86-E86</f>
        <v>0</v>
      </c>
      <c r="H86" s="4" t="str">
        <f>$H$1&amp;F86</f>
        <v>，2277909</v>
      </c>
      <c r="I86" s="4" t="str">
        <f>VLOOKUP(A86,HOP!A:T,20,0)</f>
        <v>直连</v>
      </c>
    </row>
    <row r="87" s="4" customFormat="1" spans="1:9">
      <c r="A87" s="4">
        <v>16558738394</v>
      </c>
      <c r="B87" s="5">
        <v>44485</v>
      </c>
      <c r="C87" s="5">
        <v>44486</v>
      </c>
      <c r="D87" s="4">
        <v>84</v>
      </c>
      <c r="E87" s="4" t="str">
        <f>VLOOKUP(A87,HOP!A:L,12,0)</f>
        <v>84.00</v>
      </c>
      <c r="F87" s="4" t="str">
        <f>VLOOKUP(A87,HOP!A:C,3,0)</f>
        <v>2277953</v>
      </c>
      <c r="G87" s="4">
        <f>D87-E87</f>
        <v>0</v>
      </c>
      <c r="H87" s="4" t="str">
        <f>$H$1&amp;F87</f>
        <v>，2277953</v>
      </c>
      <c r="I87" s="4" t="str">
        <f>VLOOKUP(A87,HOP!A:T,20,0)</f>
        <v>直连</v>
      </c>
    </row>
    <row r="88" s="4" customFormat="1" spans="1:9">
      <c r="A88" s="4">
        <v>16560248561</v>
      </c>
      <c r="B88" s="5">
        <v>44484</v>
      </c>
      <c r="C88" s="5">
        <v>44486</v>
      </c>
      <c r="D88" s="4">
        <v>170</v>
      </c>
      <c r="E88" s="4" t="str">
        <f>VLOOKUP(A88,HOP!A:L,12,0)</f>
        <v>170.00</v>
      </c>
      <c r="F88" s="4" t="str">
        <f>VLOOKUP(A88,HOP!A:C,3,0)</f>
        <v>2278112</v>
      </c>
      <c r="G88" s="4">
        <f>D88-E88</f>
        <v>0</v>
      </c>
      <c r="H88" s="4" t="str">
        <f>$H$1&amp;F88</f>
        <v>，2278112</v>
      </c>
      <c r="I88" s="4" t="str">
        <f>VLOOKUP(A88,HOP!A:T,20,0)</f>
        <v>直连</v>
      </c>
    </row>
    <row r="89" s="4" customFormat="1" spans="1:9">
      <c r="A89" s="4">
        <v>16560323283</v>
      </c>
      <c r="B89" s="5">
        <v>44485</v>
      </c>
      <c r="C89" s="5">
        <v>44486</v>
      </c>
      <c r="D89" s="4">
        <v>67</v>
      </c>
      <c r="E89" s="4" t="str">
        <f>VLOOKUP(A89,HOP!A:L,12,0)</f>
        <v>67.00</v>
      </c>
      <c r="F89" s="4" t="str">
        <f>VLOOKUP(A89,HOP!A:C,3,0)</f>
        <v>2278121</v>
      </c>
      <c r="G89" s="4">
        <f>D89-E89</f>
        <v>0</v>
      </c>
      <c r="H89" s="4" t="str">
        <f>$H$1&amp;F89</f>
        <v>，2278121</v>
      </c>
      <c r="I89" s="4" t="str">
        <f>VLOOKUP(A89,HOP!A:T,20,0)</f>
        <v>直连</v>
      </c>
    </row>
    <row r="90" s="4" customFormat="1" spans="1:9">
      <c r="A90" s="4">
        <v>16560424242</v>
      </c>
      <c r="B90" s="5">
        <v>44485</v>
      </c>
      <c r="C90" s="5">
        <v>44486</v>
      </c>
      <c r="D90" s="4">
        <v>122</v>
      </c>
      <c r="E90" s="4" t="str">
        <f>VLOOKUP(A90,HOP!A:L,12,0)</f>
        <v>122.00</v>
      </c>
      <c r="F90" s="4" t="str">
        <f>VLOOKUP(A90,HOP!A:C,3,0)</f>
        <v>2278129</v>
      </c>
      <c r="G90" s="4">
        <f>D90-E90</f>
        <v>0</v>
      </c>
      <c r="H90" s="4" t="str">
        <f>$H$1&amp;F90</f>
        <v>，2278129</v>
      </c>
      <c r="I90" s="4" t="str">
        <f>VLOOKUP(A90,HOP!A:T,20,0)</f>
        <v>直连</v>
      </c>
    </row>
    <row r="91" s="4" customFormat="1" spans="1:9">
      <c r="A91" s="4">
        <v>16560745350</v>
      </c>
      <c r="B91" s="5">
        <v>44485</v>
      </c>
      <c r="C91" s="5">
        <v>44486</v>
      </c>
      <c r="D91" s="4">
        <v>123</v>
      </c>
      <c r="E91" s="4" t="str">
        <f>VLOOKUP(A91,HOP!A:L,12,0)</f>
        <v>123.00</v>
      </c>
      <c r="F91" s="4" t="str">
        <f>VLOOKUP(A91,HOP!A:C,3,0)</f>
        <v>2278183</v>
      </c>
      <c r="G91" s="4">
        <f>D91-E91</f>
        <v>0</v>
      </c>
      <c r="H91" s="4" t="str">
        <f>$H$1&amp;F91</f>
        <v>，2278183</v>
      </c>
      <c r="I91" s="4" t="str">
        <f>VLOOKUP(A91,HOP!A:T,20,0)</f>
        <v>直连</v>
      </c>
    </row>
    <row r="92" s="4" customFormat="1" spans="1:9">
      <c r="A92" s="4">
        <v>16560831755</v>
      </c>
      <c r="B92" s="5">
        <v>44485</v>
      </c>
      <c r="C92" s="5">
        <v>44486</v>
      </c>
      <c r="D92" s="4">
        <v>166</v>
      </c>
      <c r="E92" s="4" t="str">
        <f>VLOOKUP(A92,HOP!A:L,12,0)</f>
        <v>166.00</v>
      </c>
      <c r="F92" s="4" t="str">
        <f>VLOOKUP(A92,HOP!A:C,3,0)</f>
        <v>2278196</v>
      </c>
      <c r="G92" s="4">
        <f>D92-E92</f>
        <v>0</v>
      </c>
      <c r="H92" s="4" t="str">
        <f>$H$1&amp;F92</f>
        <v>，2278196</v>
      </c>
      <c r="I92" s="4" t="str">
        <f>VLOOKUP(A92,HOP!A:T,20,0)</f>
        <v>直连</v>
      </c>
    </row>
    <row r="93" s="4" customFormat="1" spans="1:9">
      <c r="A93" s="4">
        <v>16561428602</v>
      </c>
      <c r="B93" s="5">
        <v>44485</v>
      </c>
      <c r="C93" s="5">
        <v>44486</v>
      </c>
      <c r="D93" s="4">
        <v>67</v>
      </c>
      <c r="E93" s="4" t="str">
        <f>VLOOKUP(A93,HOP!A:L,12,0)</f>
        <v>67.00</v>
      </c>
      <c r="F93" s="4" t="str">
        <f>VLOOKUP(A93,HOP!A:C,3,0)</f>
        <v>2278297</v>
      </c>
      <c r="G93" s="4">
        <f t="shared" ref="G93:G115" si="6">D93-E93</f>
        <v>0</v>
      </c>
      <c r="H93" s="4" t="str">
        <f t="shared" ref="H93:H115" si="7">$H$1&amp;F93</f>
        <v>，2278297</v>
      </c>
      <c r="I93" s="4" t="str">
        <f>VLOOKUP(A93,HOP!A:T,20,0)</f>
        <v>直连</v>
      </c>
    </row>
    <row r="94" s="4" customFormat="1" spans="1:9">
      <c r="A94" s="4">
        <v>16561549276</v>
      </c>
      <c r="B94" s="5">
        <v>44485</v>
      </c>
      <c r="C94" s="5">
        <v>44486</v>
      </c>
      <c r="D94" s="4">
        <v>310</v>
      </c>
      <c r="E94" s="4" t="str">
        <f>VLOOKUP(A94,HOP!A:L,12,0)</f>
        <v>310.00</v>
      </c>
      <c r="F94" s="4" t="str">
        <f>VLOOKUP(A94,HOP!A:C,3,0)</f>
        <v>2278334</v>
      </c>
      <c r="G94" s="4">
        <f t="shared" si="6"/>
        <v>0</v>
      </c>
      <c r="H94" s="4" t="str">
        <f t="shared" si="7"/>
        <v>，2278334</v>
      </c>
      <c r="I94" s="4" t="str">
        <f>VLOOKUP(A94,HOP!A:T,20,0)</f>
        <v>直连</v>
      </c>
    </row>
    <row r="95" s="4" customFormat="1" spans="1:9">
      <c r="A95" s="4">
        <v>16561551522</v>
      </c>
      <c r="B95" s="5">
        <v>44485</v>
      </c>
      <c r="C95" s="5">
        <v>44486</v>
      </c>
      <c r="D95" s="4">
        <v>60</v>
      </c>
      <c r="E95" s="4" t="str">
        <f>VLOOKUP(A95,HOP!A:L,12,0)</f>
        <v>60.00</v>
      </c>
      <c r="F95" s="4" t="str">
        <f>VLOOKUP(A95,HOP!A:C,3,0)</f>
        <v>2278336</v>
      </c>
      <c r="G95" s="4">
        <f t="shared" si="6"/>
        <v>0</v>
      </c>
      <c r="H95" s="4" t="str">
        <f t="shared" si="7"/>
        <v>，2278336</v>
      </c>
      <c r="I95" s="4" t="str">
        <f>VLOOKUP(A95,HOP!A:T,20,0)</f>
        <v>直连</v>
      </c>
    </row>
    <row r="96" s="4" customFormat="1" spans="1:9">
      <c r="A96" s="4">
        <v>16561552567</v>
      </c>
      <c r="B96" s="5">
        <v>44485</v>
      </c>
      <c r="C96" s="5">
        <v>44486</v>
      </c>
      <c r="D96" s="4">
        <v>166</v>
      </c>
      <c r="E96" s="4" t="str">
        <f>VLOOKUP(A96,HOP!A:L,12,0)</f>
        <v>166.00</v>
      </c>
      <c r="F96" s="4" t="str">
        <f>VLOOKUP(A96,HOP!A:C,3,0)</f>
        <v>2278337</v>
      </c>
      <c r="G96" s="4">
        <f t="shared" si="6"/>
        <v>0</v>
      </c>
      <c r="H96" s="4" t="str">
        <f t="shared" si="7"/>
        <v>，2278337</v>
      </c>
      <c r="I96" s="4" t="str">
        <f>VLOOKUP(A96,HOP!A:T,20,0)</f>
        <v>直连</v>
      </c>
    </row>
    <row r="97" s="4" customFormat="1" spans="1:9">
      <c r="A97" s="4">
        <v>16561910669</v>
      </c>
      <c r="B97" s="5">
        <v>44485</v>
      </c>
      <c r="C97" s="5">
        <v>44486</v>
      </c>
      <c r="D97" s="4">
        <v>151</v>
      </c>
      <c r="E97" s="4" t="str">
        <f>VLOOKUP(A97,HOP!A:L,12,0)</f>
        <v>151.00</v>
      </c>
      <c r="F97" s="4" t="str">
        <f>VLOOKUP(A97,HOP!A:C,3,0)</f>
        <v>2278409</v>
      </c>
      <c r="G97" s="4">
        <f t="shared" si="6"/>
        <v>0</v>
      </c>
      <c r="H97" s="4" t="str">
        <f t="shared" si="7"/>
        <v>，2278409</v>
      </c>
      <c r="I97" s="4" t="str">
        <f>VLOOKUP(A97,HOP!A:T,20,0)</f>
        <v>直连</v>
      </c>
    </row>
    <row r="98" s="4" customFormat="1" spans="1:9">
      <c r="A98" s="4">
        <v>16562003122</v>
      </c>
      <c r="B98" s="5">
        <v>44485</v>
      </c>
      <c r="C98" s="5">
        <v>44486</v>
      </c>
      <c r="D98" s="4">
        <v>166</v>
      </c>
      <c r="E98" s="4" t="str">
        <f>VLOOKUP(A98,HOP!A:L,12,0)</f>
        <v>166.00</v>
      </c>
      <c r="F98" s="4" t="str">
        <f>VLOOKUP(A98,HOP!A:C,3,0)</f>
        <v>2278416</v>
      </c>
      <c r="G98" s="4">
        <f t="shared" si="6"/>
        <v>0</v>
      </c>
      <c r="H98" s="4" t="str">
        <f t="shared" si="7"/>
        <v>，2278416</v>
      </c>
      <c r="I98" s="4" t="str">
        <f>VLOOKUP(A98,HOP!A:T,20,0)</f>
        <v>直连</v>
      </c>
    </row>
    <row r="99" s="4" customFormat="1" spans="1:9">
      <c r="A99" s="4">
        <v>16562366488</v>
      </c>
      <c r="B99" s="5">
        <v>44485</v>
      </c>
      <c r="C99" s="5">
        <v>44486</v>
      </c>
      <c r="D99" s="4">
        <v>35</v>
      </c>
      <c r="E99" s="4" t="str">
        <f>VLOOKUP(A99,HOP!A:L,12,0)</f>
        <v>35.00</v>
      </c>
      <c r="F99" s="4" t="str">
        <f>VLOOKUP(A99,HOP!A:C,3,0)</f>
        <v>2278450</v>
      </c>
      <c r="G99" s="4">
        <f t="shared" si="6"/>
        <v>0</v>
      </c>
      <c r="H99" s="4" t="str">
        <f t="shared" si="7"/>
        <v>，2278450</v>
      </c>
      <c r="I99" s="4" t="str">
        <f>VLOOKUP(A99,HOP!A:T,20,0)</f>
        <v>直连</v>
      </c>
    </row>
    <row r="100" s="4" customFormat="1" spans="1:9">
      <c r="A100" s="4">
        <v>16562495831</v>
      </c>
      <c r="B100" s="5">
        <v>44485</v>
      </c>
      <c r="C100" s="5">
        <v>44486</v>
      </c>
      <c r="D100" s="4">
        <v>78</v>
      </c>
      <c r="E100" s="4" t="str">
        <f>VLOOKUP(A100,HOP!A:L,12,0)</f>
        <v>78.00</v>
      </c>
      <c r="F100" s="4" t="str">
        <f>VLOOKUP(A100,HOP!A:C,3,0)</f>
        <v>2278463</v>
      </c>
      <c r="G100" s="4">
        <f t="shared" si="6"/>
        <v>0</v>
      </c>
      <c r="H100" s="4" t="str">
        <f t="shared" si="7"/>
        <v>，2278463</v>
      </c>
      <c r="I100" s="4" t="str">
        <f>VLOOKUP(A100,HOP!A:T,20,0)</f>
        <v>直连</v>
      </c>
    </row>
    <row r="101" s="4" customFormat="1" spans="1:9">
      <c r="A101" s="4">
        <v>16562799292</v>
      </c>
      <c r="B101" s="5">
        <v>44485</v>
      </c>
      <c r="C101" s="5">
        <v>44486</v>
      </c>
      <c r="D101" s="4">
        <v>72</v>
      </c>
      <c r="E101" s="4" t="str">
        <f>VLOOKUP(A101,HOP!A:L,12,0)</f>
        <v>72.00</v>
      </c>
      <c r="F101" s="4" t="str">
        <f>VLOOKUP(A101,HOP!A:C,3,0)</f>
        <v>2278491</v>
      </c>
      <c r="G101" s="4">
        <f t="shared" si="6"/>
        <v>0</v>
      </c>
      <c r="H101" s="4" t="str">
        <f t="shared" si="7"/>
        <v>，2278491</v>
      </c>
      <c r="I101" s="4" t="str">
        <f>VLOOKUP(A101,HOP!A:T,20,0)</f>
        <v>直连</v>
      </c>
    </row>
    <row r="102" s="4" customFormat="1" spans="1:9">
      <c r="A102" s="4">
        <v>16563086134</v>
      </c>
      <c r="B102" s="5">
        <v>44485</v>
      </c>
      <c r="C102" s="5">
        <v>44486</v>
      </c>
      <c r="D102" s="4">
        <v>131</v>
      </c>
      <c r="E102" s="4" t="str">
        <f>VLOOKUP(A102,HOP!A:L,12,0)</f>
        <v>131.00</v>
      </c>
      <c r="F102" s="4" t="str">
        <f>VLOOKUP(A102,HOP!A:C,3,0)</f>
        <v>2278518</v>
      </c>
      <c r="G102" s="4">
        <f t="shared" si="6"/>
        <v>0</v>
      </c>
      <c r="H102" s="4" t="str">
        <f t="shared" si="7"/>
        <v>，2278518</v>
      </c>
      <c r="I102" s="4" t="str">
        <f>VLOOKUP(A102,HOP!A:T,20,0)</f>
        <v>直连</v>
      </c>
    </row>
    <row r="103" s="4" customFormat="1" spans="1:9">
      <c r="A103" s="4">
        <v>16563188993</v>
      </c>
      <c r="B103" s="5">
        <v>44485</v>
      </c>
      <c r="C103" s="5">
        <v>44486</v>
      </c>
      <c r="D103" s="4">
        <v>86</v>
      </c>
      <c r="E103" s="4" t="str">
        <f>VLOOKUP(A103,HOP!A:L,12,0)</f>
        <v>86.00</v>
      </c>
      <c r="F103" s="4" t="str">
        <f>VLOOKUP(A103,HOP!A:C,3,0)</f>
        <v>2278524</v>
      </c>
      <c r="G103" s="4">
        <f t="shared" si="6"/>
        <v>0</v>
      </c>
      <c r="H103" s="4" t="str">
        <f t="shared" si="7"/>
        <v>，2278524</v>
      </c>
      <c r="I103" s="4" t="str">
        <f>VLOOKUP(A103,HOP!A:T,20,0)</f>
        <v>直连</v>
      </c>
    </row>
    <row r="104" s="4" customFormat="1" spans="1:9">
      <c r="A104" s="4">
        <v>16570827939</v>
      </c>
      <c r="B104" s="5">
        <v>44485</v>
      </c>
      <c r="C104" s="5">
        <v>44486</v>
      </c>
      <c r="D104" s="4">
        <v>81</v>
      </c>
      <c r="E104" s="4" t="str">
        <f>VLOOKUP(A104,HOP!A:L,12,0)</f>
        <v>81.00</v>
      </c>
      <c r="F104" s="4" t="str">
        <f>VLOOKUP(A104,HOP!A:C,3,0)</f>
        <v>2278566</v>
      </c>
      <c r="G104" s="4">
        <f t="shared" si="6"/>
        <v>0</v>
      </c>
      <c r="H104" s="4" t="str">
        <f t="shared" si="7"/>
        <v>，2278566</v>
      </c>
      <c r="I104" s="4" t="str">
        <f>VLOOKUP(A104,HOP!A:T,20,0)</f>
        <v>直连</v>
      </c>
    </row>
    <row r="105" s="4" customFormat="1" spans="1:9">
      <c r="A105" s="4">
        <v>16570929514</v>
      </c>
      <c r="B105" s="5">
        <v>44485</v>
      </c>
      <c r="C105" s="5">
        <v>44486</v>
      </c>
      <c r="D105" s="4">
        <v>22</v>
      </c>
      <c r="E105" s="4" t="str">
        <f>VLOOKUP(A105,HOP!A:L,12,0)</f>
        <v>22.00</v>
      </c>
      <c r="F105" s="4" t="str">
        <f>VLOOKUP(A105,HOP!A:C,3,0)</f>
        <v>2278572</v>
      </c>
      <c r="G105" s="4">
        <f t="shared" si="6"/>
        <v>0</v>
      </c>
      <c r="H105" s="4" t="str">
        <f t="shared" si="7"/>
        <v>，2278572</v>
      </c>
      <c r="I105" s="4" t="str">
        <f>VLOOKUP(A105,HOP!A:T,20,0)</f>
        <v>直连</v>
      </c>
    </row>
    <row r="106" s="4" customFormat="1" spans="1:9">
      <c r="A106" s="4">
        <v>16571275634</v>
      </c>
      <c r="B106" s="5">
        <v>44485</v>
      </c>
      <c r="C106" s="5">
        <v>44486</v>
      </c>
      <c r="D106" s="4">
        <v>43</v>
      </c>
      <c r="E106" s="4" t="str">
        <f>VLOOKUP(A106,HOP!A:L,12,0)</f>
        <v>43.00</v>
      </c>
      <c r="F106" s="4" t="str">
        <f>VLOOKUP(A106,HOP!A:C,3,0)</f>
        <v>2278608</v>
      </c>
      <c r="G106" s="4">
        <f t="shared" si="6"/>
        <v>0</v>
      </c>
      <c r="H106" s="4" t="str">
        <f t="shared" si="7"/>
        <v>，2278608</v>
      </c>
      <c r="I106" s="4" t="str">
        <f>VLOOKUP(A106,HOP!A:T,20,0)</f>
        <v>直连</v>
      </c>
    </row>
    <row r="107" s="4" customFormat="1" spans="1:9">
      <c r="A107" s="4">
        <v>16571379326</v>
      </c>
      <c r="B107" s="5">
        <v>44485</v>
      </c>
      <c r="C107" s="5">
        <v>44486</v>
      </c>
      <c r="D107" s="4">
        <v>96</v>
      </c>
      <c r="E107" s="4" t="str">
        <f>VLOOKUP(A107,HOP!A:L,12,0)</f>
        <v>96.00</v>
      </c>
      <c r="F107" s="4" t="str">
        <f>VLOOKUP(A107,HOP!A:C,3,0)</f>
        <v>2278620</v>
      </c>
      <c r="G107" s="4">
        <f t="shared" si="6"/>
        <v>0</v>
      </c>
      <c r="H107" s="4" t="str">
        <f t="shared" si="7"/>
        <v>，2278620</v>
      </c>
      <c r="I107" s="4" t="str">
        <f>VLOOKUP(A107,HOP!A:T,20,0)</f>
        <v>直连</v>
      </c>
    </row>
    <row r="108" s="4" customFormat="1" spans="1:9">
      <c r="A108" s="4">
        <v>16572121729</v>
      </c>
      <c r="B108" s="5">
        <v>44485</v>
      </c>
      <c r="C108" s="5">
        <v>44486</v>
      </c>
      <c r="D108" s="4">
        <v>68</v>
      </c>
      <c r="E108" s="4" t="str">
        <f>VLOOKUP(A108,HOP!A:L,12,0)</f>
        <v>68.00</v>
      </c>
      <c r="F108" s="4" t="str">
        <f>VLOOKUP(A108,HOP!A:C,3,0)</f>
        <v>2278681</v>
      </c>
      <c r="G108" s="4">
        <f t="shared" si="6"/>
        <v>0</v>
      </c>
      <c r="H108" s="4" t="str">
        <f t="shared" si="7"/>
        <v>，2278681</v>
      </c>
      <c r="I108" s="4" t="str">
        <f>VLOOKUP(A108,HOP!A:T,20,0)</f>
        <v>直连</v>
      </c>
    </row>
    <row r="109" s="4" customFormat="1" spans="1:9">
      <c r="A109" s="4">
        <v>16572543532</v>
      </c>
      <c r="B109" s="5">
        <v>44485</v>
      </c>
      <c r="C109" s="5">
        <v>44486</v>
      </c>
      <c r="D109" s="4">
        <v>43</v>
      </c>
      <c r="E109" s="4" t="str">
        <f>VLOOKUP(A109,HOP!A:L,12,0)</f>
        <v>43.00</v>
      </c>
      <c r="F109" s="4" t="str">
        <f>VLOOKUP(A109,HOP!A:C,3,0)</f>
        <v>2278718</v>
      </c>
      <c r="G109" s="4">
        <f t="shared" si="6"/>
        <v>0</v>
      </c>
      <c r="H109" s="4" t="str">
        <f t="shared" si="7"/>
        <v>，2278718</v>
      </c>
      <c r="I109" s="4" t="str">
        <f>VLOOKUP(A109,HOP!A:T,20,0)</f>
        <v>直连</v>
      </c>
    </row>
    <row r="110" s="4" customFormat="1" spans="1:9">
      <c r="A110" s="4">
        <v>16572701379</v>
      </c>
      <c r="B110" s="5">
        <v>44485</v>
      </c>
      <c r="C110" s="5">
        <v>44486</v>
      </c>
      <c r="D110" s="4">
        <v>19</v>
      </c>
      <c r="E110" s="4" t="str">
        <f>VLOOKUP(A110,HOP!A:L,12,0)</f>
        <v>19.00</v>
      </c>
      <c r="F110" s="4" t="str">
        <f>VLOOKUP(A110,HOP!A:C,3,0)</f>
        <v>2278727</v>
      </c>
      <c r="G110" s="4">
        <f t="shared" si="6"/>
        <v>0</v>
      </c>
      <c r="H110" s="4" t="str">
        <f t="shared" si="7"/>
        <v>，2278727</v>
      </c>
      <c r="I110" s="4" t="str">
        <f>VLOOKUP(A110,HOP!A:T,20,0)</f>
        <v>直连</v>
      </c>
    </row>
    <row r="111" s="4" customFormat="1" spans="1:9">
      <c r="A111" s="4">
        <v>16573259953</v>
      </c>
      <c r="B111" s="5">
        <v>44485</v>
      </c>
      <c r="C111" s="5">
        <v>44486</v>
      </c>
      <c r="D111" s="4">
        <v>248</v>
      </c>
      <c r="E111" s="4" t="str">
        <f>VLOOKUP(A111,HOP!A:L,12,0)</f>
        <v>248.00</v>
      </c>
      <c r="F111" s="4" t="str">
        <f>VLOOKUP(A111,HOP!A:C,3,0)</f>
        <v>2278785</v>
      </c>
      <c r="G111" s="4">
        <f t="shared" si="6"/>
        <v>0</v>
      </c>
      <c r="H111" s="4" t="str">
        <f t="shared" si="7"/>
        <v>，2278785</v>
      </c>
      <c r="I111" s="4" t="str">
        <f>VLOOKUP(A111,HOP!A:T,20,0)</f>
        <v>直连</v>
      </c>
    </row>
    <row r="112" s="4" customFormat="1" spans="1:9">
      <c r="A112" s="4">
        <v>16573345236</v>
      </c>
      <c r="B112" s="5">
        <v>44485</v>
      </c>
      <c r="C112" s="5">
        <v>44486</v>
      </c>
      <c r="D112" s="4">
        <v>135</v>
      </c>
      <c r="E112" s="4" t="str">
        <f>VLOOKUP(A112,HOP!A:L,12,0)</f>
        <v>135.00</v>
      </c>
      <c r="F112" s="4" t="str">
        <f>VLOOKUP(A112,HOP!A:C,3,0)</f>
        <v>2278798</v>
      </c>
      <c r="G112" s="4">
        <f t="shared" si="6"/>
        <v>0</v>
      </c>
      <c r="H112" s="4" t="str">
        <f t="shared" si="7"/>
        <v>，2278798</v>
      </c>
      <c r="I112" s="4" t="str">
        <f>VLOOKUP(A112,HOP!A:T,20,0)</f>
        <v>直连</v>
      </c>
    </row>
    <row r="113" s="4" customFormat="1" spans="1:9">
      <c r="A113" s="4">
        <v>16573458079</v>
      </c>
      <c r="B113" s="5">
        <v>44485</v>
      </c>
      <c r="C113" s="5">
        <v>44486</v>
      </c>
      <c r="D113" s="4">
        <v>311</v>
      </c>
      <c r="E113" s="4" t="str">
        <f>VLOOKUP(A113,HOP!A:L,12,0)</f>
        <v>311.00</v>
      </c>
      <c r="F113" s="4" t="str">
        <f>VLOOKUP(A113,HOP!A:C,3,0)</f>
        <v>2278820</v>
      </c>
      <c r="G113" s="4">
        <f t="shared" si="6"/>
        <v>0</v>
      </c>
      <c r="H113" s="4" t="str">
        <f t="shared" si="7"/>
        <v>，2278820</v>
      </c>
      <c r="I113" s="4" t="str">
        <f>VLOOKUP(A113,HOP!A:T,20,0)</f>
        <v>直连</v>
      </c>
    </row>
    <row r="114" s="4" customFormat="1" spans="1:9">
      <c r="A114" s="4">
        <v>16573704499</v>
      </c>
      <c r="B114" s="5">
        <v>44485</v>
      </c>
      <c r="C114" s="5">
        <v>44486</v>
      </c>
      <c r="D114" s="4">
        <v>78</v>
      </c>
      <c r="E114" s="4" t="str">
        <f>VLOOKUP(A114,HOP!A:L,12,0)</f>
        <v>78.00</v>
      </c>
      <c r="F114" s="4" t="str">
        <f>VLOOKUP(A114,HOP!A:C,3,0)</f>
        <v>2278838</v>
      </c>
      <c r="G114" s="4">
        <f t="shared" si="6"/>
        <v>0</v>
      </c>
      <c r="H114" s="4" t="str">
        <f t="shared" si="7"/>
        <v>，2278838</v>
      </c>
      <c r="I114" s="4" t="str">
        <f>VLOOKUP(A114,HOP!A:T,20,0)</f>
        <v>直连</v>
      </c>
    </row>
    <row r="115" s="4" customFormat="1" spans="1:10">
      <c r="A115" s="4">
        <v>16488807213</v>
      </c>
      <c r="B115" s="5">
        <v>44477</v>
      </c>
      <c r="C115" s="5">
        <v>44478</v>
      </c>
      <c r="D115" s="4">
        <v>-78</v>
      </c>
      <c r="E115" s="4" t="e">
        <f>VLOOKUP(A115,HOP!A:L,12,0)</f>
        <v>#N/A</v>
      </c>
      <c r="F115" s="4">
        <v>2274056</v>
      </c>
      <c r="G115" s="4" t="e">
        <f t="shared" si="6"/>
        <v>#N/A</v>
      </c>
      <c r="H115" s="4" t="str">
        <f t="shared" si="7"/>
        <v>，2274056</v>
      </c>
      <c r="I115" s="4" t="e">
        <f>VLOOKUP(A115,HOP!A:T,20,0)</f>
        <v>#N/A</v>
      </c>
      <c r="J115" s="4" t="s">
        <v>348</v>
      </c>
    </row>
    <row r="117" spans="4:4">
      <c r="D117" s="4">
        <f>SUM(D2:D116)</f>
        <v>22075</v>
      </c>
    </row>
    <row r="123" spans="1:1">
      <c r="A123" s="4" t="s">
        <v>349</v>
      </c>
    </row>
    <row r="124" spans="1:1">
      <c r="A124" s="4" t="s">
        <v>350</v>
      </c>
    </row>
    <row r="125" spans="1:1">
      <c r="A125" s="4" t="s">
        <v>351</v>
      </c>
    </row>
    <row r="129" spans="5:5">
      <c r="E129" s="4" t="s">
        <v>352</v>
      </c>
    </row>
  </sheetData>
  <autoFilter ref="A1:XFD117">
    <filterColumn colId="3">
      <filters blank="1">
        <filter val="200"/>
        <filter val="204"/>
        <filter val="107"/>
        <filter val="108"/>
        <filter val="310"/>
        <filter val="311"/>
        <filter val="411"/>
        <filter val="611"/>
        <filter val="413"/>
        <filter val="215"/>
        <filter val="217"/>
        <filter val="19"/>
        <filter val="21"/>
        <filter val="321"/>
        <filter val="22"/>
        <filter val="122"/>
        <filter val="222"/>
        <filter val="23"/>
        <filter val="123"/>
        <filter val="24"/>
        <filter val="126"/>
        <filter val="226"/>
        <filter val="128"/>
        <filter val="130"/>
        <filter val="230"/>
        <filter val="131"/>
        <filter val="32"/>
        <filter val="33"/>
        <filter val="434"/>
        <filter val="634"/>
        <filter val="35"/>
        <filter val="135"/>
        <filter val="136"/>
        <filter val="236"/>
        <filter val="37"/>
        <filter val="141"/>
        <filter val="541"/>
        <filter val="42"/>
        <filter val="43"/>
        <filter val="44"/>
        <filter val="144"/>
        <filter val="148"/>
        <filter val="248"/>
        <filter val="51"/>
        <filter val="151"/>
        <filter val="252"/>
        <filter val="652"/>
        <filter val="54"/>
        <filter val="454"/>
        <filter val="156"/>
        <filter val="558"/>
        <filter val="60"/>
        <filter val="561"/>
        <filter val="462"/>
        <filter val="64"/>
        <filter val="166"/>
        <filter val="67"/>
        <filter val="68"/>
        <filter val="268"/>
        <filter val="170"/>
        <filter val="72"/>
        <filter val="22075"/>
        <filter val="176"/>
        <filter val="377"/>
        <filter val="78"/>
        <filter val="-78"/>
        <filter val="180"/>
        <filter val="380"/>
        <filter val="81"/>
        <filter val="382"/>
        <filter val="383"/>
        <filter val="84"/>
        <filter val="184"/>
        <filter val="86"/>
        <filter val="186"/>
        <filter val="586"/>
        <filter val="188"/>
        <filter val="89"/>
        <filter val="590"/>
        <filter val="790"/>
        <filter val="92"/>
        <filter val="293"/>
        <filter val="693"/>
        <filter val="194"/>
        <filter val="96"/>
        <filter val="97"/>
        <filter val="198"/>
        <filter val="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353</v>
      </c>
      <c r="B1" s="2" t="s">
        <v>354</v>
      </c>
      <c r="C1" s="2" t="s">
        <v>355</v>
      </c>
      <c r="D1" s="2" t="s">
        <v>356</v>
      </c>
      <c r="E1" s="2" t="s">
        <v>13</v>
      </c>
      <c r="F1" s="2" t="s">
        <v>5</v>
      </c>
      <c r="G1" s="2" t="s">
        <v>6</v>
      </c>
      <c r="H1" s="2" t="s">
        <v>357</v>
      </c>
      <c r="I1" s="2" t="s">
        <v>358</v>
      </c>
      <c r="J1" s="2" t="s">
        <v>359</v>
      </c>
      <c r="K1" s="2" t="s">
        <v>360</v>
      </c>
      <c r="L1" s="2" t="s">
        <v>361</v>
      </c>
      <c r="M1" s="2" t="s">
        <v>362</v>
      </c>
      <c r="N1" s="2" t="s">
        <v>363</v>
      </c>
      <c r="O1" s="2" t="s">
        <v>364</v>
      </c>
      <c r="P1" s="2" t="s">
        <v>365</v>
      </c>
      <c r="Q1" s="2" t="s">
        <v>366</v>
      </c>
      <c r="R1" s="2" t="s">
        <v>367</v>
      </c>
      <c r="S1" s="2" t="s">
        <v>368</v>
      </c>
      <c r="T1" s="2" t="s">
        <v>369</v>
      </c>
    </row>
    <row r="2" s="1" customFormat="1" spans="1:20">
      <c r="A2" s="3">
        <v>15965961077</v>
      </c>
      <c r="B2" s="1" t="s">
        <v>370</v>
      </c>
      <c r="C2" s="1" t="s">
        <v>371</v>
      </c>
      <c r="D2" s="1" t="s">
        <v>372</v>
      </c>
      <c r="E2" s="1" t="s">
        <v>373</v>
      </c>
      <c r="F2" s="1" t="s">
        <v>374</v>
      </c>
      <c r="G2" s="1" t="s">
        <v>375</v>
      </c>
      <c r="H2" s="1" t="s">
        <v>376</v>
      </c>
      <c r="I2" s="1" t="s">
        <v>377</v>
      </c>
      <c r="J2" s="1" t="s">
        <v>29</v>
      </c>
      <c r="K2" s="1" t="s">
        <v>378</v>
      </c>
      <c r="L2" s="1" t="s">
        <v>378</v>
      </c>
      <c r="M2" s="1" t="s">
        <v>379</v>
      </c>
      <c r="N2" s="1" t="s">
        <v>379</v>
      </c>
      <c r="O2" s="1" t="s">
        <v>380</v>
      </c>
      <c r="P2" s="1" t="s">
        <v>381</v>
      </c>
      <c r="Q2" s="1" t="s">
        <v>382</v>
      </c>
      <c r="R2" s="1" t="s">
        <v>383</v>
      </c>
      <c r="S2" s="1" t="s">
        <v>384</v>
      </c>
      <c r="T2" s="1" t="s">
        <v>385</v>
      </c>
    </row>
    <row r="3" s="1" customFormat="1" spans="1:20">
      <c r="A3" s="3">
        <v>15983292618</v>
      </c>
      <c r="B3" s="1" t="s">
        <v>386</v>
      </c>
      <c r="C3" s="1" t="s">
        <v>387</v>
      </c>
      <c r="D3" s="1" t="s">
        <v>388</v>
      </c>
      <c r="E3" s="1" t="s">
        <v>389</v>
      </c>
      <c r="F3" s="1" t="s">
        <v>390</v>
      </c>
      <c r="G3" s="1" t="s">
        <v>375</v>
      </c>
      <c r="H3" s="1" t="s">
        <v>376</v>
      </c>
      <c r="I3" s="1" t="s">
        <v>391</v>
      </c>
      <c r="J3" s="1" t="s">
        <v>29</v>
      </c>
      <c r="K3" s="1" t="s">
        <v>392</v>
      </c>
      <c r="L3" s="1" t="s">
        <v>392</v>
      </c>
      <c r="M3" s="1" t="s">
        <v>379</v>
      </c>
      <c r="N3" s="1" t="s">
        <v>379</v>
      </c>
      <c r="O3" s="1" t="s">
        <v>380</v>
      </c>
      <c r="P3" s="1" t="s">
        <v>381</v>
      </c>
      <c r="Q3" s="1" t="s">
        <v>393</v>
      </c>
      <c r="R3" s="1" t="s">
        <v>383</v>
      </c>
      <c r="S3" s="1" t="s">
        <v>384</v>
      </c>
      <c r="T3" s="1" t="s">
        <v>385</v>
      </c>
    </row>
    <row r="4" s="1" customFormat="1" spans="1:20">
      <c r="A4" s="3">
        <v>16035107233</v>
      </c>
      <c r="B4" s="1" t="s">
        <v>394</v>
      </c>
      <c r="C4" s="1" t="s">
        <v>395</v>
      </c>
      <c r="D4" s="1" t="s">
        <v>396</v>
      </c>
      <c r="E4" s="1" t="s">
        <v>397</v>
      </c>
      <c r="F4" s="1" t="s">
        <v>374</v>
      </c>
      <c r="G4" s="1" t="s">
        <v>375</v>
      </c>
      <c r="H4" s="1" t="s">
        <v>376</v>
      </c>
      <c r="I4" s="1" t="s">
        <v>398</v>
      </c>
      <c r="J4" s="1" t="s">
        <v>29</v>
      </c>
      <c r="K4" s="1" t="s">
        <v>399</v>
      </c>
      <c r="L4" s="1" t="s">
        <v>399</v>
      </c>
      <c r="M4" s="1" t="s">
        <v>379</v>
      </c>
      <c r="N4" s="1" t="s">
        <v>379</v>
      </c>
      <c r="O4" s="1" t="s">
        <v>380</v>
      </c>
      <c r="P4" s="1" t="s">
        <v>381</v>
      </c>
      <c r="Q4" s="1" t="s">
        <v>400</v>
      </c>
      <c r="R4" s="1" t="s">
        <v>383</v>
      </c>
      <c r="S4" s="1" t="s">
        <v>384</v>
      </c>
      <c r="T4" s="1" t="s">
        <v>385</v>
      </c>
    </row>
    <row r="5" s="1" customFormat="1" spans="1:20">
      <c r="A5" s="3">
        <v>16091395765</v>
      </c>
      <c r="B5" s="1" t="s">
        <v>401</v>
      </c>
      <c r="C5" s="1" t="s">
        <v>402</v>
      </c>
      <c r="D5" s="1" t="s">
        <v>403</v>
      </c>
      <c r="E5" s="1" t="s">
        <v>404</v>
      </c>
      <c r="F5" s="1" t="s">
        <v>390</v>
      </c>
      <c r="G5" s="1" t="s">
        <v>375</v>
      </c>
      <c r="H5" s="1" t="s">
        <v>376</v>
      </c>
      <c r="I5" s="1" t="s">
        <v>405</v>
      </c>
      <c r="J5" s="1" t="s">
        <v>29</v>
      </c>
      <c r="K5" s="1" t="s">
        <v>406</v>
      </c>
      <c r="L5" s="1" t="s">
        <v>406</v>
      </c>
      <c r="M5" s="1" t="s">
        <v>379</v>
      </c>
      <c r="N5" s="1" t="s">
        <v>379</v>
      </c>
      <c r="O5" s="1" t="s">
        <v>380</v>
      </c>
      <c r="P5" s="1" t="s">
        <v>381</v>
      </c>
      <c r="Q5" s="1" t="s">
        <v>407</v>
      </c>
      <c r="R5" s="1" t="s">
        <v>383</v>
      </c>
      <c r="S5" s="1" t="s">
        <v>384</v>
      </c>
      <c r="T5" s="1" t="s">
        <v>385</v>
      </c>
    </row>
    <row r="6" s="1" customFormat="1" spans="1:20">
      <c r="A6" s="3">
        <v>16100773282</v>
      </c>
      <c r="B6" s="1" t="s">
        <v>408</v>
      </c>
      <c r="C6" s="1" t="s">
        <v>409</v>
      </c>
      <c r="D6" s="1" t="s">
        <v>410</v>
      </c>
      <c r="E6" s="1" t="s">
        <v>411</v>
      </c>
      <c r="F6" s="1" t="s">
        <v>390</v>
      </c>
      <c r="G6" s="1" t="s">
        <v>375</v>
      </c>
      <c r="H6" s="1" t="s">
        <v>376</v>
      </c>
      <c r="I6" s="1" t="s">
        <v>412</v>
      </c>
      <c r="J6" s="1" t="s">
        <v>29</v>
      </c>
      <c r="K6" s="1" t="s">
        <v>413</v>
      </c>
      <c r="L6" s="1" t="s">
        <v>380</v>
      </c>
      <c r="M6" s="1" t="s">
        <v>414</v>
      </c>
      <c r="N6" s="1" t="s">
        <v>415</v>
      </c>
      <c r="O6" s="1" t="s">
        <v>380</v>
      </c>
      <c r="P6" s="1" t="s">
        <v>381</v>
      </c>
      <c r="Q6" s="1" t="s">
        <v>416</v>
      </c>
      <c r="R6" s="1" t="s">
        <v>383</v>
      </c>
      <c r="S6" s="1" t="s">
        <v>384</v>
      </c>
      <c r="T6" s="1" t="s">
        <v>385</v>
      </c>
    </row>
    <row r="7" s="1" customFormat="1" spans="1:20">
      <c r="A7" s="3">
        <v>16154724382</v>
      </c>
      <c r="B7" s="1" t="s">
        <v>417</v>
      </c>
      <c r="C7" s="1" t="s">
        <v>418</v>
      </c>
      <c r="D7" s="1" t="s">
        <v>419</v>
      </c>
      <c r="E7" s="1" t="s">
        <v>420</v>
      </c>
      <c r="F7" s="1" t="s">
        <v>390</v>
      </c>
      <c r="G7" s="1" t="s">
        <v>375</v>
      </c>
      <c r="H7" s="1" t="s">
        <v>376</v>
      </c>
      <c r="I7" s="1" t="s">
        <v>421</v>
      </c>
      <c r="J7" s="1" t="s">
        <v>29</v>
      </c>
      <c r="K7" s="1" t="s">
        <v>422</v>
      </c>
      <c r="L7" s="1" t="s">
        <v>422</v>
      </c>
      <c r="M7" s="1" t="s">
        <v>379</v>
      </c>
      <c r="N7" s="1" t="s">
        <v>379</v>
      </c>
      <c r="O7" s="1" t="s">
        <v>380</v>
      </c>
      <c r="P7" s="1" t="s">
        <v>381</v>
      </c>
      <c r="Q7" s="1" t="s">
        <v>423</v>
      </c>
      <c r="R7" s="1" t="s">
        <v>383</v>
      </c>
      <c r="S7" s="1" t="s">
        <v>384</v>
      </c>
      <c r="T7" s="1" t="s">
        <v>385</v>
      </c>
    </row>
    <row r="8" s="1" customFormat="1" spans="1:20">
      <c r="A8" s="3">
        <v>16160091858</v>
      </c>
      <c r="B8" s="1" t="s">
        <v>424</v>
      </c>
      <c r="C8" s="1" t="s">
        <v>425</v>
      </c>
      <c r="D8" s="1" t="s">
        <v>426</v>
      </c>
      <c r="E8" s="1" t="s">
        <v>427</v>
      </c>
      <c r="F8" s="1" t="s">
        <v>374</v>
      </c>
      <c r="G8" s="1" t="s">
        <v>375</v>
      </c>
      <c r="H8" s="1" t="s">
        <v>376</v>
      </c>
      <c r="I8" s="1" t="s">
        <v>428</v>
      </c>
      <c r="J8" s="1" t="s">
        <v>29</v>
      </c>
      <c r="K8" s="1" t="s">
        <v>429</v>
      </c>
      <c r="L8" s="1" t="s">
        <v>429</v>
      </c>
      <c r="M8" s="1" t="s">
        <v>379</v>
      </c>
      <c r="N8" s="1" t="s">
        <v>379</v>
      </c>
      <c r="O8" s="1" t="s">
        <v>380</v>
      </c>
      <c r="P8" s="1" t="s">
        <v>381</v>
      </c>
      <c r="Q8" s="1" t="s">
        <v>430</v>
      </c>
      <c r="R8" s="1" t="s">
        <v>383</v>
      </c>
      <c r="S8" s="1" t="s">
        <v>384</v>
      </c>
      <c r="T8" s="1" t="s">
        <v>385</v>
      </c>
    </row>
    <row r="9" s="1" customFormat="1" spans="1:20">
      <c r="A9" s="3">
        <v>16176735119</v>
      </c>
      <c r="B9" s="1" t="s">
        <v>431</v>
      </c>
      <c r="C9" s="1" t="s">
        <v>432</v>
      </c>
      <c r="D9" s="1" t="s">
        <v>433</v>
      </c>
      <c r="E9" s="1" t="s">
        <v>434</v>
      </c>
      <c r="F9" s="1" t="s">
        <v>435</v>
      </c>
      <c r="G9" s="1" t="s">
        <v>375</v>
      </c>
      <c r="H9" s="1" t="s">
        <v>376</v>
      </c>
      <c r="I9" s="1" t="s">
        <v>436</v>
      </c>
      <c r="J9" s="1" t="s">
        <v>29</v>
      </c>
      <c r="K9" s="1" t="s">
        <v>437</v>
      </c>
      <c r="L9" s="1" t="s">
        <v>437</v>
      </c>
      <c r="M9" s="1" t="s">
        <v>379</v>
      </c>
      <c r="N9" s="1" t="s">
        <v>379</v>
      </c>
      <c r="O9" s="1" t="s">
        <v>380</v>
      </c>
      <c r="P9" s="1" t="s">
        <v>381</v>
      </c>
      <c r="Q9" s="1" t="s">
        <v>438</v>
      </c>
      <c r="R9" s="1" t="s">
        <v>383</v>
      </c>
      <c r="S9" s="1" t="s">
        <v>384</v>
      </c>
      <c r="T9" s="1" t="s">
        <v>385</v>
      </c>
    </row>
    <row r="10" s="1" customFormat="1" spans="1:20">
      <c r="A10" s="3">
        <v>16215102299</v>
      </c>
      <c r="B10" s="1" t="s">
        <v>439</v>
      </c>
      <c r="C10" s="1" t="s">
        <v>440</v>
      </c>
      <c r="D10" s="1" t="s">
        <v>441</v>
      </c>
      <c r="E10" s="1" t="s">
        <v>442</v>
      </c>
      <c r="F10" s="1" t="s">
        <v>390</v>
      </c>
      <c r="G10" s="1" t="s">
        <v>375</v>
      </c>
      <c r="H10" s="1" t="s">
        <v>376</v>
      </c>
      <c r="I10" s="1" t="s">
        <v>443</v>
      </c>
      <c r="J10" s="1" t="s">
        <v>29</v>
      </c>
      <c r="K10" s="1" t="s">
        <v>444</v>
      </c>
      <c r="L10" s="1" t="s">
        <v>444</v>
      </c>
      <c r="M10" s="1" t="s">
        <v>379</v>
      </c>
      <c r="N10" s="1" t="s">
        <v>379</v>
      </c>
      <c r="O10" s="1" t="s">
        <v>380</v>
      </c>
      <c r="P10" s="1" t="s">
        <v>381</v>
      </c>
      <c r="Q10" s="1" t="s">
        <v>445</v>
      </c>
      <c r="R10" s="1" t="s">
        <v>383</v>
      </c>
      <c r="S10" s="1" t="s">
        <v>384</v>
      </c>
      <c r="T10" s="1" t="s">
        <v>385</v>
      </c>
    </row>
    <row r="11" s="1" customFormat="1" spans="1:20">
      <c r="A11" s="3">
        <v>16223751971</v>
      </c>
      <c r="B11" s="1" t="s">
        <v>446</v>
      </c>
      <c r="C11" s="1" t="s">
        <v>447</v>
      </c>
      <c r="D11" s="1" t="s">
        <v>448</v>
      </c>
      <c r="E11" s="1" t="s">
        <v>449</v>
      </c>
      <c r="F11" s="1" t="s">
        <v>390</v>
      </c>
      <c r="G11" s="1" t="s">
        <v>375</v>
      </c>
      <c r="H11" s="1" t="s">
        <v>376</v>
      </c>
      <c r="I11" s="1" t="s">
        <v>450</v>
      </c>
      <c r="J11" s="1" t="s">
        <v>29</v>
      </c>
      <c r="K11" s="1" t="s">
        <v>451</v>
      </c>
      <c r="L11" s="1" t="s">
        <v>451</v>
      </c>
      <c r="M11" s="1" t="s">
        <v>379</v>
      </c>
      <c r="N11" s="1" t="s">
        <v>379</v>
      </c>
      <c r="O11" s="1" t="s">
        <v>380</v>
      </c>
      <c r="P11" s="1" t="s">
        <v>381</v>
      </c>
      <c r="Q11" s="1" t="s">
        <v>452</v>
      </c>
      <c r="R11" s="1" t="s">
        <v>383</v>
      </c>
      <c r="S11" s="1" t="s">
        <v>384</v>
      </c>
      <c r="T11" s="1" t="s">
        <v>385</v>
      </c>
    </row>
    <row r="12" s="1" customFormat="1" spans="1:20">
      <c r="A12" s="3">
        <v>16257554156</v>
      </c>
      <c r="B12" s="1" t="s">
        <v>453</v>
      </c>
      <c r="C12" s="1" t="s">
        <v>454</v>
      </c>
      <c r="D12" s="1" t="s">
        <v>455</v>
      </c>
      <c r="E12" s="1" t="s">
        <v>456</v>
      </c>
      <c r="F12" s="1" t="s">
        <v>435</v>
      </c>
      <c r="G12" s="1" t="s">
        <v>375</v>
      </c>
      <c r="H12" s="1" t="s">
        <v>376</v>
      </c>
      <c r="I12" s="1" t="s">
        <v>457</v>
      </c>
      <c r="J12" s="1" t="s">
        <v>29</v>
      </c>
      <c r="K12" s="1" t="s">
        <v>458</v>
      </c>
      <c r="L12" s="1" t="s">
        <v>380</v>
      </c>
      <c r="M12" s="1" t="s">
        <v>459</v>
      </c>
      <c r="N12" s="1" t="s">
        <v>460</v>
      </c>
      <c r="O12" s="1" t="s">
        <v>380</v>
      </c>
      <c r="P12" s="1" t="s">
        <v>381</v>
      </c>
      <c r="Q12" s="1" t="s">
        <v>461</v>
      </c>
      <c r="R12" s="1" t="s">
        <v>383</v>
      </c>
      <c r="S12" s="1" t="s">
        <v>384</v>
      </c>
      <c r="T12" s="1" t="s">
        <v>385</v>
      </c>
    </row>
    <row r="13" s="1" customFormat="1" spans="1:20">
      <c r="A13" s="3">
        <v>16269168679</v>
      </c>
      <c r="B13" s="1" t="s">
        <v>462</v>
      </c>
      <c r="C13" s="1" t="s">
        <v>463</v>
      </c>
      <c r="D13" s="1" t="s">
        <v>464</v>
      </c>
      <c r="E13" s="1" t="s">
        <v>465</v>
      </c>
      <c r="F13" s="1" t="s">
        <v>374</v>
      </c>
      <c r="G13" s="1" t="s">
        <v>375</v>
      </c>
      <c r="H13" s="1" t="s">
        <v>376</v>
      </c>
      <c r="I13" s="1" t="s">
        <v>466</v>
      </c>
      <c r="J13" s="1" t="s">
        <v>29</v>
      </c>
      <c r="K13" s="1" t="s">
        <v>467</v>
      </c>
      <c r="L13" s="1" t="s">
        <v>467</v>
      </c>
      <c r="M13" s="1" t="s">
        <v>379</v>
      </c>
      <c r="N13" s="1" t="s">
        <v>379</v>
      </c>
      <c r="O13" s="1" t="s">
        <v>380</v>
      </c>
      <c r="P13" s="1" t="s">
        <v>381</v>
      </c>
      <c r="Q13" s="1" t="s">
        <v>468</v>
      </c>
      <c r="R13" s="1" t="s">
        <v>383</v>
      </c>
      <c r="S13" s="1" t="s">
        <v>384</v>
      </c>
      <c r="T13" s="1" t="s">
        <v>385</v>
      </c>
    </row>
    <row r="14" s="1" customFormat="1" spans="1:20">
      <c r="A14" s="3">
        <v>16299911135</v>
      </c>
      <c r="B14" s="1" t="s">
        <v>469</v>
      </c>
      <c r="C14" s="1" t="s">
        <v>470</v>
      </c>
      <c r="D14" s="1" t="s">
        <v>471</v>
      </c>
      <c r="E14" s="1" t="s">
        <v>472</v>
      </c>
      <c r="F14" s="1" t="s">
        <v>374</v>
      </c>
      <c r="G14" s="1" t="s">
        <v>375</v>
      </c>
      <c r="H14" s="1" t="s">
        <v>376</v>
      </c>
      <c r="I14" s="1" t="s">
        <v>473</v>
      </c>
      <c r="J14" s="1" t="s">
        <v>29</v>
      </c>
      <c r="K14" s="1" t="s">
        <v>474</v>
      </c>
      <c r="L14" s="1" t="s">
        <v>380</v>
      </c>
      <c r="M14" s="1" t="s">
        <v>475</v>
      </c>
      <c r="N14" s="1" t="s">
        <v>476</v>
      </c>
      <c r="O14" s="1" t="s">
        <v>380</v>
      </c>
      <c r="P14" s="1" t="s">
        <v>381</v>
      </c>
      <c r="Q14" s="1" t="s">
        <v>477</v>
      </c>
      <c r="R14" s="1" t="s">
        <v>383</v>
      </c>
      <c r="S14" s="1" t="s">
        <v>384</v>
      </c>
      <c r="T14" s="1" t="s">
        <v>385</v>
      </c>
    </row>
    <row r="15" s="1" customFormat="1" spans="1:20">
      <c r="A15" s="3">
        <v>16300589228</v>
      </c>
      <c r="B15" s="1" t="s">
        <v>469</v>
      </c>
      <c r="C15" s="1" t="s">
        <v>478</v>
      </c>
      <c r="D15" s="1" t="s">
        <v>479</v>
      </c>
      <c r="E15" s="1" t="s">
        <v>480</v>
      </c>
      <c r="F15" s="1" t="s">
        <v>374</v>
      </c>
      <c r="G15" s="1" t="s">
        <v>375</v>
      </c>
      <c r="H15" s="1" t="s">
        <v>376</v>
      </c>
      <c r="I15" s="1" t="s">
        <v>481</v>
      </c>
      <c r="J15" s="1" t="s">
        <v>29</v>
      </c>
      <c r="K15" s="1" t="s">
        <v>482</v>
      </c>
      <c r="L15" s="1" t="s">
        <v>482</v>
      </c>
      <c r="M15" s="1" t="s">
        <v>379</v>
      </c>
      <c r="N15" s="1" t="s">
        <v>379</v>
      </c>
      <c r="O15" s="1" t="s">
        <v>380</v>
      </c>
      <c r="P15" s="1" t="s">
        <v>381</v>
      </c>
      <c r="Q15" s="1" t="s">
        <v>483</v>
      </c>
      <c r="R15" s="1" t="s">
        <v>383</v>
      </c>
      <c r="S15" s="1" t="s">
        <v>384</v>
      </c>
      <c r="T15" s="1" t="s">
        <v>385</v>
      </c>
    </row>
    <row r="16" s="1" customFormat="1" spans="1:20">
      <c r="A16" s="3">
        <v>16302420237</v>
      </c>
      <c r="B16" s="1" t="s">
        <v>484</v>
      </c>
      <c r="C16" s="1" t="s">
        <v>485</v>
      </c>
      <c r="D16" s="1" t="s">
        <v>486</v>
      </c>
      <c r="E16" s="1" t="s">
        <v>487</v>
      </c>
      <c r="F16" s="1" t="s">
        <v>390</v>
      </c>
      <c r="G16" s="1" t="s">
        <v>375</v>
      </c>
      <c r="H16" s="1" t="s">
        <v>376</v>
      </c>
      <c r="I16" s="1" t="s">
        <v>488</v>
      </c>
      <c r="J16" s="1" t="s">
        <v>29</v>
      </c>
      <c r="K16" s="1" t="s">
        <v>467</v>
      </c>
      <c r="L16" s="1" t="s">
        <v>467</v>
      </c>
      <c r="M16" s="1" t="s">
        <v>379</v>
      </c>
      <c r="N16" s="1" t="s">
        <v>379</v>
      </c>
      <c r="O16" s="1" t="s">
        <v>380</v>
      </c>
      <c r="P16" s="1" t="s">
        <v>381</v>
      </c>
      <c r="Q16" s="1" t="s">
        <v>489</v>
      </c>
      <c r="R16" s="1" t="s">
        <v>383</v>
      </c>
      <c r="S16" s="1" t="s">
        <v>384</v>
      </c>
      <c r="T16" s="1" t="s">
        <v>385</v>
      </c>
    </row>
    <row r="17" s="1" customFormat="1" spans="1:20">
      <c r="A17" s="3">
        <v>16302425310</v>
      </c>
      <c r="B17" s="1" t="s">
        <v>484</v>
      </c>
      <c r="C17" s="1" t="s">
        <v>490</v>
      </c>
      <c r="D17" s="1" t="s">
        <v>491</v>
      </c>
      <c r="E17" s="1" t="s">
        <v>492</v>
      </c>
      <c r="F17" s="1" t="s">
        <v>374</v>
      </c>
      <c r="G17" s="1" t="s">
        <v>375</v>
      </c>
      <c r="H17" s="1" t="s">
        <v>376</v>
      </c>
      <c r="I17" s="1" t="s">
        <v>493</v>
      </c>
      <c r="J17" s="1" t="s">
        <v>29</v>
      </c>
      <c r="K17" s="1" t="s">
        <v>494</v>
      </c>
      <c r="L17" s="1" t="s">
        <v>494</v>
      </c>
      <c r="M17" s="1" t="s">
        <v>379</v>
      </c>
      <c r="N17" s="1" t="s">
        <v>379</v>
      </c>
      <c r="O17" s="1" t="s">
        <v>380</v>
      </c>
      <c r="P17" s="1" t="s">
        <v>381</v>
      </c>
      <c r="Q17" s="1" t="s">
        <v>495</v>
      </c>
      <c r="R17" s="1" t="s">
        <v>383</v>
      </c>
      <c r="S17" s="1" t="s">
        <v>384</v>
      </c>
      <c r="T17" s="1" t="s">
        <v>385</v>
      </c>
    </row>
    <row r="18" s="1" customFormat="1" spans="1:20">
      <c r="A18" s="3">
        <v>16316996047</v>
      </c>
      <c r="B18" s="1" t="s">
        <v>496</v>
      </c>
      <c r="C18" s="1" t="s">
        <v>497</v>
      </c>
      <c r="D18" s="1" t="s">
        <v>498</v>
      </c>
      <c r="E18" s="1" t="s">
        <v>499</v>
      </c>
      <c r="F18" s="1" t="s">
        <v>390</v>
      </c>
      <c r="G18" s="1" t="s">
        <v>375</v>
      </c>
      <c r="H18" s="1" t="s">
        <v>376</v>
      </c>
      <c r="I18" s="1" t="s">
        <v>500</v>
      </c>
      <c r="J18" s="1" t="s">
        <v>29</v>
      </c>
      <c r="K18" s="1" t="s">
        <v>501</v>
      </c>
      <c r="L18" s="1" t="s">
        <v>501</v>
      </c>
      <c r="M18" s="1" t="s">
        <v>379</v>
      </c>
      <c r="N18" s="1" t="s">
        <v>379</v>
      </c>
      <c r="O18" s="1" t="s">
        <v>380</v>
      </c>
      <c r="P18" s="1" t="s">
        <v>381</v>
      </c>
      <c r="Q18" s="1" t="s">
        <v>502</v>
      </c>
      <c r="R18" s="1" t="s">
        <v>383</v>
      </c>
      <c r="S18" s="1" t="s">
        <v>384</v>
      </c>
      <c r="T18" s="1" t="s">
        <v>385</v>
      </c>
    </row>
    <row r="19" s="1" customFormat="1" spans="1:20">
      <c r="A19" s="3">
        <v>16330555895</v>
      </c>
      <c r="B19" s="1" t="s">
        <v>503</v>
      </c>
      <c r="C19" s="1" t="s">
        <v>504</v>
      </c>
      <c r="D19" s="1" t="s">
        <v>505</v>
      </c>
      <c r="E19" s="1" t="s">
        <v>506</v>
      </c>
      <c r="F19" s="1" t="s">
        <v>374</v>
      </c>
      <c r="G19" s="1" t="s">
        <v>375</v>
      </c>
      <c r="H19" s="1" t="s">
        <v>376</v>
      </c>
      <c r="I19" s="1" t="s">
        <v>507</v>
      </c>
      <c r="J19" s="1" t="s">
        <v>29</v>
      </c>
      <c r="K19" s="1" t="s">
        <v>508</v>
      </c>
      <c r="L19" s="1" t="s">
        <v>508</v>
      </c>
      <c r="M19" s="1" t="s">
        <v>379</v>
      </c>
      <c r="N19" s="1" t="s">
        <v>379</v>
      </c>
      <c r="O19" s="1" t="s">
        <v>380</v>
      </c>
      <c r="P19" s="1" t="s">
        <v>381</v>
      </c>
      <c r="Q19" s="1" t="s">
        <v>509</v>
      </c>
      <c r="R19" s="1" t="s">
        <v>383</v>
      </c>
      <c r="S19" s="1" t="s">
        <v>384</v>
      </c>
      <c r="T19" s="1" t="s">
        <v>385</v>
      </c>
    </row>
    <row r="20" s="1" customFormat="1" spans="1:20">
      <c r="A20" s="3">
        <v>16330645338</v>
      </c>
      <c r="B20" s="1" t="s">
        <v>503</v>
      </c>
      <c r="C20" s="1" t="s">
        <v>510</v>
      </c>
      <c r="D20" s="1" t="s">
        <v>511</v>
      </c>
      <c r="E20" s="1" t="s">
        <v>512</v>
      </c>
      <c r="F20" s="1" t="s">
        <v>374</v>
      </c>
      <c r="G20" s="1" t="s">
        <v>375</v>
      </c>
      <c r="H20" s="1" t="s">
        <v>376</v>
      </c>
      <c r="I20" s="1" t="s">
        <v>513</v>
      </c>
      <c r="J20" s="1" t="s">
        <v>29</v>
      </c>
      <c r="K20" s="1" t="s">
        <v>514</v>
      </c>
      <c r="L20" s="1" t="s">
        <v>514</v>
      </c>
      <c r="M20" s="1" t="s">
        <v>379</v>
      </c>
      <c r="N20" s="1" t="s">
        <v>379</v>
      </c>
      <c r="O20" s="1" t="s">
        <v>380</v>
      </c>
      <c r="P20" s="1" t="s">
        <v>381</v>
      </c>
      <c r="Q20" s="1" t="s">
        <v>515</v>
      </c>
      <c r="R20" s="1" t="s">
        <v>383</v>
      </c>
      <c r="S20" s="1" t="s">
        <v>384</v>
      </c>
      <c r="T20" s="1" t="s">
        <v>385</v>
      </c>
    </row>
    <row r="21" s="1" customFormat="1" spans="1:20">
      <c r="A21" s="3">
        <v>16336321951</v>
      </c>
      <c r="B21" s="1" t="s">
        <v>516</v>
      </c>
      <c r="C21" s="1" t="s">
        <v>517</v>
      </c>
      <c r="D21" s="1" t="s">
        <v>518</v>
      </c>
      <c r="E21" s="1" t="s">
        <v>519</v>
      </c>
      <c r="F21" s="1" t="s">
        <v>374</v>
      </c>
      <c r="G21" s="1" t="s">
        <v>375</v>
      </c>
      <c r="H21" s="1" t="s">
        <v>376</v>
      </c>
      <c r="I21" s="1" t="s">
        <v>520</v>
      </c>
      <c r="J21" s="1" t="s">
        <v>29</v>
      </c>
      <c r="K21" s="1" t="s">
        <v>521</v>
      </c>
      <c r="L21" s="1" t="s">
        <v>521</v>
      </c>
      <c r="M21" s="1" t="s">
        <v>379</v>
      </c>
      <c r="N21" s="1" t="s">
        <v>379</v>
      </c>
      <c r="O21" s="1" t="s">
        <v>380</v>
      </c>
      <c r="P21" s="1" t="s">
        <v>381</v>
      </c>
      <c r="Q21" s="1" t="s">
        <v>522</v>
      </c>
      <c r="R21" s="1" t="s">
        <v>383</v>
      </c>
      <c r="S21" s="1" t="s">
        <v>384</v>
      </c>
      <c r="T21" s="1" t="s">
        <v>385</v>
      </c>
    </row>
    <row r="22" s="1" customFormat="1" spans="1:20">
      <c r="A22" s="3">
        <v>16337876746</v>
      </c>
      <c r="B22" s="1" t="s">
        <v>516</v>
      </c>
      <c r="C22" s="1" t="s">
        <v>523</v>
      </c>
      <c r="D22" s="1" t="s">
        <v>524</v>
      </c>
      <c r="E22" s="1" t="s">
        <v>525</v>
      </c>
      <c r="F22" s="1" t="s">
        <v>390</v>
      </c>
      <c r="G22" s="1" t="s">
        <v>375</v>
      </c>
      <c r="H22" s="1" t="s">
        <v>376</v>
      </c>
      <c r="I22" s="1" t="s">
        <v>526</v>
      </c>
      <c r="J22" s="1" t="s">
        <v>29</v>
      </c>
      <c r="K22" s="1" t="s">
        <v>527</v>
      </c>
      <c r="L22" s="1" t="s">
        <v>527</v>
      </c>
      <c r="M22" s="1" t="s">
        <v>379</v>
      </c>
      <c r="N22" s="1" t="s">
        <v>379</v>
      </c>
      <c r="O22" s="1" t="s">
        <v>380</v>
      </c>
      <c r="P22" s="1" t="s">
        <v>381</v>
      </c>
      <c r="Q22" s="1" t="s">
        <v>528</v>
      </c>
      <c r="R22" s="1" t="s">
        <v>383</v>
      </c>
      <c r="S22" s="1" t="s">
        <v>384</v>
      </c>
      <c r="T22" s="1" t="s">
        <v>385</v>
      </c>
    </row>
    <row r="23" s="1" customFormat="1" spans="1:20">
      <c r="A23" s="3">
        <v>16354833217</v>
      </c>
      <c r="B23" s="1" t="s">
        <v>529</v>
      </c>
      <c r="C23" s="1" t="s">
        <v>530</v>
      </c>
      <c r="D23" s="1" t="s">
        <v>531</v>
      </c>
      <c r="E23" s="1" t="s">
        <v>532</v>
      </c>
      <c r="F23" s="1" t="s">
        <v>533</v>
      </c>
      <c r="G23" s="1" t="s">
        <v>375</v>
      </c>
      <c r="H23" s="1" t="s">
        <v>376</v>
      </c>
      <c r="I23" s="1" t="s">
        <v>534</v>
      </c>
      <c r="J23" s="1" t="s">
        <v>29</v>
      </c>
      <c r="K23" s="1" t="s">
        <v>535</v>
      </c>
      <c r="L23" s="1" t="s">
        <v>535</v>
      </c>
      <c r="M23" s="1" t="s">
        <v>379</v>
      </c>
      <c r="N23" s="1" t="s">
        <v>379</v>
      </c>
      <c r="O23" s="1" t="s">
        <v>380</v>
      </c>
      <c r="P23" s="1" t="s">
        <v>381</v>
      </c>
      <c r="Q23" s="1" t="s">
        <v>536</v>
      </c>
      <c r="R23" s="1" t="s">
        <v>383</v>
      </c>
      <c r="S23" s="1" t="s">
        <v>384</v>
      </c>
      <c r="T23" s="1" t="s">
        <v>385</v>
      </c>
    </row>
    <row r="24" s="1" customFormat="1" spans="1:20">
      <c r="A24" s="3">
        <v>16358313593</v>
      </c>
      <c r="B24" s="1" t="s">
        <v>529</v>
      </c>
      <c r="C24" s="1" t="s">
        <v>537</v>
      </c>
      <c r="D24" s="1" t="s">
        <v>538</v>
      </c>
      <c r="E24" s="1" t="s">
        <v>539</v>
      </c>
      <c r="F24" s="1" t="s">
        <v>374</v>
      </c>
      <c r="G24" s="1" t="s">
        <v>375</v>
      </c>
      <c r="H24" s="1" t="s">
        <v>376</v>
      </c>
      <c r="I24" s="1" t="s">
        <v>540</v>
      </c>
      <c r="J24" s="1" t="s">
        <v>29</v>
      </c>
      <c r="K24" s="1" t="s">
        <v>541</v>
      </c>
      <c r="L24" s="1" t="s">
        <v>541</v>
      </c>
      <c r="M24" s="1" t="s">
        <v>379</v>
      </c>
      <c r="N24" s="1" t="s">
        <v>379</v>
      </c>
      <c r="O24" s="1" t="s">
        <v>380</v>
      </c>
      <c r="P24" s="1" t="s">
        <v>381</v>
      </c>
      <c r="Q24" s="1" t="s">
        <v>542</v>
      </c>
      <c r="R24" s="1" t="s">
        <v>383</v>
      </c>
      <c r="S24" s="1" t="s">
        <v>384</v>
      </c>
      <c r="T24" s="1" t="s">
        <v>385</v>
      </c>
    </row>
    <row r="25" s="1" customFormat="1" spans="1:20">
      <c r="A25" s="3">
        <v>16363480085</v>
      </c>
      <c r="B25" s="1" t="s">
        <v>543</v>
      </c>
      <c r="C25" s="1" t="s">
        <v>544</v>
      </c>
      <c r="D25" s="1" t="s">
        <v>545</v>
      </c>
      <c r="E25" s="1" t="s">
        <v>546</v>
      </c>
      <c r="F25" s="1" t="s">
        <v>390</v>
      </c>
      <c r="G25" s="1" t="s">
        <v>375</v>
      </c>
      <c r="H25" s="1" t="s">
        <v>376</v>
      </c>
      <c r="I25" s="1" t="s">
        <v>547</v>
      </c>
      <c r="J25" s="1" t="s">
        <v>29</v>
      </c>
      <c r="K25" s="1" t="s">
        <v>548</v>
      </c>
      <c r="L25" s="1" t="s">
        <v>548</v>
      </c>
      <c r="M25" s="1" t="s">
        <v>379</v>
      </c>
      <c r="N25" s="1" t="s">
        <v>379</v>
      </c>
      <c r="O25" s="1" t="s">
        <v>380</v>
      </c>
      <c r="P25" s="1" t="s">
        <v>381</v>
      </c>
      <c r="Q25" s="1" t="s">
        <v>549</v>
      </c>
      <c r="R25" s="1" t="s">
        <v>383</v>
      </c>
      <c r="S25" s="1" t="s">
        <v>384</v>
      </c>
      <c r="T25" s="1" t="s">
        <v>385</v>
      </c>
    </row>
    <row r="26" s="1" customFormat="1" spans="1:20">
      <c r="A26" s="3">
        <v>16391670265</v>
      </c>
      <c r="B26" s="1" t="s">
        <v>550</v>
      </c>
      <c r="C26" s="1" t="s">
        <v>551</v>
      </c>
      <c r="D26" s="1" t="s">
        <v>552</v>
      </c>
      <c r="E26" s="1" t="s">
        <v>553</v>
      </c>
      <c r="F26" s="1" t="s">
        <v>374</v>
      </c>
      <c r="G26" s="1" t="s">
        <v>375</v>
      </c>
      <c r="H26" s="1" t="s">
        <v>376</v>
      </c>
      <c r="I26" s="1" t="s">
        <v>554</v>
      </c>
      <c r="J26" s="1" t="s">
        <v>29</v>
      </c>
      <c r="K26" s="1" t="s">
        <v>555</v>
      </c>
      <c r="L26" s="1" t="s">
        <v>555</v>
      </c>
      <c r="M26" s="1" t="s">
        <v>379</v>
      </c>
      <c r="N26" s="1" t="s">
        <v>379</v>
      </c>
      <c r="O26" s="1" t="s">
        <v>380</v>
      </c>
      <c r="P26" s="1" t="s">
        <v>381</v>
      </c>
      <c r="Q26" s="1" t="s">
        <v>556</v>
      </c>
      <c r="R26" s="1" t="s">
        <v>383</v>
      </c>
      <c r="S26" s="1" t="s">
        <v>384</v>
      </c>
      <c r="T26" s="1" t="s">
        <v>385</v>
      </c>
    </row>
    <row r="27" s="1" customFormat="1" spans="1:20">
      <c r="A27" s="3">
        <v>16398783251</v>
      </c>
      <c r="B27" s="1" t="s">
        <v>550</v>
      </c>
      <c r="C27" s="1" t="s">
        <v>557</v>
      </c>
      <c r="D27" s="1" t="s">
        <v>558</v>
      </c>
      <c r="E27" s="1" t="s">
        <v>559</v>
      </c>
      <c r="F27" s="1" t="s">
        <v>390</v>
      </c>
      <c r="G27" s="1" t="s">
        <v>375</v>
      </c>
      <c r="H27" s="1" t="s">
        <v>376</v>
      </c>
      <c r="I27" s="1" t="s">
        <v>560</v>
      </c>
      <c r="J27" s="1" t="s">
        <v>29</v>
      </c>
      <c r="K27" s="1" t="s">
        <v>561</v>
      </c>
      <c r="L27" s="1" t="s">
        <v>561</v>
      </c>
      <c r="M27" s="1" t="s">
        <v>379</v>
      </c>
      <c r="N27" s="1" t="s">
        <v>379</v>
      </c>
      <c r="O27" s="1" t="s">
        <v>380</v>
      </c>
      <c r="P27" s="1" t="s">
        <v>381</v>
      </c>
      <c r="Q27" s="1" t="s">
        <v>562</v>
      </c>
      <c r="R27" s="1" t="s">
        <v>383</v>
      </c>
      <c r="S27" s="1" t="s">
        <v>384</v>
      </c>
      <c r="T27" s="1" t="s">
        <v>385</v>
      </c>
    </row>
    <row r="28" s="1" customFormat="1" spans="1:20">
      <c r="A28" s="3">
        <v>16400563973</v>
      </c>
      <c r="B28" s="1" t="s">
        <v>563</v>
      </c>
      <c r="C28" s="1" t="s">
        <v>564</v>
      </c>
      <c r="D28" s="1" t="s">
        <v>565</v>
      </c>
      <c r="E28" s="1" t="s">
        <v>566</v>
      </c>
      <c r="F28" s="1" t="s">
        <v>435</v>
      </c>
      <c r="G28" s="1" t="s">
        <v>375</v>
      </c>
      <c r="H28" s="1" t="s">
        <v>376</v>
      </c>
      <c r="I28" s="1" t="s">
        <v>567</v>
      </c>
      <c r="J28" s="1" t="s">
        <v>29</v>
      </c>
      <c r="K28" s="1" t="s">
        <v>568</v>
      </c>
      <c r="L28" s="1" t="s">
        <v>568</v>
      </c>
      <c r="M28" s="1" t="s">
        <v>379</v>
      </c>
      <c r="N28" s="1" t="s">
        <v>379</v>
      </c>
      <c r="O28" s="1" t="s">
        <v>380</v>
      </c>
      <c r="P28" s="1" t="s">
        <v>381</v>
      </c>
      <c r="Q28" s="1" t="s">
        <v>569</v>
      </c>
      <c r="R28" s="1" t="s">
        <v>383</v>
      </c>
      <c r="S28" s="1" t="s">
        <v>384</v>
      </c>
      <c r="T28" s="1" t="s">
        <v>385</v>
      </c>
    </row>
    <row r="29" s="1" customFormat="1" spans="1:20">
      <c r="A29" s="3">
        <v>16401201412</v>
      </c>
      <c r="B29" s="1" t="s">
        <v>563</v>
      </c>
      <c r="C29" s="1" t="s">
        <v>570</v>
      </c>
      <c r="D29" s="1" t="s">
        <v>571</v>
      </c>
      <c r="E29" s="1" t="s">
        <v>572</v>
      </c>
      <c r="F29" s="1" t="s">
        <v>374</v>
      </c>
      <c r="G29" s="1" t="s">
        <v>375</v>
      </c>
      <c r="H29" s="1" t="s">
        <v>376</v>
      </c>
      <c r="I29" s="1" t="s">
        <v>573</v>
      </c>
      <c r="J29" s="1" t="s">
        <v>29</v>
      </c>
      <c r="K29" s="1" t="s">
        <v>541</v>
      </c>
      <c r="L29" s="1" t="s">
        <v>541</v>
      </c>
      <c r="M29" s="1" t="s">
        <v>379</v>
      </c>
      <c r="N29" s="1" t="s">
        <v>379</v>
      </c>
      <c r="O29" s="1" t="s">
        <v>380</v>
      </c>
      <c r="P29" s="1" t="s">
        <v>381</v>
      </c>
      <c r="Q29" s="1" t="s">
        <v>574</v>
      </c>
      <c r="R29" s="1" t="s">
        <v>383</v>
      </c>
      <c r="S29" s="1" t="s">
        <v>384</v>
      </c>
      <c r="T29" s="1" t="s">
        <v>385</v>
      </c>
    </row>
    <row r="30" s="1" customFormat="1" spans="1:20">
      <c r="A30" s="3">
        <v>16420383376</v>
      </c>
      <c r="B30" s="1" t="s">
        <v>575</v>
      </c>
      <c r="C30" s="1" t="s">
        <v>576</v>
      </c>
      <c r="D30" s="1" t="s">
        <v>577</v>
      </c>
      <c r="E30" s="1" t="s">
        <v>578</v>
      </c>
      <c r="F30" s="1" t="s">
        <v>390</v>
      </c>
      <c r="G30" s="1" t="s">
        <v>375</v>
      </c>
      <c r="H30" s="1" t="s">
        <v>376</v>
      </c>
      <c r="I30" s="1" t="s">
        <v>579</v>
      </c>
      <c r="J30" s="1" t="s">
        <v>29</v>
      </c>
      <c r="K30" s="1" t="s">
        <v>580</v>
      </c>
      <c r="L30" s="1" t="s">
        <v>580</v>
      </c>
      <c r="M30" s="1" t="s">
        <v>379</v>
      </c>
      <c r="N30" s="1" t="s">
        <v>379</v>
      </c>
      <c r="O30" s="1" t="s">
        <v>380</v>
      </c>
      <c r="P30" s="1" t="s">
        <v>381</v>
      </c>
      <c r="Q30" s="1" t="s">
        <v>581</v>
      </c>
      <c r="R30" s="1" t="s">
        <v>383</v>
      </c>
      <c r="S30" s="1" t="s">
        <v>384</v>
      </c>
      <c r="T30" s="1" t="s">
        <v>385</v>
      </c>
    </row>
    <row r="31" s="1" customFormat="1" spans="1:20">
      <c r="A31" s="3">
        <v>16424662615</v>
      </c>
      <c r="B31" s="1" t="s">
        <v>575</v>
      </c>
      <c r="C31" s="1" t="s">
        <v>582</v>
      </c>
      <c r="D31" s="1" t="s">
        <v>565</v>
      </c>
      <c r="E31" s="1" t="s">
        <v>583</v>
      </c>
      <c r="F31" s="1" t="s">
        <v>390</v>
      </c>
      <c r="G31" s="1" t="s">
        <v>375</v>
      </c>
      <c r="H31" s="1" t="s">
        <v>376</v>
      </c>
      <c r="I31" s="1" t="s">
        <v>584</v>
      </c>
      <c r="J31" s="1" t="s">
        <v>29</v>
      </c>
      <c r="K31" s="1" t="s">
        <v>585</v>
      </c>
      <c r="L31" s="1" t="s">
        <v>585</v>
      </c>
      <c r="M31" s="1" t="s">
        <v>379</v>
      </c>
      <c r="N31" s="1" t="s">
        <v>379</v>
      </c>
      <c r="O31" s="1" t="s">
        <v>380</v>
      </c>
      <c r="P31" s="1" t="s">
        <v>381</v>
      </c>
      <c r="Q31" s="1" t="s">
        <v>586</v>
      </c>
      <c r="R31" s="1" t="s">
        <v>383</v>
      </c>
      <c r="S31" s="1" t="s">
        <v>384</v>
      </c>
      <c r="T31" s="1" t="s">
        <v>385</v>
      </c>
    </row>
    <row r="32" s="1" customFormat="1" spans="1:20">
      <c r="A32" s="3">
        <v>16427886141</v>
      </c>
      <c r="B32" s="1" t="s">
        <v>575</v>
      </c>
      <c r="C32" s="1" t="s">
        <v>587</v>
      </c>
      <c r="D32" s="1" t="s">
        <v>588</v>
      </c>
      <c r="E32" s="1" t="s">
        <v>589</v>
      </c>
      <c r="F32" s="1" t="s">
        <v>374</v>
      </c>
      <c r="G32" s="1" t="s">
        <v>375</v>
      </c>
      <c r="H32" s="1" t="s">
        <v>376</v>
      </c>
      <c r="I32" s="1" t="s">
        <v>590</v>
      </c>
      <c r="J32" s="1" t="s">
        <v>29</v>
      </c>
      <c r="K32" s="1" t="s">
        <v>591</v>
      </c>
      <c r="L32" s="1" t="s">
        <v>591</v>
      </c>
      <c r="M32" s="1" t="s">
        <v>379</v>
      </c>
      <c r="N32" s="1" t="s">
        <v>379</v>
      </c>
      <c r="O32" s="1" t="s">
        <v>380</v>
      </c>
      <c r="P32" s="1" t="s">
        <v>381</v>
      </c>
      <c r="Q32" s="1" t="s">
        <v>592</v>
      </c>
      <c r="R32" s="1" t="s">
        <v>383</v>
      </c>
      <c r="S32" s="1" t="s">
        <v>384</v>
      </c>
      <c r="T32" s="1" t="s">
        <v>385</v>
      </c>
    </row>
    <row r="33" s="1" customFormat="1" spans="1:20">
      <c r="A33" s="3">
        <v>16432564335</v>
      </c>
      <c r="B33" s="1" t="s">
        <v>575</v>
      </c>
      <c r="C33" s="1" t="s">
        <v>593</v>
      </c>
      <c r="D33" s="1" t="s">
        <v>594</v>
      </c>
      <c r="E33" s="1" t="s">
        <v>595</v>
      </c>
      <c r="F33" s="1" t="s">
        <v>390</v>
      </c>
      <c r="G33" s="1" t="s">
        <v>375</v>
      </c>
      <c r="H33" s="1" t="s">
        <v>376</v>
      </c>
      <c r="I33" s="1" t="s">
        <v>596</v>
      </c>
      <c r="J33" s="1" t="s">
        <v>29</v>
      </c>
      <c r="K33" s="1" t="s">
        <v>597</v>
      </c>
      <c r="L33" s="1" t="s">
        <v>597</v>
      </c>
      <c r="M33" s="1" t="s">
        <v>379</v>
      </c>
      <c r="N33" s="1" t="s">
        <v>379</v>
      </c>
      <c r="O33" s="1" t="s">
        <v>380</v>
      </c>
      <c r="P33" s="1" t="s">
        <v>381</v>
      </c>
      <c r="Q33" s="1" t="s">
        <v>598</v>
      </c>
      <c r="R33" s="1" t="s">
        <v>383</v>
      </c>
      <c r="S33" s="1" t="s">
        <v>384</v>
      </c>
      <c r="T33" s="1" t="s">
        <v>385</v>
      </c>
    </row>
    <row r="34" s="1" customFormat="1" spans="1:20">
      <c r="A34" s="3">
        <v>16434352934</v>
      </c>
      <c r="B34" s="1" t="s">
        <v>599</v>
      </c>
      <c r="C34" s="1" t="s">
        <v>600</v>
      </c>
      <c r="D34" s="1" t="s">
        <v>601</v>
      </c>
      <c r="E34" s="1" t="s">
        <v>602</v>
      </c>
      <c r="F34" s="1" t="s">
        <v>390</v>
      </c>
      <c r="G34" s="1" t="s">
        <v>375</v>
      </c>
      <c r="H34" s="1" t="s">
        <v>376</v>
      </c>
      <c r="I34" s="1" t="s">
        <v>603</v>
      </c>
      <c r="J34" s="1" t="s">
        <v>29</v>
      </c>
      <c r="K34" s="1" t="s">
        <v>604</v>
      </c>
      <c r="L34" s="1" t="s">
        <v>604</v>
      </c>
      <c r="M34" s="1" t="s">
        <v>379</v>
      </c>
      <c r="N34" s="1" t="s">
        <v>379</v>
      </c>
      <c r="O34" s="1" t="s">
        <v>380</v>
      </c>
      <c r="P34" s="1" t="s">
        <v>381</v>
      </c>
      <c r="Q34" s="1" t="s">
        <v>605</v>
      </c>
      <c r="R34" s="1" t="s">
        <v>383</v>
      </c>
      <c r="S34" s="1" t="s">
        <v>384</v>
      </c>
      <c r="T34" s="1" t="s">
        <v>385</v>
      </c>
    </row>
    <row r="35" s="1" customFormat="1" spans="1:20">
      <c r="A35" s="3">
        <v>16434394265</v>
      </c>
      <c r="B35" s="1" t="s">
        <v>599</v>
      </c>
      <c r="C35" s="1" t="s">
        <v>606</v>
      </c>
      <c r="D35" s="1" t="s">
        <v>607</v>
      </c>
      <c r="E35" s="1" t="s">
        <v>608</v>
      </c>
      <c r="F35" s="1" t="s">
        <v>374</v>
      </c>
      <c r="G35" s="1" t="s">
        <v>375</v>
      </c>
      <c r="H35" s="1" t="s">
        <v>376</v>
      </c>
      <c r="I35" s="1" t="s">
        <v>609</v>
      </c>
      <c r="J35" s="1" t="s">
        <v>29</v>
      </c>
      <c r="K35" s="1" t="s">
        <v>610</v>
      </c>
      <c r="L35" s="1" t="s">
        <v>610</v>
      </c>
      <c r="M35" s="1" t="s">
        <v>379</v>
      </c>
      <c r="N35" s="1" t="s">
        <v>379</v>
      </c>
      <c r="O35" s="1" t="s">
        <v>380</v>
      </c>
      <c r="P35" s="1" t="s">
        <v>381</v>
      </c>
      <c r="Q35" s="1" t="s">
        <v>611</v>
      </c>
      <c r="R35" s="1" t="s">
        <v>383</v>
      </c>
      <c r="S35" s="1" t="s">
        <v>384</v>
      </c>
      <c r="T35" s="1" t="s">
        <v>385</v>
      </c>
    </row>
    <row r="36" s="1" customFormat="1" spans="1:20">
      <c r="A36" s="3">
        <v>16450253964</v>
      </c>
      <c r="B36" s="1" t="s">
        <v>612</v>
      </c>
      <c r="C36" s="1" t="s">
        <v>613</v>
      </c>
      <c r="D36" s="1" t="s">
        <v>565</v>
      </c>
      <c r="E36" s="1" t="s">
        <v>614</v>
      </c>
      <c r="F36" s="1" t="s">
        <v>390</v>
      </c>
      <c r="G36" s="1" t="s">
        <v>375</v>
      </c>
      <c r="H36" s="1" t="s">
        <v>376</v>
      </c>
      <c r="I36" s="1" t="s">
        <v>584</v>
      </c>
      <c r="J36" s="1" t="s">
        <v>29</v>
      </c>
      <c r="K36" s="1" t="s">
        <v>585</v>
      </c>
      <c r="L36" s="1" t="s">
        <v>585</v>
      </c>
      <c r="M36" s="1" t="s">
        <v>379</v>
      </c>
      <c r="N36" s="1" t="s">
        <v>379</v>
      </c>
      <c r="O36" s="1" t="s">
        <v>380</v>
      </c>
      <c r="P36" s="1" t="s">
        <v>381</v>
      </c>
      <c r="Q36" s="1" t="s">
        <v>615</v>
      </c>
      <c r="R36" s="1" t="s">
        <v>383</v>
      </c>
      <c r="S36" s="1" t="s">
        <v>384</v>
      </c>
      <c r="T36" s="1" t="s">
        <v>385</v>
      </c>
    </row>
    <row r="37" s="1" customFormat="1" spans="1:20">
      <c r="A37" s="3">
        <v>16457817356</v>
      </c>
      <c r="B37" s="1" t="s">
        <v>616</v>
      </c>
      <c r="C37" s="1" t="s">
        <v>617</v>
      </c>
      <c r="D37" s="1" t="s">
        <v>372</v>
      </c>
      <c r="E37" s="1" t="s">
        <v>618</v>
      </c>
      <c r="F37" s="1" t="s">
        <v>374</v>
      </c>
      <c r="G37" s="1" t="s">
        <v>375</v>
      </c>
      <c r="H37" s="1" t="s">
        <v>376</v>
      </c>
      <c r="I37" s="1" t="s">
        <v>619</v>
      </c>
      <c r="J37" s="1" t="s">
        <v>29</v>
      </c>
      <c r="K37" s="1" t="s">
        <v>620</v>
      </c>
      <c r="L37" s="1" t="s">
        <v>620</v>
      </c>
      <c r="M37" s="1" t="s">
        <v>379</v>
      </c>
      <c r="N37" s="1" t="s">
        <v>379</v>
      </c>
      <c r="O37" s="1" t="s">
        <v>380</v>
      </c>
      <c r="P37" s="1" t="s">
        <v>381</v>
      </c>
      <c r="Q37" s="1" t="s">
        <v>621</v>
      </c>
      <c r="R37" s="1" t="s">
        <v>383</v>
      </c>
      <c r="S37" s="1" t="s">
        <v>384</v>
      </c>
      <c r="T37" s="1" t="s">
        <v>385</v>
      </c>
    </row>
    <row r="38" s="1" customFormat="1" spans="1:20">
      <c r="A38" s="3">
        <v>16469327207</v>
      </c>
      <c r="B38" s="1" t="s">
        <v>622</v>
      </c>
      <c r="C38" s="1" t="s">
        <v>623</v>
      </c>
      <c r="D38" s="1" t="s">
        <v>624</v>
      </c>
      <c r="E38" s="1" t="s">
        <v>625</v>
      </c>
      <c r="F38" s="1" t="s">
        <v>390</v>
      </c>
      <c r="G38" s="1" t="s">
        <v>375</v>
      </c>
      <c r="H38" s="1" t="s">
        <v>376</v>
      </c>
      <c r="I38" s="1" t="s">
        <v>626</v>
      </c>
      <c r="J38" s="1" t="s">
        <v>29</v>
      </c>
      <c r="K38" s="1" t="s">
        <v>627</v>
      </c>
      <c r="L38" s="1" t="s">
        <v>627</v>
      </c>
      <c r="M38" s="1" t="s">
        <v>379</v>
      </c>
      <c r="N38" s="1" t="s">
        <v>379</v>
      </c>
      <c r="O38" s="1" t="s">
        <v>380</v>
      </c>
      <c r="P38" s="1" t="s">
        <v>381</v>
      </c>
      <c r="Q38" s="1" t="s">
        <v>628</v>
      </c>
      <c r="R38" s="1" t="s">
        <v>383</v>
      </c>
      <c r="S38" s="1" t="s">
        <v>384</v>
      </c>
      <c r="T38" s="1" t="s">
        <v>385</v>
      </c>
    </row>
    <row r="39" s="1" customFormat="1" spans="1:20">
      <c r="A39" s="3">
        <v>16469728892</v>
      </c>
      <c r="B39" s="1" t="s">
        <v>622</v>
      </c>
      <c r="C39" s="1" t="s">
        <v>629</v>
      </c>
      <c r="D39" s="1" t="s">
        <v>630</v>
      </c>
      <c r="E39" s="1" t="s">
        <v>631</v>
      </c>
      <c r="F39" s="1" t="s">
        <v>374</v>
      </c>
      <c r="G39" s="1" t="s">
        <v>375</v>
      </c>
      <c r="H39" s="1" t="s">
        <v>376</v>
      </c>
      <c r="I39" s="1" t="s">
        <v>632</v>
      </c>
      <c r="J39" s="1" t="s">
        <v>29</v>
      </c>
      <c r="K39" s="1" t="s">
        <v>633</v>
      </c>
      <c r="L39" s="1" t="s">
        <v>633</v>
      </c>
      <c r="M39" s="1" t="s">
        <v>379</v>
      </c>
      <c r="N39" s="1" t="s">
        <v>379</v>
      </c>
      <c r="O39" s="1" t="s">
        <v>380</v>
      </c>
      <c r="P39" s="1" t="s">
        <v>381</v>
      </c>
      <c r="Q39" s="1" t="s">
        <v>634</v>
      </c>
      <c r="R39" s="1" t="s">
        <v>383</v>
      </c>
      <c r="S39" s="1" t="s">
        <v>384</v>
      </c>
      <c r="T39" s="1" t="s">
        <v>385</v>
      </c>
    </row>
    <row r="40" s="1" customFormat="1" spans="1:20">
      <c r="A40" s="3">
        <v>16469782202</v>
      </c>
      <c r="B40" s="1" t="s">
        <v>622</v>
      </c>
      <c r="C40" s="1" t="s">
        <v>635</v>
      </c>
      <c r="D40" s="1" t="s">
        <v>636</v>
      </c>
      <c r="E40" s="1" t="s">
        <v>637</v>
      </c>
      <c r="F40" s="1" t="s">
        <v>435</v>
      </c>
      <c r="G40" s="1" t="s">
        <v>375</v>
      </c>
      <c r="H40" s="1" t="s">
        <v>376</v>
      </c>
      <c r="I40" s="1" t="s">
        <v>638</v>
      </c>
      <c r="J40" s="1" t="s">
        <v>29</v>
      </c>
      <c r="K40" s="1" t="s">
        <v>639</v>
      </c>
      <c r="L40" s="1" t="s">
        <v>639</v>
      </c>
      <c r="M40" s="1" t="s">
        <v>379</v>
      </c>
      <c r="N40" s="1" t="s">
        <v>379</v>
      </c>
      <c r="O40" s="1" t="s">
        <v>380</v>
      </c>
      <c r="P40" s="1" t="s">
        <v>381</v>
      </c>
      <c r="Q40" s="1" t="s">
        <v>640</v>
      </c>
      <c r="R40" s="1" t="s">
        <v>383</v>
      </c>
      <c r="S40" s="1" t="s">
        <v>384</v>
      </c>
      <c r="T40" s="1" t="s">
        <v>385</v>
      </c>
    </row>
    <row r="41" s="1" customFormat="1" spans="1:20">
      <c r="A41" s="3">
        <v>16469790329</v>
      </c>
      <c r="B41" s="1" t="s">
        <v>622</v>
      </c>
      <c r="C41" s="1" t="s">
        <v>641</v>
      </c>
      <c r="D41" s="1" t="s">
        <v>630</v>
      </c>
      <c r="E41" s="1" t="s">
        <v>642</v>
      </c>
      <c r="F41" s="1" t="s">
        <v>374</v>
      </c>
      <c r="G41" s="1" t="s">
        <v>375</v>
      </c>
      <c r="H41" s="1" t="s">
        <v>376</v>
      </c>
      <c r="I41" s="1" t="s">
        <v>632</v>
      </c>
      <c r="J41" s="1" t="s">
        <v>29</v>
      </c>
      <c r="K41" s="1" t="s">
        <v>633</v>
      </c>
      <c r="L41" s="1" t="s">
        <v>633</v>
      </c>
      <c r="M41" s="1" t="s">
        <v>379</v>
      </c>
      <c r="N41" s="1" t="s">
        <v>379</v>
      </c>
      <c r="O41" s="1" t="s">
        <v>380</v>
      </c>
      <c r="P41" s="1" t="s">
        <v>381</v>
      </c>
      <c r="Q41" s="1" t="s">
        <v>643</v>
      </c>
      <c r="R41" s="1" t="s">
        <v>383</v>
      </c>
      <c r="S41" s="1" t="s">
        <v>384</v>
      </c>
      <c r="T41" s="1" t="s">
        <v>385</v>
      </c>
    </row>
    <row r="42" s="1" customFormat="1" spans="1:20">
      <c r="A42" s="3">
        <v>16469924164</v>
      </c>
      <c r="B42" s="1" t="s">
        <v>622</v>
      </c>
      <c r="C42" s="1" t="s">
        <v>644</v>
      </c>
      <c r="D42" s="1" t="s">
        <v>645</v>
      </c>
      <c r="E42" s="1" t="s">
        <v>646</v>
      </c>
      <c r="F42" s="1" t="s">
        <v>374</v>
      </c>
      <c r="G42" s="1" t="s">
        <v>375</v>
      </c>
      <c r="H42" s="1" t="s">
        <v>376</v>
      </c>
      <c r="I42" s="1" t="s">
        <v>647</v>
      </c>
      <c r="J42" s="1" t="s">
        <v>29</v>
      </c>
      <c r="K42" s="1" t="s">
        <v>648</v>
      </c>
      <c r="L42" s="1" t="s">
        <v>648</v>
      </c>
      <c r="M42" s="1" t="s">
        <v>379</v>
      </c>
      <c r="N42" s="1" t="s">
        <v>379</v>
      </c>
      <c r="O42" s="1" t="s">
        <v>380</v>
      </c>
      <c r="P42" s="1" t="s">
        <v>381</v>
      </c>
      <c r="Q42" s="1" t="s">
        <v>649</v>
      </c>
      <c r="R42" s="1" t="s">
        <v>383</v>
      </c>
      <c r="S42" s="1" t="s">
        <v>384</v>
      </c>
      <c r="T42" s="1" t="s">
        <v>385</v>
      </c>
    </row>
    <row r="43" s="1" customFormat="1" spans="1:20">
      <c r="A43" s="3">
        <v>16470808620</v>
      </c>
      <c r="B43" s="1" t="s">
        <v>622</v>
      </c>
      <c r="C43" s="1" t="s">
        <v>650</v>
      </c>
      <c r="D43" s="1" t="s">
        <v>651</v>
      </c>
      <c r="E43" s="1" t="s">
        <v>652</v>
      </c>
      <c r="F43" s="1" t="s">
        <v>374</v>
      </c>
      <c r="G43" s="1" t="s">
        <v>375</v>
      </c>
      <c r="H43" s="1" t="s">
        <v>376</v>
      </c>
      <c r="I43" s="1" t="s">
        <v>653</v>
      </c>
      <c r="J43" s="1" t="s">
        <v>29</v>
      </c>
      <c r="K43" s="1" t="s">
        <v>654</v>
      </c>
      <c r="L43" s="1" t="s">
        <v>654</v>
      </c>
      <c r="M43" s="1" t="s">
        <v>379</v>
      </c>
      <c r="N43" s="1" t="s">
        <v>379</v>
      </c>
      <c r="O43" s="1" t="s">
        <v>380</v>
      </c>
      <c r="P43" s="1" t="s">
        <v>381</v>
      </c>
      <c r="Q43" s="1" t="s">
        <v>655</v>
      </c>
      <c r="R43" s="1" t="s">
        <v>383</v>
      </c>
      <c r="S43" s="1" t="s">
        <v>384</v>
      </c>
      <c r="T43" s="1" t="s">
        <v>385</v>
      </c>
    </row>
    <row r="44" s="1" customFormat="1" spans="1:20">
      <c r="A44" s="3">
        <v>16471941407</v>
      </c>
      <c r="B44" s="1" t="s">
        <v>622</v>
      </c>
      <c r="C44" s="1" t="s">
        <v>656</v>
      </c>
      <c r="D44" s="1" t="s">
        <v>657</v>
      </c>
      <c r="E44" s="1" t="s">
        <v>658</v>
      </c>
      <c r="F44" s="1" t="s">
        <v>374</v>
      </c>
      <c r="G44" s="1" t="s">
        <v>375</v>
      </c>
      <c r="H44" s="1" t="s">
        <v>376</v>
      </c>
      <c r="I44" s="1" t="s">
        <v>659</v>
      </c>
      <c r="J44" s="1" t="s">
        <v>29</v>
      </c>
      <c r="K44" s="1" t="s">
        <v>660</v>
      </c>
      <c r="L44" s="1" t="s">
        <v>660</v>
      </c>
      <c r="M44" s="1" t="s">
        <v>379</v>
      </c>
      <c r="N44" s="1" t="s">
        <v>379</v>
      </c>
      <c r="O44" s="1" t="s">
        <v>380</v>
      </c>
      <c r="P44" s="1" t="s">
        <v>381</v>
      </c>
      <c r="Q44" s="1" t="s">
        <v>661</v>
      </c>
      <c r="R44" s="1" t="s">
        <v>383</v>
      </c>
      <c r="S44" s="1" t="s">
        <v>384</v>
      </c>
      <c r="T44" s="1" t="s">
        <v>385</v>
      </c>
    </row>
    <row r="45" s="1" customFormat="1" spans="1:20">
      <c r="A45" s="3">
        <v>16477974511</v>
      </c>
      <c r="B45" s="1" t="s">
        <v>622</v>
      </c>
      <c r="C45" s="1" t="s">
        <v>662</v>
      </c>
      <c r="D45" s="1" t="s">
        <v>663</v>
      </c>
      <c r="E45" s="1" t="s">
        <v>664</v>
      </c>
      <c r="F45" s="1" t="s">
        <v>374</v>
      </c>
      <c r="G45" s="1" t="s">
        <v>375</v>
      </c>
      <c r="H45" s="1" t="s">
        <v>376</v>
      </c>
      <c r="I45" s="1" t="s">
        <v>665</v>
      </c>
      <c r="J45" s="1" t="s">
        <v>29</v>
      </c>
      <c r="K45" s="1" t="s">
        <v>666</v>
      </c>
      <c r="L45" s="1" t="s">
        <v>666</v>
      </c>
      <c r="M45" s="1" t="s">
        <v>379</v>
      </c>
      <c r="N45" s="1" t="s">
        <v>379</v>
      </c>
      <c r="O45" s="1" t="s">
        <v>380</v>
      </c>
      <c r="P45" s="1" t="s">
        <v>381</v>
      </c>
      <c r="Q45" s="1" t="s">
        <v>667</v>
      </c>
      <c r="R45" s="1" t="s">
        <v>383</v>
      </c>
      <c r="S45" s="1" t="s">
        <v>384</v>
      </c>
      <c r="T45" s="1" t="s">
        <v>385</v>
      </c>
    </row>
    <row r="46" s="1" customFormat="1" spans="1:20">
      <c r="A46" s="3">
        <v>16478280507</v>
      </c>
      <c r="B46" s="1" t="s">
        <v>622</v>
      </c>
      <c r="C46" s="1" t="s">
        <v>668</v>
      </c>
      <c r="D46" s="1" t="s">
        <v>669</v>
      </c>
      <c r="E46" s="1" t="s">
        <v>670</v>
      </c>
      <c r="F46" s="1" t="s">
        <v>374</v>
      </c>
      <c r="G46" s="1" t="s">
        <v>375</v>
      </c>
      <c r="H46" s="1" t="s">
        <v>376</v>
      </c>
      <c r="I46" s="1" t="s">
        <v>671</v>
      </c>
      <c r="J46" s="1" t="s">
        <v>29</v>
      </c>
      <c r="K46" s="1" t="s">
        <v>672</v>
      </c>
      <c r="L46" s="1" t="s">
        <v>672</v>
      </c>
      <c r="M46" s="1" t="s">
        <v>379</v>
      </c>
      <c r="N46" s="1" t="s">
        <v>379</v>
      </c>
      <c r="O46" s="1" t="s">
        <v>380</v>
      </c>
      <c r="P46" s="1" t="s">
        <v>381</v>
      </c>
      <c r="Q46" s="1" t="s">
        <v>673</v>
      </c>
      <c r="R46" s="1" t="s">
        <v>383</v>
      </c>
      <c r="S46" s="1" t="s">
        <v>384</v>
      </c>
      <c r="T46" s="1" t="s">
        <v>385</v>
      </c>
    </row>
    <row r="47" s="1" customFormat="1" spans="1:20">
      <c r="A47" s="3">
        <v>16486595370</v>
      </c>
      <c r="B47" s="1" t="s">
        <v>674</v>
      </c>
      <c r="C47" s="1" t="s">
        <v>675</v>
      </c>
      <c r="D47" s="1" t="s">
        <v>676</v>
      </c>
      <c r="E47" s="1" t="s">
        <v>677</v>
      </c>
      <c r="F47" s="1" t="s">
        <v>390</v>
      </c>
      <c r="G47" s="1" t="s">
        <v>375</v>
      </c>
      <c r="H47" s="1" t="s">
        <v>376</v>
      </c>
      <c r="I47" s="1" t="s">
        <v>678</v>
      </c>
      <c r="J47" s="1" t="s">
        <v>29</v>
      </c>
      <c r="K47" s="1" t="s">
        <v>679</v>
      </c>
      <c r="L47" s="1" t="s">
        <v>679</v>
      </c>
      <c r="M47" s="1" t="s">
        <v>379</v>
      </c>
      <c r="N47" s="1" t="s">
        <v>379</v>
      </c>
      <c r="O47" s="1" t="s">
        <v>380</v>
      </c>
      <c r="P47" s="1" t="s">
        <v>381</v>
      </c>
      <c r="Q47" s="1" t="s">
        <v>680</v>
      </c>
      <c r="R47" s="1" t="s">
        <v>383</v>
      </c>
      <c r="S47" s="1" t="s">
        <v>384</v>
      </c>
      <c r="T47" s="1" t="s">
        <v>385</v>
      </c>
    </row>
    <row r="48" s="1" customFormat="1" spans="1:20">
      <c r="A48" s="3">
        <v>16486705300</v>
      </c>
      <c r="B48" s="1" t="s">
        <v>674</v>
      </c>
      <c r="C48" s="1" t="s">
        <v>681</v>
      </c>
      <c r="D48" s="1" t="s">
        <v>663</v>
      </c>
      <c r="E48" s="1" t="s">
        <v>682</v>
      </c>
      <c r="F48" s="1" t="s">
        <v>374</v>
      </c>
      <c r="G48" s="1" t="s">
        <v>375</v>
      </c>
      <c r="H48" s="1" t="s">
        <v>376</v>
      </c>
      <c r="I48" s="1" t="s">
        <v>683</v>
      </c>
      <c r="J48" s="1" t="s">
        <v>29</v>
      </c>
      <c r="K48" s="1" t="s">
        <v>666</v>
      </c>
      <c r="L48" s="1" t="s">
        <v>666</v>
      </c>
      <c r="M48" s="1" t="s">
        <v>379</v>
      </c>
      <c r="N48" s="1" t="s">
        <v>379</v>
      </c>
      <c r="O48" s="1" t="s">
        <v>380</v>
      </c>
      <c r="P48" s="1" t="s">
        <v>381</v>
      </c>
      <c r="Q48" s="1" t="s">
        <v>684</v>
      </c>
      <c r="R48" s="1" t="s">
        <v>383</v>
      </c>
      <c r="S48" s="1" t="s">
        <v>384</v>
      </c>
      <c r="T48" s="1" t="s">
        <v>385</v>
      </c>
    </row>
    <row r="49" s="1" customFormat="1" spans="1:20">
      <c r="A49" s="3">
        <v>16486734824</v>
      </c>
      <c r="B49" s="1" t="s">
        <v>674</v>
      </c>
      <c r="C49" s="1" t="s">
        <v>685</v>
      </c>
      <c r="D49" s="1" t="s">
        <v>686</v>
      </c>
      <c r="E49" s="1" t="s">
        <v>687</v>
      </c>
      <c r="F49" s="1" t="s">
        <v>374</v>
      </c>
      <c r="G49" s="1" t="s">
        <v>375</v>
      </c>
      <c r="H49" s="1" t="s">
        <v>376</v>
      </c>
      <c r="I49" s="1" t="s">
        <v>688</v>
      </c>
      <c r="J49" s="1" t="s">
        <v>29</v>
      </c>
      <c r="K49" s="1" t="s">
        <v>689</v>
      </c>
      <c r="L49" s="1" t="s">
        <v>689</v>
      </c>
      <c r="M49" s="1" t="s">
        <v>379</v>
      </c>
      <c r="N49" s="1" t="s">
        <v>379</v>
      </c>
      <c r="O49" s="1" t="s">
        <v>380</v>
      </c>
      <c r="P49" s="1" t="s">
        <v>381</v>
      </c>
      <c r="Q49" s="1" t="s">
        <v>690</v>
      </c>
      <c r="R49" s="1" t="s">
        <v>383</v>
      </c>
      <c r="S49" s="1" t="s">
        <v>384</v>
      </c>
      <c r="T49" s="1" t="s">
        <v>385</v>
      </c>
    </row>
    <row r="50" s="1" customFormat="1" spans="1:20">
      <c r="A50" s="3">
        <v>16489129359</v>
      </c>
      <c r="B50" s="1" t="s">
        <v>674</v>
      </c>
      <c r="C50" s="1" t="s">
        <v>691</v>
      </c>
      <c r="D50" s="1" t="s">
        <v>692</v>
      </c>
      <c r="E50" s="1" t="s">
        <v>693</v>
      </c>
      <c r="F50" s="1" t="s">
        <v>374</v>
      </c>
      <c r="G50" s="1" t="s">
        <v>375</v>
      </c>
      <c r="H50" s="1" t="s">
        <v>376</v>
      </c>
      <c r="I50" s="1" t="s">
        <v>694</v>
      </c>
      <c r="J50" s="1" t="s">
        <v>29</v>
      </c>
      <c r="K50" s="1" t="s">
        <v>695</v>
      </c>
      <c r="L50" s="1" t="s">
        <v>695</v>
      </c>
      <c r="M50" s="1" t="s">
        <v>379</v>
      </c>
      <c r="N50" s="1" t="s">
        <v>379</v>
      </c>
      <c r="O50" s="1" t="s">
        <v>380</v>
      </c>
      <c r="P50" s="1" t="s">
        <v>381</v>
      </c>
      <c r="Q50" s="1" t="s">
        <v>696</v>
      </c>
      <c r="R50" s="1" t="s">
        <v>383</v>
      </c>
      <c r="S50" s="1" t="s">
        <v>384</v>
      </c>
      <c r="T50" s="1" t="s">
        <v>385</v>
      </c>
    </row>
    <row r="51" s="1" customFormat="1" spans="1:20">
      <c r="A51" s="3">
        <v>16490108950</v>
      </c>
      <c r="B51" s="1" t="s">
        <v>674</v>
      </c>
      <c r="C51" s="1" t="s">
        <v>697</v>
      </c>
      <c r="D51" s="1" t="s">
        <v>698</v>
      </c>
      <c r="E51" s="1" t="s">
        <v>699</v>
      </c>
      <c r="F51" s="1" t="s">
        <v>374</v>
      </c>
      <c r="G51" s="1" t="s">
        <v>375</v>
      </c>
      <c r="H51" s="1" t="s">
        <v>376</v>
      </c>
      <c r="I51" s="1" t="s">
        <v>700</v>
      </c>
      <c r="J51" s="1" t="s">
        <v>29</v>
      </c>
      <c r="K51" s="1" t="s">
        <v>701</v>
      </c>
      <c r="L51" s="1" t="s">
        <v>701</v>
      </c>
      <c r="M51" s="1" t="s">
        <v>379</v>
      </c>
      <c r="N51" s="1" t="s">
        <v>379</v>
      </c>
      <c r="O51" s="1" t="s">
        <v>380</v>
      </c>
      <c r="P51" s="1" t="s">
        <v>381</v>
      </c>
      <c r="Q51" s="1" t="s">
        <v>702</v>
      </c>
      <c r="R51" s="1" t="s">
        <v>383</v>
      </c>
      <c r="S51" s="1" t="s">
        <v>384</v>
      </c>
      <c r="T51" s="1" t="s">
        <v>385</v>
      </c>
    </row>
    <row r="52" s="1" customFormat="1" spans="1:20">
      <c r="A52" s="3">
        <v>16498080142</v>
      </c>
      <c r="B52" s="1" t="s">
        <v>703</v>
      </c>
      <c r="C52" s="1" t="s">
        <v>704</v>
      </c>
      <c r="D52" s="1" t="s">
        <v>705</v>
      </c>
      <c r="E52" s="1" t="s">
        <v>706</v>
      </c>
      <c r="F52" s="1" t="s">
        <v>374</v>
      </c>
      <c r="G52" s="1" t="s">
        <v>375</v>
      </c>
      <c r="H52" s="1" t="s">
        <v>376</v>
      </c>
      <c r="I52" s="1" t="s">
        <v>707</v>
      </c>
      <c r="J52" s="1" t="s">
        <v>29</v>
      </c>
      <c r="K52" s="1" t="s">
        <v>708</v>
      </c>
      <c r="L52" s="1" t="s">
        <v>708</v>
      </c>
      <c r="M52" s="1" t="s">
        <v>379</v>
      </c>
      <c r="N52" s="1" t="s">
        <v>379</v>
      </c>
      <c r="O52" s="1" t="s">
        <v>380</v>
      </c>
      <c r="P52" s="1" t="s">
        <v>381</v>
      </c>
      <c r="Q52" s="1" t="s">
        <v>709</v>
      </c>
      <c r="R52" s="1" t="s">
        <v>383</v>
      </c>
      <c r="S52" s="1" t="s">
        <v>384</v>
      </c>
      <c r="T52" s="1" t="s">
        <v>385</v>
      </c>
    </row>
    <row r="53" s="1" customFormat="1" spans="1:20">
      <c r="A53" s="3">
        <v>16498626977</v>
      </c>
      <c r="B53" s="1" t="s">
        <v>710</v>
      </c>
      <c r="C53" s="1" t="s">
        <v>711</v>
      </c>
      <c r="D53" s="1" t="s">
        <v>712</v>
      </c>
      <c r="E53" s="1" t="s">
        <v>713</v>
      </c>
      <c r="F53" s="1" t="s">
        <v>374</v>
      </c>
      <c r="G53" s="1" t="s">
        <v>375</v>
      </c>
      <c r="H53" s="1" t="s">
        <v>376</v>
      </c>
      <c r="I53" s="1" t="s">
        <v>714</v>
      </c>
      <c r="J53" s="1" t="s">
        <v>29</v>
      </c>
      <c r="K53" s="1" t="s">
        <v>715</v>
      </c>
      <c r="L53" s="1" t="s">
        <v>715</v>
      </c>
      <c r="M53" s="1" t="s">
        <v>379</v>
      </c>
      <c r="N53" s="1" t="s">
        <v>379</v>
      </c>
      <c r="O53" s="1" t="s">
        <v>380</v>
      </c>
      <c r="P53" s="1" t="s">
        <v>381</v>
      </c>
      <c r="Q53" s="1" t="s">
        <v>716</v>
      </c>
      <c r="R53" s="1" t="s">
        <v>383</v>
      </c>
      <c r="S53" s="1" t="s">
        <v>384</v>
      </c>
      <c r="T53" s="1" t="s">
        <v>385</v>
      </c>
    </row>
    <row r="54" s="1" customFormat="1" spans="1:20">
      <c r="A54" s="3">
        <v>16498671866</v>
      </c>
      <c r="B54" s="1" t="s">
        <v>710</v>
      </c>
      <c r="C54" s="1" t="s">
        <v>717</v>
      </c>
      <c r="D54" s="1" t="s">
        <v>718</v>
      </c>
      <c r="E54" s="1" t="s">
        <v>719</v>
      </c>
      <c r="F54" s="1" t="s">
        <v>374</v>
      </c>
      <c r="G54" s="1" t="s">
        <v>375</v>
      </c>
      <c r="H54" s="1" t="s">
        <v>376</v>
      </c>
      <c r="I54" s="1" t="s">
        <v>720</v>
      </c>
      <c r="J54" s="1" t="s">
        <v>29</v>
      </c>
      <c r="K54" s="1" t="s">
        <v>514</v>
      </c>
      <c r="L54" s="1" t="s">
        <v>514</v>
      </c>
      <c r="M54" s="1" t="s">
        <v>379</v>
      </c>
      <c r="N54" s="1" t="s">
        <v>379</v>
      </c>
      <c r="O54" s="1" t="s">
        <v>380</v>
      </c>
      <c r="P54" s="1" t="s">
        <v>381</v>
      </c>
      <c r="Q54" s="1" t="s">
        <v>721</v>
      </c>
      <c r="R54" s="1" t="s">
        <v>383</v>
      </c>
      <c r="S54" s="1" t="s">
        <v>384</v>
      </c>
      <c r="T54" s="1" t="s">
        <v>385</v>
      </c>
    </row>
    <row r="55" s="1" customFormat="1" spans="1:20">
      <c r="A55" s="3">
        <v>16498695160</v>
      </c>
      <c r="B55" s="1" t="s">
        <v>710</v>
      </c>
      <c r="C55" s="1" t="s">
        <v>722</v>
      </c>
      <c r="D55" s="1" t="s">
        <v>723</v>
      </c>
      <c r="E55" s="1" t="s">
        <v>724</v>
      </c>
      <c r="F55" s="1" t="s">
        <v>374</v>
      </c>
      <c r="G55" s="1" t="s">
        <v>375</v>
      </c>
      <c r="H55" s="1" t="s">
        <v>376</v>
      </c>
      <c r="I55" s="1" t="s">
        <v>725</v>
      </c>
      <c r="J55" s="1" t="s">
        <v>29</v>
      </c>
      <c r="K55" s="1" t="s">
        <v>726</v>
      </c>
      <c r="L55" s="1" t="s">
        <v>726</v>
      </c>
      <c r="M55" s="1" t="s">
        <v>379</v>
      </c>
      <c r="N55" s="1" t="s">
        <v>379</v>
      </c>
      <c r="O55" s="1" t="s">
        <v>380</v>
      </c>
      <c r="P55" s="1" t="s">
        <v>381</v>
      </c>
      <c r="Q55" s="1" t="s">
        <v>727</v>
      </c>
      <c r="R55" s="1" t="s">
        <v>383</v>
      </c>
      <c r="S55" s="1" t="s">
        <v>384</v>
      </c>
      <c r="T55" s="1" t="s">
        <v>385</v>
      </c>
    </row>
    <row r="56" s="1" customFormat="1" spans="1:20">
      <c r="A56" s="3">
        <v>16506828294</v>
      </c>
      <c r="B56" s="1" t="s">
        <v>728</v>
      </c>
      <c r="C56" s="1" t="s">
        <v>729</v>
      </c>
      <c r="D56" s="1" t="s">
        <v>730</v>
      </c>
      <c r="E56" s="1" t="s">
        <v>731</v>
      </c>
      <c r="F56" s="1" t="s">
        <v>390</v>
      </c>
      <c r="G56" s="1" t="s">
        <v>375</v>
      </c>
      <c r="H56" s="1" t="s">
        <v>376</v>
      </c>
      <c r="I56" s="1" t="s">
        <v>732</v>
      </c>
      <c r="J56" s="1" t="s">
        <v>29</v>
      </c>
      <c r="K56" s="1" t="s">
        <v>508</v>
      </c>
      <c r="L56" s="1" t="s">
        <v>508</v>
      </c>
      <c r="M56" s="1" t="s">
        <v>379</v>
      </c>
      <c r="N56" s="1" t="s">
        <v>379</v>
      </c>
      <c r="O56" s="1" t="s">
        <v>380</v>
      </c>
      <c r="P56" s="1" t="s">
        <v>381</v>
      </c>
      <c r="Q56" s="1" t="s">
        <v>733</v>
      </c>
      <c r="R56" s="1" t="s">
        <v>383</v>
      </c>
      <c r="S56" s="1" t="s">
        <v>384</v>
      </c>
      <c r="T56" s="1" t="s">
        <v>385</v>
      </c>
    </row>
    <row r="57" s="1" customFormat="1" spans="1:20">
      <c r="A57" s="3">
        <v>16510946378</v>
      </c>
      <c r="B57" s="1" t="s">
        <v>728</v>
      </c>
      <c r="C57" s="1" t="s">
        <v>734</v>
      </c>
      <c r="D57" s="1" t="s">
        <v>735</v>
      </c>
      <c r="E57" s="1" t="s">
        <v>736</v>
      </c>
      <c r="F57" s="1" t="s">
        <v>390</v>
      </c>
      <c r="G57" s="1" t="s">
        <v>375</v>
      </c>
      <c r="H57" s="1" t="s">
        <v>376</v>
      </c>
      <c r="I57" s="1" t="s">
        <v>737</v>
      </c>
      <c r="J57" s="1" t="s">
        <v>29</v>
      </c>
      <c r="K57" s="1" t="s">
        <v>738</v>
      </c>
      <c r="L57" s="1" t="s">
        <v>738</v>
      </c>
      <c r="M57" s="1" t="s">
        <v>379</v>
      </c>
      <c r="N57" s="1" t="s">
        <v>379</v>
      </c>
      <c r="O57" s="1" t="s">
        <v>380</v>
      </c>
      <c r="P57" s="1" t="s">
        <v>381</v>
      </c>
      <c r="Q57" s="1" t="s">
        <v>739</v>
      </c>
      <c r="R57" s="1" t="s">
        <v>383</v>
      </c>
      <c r="S57" s="1" t="s">
        <v>384</v>
      </c>
      <c r="T57" s="1" t="s">
        <v>385</v>
      </c>
    </row>
    <row r="58" s="1" customFormat="1" spans="1:20">
      <c r="A58" s="3">
        <v>16511792261</v>
      </c>
      <c r="B58" s="1" t="s">
        <v>728</v>
      </c>
      <c r="C58" s="1" t="s">
        <v>740</v>
      </c>
      <c r="D58" s="1" t="s">
        <v>741</v>
      </c>
      <c r="E58" s="1" t="s">
        <v>742</v>
      </c>
      <c r="F58" s="1" t="s">
        <v>374</v>
      </c>
      <c r="G58" s="1" t="s">
        <v>375</v>
      </c>
      <c r="H58" s="1" t="s">
        <v>376</v>
      </c>
      <c r="I58" s="1" t="s">
        <v>743</v>
      </c>
      <c r="J58" s="1" t="s">
        <v>29</v>
      </c>
      <c r="K58" s="1" t="s">
        <v>744</v>
      </c>
      <c r="L58" s="1" t="s">
        <v>744</v>
      </c>
      <c r="M58" s="1" t="s">
        <v>379</v>
      </c>
      <c r="N58" s="1" t="s">
        <v>379</v>
      </c>
      <c r="O58" s="1" t="s">
        <v>380</v>
      </c>
      <c r="P58" s="1" t="s">
        <v>381</v>
      </c>
      <c r="Q58" s="1" t="s">
        <v>745</v>
      </c>
      <c r="R58" s="1" t="s">
        <v>383</v>
      </c>
      <c r="S58" s="1" t="s">
        <v>384</v>
      </c>
      <c r="T58" s="1" t="s">
        <v>385</v>
      </c>
    </row>
    <row r="59" s="1" customFormat="1" spans="1:20">
      <c r="A59" s="3">
        <v>16511778116</v>
      </c>
      <c r="B59" s="1" t="s">
        <v>728</v>
      </c>
      <c r="C59" s="1" t="s">
        <v>746</v>
      </c>
      <c r="D59" s="1" t="s">
        <v>747</v>
      </c>
      <c r="E59" s="1" t="s">
        <v>748</v>
      </c>
      <c r="F59" s="1" t="s">
        <v>374</v>
      </c>
      <c r="G59" s="1" t="s">
        <v>375</v>
      </c>
      <c r="H59" s="1" t="s">
        <v>376</v>
      </c>
      <c r="I59" s="1" t="s">
        <v>749</v>
      </c>
      <c r="J59" s="1" t="s">
        <v>29</v>
      </c>
      <c r="K59" s="1" t="s">
        <v>750</v>
      </c>
      <c r="L59" s="1" t="s">
        <v>750</v>
      </c>
      <c r="M59" s="1" t="s">
        <v>379</v>
      </c>
      <c r="N59" s="1" t="s">
        <v>379</v>
      </c>
      <c r="O59" s="1" t="s">
        <v>380</v>
      </c>
      <c r="P59" s="1" t="s">
        <v>381</v>
      </c>
      <c r="Q59" s="1" t="s">
        <v>751</v>
      </c>
      <c r="R59" s="1" t="s">
        <v>383</v>
      </c>
      <c r="S59" s="1" t="s">
        <v>384</v>
      </c>
      <c r="T59" s="1" t="s">
        <v>385</v>
      </c>
    </row>
    <row r="60" s="1" customFormat="1" spans="1:20">
      <c r="A60" s="3">
        <v>16513476023</v>
      </c>
      <c r="B60" s="1" t="s">
        <v>752</v>
      </c>
      <c r="C60" s="1" t="s">
        <v>753</v>
      </c>
      <c r="D60" s="1" t="s">
        <v>754</v>
      </c>
      <c r="E60" s="1" t="s">
        <v>755</v>
      </c>
      <c r="F60" s="1" t="s">
        <v>390</v>
      </c>
      <c r="G60" s="1" t="s">
        <v>375</v>
      </c>
      <c r="H60" s="1" t="s">
        <v>376</v>
      </c>
      <c r="I60" s="1" t="s">
        <v>756</v>
      </c>
      <c r="J60" s="1" t="s">
        <v>29</v>
      </c>
      <c r="K60" s="1" t="s">
        <v>757</v>
      </c>
      <c r="L60" s="1" t="s">
        <v>757</v>
      </c>
      <c r="M60" s="1" t="s">
        <v>379</v>
      </c>
      <c r="N60" s="1" t="s">
        <v>379</v>
      </c>
      <c r="O60" s="1" t="s">
        <v>380</v>
      </c>
      <c r="P60" s="1" t="s">
        <v>381</v>
      </c>
      <c r="Q60" s="1" t="s">
        <v>758</v>
      </c>
      <c r="R60" s="1" t="s">
        <v>383</v>
      </c>
      <c r="S60" s="1" t="s">
        <v>384</v>
      </c>
      <c r="T60" s="1" t="s">
        <v>385</v>
      </c>
    </row>
    <row r="61" s="1" customFormat="1" spans="1:20">
      <c r="A61" s="3">
        <v>16520559963</v>
      </c>
      <c r="B61" s="1" t="s">
        <v>752</v>
      </c>
      <c r="C61" s="1" t="s">
        <v>759</v>
      </c>
      <c r="D61" s="1" t="s">
        <v>760</v>
      </c>
      <c r="E61" s="1" t="s">
        <v>761</v>
      </c>
      <c r="F61" s="1" t="s">
        <v>374</v>
      </c>
      <c r="G61" s="1" t="s">
        <v>375</v>
      </c>
      <c r="H61" s="1" t="s">
        <v>376</v>
      </c>
      <c r="I61" s="1" t="s">
        <v>762</v>
      </c>
      <c r="J61" s="1" t="s">
        <v>29</v>
      </c>
      <c r="K61" s="1" t="s">
        <v>763</v>
      </c>
      <c r="L61" s="1" t="s">
        <v>763</v>
      </c>
      <c r="M61" s="1" t="s">
        <v>379</v>
      </c>
      <c r="N61" s="1" t="s">
        <v>379</v>
      </c>
      <c r="O61" s="1" t="s">
        <v>380</v>
      </c>
      <c r="P61" s="1" t="s">
        <v>381</v>
      </c>
      <c r="Q61" s="1" t="s">
        <v>764</v>
      </c>
      <c r="R61" s="1" t="s">
        <v>383</v>
      </c>
      <c r="S61" s="1" t="s">
        <v>384</v>
      </c>
      <c r="T61" s="1" t="s">
        <v>385</v>
      </c>
    </row>
    <row r="62" s="1" customFormat="1" spans="1:20">
      <c r="A62" s="3">
        <v>16520872892</v>
      </c>
      <c r="B62" s="1" t="s">
        <v>752</v>
      </c>
      <c r="C62" s="1" t="s">
        <v>765</v>
      </c>
      <c r="D62" s="1" t="s">
        <v>766</v>
      </c>
      <c r="E62" s="1" t="s">
        <v>767</v>
      </c>
      <c r="F62" s="1" t="s">
        <v>374</v>
      </c>
      <c r="G62" s="1" t="s">
        <v>375</v>
      </c>
      <c r="H62" s="1" t="s">
        <v>376</v>
      </c>
      <c r="I62" s="1" t="s">
        <v>768</v>
      </c>
      <c r="J62" s="1" t="s">
        <v>29</v>
      </c>
      <c r="K62" s="1" t="s">
        <v>769</v>
      </c>
      <c r="L62" s="1" t="s">
        <v>769</v>
      </c>
      <c r="M62" s="1" t="s">
        <v>379</v>
      </c>
      <c r="N62" s="1" t="s">
        <v>379</v>
      </c>
      <c r="O62" s="1" t="s">
        <v>380</v>
      </c>
      <c r="P62" s="1" t="s">
        <v>381</v>
      </c>
      <c r="Q62" s="1" t="s">
        <v>770</v>
      </c>
      <c r="R62" s="1" t="s">
        <v>383</v>
      </c>
      <c r="S62" s="1" t="s">
        <v>384</v>
      </c>
      <c r="T62" s="1" t="s">
        <v>385</v>
      </c>
    </row>
    <row r="63" s="1" customFormat="1" spans="1:20">
      <c r="A63" s="3">
        <v>16521070271</v>
      </c>
      <c r="B63" s="1" t="s">
        <v>752</v>
      </c>
      <c r="C63" s="1" t="s">
        <v>771</v>
      </c>
      <c r="D63" s="1" t="s">
        <v>772</v>
      </c>
      <c r="E63" s="1" t="s">
        <v>773</v>
      </c>
      <c r="F63" s="1" t="s">
        <v>752</v>
      </c>
      <c r="G63" s="1" t="s">
        <v>375</v>
      </c>
      <c r="H63" s="1" t="s">
        <v>376</v>
      </c>
      <c r="I63" s="1" t="s">
        <v>774</v>
      </c>
      <c r="J63" s="1" t="s">
        <v>29</v>
      </c>
      <c r="K63" s="1" t="s">
        <v>775</v>
      </c>
      <c r="L63" s="1" t="s">
        <v>775</v>
      </c>
      <c r="M63" s="1" t="s">
        <v>379</v>
      </c>
      <c r="N63" s="1" t="s">
        <v>379</v>
      </c>
      <c r="O63" s="1" t="s">
        <v>380</v>
      </c>
      <c r="P63" s="1" t="s">
        <v>381</v>
      </c>
      <c r="Q63" s="1" t="s">
        <v>776</v>
      </c>
      <c r="R63" s="1" t="s">
        <v>383</v>
      </c>
      <c r="S63" s="1" t="s">
        <v>384</v>
      </c>
      <c r="T63" s="1" t="s">
        <v>385</v>
      </c>
    </row>
    <row r="64" s="1" customFormat="1" spans="1:20">
      <c r="A64" s="3">
        <v>16521590476</v>
      </c>
      <c r="B64" s="1" t="s">
        <v>777</v>
      </c>
      <c r="C64" s="1" t="s">
        <v>778</v>
      </c>
      <c r="D64" s="1" t="s">
        <v>779</v>
      </c>
      <c r="E64" s="1" t="s">
        <v>780</v>
      </c>
      <c r="F64" s="1" t="s">
        <v>374</v>
      </c>
      <c r="G64" s="1" t="s">
        <v>375</v>
      </c>
      <c r="H64" s="1" t="s">
        <v>376</v>
      </c>
      <c r="I64" s="1" t="s">
        <v>781</v>
      </c>
      <c r="J64" s="1" t="s">
        <v>29</v>
      </c>
      <c r="K64" s="1" t="s">
        <v>782</v>
      </c>
      <c r="L64" s="1" t="s">
        <v>782</v>
      </c>
      <c r="M64" s="1" t="s">
        <v>379</v>
      </c>
      <c r="N64" s="1" t="s">
        <v>379</v>
      </c>
      <c r="O64" s="1" t="s">
        <v>380</v>
      </c>
      <c r="P64" s="1" t="s">
        <v>381</v>
      </c>
      <c r="Q64" s="1" t="s">
        <v>783</v>
      </c>
      <c r="R64" s="1" t="s">
        <v>383</v>
      </c>
      <c r="S64" s="1" t="s">
        <v>384</v>
      </c>
      <c r="T64" s="1" t="s">
        <v>385</v>
      </c>
    </row>
    <row r="65" s="1" customFormat="1" spans="1:20">
      <c r="A65" s="3">
        <v>16521746239</v>
      </c>
      <c r="B65" s="1" t="s">
        <v>777</v>
      </c>
      <c r="C65" s="1" t="s">
        <v>784</v>
      </c>
      <c r="D65" s="1" t="s">
        <v>785</v>
      </c>
      <c r="E65" s="1" t="s">
        <v>786</v>
      </c>
      <c r="F65" s="1" t="s">
        <v>390</v>
      </c>
      <c r="G65" s="1" t="s">
        <v>375</v>
      </c>
      <c r="H65" s="1" t="s">
        <v>376</v>
      </c>
      <c r="I65" s="1" t="s">
        <v>787</v>
      </c>
      <c r="J65" s="1" t="s">
        <v>29</v>
      </c>
      <c r="K65" s="1" t="s">
        <v>788</v>
      </c>
      <c r="L65" s="1" t="s">
        <v>788</v>
      </c>
      <c r="M65" s="1" t="s">
        <v>379</v>
      </c>
      <c r="N65" s="1" t="s">
        <v>379</v>
      </c>
      <c r="O65" s="1" t="s">
        <v>380</v>
      </c>
      <c r="P65" s="1" t="s">
        <v>381</v>
      </c>
      <c r="Q65" s="1" t="s">
        <v>789</v>
      </c>
      <c r="R65" s="1" t="s">
        <v>383</v>
      </c>
      <c r="S65" s="1" t="s">
        <v>384</v>
      </c>
      <c r="T65" s="1" t="s">
        <v>385</v>
      </c>
    </row>
    <row r="66" s="1" customFormat="1" spans="1:20">
      <c r="A66" s="3">
        <v>16521795523</v>
      </c>
      <c r="B66" s="1" t="s">
        <v>777</v>
      </c>
      <c r="C66" s="1" t="s">
        <v>790</v>
      </c>
      <c r="D66" s="1" t="s">
        <v>754</v>
      </c>
      <c r="E66" s="1" t="s">
        <v>791</v>
      </c>
      <c r="F66" s="1" t="s">
        <v>374</v>
      </c>
      <c r="G66" s="1" t="s">
        <v>375</v>
      </c>
      <c r="H66" s="1" t="s">
        <v>376</v>
      </c>
      <c r="I66" s="1" t="s">
        <v>792</v>
      </c>
      <c r="J66" s="1" t="s">
        <v>29</v>
      </c>
      <c r="K66" s="1" t="s">
        <v>793</v>
      </c>
      <c r="L66" s="1" t="s">
        <v>793</v>
      </c>
      <c r="M66" s="1" t="s">
        <v>379</v>
      </c>
      <c r="N66" s="1" t="s">
        <v>379</v>
      </c>
      <c r="O66" s="1" t="s">
        <v>380</v>
      </c>
      <c r="P66" s="1" t="s">
        <v>381</v>
      </c>
      <c r="Q66" s="1" t="s">
        <v>794</v>
      </c>
      <c r="R66" s="1" t="s">
        <v>383</v>
      </c>
      <c r="S66" s="1" t="s">
        <v>384</v>
      </c>
      <c r="T66" s="1" t="s">
        <v>385</v>
      </c>
    </row>
    <row r="67" s="1" customFormat="1" spans="1:20">
      <c r="A67" s="3">
        <v>16521835953</v>
      </c>
      <c r="B67" s="1" t="s">
        <v>777</v>
      </c>
      <c r="C67" s="1" t="s">
        <v>795</v>
      </c>
      <c r="D67" s="1" t="s">
        <v>796</v>
      </c>
      <c r="E67" s="1" t="s">
        <v>797</v>
      </c>
      <c r="F67" s="1" t="s">
        <v>374</v>
      </c>
      <c r="G67" s="1" t="s">
        <v>375</v>
      </c>
      <c r="H67" s="1" t="s">
        <v>376</v>
      </c>
      <c r="I67" s="1" t="s">
        <v>798</v>
      </c>
      <c r="J67" s="1" t="s">
        <v>29</v>
      </c>
      <c r="K67" s="1" t="s">
        <v>726</v>
      </c>
      <c r="L67" s="1" t="s">
        <v>726</v>
      </c>
      <c r="M67" s="1" t="s">
        <v>379</v>
      </c>
      <c r="N67" s="1" t="s">
        <v>379</v>
      </c>
      <c r="O67" s="1" t="s">
        <v>380</v>
      </c>
      <c r="P67" s="1" t="s">
        <v>381</v>
      </c>
      <c r="Q67" s="1" t="s">
        <v>799</v>
      </c>
      <c r="R67" s="1" t="s">
        <v>383</v>
      </c>
      <c r="S67" s="1" t="s">
        <v>384</v>
      </c>
      <c r="T67" s="1" t="s">
        <v>385</v>
      </c>
    </row>
    <row r="68" s="1" customFormat="1" spans="1:20">
      <c r="A68" s="3">
        <v>16523349874</v>
      </c>
      <c r="B68" s="1" t="s">
        <v>777</v>
      </c>
      <c r="C68" s="1" t="s">
        <v>800</v>
      </c>
      <c r="D68" s="1" t="s">
        <v>801</v>
      </c>
      <c r="E68" s="1" t="s">
        <v>802</v>
      </c>
      <c r="F68" s="1" t="s">
        <v>390</v>
      </c>
      <c r="G68" s="1" t="s">
        <v>375</v>
      </c>
      <c r="H68" s="1" t="s">
        <v>376</v>
      </c>
      <c r="I68" s="1" t="s">
        <v>803</v>
      </c>
      <c r="J68" s="1" t="s">
        <v>29</v>
      </c>
      <c r="K68" s="1" t="s">
        <v>804</v>
      </c>
      <c r="L68" s="1" t="s">
        <v>804</v>
      </c>
      <c r="M68" s="1" t="s">
        <v>379</v>
      </c>
      <c r="N68" s="1" t="s">
        <v>379</v>
      </c>
      <c r="O68" s="1" t="s">
        <v>380</v>
      </c>
      <c r="P68" s="1" t="s">
        <v>381</v>
      </c>
      <c r="Q68" s="1" t="s">
        <v>805</v>
      </c>
      <c r="R68" s="1" t="s">
        <v>383</v>
      </c>
      <c r="S68" s="1" t="s">
        <v>384</v>
      </c>
      <c r="T68" s="1" t="s">
        <v>385</v>
      </c>
    </row>
    <row r="69" s="1" customFormat="1" spans="1:20">
      <c r="A69" s="3">
        <v>16531748890</v>
      </c>
      <c r="B69" s="1" t="s">
        <v>533</v>
      </c>
      <c r="C69" s="1" t="s">
        <v>806</v>
      </c>
      <c r="D69" s="1" t="s">
        <v>807</v>
      </c>
      <c r="E69" s="1" t="s">
        <v>808</v>
      </c>
      <c r="F69" s="1" t="s">
        <v>374</v>
      </c>
      <c r="G69" s="1" t="s">
        <v>375</v>
      </c>
      <c r="H69" s="1" t="s">
        <v>376</v>
      </c>
      <c r="I69" s="1" t="s">
        <v>809</v>
      </c>
      <c r="J69" s="1" t="s">
        <v>29</v>
      </c>
      <c r="K69" s="1" t="s">
        <v>482</v>
      </c>
      <c r="L69" s="1" t="s">
        <v>482</v>
      </c>
      <c r="M69" s="1" t="s">
        <v>379</v>
      </c>
      <c r="N69" s="1" t="s">
        <v>379</v>
      </c>
      <c r="O69" s="1" t="s">
        <v>380</v>
      </c>
      <c r="P69" s="1" t="s">
        <v>381</v>
      </c>
      <c r="Q69" s="1" t="s">
        <v>810</v>
      </c>
      <c r="R69" s="1" t="s">
        <v>383</v>
      </c>
      <c r="S69" s="1" t="s">
        <v>384</v>
      </c>
      <c r="T69" s="1" t="s">
        <v>385</v>
      </c>
    </row>
    <row r="70" s="1" customFormat="1" spans="1:20">
      <c r="A70" s="3">
        <v>16532183746</v>
      </c>
      <c r="B70" s="1" t="s">
        <v>533</v>
      </c>
      <c r="C70" s="1" t="s">
        <v>811</v>
      </c>
      <c r="D70" s="1" t="s">
        <v>594</v>
      </c>
      <c r="E70" s="1" t="s">
        <v>812</v>
      </c>
      <c r="F70" s="1" t="s">
        <v>374</v>
      </c>
      <c r="G70" s="1" t="s">
        <v>375</v>
      </c>
      <c r="H70" s="1" t="s">
        <v>376</v>
      </c>
      <c r="I70" s="1" t="s">
        <v>813</v>
      </c>
      <c r="J70" s="1" t="s">
        <v>29</v>
      </c>
      <c r="K70" s="1" t="s">
        <v>814</v>
      </c>
      <c r="L70" s="1" t="s">
        <v>814</v>
      </c>
      <c r="M70" s="1" t="s">
        <v>379</v>
      </c>
      <c r="N70" s="1" t="s">
        <v>379</v>
      </c>
      <c r="O70" s="1" t="s">
        <v>380</v>
      </c>
      <c r="P70" s="1" t="s">
        <v>381</v>
      </c>
      <c r="Q70" s="1" t="s">
        <v>815</v>
      </c>
      <c r="R70" s="1" t="s">
        <v>383</v>
      </c>
      <c r="S70" s="1" t="s">
        <v>384</v>
      </c>
      <c r="T70" s="1" t="s">
        <v>385</v>
      </c>
    </row>
    <row r="71" s="1" customFormat="1" spans="1:20">
      <c r="A71" s="3">
        <v>16537106728</v>
      </c>
      <c r="B71" s="1" t="s">
        <v>533</v>
      </c>
      <c r="C71" s="1" t="s">
        <v>816</v>
      </c>
      <c r="D71" s="1" t="s">
        <v>817</v>
      </c>
      <c r="E71" s="1" t="s">
        <v>818</v>
      </c>
      <c r="F71" s="1" t="s">
        <v>390</v>
      </c>
      <c r="G71" s="1" t="s">
        <v>375</v>
      </c>
      <c r="H71" s="1" t="s">
        <v>376</v>
      </c>
      <c r="I71" s="1" t="s">
        <v>819</v>
      </c>
      <c r="J71" s="1" t="s">
        <v>29</v>
      </c>
      <c r="K71" s="1" t="s">
        <v>820</v>
      </c>
      <c r="L71" s="1" t="s">
        <v>820</v>
      </c>
      <c r="M71" s="1" t="s">
        <v>379</v>
      </c>
      <c r="N71" s="1" t="s">
        <v>379</v>
      </c>
      <c r="O71" s="1" t="s">
        <v>380</v>
      </c>
      <c r="P71" s="1" t="s">
        <v>381</v>
      </c>
      <c r="Q71" s="1" t="s">
        <v>821</v>
      </c>
      <c r="R71" s="1" t="s">
        <v>383</v>
      </c>
      <c r="S71" s="1" t="s">
        <v>384</v>
      </c>
      <c r="T71" s="1" t="s">
        <v>385</v>
      </c>
    </row>
    <row r="72" s="1" customFormat="1" spans="1:20">
      <c r="A72" s="3">
        <v>16539185768</v>
      </c>
      <c r="B72" s="1" t="s">
        <v>533</v>
      </c>
      <c r="C72" s="1" t="s">
        <v>822</v>
      </c>
      <c r="D72" s="1" t="s">
        <v>823</v>
      </c>
      <c r="E72" s="1" t="s">
        <v>824</v>
      </c>
      <c r="F72" s="1" t="s">
        <v>374</v>
      </c>
      <c r="G72" s="1" t="s">
        <v>375</v>
      </c>
      <c r="H72" s="1" t="s">
        <v>376</v>
      </c>
      <c r="I72" s="1" t="s">
        <v>825</v>
      </c>
      <c r="J72" s="1" t="s">
        <v>29</v>
      </c>
      <c r="K72" s="1" t="s">
        <v>826</v>
      </c>
      <c r="L72" s="1" t="s">
        <v>826</v>
      </c>
      <c r="M72" s="1" t="s">
        <v>379</v>
      </c>
      <c r="N72" s="1" t="s">
        <v>379</v>
      </c>
      <c r="O72" s="1" t="s">
        <v>380</v>
      </c>
      <c r="P72" s="1" t="s">
        <v>381</v>
      </c>
      <c r="Q72" s="1" t="s">
        <v>827</v>
      </c>
      <c r="R72" s="1" t="s">
        <v>383</v>
      </c>
      <c r="S72" s="1" t="s">
        <v>384</v>
      </c>
      <c r="T72" s="1" t="s">
        <v>385</v>
      </c>
    </row>
    <row r="73" s="1" customFormat="1" spans="1:20">
      <c r="A73" s="3">
        <v>16539879157</v>
      </c>
      <c r="B73" s="1" t="s">
        <v>533</v>
      </c>
      <c r="C73" s="1" t="s">
        <v>828</v>
      </c>
      <c r="D73" s="1" t="s">
        <v>829</v>
      </c>
      <c r="E73" s="1" t="s">
        <v>830</v>
      </c>
      <c r="F73" s="1" t="s">
        <v>390</v>
      </c>
      <c r="G73" s="1" t="s">
        <v>375</v>
      </c>
      <c r="H73" s="1" t="s">
        <v>376</v>
      </c>
      <c r="I73" s="1" t="s">
        <v>831</v>
      </c>
      <c r="J73" s="1" t="s">
        <v>29</v>
      </c>
      <c r="K73" s="1" t="s">
        <v>832</v>
      </c>
      <c r="L73" s="1" t="s">
        <v>832</v>
      </c>
      <c r="M73" s="1" t="s">
        <v>379</v>
      </c>
      <c r="N73" s="1" t="s">
        <v>379</v>
      </c>
      <c r="O73" s="1" t="s">
        <v>380</v>
      </c>
      <c r="P73" s="1" t="s">
        <v>381</v>
      </c>
      <c r="Q73" s="1" t="s">
        <v>833</v>
      </c>
      <c r="R73" s="1" t="s">
        <v>383</v>
      </c>
      <c r="S73" s="1" t="s">
        <v>384</v>
      </c>
      <c r="T73" s="1" t="s">
        <v>385</v>
      </c>
    </row>
    <row r="74" s="1" customFormat="1" spans="1:20">
      <c r="A74" s="3">
        <v>16540174788</v>
      </c>
      <c r="B74" s="1" t="s">
        <v>435</v>
      </c>
      <c r="C74" s="1" t="s">
        <v>834</v>
      </c>
      <c r="D74" s="1" t="s">
        <v>835</v>
      </c>
      <c r="E74" s="1" t="s">
        <v>836</v>
      </c>
      <c r="F74" s="1" t="s">
        <v>374</v>
      </c>
      <c r="G74" s="1" t="s">
        <v>375</v>
      </c>
      <c r="H74" s="1" t="s">
        <v>376</v>
      </c>
      <c r="I74" s="1" t="s">
        <v>837</v>
      </c>
      <c r="J74" s="1" t="s">
        <v>29</v>
      </c>
      <c r="K74" s="1" t="s">
        <v>838</v>
      </c>
      <c r="L74" s="1" t="s">
        <v>838</v>
      </c>
      <c r="M74" s="1" t="s">
        <v>379</v>
      </c>
      <c r="N74" s="1" t="s">
        <v>379</v>
      </c>
      <c r="O74" s="1" t="s">
        <v>380</v>
      </c>
      <c r="P74" s="1" t="s">
        <v>381</v>
      </c>
      <c r="Q74" s="1" t="s">
        <v>839</v>
      </c>
      <c r="R74" s="1" t="s">
        <v>383</v>
      </c>
      <c r="S74" s="1" t="s">
        <v>384</v>
      </c>
      <c r="T74" s="1" t="s">
        <v>385</v>
      </c>
    </row>
    <row r="75" s="1" customFormat="1" spans="1:20">
      <c r="A75" s="3">
        <v>16540225528</v>
      </c>
      <c r="B75" s="1" t="s">
        <v>435</v>
      </c>
      <c r="C75" s="1" t="s">
        <v>840</v>
      </c>
      <c r="D75" s="1" t="s">
        <v>841</v>
      </c>
      <c r="E75" s="1" t="s">
        <v>842</v>
      </c>
      <c r="F75" s="1" t="s">
        <v>390</v>
      </c>
      <c r="G75" s="1" t="s">
        <v>375</v>
      </c>
      <c r="H75" s="1" t="s">
        <v>376</v>
      </c>
      <c r="I75" s="1" t="s">
        <v>843</v>
      </c>
      <c r="J75" s="1" t="s">
        <v>29</v>
      </c>
      <c r="K75" s="1" t="s">
        <v>378</v>
      </c>
      <c r="L75" s="1" t="s">
        <v>378</v>
      </c>
      <c r="M75" s="1" t="s">
        <v>379</v>
      </c>
      <c r="N75" s="1" t="s">
        <v>379</v>
      </c>
      <c r="O75" s="1" t="s">
        <v>380</v>
      </c>
      <c r="P75" s="1" t="s">
        <v>381</v>
      </c>
      <c r="Q75" s="1" t="s">
        <v>844</v>
      </c>
      <c r="R75" s="1" t="s">
        <v>383</v>
      </c>
      <c r="S75" s="1" t="s">
        <v>384</v>
      </c>
      <c r="T75" s="1" t="s">
        <v>385</v>
      </c>
    </row>
    <row r="76" s="1" customFormat="1" spans="1:20">
      <c r="A76" s="3">
        <v>16540233118</v>
      </c>
      <c r="B76" s="1" t="s">
        <v>435</v>
      </c>
      <c r="C76" s="1" t="s">
        <v>845</v>
      </c>
      <c r="D76" s="1" t="s">
        <v>846</v>
      </c>
      <c r="E76" s="1" t="s">
        <v>847</v>
      </c>
      <c r="F76" s="1" t="s">
        <v>390</v>
      </c>
      <c r="G76" s="1" t="s">
        <v>375</v>
      </c>
      <c r="H76" s="1" t="s">
        <v>376</v>
      </c>
      <c r="I76" s="1" t="s">
        <v>848</v>
      </c>
      <c r="J76" s="1" t="s">
        <v>29</v>
      </c>
      <c r="K76" s="1" t="s">
        <v>508</v>
      </c>
      <c r="L76" s="1" t="s">
        <v>508</v>
      </c>
      <c r="M76" s="1" t="s">
        <v>379</v>
      </c>
      <c r="N76" s="1" t="s">
        <v>379</v>
      </c>
      <c r="O76" s="1" t="s">
        <v>380</v>
      </c>
      <c r="P76" s="1" t="s">
        <v>381</v>
      </c>
      <c r="Q76" s="1" t="s">
        <v>849</v>
      </c>
      <c r="R76" s="1" t="s">
        <v>383</v>
      </c>
      <c r="S76" s="1" t="s">
        <v>384</v>
      </c>
      <c r="T76" s="1" t="s">
        <v>385</v>
      </c>
    </row>
    <row r="77" s="1" customFormat="1" spans="1:20">
      <c r="A77" s="3">
        <v>16541214664</v>
      </c>
      <c r="B77" s="1" t="s">
        <v>435</v>
      </c>
      <c r="C77" s="1" t="s">
        <v>850</v>
      </c>
      <c r="D77" s="1" t="s">
        <v>851</v>
      </c>
      <c r="E77" s="1" t="s">
        <v>852</v>
      </c>
      <c r="F77" s="1" t="s">
        <v>374</v>
      </c>
      <c r="G77" s="1" t="s">
        <v>375</v>
      </c>
      <c r="H77" s="1" t="s">
        <v>376</v>
      </c>
      <c r="I77" s="1" t="s">
        <v>853</v>
      </c>
      <c r="J77" s="1" t="s">
        <v>29</v>
      </c>
      <c r="K77" s="1" t="s">
        <v>854</v>
      </c>
      <c r="L77" s="1" t="s">
        <v>854</v>
      </c>
      <c r="M77" s="1" t="s">
        <v>379</v>
      </c>
      <c r="N77" s="1" t="s">
        <v>379</v>
      </c>
      <c r="O77" s="1" t="s">
        <v>380</v>
      </c>
      <c r="P77" s="1" t="s">
        <v>381</v>
      </c>
      <c r="Q77" s="1" t="s">
        <v>855</v>
      </c>
      <c r="R77" s="1" t="s">
        <v>383</v>
      </c>
      <c r="S77" s="1" t="s">
        <v>384</v>
      </c>
      <c r="T77" s="1" t="s">
        <v>385</v>
      </c>
    </row>
    <row r="78" s="1" customFormat="1" spans="1:20">
      <c r="A78" s="3">
        <v>16548312173</v>
      </c>
      <c r="B78" s="1" t="s">
        <v>435</v>
      </c>
      <c r="C78" s="1" t="s">
        <v>856</v>
      </c>
      <c r="D78" s="1" t="s">
        <v>857</v>
      </c>
      <c r="E78" s="1" t="s">
        <v>858</v>
      </c>
      <c r="F78" s="1" t="s">
        <v>374</v>
      </c>
      <c r="G78" s="1" t="s">
        <v>375</v>
      </c>
      <c r="H78" s="1" t="s">
        <v>376</v>
      </c>
      <c r="I78" s="1" t="s">
        <v>859</v>
      </c>
      <c r="J78" s="1" t="s">
        <v>29</v>
      </c>
      <c r="K78" s="1" t="s">
        <v>591</v>
      </c>
      <c r="L78" s="1" t="s">
        <v>591</v>
      </c>
      <c r="M78" s="1" t="s">
        <v>379</v>
      </c>
      <c r="N78" s="1" t="s">
        <v>379</v>
      </c>
      <c r="O78" s="1" t="s">
        <v>380</v>
      </c>
      <c r="P78" s="1" t="s">
        <v>381</v>
      </c>
      <c r="Q78" s="1" t="s">
        <v>860</v>
      </c>
      <c r="R78" s="1" t="s">
        <v>383</v>
      </c>
      <c r="S78" s="1" t="s">
        <v>384</v>
      </c>
      <c r="T78" s="1" t="s">
        <v>385</v>
      </c>
    </row>
    <row r="79" s="1" customFormat="1" spans="1:20">
      <c r="A79" s="3">
        <v>16550124106</v>
      </c>
      <c r="B79" s="1" t="s">
        <v>390</v>
      </c>
      <c r="C79" s="1" t="s">
        <v>861</v>
      </c>
      <c r="D79" s="1" t="s">
        <v>862</v>
      </c>
      <c r="E79" s="1" t="s">
        <v>863</v>
      </c>
      <c r="F79" s="1" t="s">
        <v>374</v>
      </c>
      <c r="G79" s="1" t="s">
        <v>375</v>
      </c>
      <c r="H79" s="1" t="s">
        <v>376</v>
      </c>
      <c r="I79" s="1" t="s">
        <v>864</v>
      </c>
      <c r="J79" s="1" t="s">
        <v>29</v>
      </c>
      <c r="K79" s="1" t="s">
        <v>865</v>
      </c>
      <c r="L79" s="1" t="s">
        <v>865</v>
      </c>
      <c r="M79" s="1" t="s">
        <v>379</v>
      </c>
      <c r="N79" s="1" t="s">
        <v>379</v>
      </c>
      <c r="O79" s="1" t="s">
        <v>380</v>
      </c>
      <c r="P79" s="1" t="s">
        <v>381</v>
      </c>
      <c r="Q79" s="1" t="s">
        <v>866</v>
      </c>
      <c r="R79" s="1" t="s">
        <v>383</v>
      </c>
      <c r="S79" s="1" t="s">
        <v>384</v>
      </c>
      <c r="T79" s="1" t="s">
        <v>385</v>
      </c>
    </row>
    <row r="80" s="1" customFormat="1" spans="1:20">
      <c r="A80" s="3">
        <v>16550621042</v>
      </c>
      <c r="B80" s="1" t="s">
        <v>390</v>
      </c>
      <c r="C80" s="1" t="s">
        <v>867</v>
      </c>
      <c r="D80" s="1" t="s">
        <v>868</v>
      </c>
      <c r="E80" s="1" t="s">
        <v>869</v>
      </c>
      <c r="F80" s="1" t="s">
        <v>374</v>
      </c>
      <c r="G80" s="1" t="s">
        <v>375</v>
      </c>
      <c r="H80" s="1" t="s">
        <v>376</v>
      </c>
      <c r="I80" s="1" t="s">
        <v>870</v>
      </c>
      <c r="J80" s="1" t="s">
        <v>29</v>
      </c>
      <c r="K80" s="1" t="s">
        <v>695</v>
      </c>
      <c r="L80" s="1" t="s">
        <v>695</v>
      </c>
      <c r="M80" s="1" t="s">
        <v>379</v>
      </c>
      <c r="N80" s="1" t="s">
        <v>379</v>
      </c>
      <c r="O80" s="1" t="s">
        <v>380</v>
      </c>
      <c r="P80" s="1" t="s">
        <v>381</v>
      </c>
      <c r="Q80" s="1" t="s">
        <v>871</v>
      </c>
      <c r="R80" s="1" t="s">
        <v>383</v>
      </c>
      <c r="S80" s="1" t="s">
        <v>384</v>
      </c>
      <c r="T80" s="1" t="s">
        <v>385</v>
      </c>
    </row>
    <row r="81" s="1" customFormat="1" spans="1:20">
      <c r="A81" s="3">
        <v>16551547252</v>
      </c>
      <c r="B81" s="1" t="s">
        <v>390</v>
      </c>
      <c r="C81" s="1" t="s">
        <v>872</v>
      </c>
      <c r="D81" s="1" t="s">
        <v>873</v>
      </c>
      <c r="E81" s="1" t="s">
        <v>874</v>
      </c>
      <c r="F81" s="1" t="s">
        <v>374</v>
      </c>
      <c r="G81" s="1" t="s">
        <v>375</v>
      </c>
      <c r="H81" s="1" t="s">
        <v>376</v>
      </c>
      <c r="I81" s="1" t="s">
        <v>875</v>
      </c>
      <c r="J81" s="1" t="s">
        <v>29</v>
      </c>
      <c r="K81" s="1" t="s">
        <v>876</v>
      </c>
      <c r="L81" s="1" t="s">
        <v>876</v>
      </c>
      <c r="M81" s="1" t="s">
        <v>379</v>
      </c>
      <c r="N81" s="1" t="s">
        <v>379</v>
      </c>
      <c r="O81" s="1" t="s">
        <v>380</v>
      </c>
      <c r="P81" s="1" t="s">
        <v>381</v>
      </c>
      <c r="Q81" s="1" t="s">
        <v>877</v>
      </c>
      <c r="R81" s="1" t="s">
        <v>383</v>
      </c>
      <c r="S81" s="1" t="s">
        <v>384</v>
      </c>
      <c r="T81" s="1" t="s">
        <v>385</v>
      </c>
    </row>
    <row r="82" s="1" customFormat="1" spans="1:20">
      <c r="A82" s="3">
        <v>16551607369</v>
      </c>
      <c r="B82" s="1" t="s">
        <v>390</v>
      </c>
      <c r="C82" s="1" t="s">
        <v>878</v>
      </c>
      <c r="D82" s="1" t="s">
        <v>879</v>
      </c>
      <c r="E82" s="1" t="s">
        <v>880</v>
      </c>
      <c r="F82" s="1" t="s">
        <v>374</v>
      </c>
      <c r="G82" s="1" t="s">
        <v>375</v>
      </c>
      <c r="H82" s="1" t="s">
        <v>376</v>
      </c>
      <c r="I82" s="1" t="s">
        <v>881</v>
      </c>
      <c r="J82" s="1" t="s">
        <v>29</v>
      </c>
      <c r="K82" s="1" t="s">
        <v>474</v>
      </c>
      <c r="L82" s="1" t="s">
        <v>474</v>
      </c>
      <c r="M82" s="1" t="s">
        <v>379</v>
      </c>
      <c r="N82" s="1" t="s">
        <v>379</v>
      </c>
      <c r="O82" s="1" t="s">
        <v>380</v>
      </c>
      <c r="P82" s="1" t="s">
        <v>381</v>
      </c>
      <c r="Q82" s="1" t="s">
        <v>882</v>
      </c>
      <c r="R82" s="1" t="s">
        <v>383</v>
      </c>
      <c r="S82" s="1" t="s">
        <v>384</v>
      </c>
      <c r="T82" s="1" t="s">
        <v>385</v>
      </c>
    </row>
    <row r="83" s="1" customFormat="1" spans="1:20">
      <c r="A83" s="3">
        <v>16557782083</v>
      </c>
      <c r="B83" s="1" t="s">
        <v>390</v>
      </c>
      <c r="C83" s="1" t="s">
        <v>883</v>
      </c>
      <c r="D83" s="1" t="s">
        <v>884</v>
      </c>
      <c r="E83" s="1" t="s">
        <v>885</v>
      </c>
      <c r="F83" s="1" t="s">
        <v>374</v>
      </c>
      <c r="G83" s="1" t="s">
        <v>375</v>
      </c>
      <c r="H83" s="1" t="s">
        <v>376</v>
      </c>
      <c r="I83" s="1" t="s">
        <v>886</v>
      </c>
      <c r="J83" s="1" t="s">
        <v>29</v>
      </c>
      <c r="K83" s="1" t="s">
        <v>887</v>
      </c>
      <c r="L83" s="1" t="s">
        <v>887</v>
      </c>
      <c r="M83" s="1" t="s">
        <v>379</v>
      </c>
      <c r="N83" s="1" t="s">
        <v>379</v>
      </c>
      <c r="O83" s="1" t="s">
        <v>380</v>
      </c>
      <c r="P83" s="1" t="s">
        <v>381</v>
      </c>
      <c r="Q83" s="1" t="s">
        <v>888</v>
      </c>
      <c r="R83" s="1" t="s">
        <v>383</v>
      </c>
      <c r="S83" s="1" t="s">
        <v>384</v>
      </c>
      <c r="T83" s="1" t="s">
        <v>385</v>
      </c>
    </row>
    <row r="84" s="1" customFormat="1" spans="1:20">
      <c r="A84" s="3">
        <v>16558738394</v>
      </c>
      <c r="B84" s="1" t="s">
        <v>390</v>
      </c>
      <c r="C84" s="1" t="s">
        <v>889</v>
      </c>
      <c r="D84" s="1" t="s">
        <v>890</v>
      </c>
      <c r="E84" s="1" t="s">
        <v>891</v>
      </c>
      <c r="F84" s="1" t="s">
        <v>374</v>
      </c>
      <c r="G84" s="1" t="s">
        <v>375</v>
      </c>
      <c r="H84" s="1" t="s">
        <v>376</v>
      </c>
      <c r="I84" s="1" t="s">
        <v>892</v>
      </c>
      <c r="J84" s="1" t="s">
        <v>29</v>
      </c>
      <c r="K84" s="1" t="s">
        <v>633</v>
      </c>
      <c r="L84" s="1" t="s">
        <v>633</v>
      </c>
      <c r="M84" s="1" t="s">
        <v>379</v>
      </c>
      <c r="N84" s="1" t="s">
        <v>379</v>
      </c>
      <c r="O84" s="1" t="s">
        <v>380</v>
      </c>
      <c r="P84" s="1" t="s">
        <v>381</v>
      </c>
      <c r="Q84" s="1" t="s">
        <v>893</v>
      </c>
      <c r="R84" s="1" t="s">
        <v>383</v>
      </c>
      <c r="S84" s="1" t="s">
        <v>384</v>
      </c>
      <c r="T84" s="1" t="s">
        <v>385</v>
      </c>
    </row>
    <row r="85" s="1" customFormat="1" spans="1:20">
      <c r="A85" s="3">
        <v>16560248561</v>
      </c>
      <c r="B85" s="1" t="s">
        <v>390</v>
      </c>
      <c r="C85" s="1" t="s">
        <v>894</v>
      </c>
      <c r="D85" s="1" t="s">
        <v>895</v>
      </c>
      <c r="E85" s="1" t="s">
        <v>896</v>
      </c>
      <c r="F85" s="1" t="s">
        <v>390</v>
      </c>
      <c r="G85" s="1" t="s">
        <v>375</v>
      </c>
      <c r="H85" s="1" t="s">
        <v>376</v>
      </c>
      <c r="I85" s="1" t="s">
        <v>897</v>
      </c>
      <c r="J85" s="1" t="s">
        <v>29</v>
      </c>
      <c r="K85" s="1" t="s">
        <v>898</v>
      </c>
      <c r="L85" s="1" t="s">
        <v>898</v>
      </c>
      <c r="M85" s="1" t="s">
        <v>379</v>
      </c>
      <c r="N85" s="1" t="s">
        <v>379</v>
      </c>
      <c r="O85" s="1" t="s">
        <v>380</v>
      </c>
      <c r="P85" s="1" t="s">
        <v>381</v>
      </c>
      <c r="Q85" s="1" t="s">
        <v>899</v>
      </c>
      <c r="R85" s="1" t="s">
        <v>383</v>
      </c>
      <c r="S85" s="1" t="s">
        <v>384</v>
      </c>
      <c r="T85" s="1" t="s">
        <v>385</v>
      </c>
    </row>
    <row r="86" s="1" customFormat="1" spans="1:20">
      <c r="A86" s="3">
        <v>16560323283</v>
      </c>
      <c r="B86" s="1" t="s">
        <v>390</v>
      </c>
      <c r="C86" s="1" t="s">
        <v>900</v>
      </c>
      <c r="D86" s="1" t="s">
        <v>901</v>
      </c>
      <c r="E86" s="1" t="s">
        <v>902</v>
      </c>
      <c r="F86" s="1" t="s">
        <v>374</v>
      </c>
      <c r="G86" s="1" t="s">
        <v>375</v>
      </c>
      <c r="H86" s="1" t="s">
        <v>376</v>
      </c>
      <c r="I86" s="1" t="s">
        <v>903</v>
      </c>
      <c r="J86" s="1" t="s">
        <v>29</v>
      </c>
      <c r="K86" s="1" t="s">
        <v>904</v>
      </c>
      <c r="L86" s="1" t="s">
        <v>904</v>
      </c>
      <c r="M86" s="1" t="s">
        <v>379</v>
      </c>
      <c r="N86" s="1" t="s">
        <v>379</v>
      </c>
      <c r="O86" s="1" t="s">
        <v>380</v>
      </c>
      <c r="P86" s="1" t="s">
        <v>381</v>
      </c>
      <c r="Q86" s="1" t="s">
        <v>905</v>
      </c>
      <c r="R86" s="1" t="s">
        <v>383</v>
      </c>
      <c r="S86" s="1" t="s">
        <v>384</v>
      </c>
      <c r="T86" s="1" t="s">
        <v>385</v>
      </c>
    </row>
    <row r="87" s="1" customFormat="1" spans="1:20">
      <c r="A87" s="3">
        <v>16560424242</v>
      </c>
      <c r="B87" s="1" t="s">
        <v>390</v>
      </c>
      <c r="C87" s="1" t="s">
        <v>906</v>
      </c>
      <c r="D87" s="1" t="s">
        <v>907</v>
      </c>
      <c r="E87" s="1" t="s">
        <v>908</v>
      </c>
      <c r="F87" s="1" t="s">
        <v>374</v>
      </c>
      <c r="G87" s="1" t="s">
        <v>375</v>
      </c>
      <c r="H87" s="1" t="s">
        <v>376</v>
      </c>
      <c r="I87" s="1" t="s">
        <v>909</v>
      </c>
      <c r="J87" s="1" t="s">
        <v>29</v>
      </c>
      <c r="K87" s="1" t="s">
        <v>910</v>
      </c>
      <c r="L87" s="1" t="s">
        <v>910</v>
      </c>
      <c r="M87" s="1" t="s">
        <v>379</v>
      </c>
      <c r="N87" s="1" t="s">
        <v>379</v>
      </c>
      <c r="O87" s="1" t="s">
        <v>380</v>
      </c>
      <c r="P87" s="1" t="s">
        <v>381</v>
      </c>
      <c r="Q87" s="1" t="s">
        <v>911</v>
      </c>
      <c r="R87" s="1" t="s">
        <v>383</v>
      </c>
      <c r="S87" s="1" t="s">
        <v>384</v>
      </c>
      <c r="T87" s="1" t="s">
        <v>385</v>
      </c>
    </row>
    <row r="88" s="1" customFormat="1" spans="1:20">
      <c r="A88" s="3">
        <v>16560745350</v>
      </c>
      <c r="B88" s="1" t="s">
        <v>390</v>
      </c>
      <c r="C88" s="1" t="s">
        <v>912</v>
      </c>
      <c r="D88" s="1" t="s">
        <v>913</v>
      </c>
      <c r="E88" s="1" t="s">
        <v>914</v>
      </c>
      <c r="F88" s="1" t="s">
        <v>374</v>
      </c>
      <c r="G88" s="1" t="s">
        <v>375</v>
      </c>
      <c r="H88" s="1" t="s">
        <v>376</v>
      </c>
      <c r="I88" s="1" t="s">
        <v>915</v>
      </c>
      <c r="J88" s="1" t="s">
        <v>29</v>
      </c>
      <c r="K88" s="1" t="s">
        <v>916</v>
      </c>
      <c r="L88" s="1" t="s">
        <v>916</v>
      </c>
      <c r="M88" s="1" t="s">
        <v>379</v>
      </c>
      <c r="N88" s="1" t="s">
        <v>379</v>
      </c>
      <c r="O88" s="1" t="s">
        <v>380</v>
      </c>
      <c r="P88" s="1" t="s">
        <v>381</v>
      </c>
      <c r="Q88" s="1" t="s">
        <v>917</v>
      </c>
      <c r="R88" s="1" t="s">
        <v>383</v>
      </c>
      <c r="S88" s="1" t="s">
        <v>384</v>
      </c>
      <c r="T88" s="1" t="s">
        <v>385</v>
      </c>
    </row>
    <row r="89" s="1" customFormat="1" spans="1:20">
      <c r="A89" s="3">
        <v>16560831755</v>
      </c>
      <c r="B89" s="1" t="s">
        <v>390</v>
      </c>
      <c r="C89" s="1" t="s">
        <v>918</v>
      </c>
      <c r="D89" s="1" t="s">
        <v>651</v>
      </c>
      <c r="E89" s="1" t="s">
        <v>919</v>
      </c>
      <c r="F89" s="1" t="s">
        <v>374</v>
      </c>
      <c r="G89" s="1" t="s">
        <v>375</v>
      </c>
      <c r="H89" s="1" t="s">
        <v>376</v>
      </c>
      <c r="I89" s="1" t="s">
        <v>920</v>
      </c>
      <c r="J89" s="1" t="s">
        <v>29</v>
      </c>
      <c r="K89" s="1" t="s">
        <v>921</v>
      </c>
      <c r="L89" s="1" t="s">
        <v>921</v>
      </c>
      <c r="M89" s="1" t="s">
        <v>379</v>
      </c>
      <c r="N89" s="1" t="s">
        <v>379</v>
      </c>
      <c r="O89" s="1" t="s">
        <v>380</v>
      </c>
      <c r="P89" s="1" t="s">
        <v>381</v>
      </c>
      <c r="Q89" s="1" t="s">
        <v>922</v>
      </c>
      <c r="R89" s="1" t="s">
        <v>383</v>
      </c>
      <c r="S89" s="1" t="s">
        <v>384</v>
      </c>
      <c r="T89" s="1" t="s">
        <v>385</v>
      </c>
    </row>
    <row r="90" s="1" customFormat="1" spans="1:20">
      <c r="A90" s="3">
        <v>16561428602</v>
      </c>
      <c r="B90" s="1" t="s">
        <v>374</v>
      </c>
      <c r="C90" s="1" t="s">
        <v>923</v>
      </c>
      <c r="D90" s="1" t="s">
        <v>924</v>
      </c>
      <c r="E90" s="1" t="s">
        <v>925</v>
      </c>
      <c r="F90" s="1" t="s">
        <v>374</v>
      </c>
      <c r="G90" s="1" t="s">
        <v>375</v>
      </c>
      <c r="H90" s="1" t="s">
        <v>376</v>
      </c>
      <c r="I90" s="1" t="s">
        <v>926</v>
      </c>
      <c r="J90" s="1" t="s">
        <v>29</v>
      </c>
      <c r="K90" s="1" t="s">
        <v>904</v>
      </c>
      <c r="L90" s="1" t="s">
        <v>904</v>
      </c>
      <c r="M90" s="1" t="s">
        <v>379</v>
      </c>
      <c r="N90" s="1" t="s">
        <v>379</v>
      </c>
      <c r="O90" s="1" t="s">
        <v>380</v>
      </c>
      <c r="P90" s="1" t="s">
        <v>381</v>
      </c>
      <c r="Q90" s="1" t="s">
        <v>927</v>
      </c>
      <c r="R90" s="1" t="s">
        <v>383</v>
      </c>
      <c r="S90" s="1" t="s">
        <v>384</v>
      </c>
      <c r="T90" s="1" t="s">
        <v>385</v>
      </c>
    </row>
    <row r="91" s="1" customFormat="1" spans="1:20">
      <c r="A91" s="3">
        <v>16561549276</v>
      </c>
      <c r="B91" s="1" t="s">
        <v>374</v>
      </c>
      <c r="C91" s="1" t="s">
        <v>928</v>
      </c>
      <c r="D91" s="1" t="s">
        <v>929</v>
      </c>
      <c r="E91" s="1" t="s">
        <v>930</v>
      </c>
      <c r="F91" s="1" t="s">
        <v>374</v>
      </c>
      <c r="G91" s="1" t="s">
        <v>375</v>
      </c>
      <c r="H91" s="1" t="s">
        <v>376</v>
      </c>
      <c r="I91" s="1" t="s">
        <v>931</v>
      </c>
      <c r="J91" s="1" t="s">
        <v>29</v>
      </c>
      <c r="K91" s="1" t="s">
        <v>932</v>
      </c>
      <c r="L91" s="1" t="s">
        <v>932</v>
      </c>
      <c r="M91" s="1" t="s">
        <v>379</v>
      </c>
      <c r="N91" s="1" t="s">
        <v>379</v>
      </c>
      <c r="O91" s="1" t="s">
        <v>380</v>
      </c>
      <c r="P91" s="1" t="s">
        <v>381</v>
      </c>
      <c r="Q91" s="1" t="s">
        <v>933</v>
      </c>
      <c r="R91" s="1" t="s">
        <v>383</v>
      </c>
      <c r="S91" s="1" t="s">
        <v>384</v>
      </c>
      <c r="T91" s="1" t="s">
        <v>385</v>
      </c>
    </row>
    <row r="92" s="1" customFormat="1" spans="1:20">
      <c r="A92" s="3">
        <v>16561551522</v>
      </c>
      <c r="B92" s="1" t="s">
        <v>374</v>
      </c>
      <c r="C92" s="1" t="s">
        <v>934</v>
      </c>
      <c r="D92" s="1" t="s">
        <v>935</v>
      </c>
      <c r="E92" s="1" t="s">
        <v>936</v>
      </c>
      <c r="F92" s="1" t="s">
        <v>374</v>
      </c>
      <c r="G92" s="1" t="s">
        <v>375</v>
      </c>
      <c r="H92" s="1" t="s">
        <v>376</v>
      </c>
      <c r="I92" s="1" t="s">
        <v>937</v>
      </c>
      <c r="J92" s="1" t="s">
        <v>29</v>
      </c>
      <c r="K92" s="1" t="s">
        <v>938</v>
      </c>
      <c r="L92" s="1" t="s">
        <v>938</v>
      </c>
      <c r="M92" s="1" t="s">
        <v>379</v>
      </c>
      <c r="N92" s="1" t="s">
        <v>379</v>
      </c>
      <c r="O92" s="1" t="s">
        <v>380</v>
      </c>
      <c r="P92" s="1" t="s">
        <v>381</v>
      </c>
      <c r="Q92" s="1" t="s">
        <v>939</v>
      </c>
      <c r="R92" s="1" t="s">
        <v>383</v>
      </c>
      <c r="S92" s="1" t="s">
        <v>384</v>
      </c>
      <c r="T92" s="1" t="s">
        <v>385</v>
      </c>
    </row>
    <row r="93" s="1" customFormat="1" spans="1:20">
      <c r="A93" s="3">
        <v>16561552567</v>
      </c>
      <c r="B93" s="1" t="s">
        <v>374</v>
      </c>
      <c r="C93" s="1" t="s">
        <v>940</v>
      </c>
      <c r="D93" s="1" t="s">
        <v>651</v>
      </c>
      <c r="E93" s="1" t="s">
        <v>941</v>
      </c>
      <c r="F93" s="1" t="s">
        <v>374</v>
      </c>
      <c r="G93" s="1" t="s">
        <v>375</v>
      </c>
      <c r="H93" s="1" t="s">
        <v>376</v>
      </c>
      <c r="I93" s="1" t="s">
        <v>942</v>
      </c>
      <c r="J93" s="1" t="s">
        <v>29</v>
      </c>
      <c r="K93" s="1" t="s">
        <v>921</v>
      </c>
      <c r="L93" s="1" t="s">
        <v>921</v>
      </c>
      <c r="M93" s="1" t="s">
        <v>379</v>
      </c>
      <c r="N93" s="1" t="s">
        <v>379</v>
      </c>
      <c r="O93" s="1" t="s">
        <v>380</v>
      </c>
      <c r="P93" s="1" t="s">
        <v>381</v>
      </c>
      <c r="Q93" s="1" t="s">
        <v>943</v>
      </c>
      <c r="R93" s="1" t="s">
        <v>383</v>
      </c>
      <c r="S93" s="1" t="s">
        <v>384</v>
      </c>
      <c r="T93" s="1" t="s">
        <v>385</v>
      </c>
    </row>
    <row r="94" s="1" customFormat="1" spans="1:20">
      <c r="A94" s="3">
        <v>16561910669</v>
      </c>
      <c r="B94" s="1" t="s">
        <v>374</v>
      </c>
      <c r="C94" s="1" t="s">
        <v>944</v>
      </c>
      <c r="D94" s="1" t="s">
        <v>505</v>
      </c>
      <c r="E94" s="1" t="s">
        <v>945</v>
      </c>
      <c r="F94" s="1" t="s">
        <v>374</v>
      </c>
      <c r="G94" s="1" t="s">
        <v>375</v>
      </c>
      <c r="H94" s="1" t="s">
        <v>376</v>
      </c>
      <c r="I94" s="1" t="s">
        <v>946</v>
      </c>
      <c r="J94" s="1" t="s">
        <v>29</v>
      </c>
      <c r="K94" s="1" t="s">
        <v>947</v>
      </c>
      <c r="L94" s="1" t="s">
        <v>947</v>
      </c>
      <c r="M94" s="1" t="s">
        <v>379</v>
      </c>
      <c r="N94" s="1" t="s">
        <v>379</v>
      </c>
      <c r="O94" s="1" t="s">
        <v>380</v>
      </c>
      <c r="P94" s="1" t="s">
        <v>381</v>
      </c>
      <c r="Q94" s="1" t="s">
        <v>948</v>
      </c>
      <c r="R94" s="1" t="s">
        <v>383</v>
      </c>
      <c r="S94" s="1" t="s">
        <v>384</v>
      </c>
      <c r="T94" s="1" t="s">
        <v>385</v>
      </c>
    </row>
    <row r="95" s="1" customFormat="1" spans="1:20">
      <c r="A95" s="3">
        <v>16562003122</v>
      </c>
      <c r="B95" s="1" t="s">
        <v>374</v>
      </c>
      <c r="C95" s="1" t="s">
        <v>949</v>
      </c>
      <c r="D95" s="1" t="s">
        <v>651</v>
      </c>
      <c r="E95" s="1" t="s">
        <v>950</v>
      </c>
      <c r="F95" s="1" t="s">
        <v>374</v>
      </c>
      <c r="G95" s="1" t="s">
        <v>375</v>
      </c>
      <c r="H95" s="1" t="s">
        <v>376</v>
      </c>
      <c r="I95" s="1" t="s">
        <v>942</v>
      </c>
      <c r="J95" s="1" t="s">
        <v>29</v>
      </c>
      <c r="K95" s="1" t="s">
        <v>921</v>
      </c>
      <c r="L95" s="1" t="s">
        <v>921</v>
      </c>
      <c r="M95" s="1" t="s">
        <v>379</v>
      </c>
      <c r="N95" s="1" t="s">
        <v>379</v>
      </c>
      <c r="O95" s="1" t="s">
        <v>380</v>
      </c>
      <c r="P95" s="1" t="s">
        <v>381</v>
      </c>
      <c r="Q95" s="1" t="s">
        <v>951</v>
      </c>
      <c r="R95" s="1" t="s">
        <v>383</v>
      </c>
      <c r="S95" s="1" t="s">
        <v>384</v>
      </c>
      <c r="T95" s="1" t="s">
        <v>385</v>
      </c>
    </row>
    <row r="96" s="1" customFormat="1" spans="1:20">
      <c r="A96" s="3">
        <v>16562366488</v>
      </c>
      <c r="B96" s="1" t="s">
        <v>374</v>
      </c>
      <c r="C96" s="1" t="s">
        <v>952</v>
      </c>
      <c r="D96" s="1" t="s">
        <v>953</v>
      </c>
      <c r="E96" s="1" t="s">
        <v>954</v>
      </c>
      <c r="F96" s="1" t="s">
        <v>374</v>
      </c>
      <c r="G96" s="1" t="s">
        <v>375</v>
      </c>
      <c r="H96" s="1" t="s">
        <v>376</v>
      </c>
      <c r="I96" s="1" t="s">
        <v>955</v>
      </c>
      <c r="J96" s="1" t="s">
        <v>29</v>
      </c>
      <c r="K96" s="1" t="s">
        <v>956</v>
      </c>
      <c r="L96" s="1" t="s">
        <v>956</v>
      </c>
      <c r="M96" s="1" t="s">
        <v>379</v>
      </c>
      <c r="N96" s="1" t="s">
        <v>379</v>
      </c>
      <c r="O96" s="1" t="s">
        <v>380</v>
      </c>
      <c r="P96" s="1" t="s">
        <v>381</v>
      </c>
      <c r="Q96" s="1" t="s">
        <v>957</v>
      </c>
      <c r="R96" s="1" t="s">
        <v>383</v>
      </c>
      <c r="S96" s="1" t="s">
        <v>384</v>
      </c>
      <c r="T96" s="1" t="s">
        <v>385</v>
      </c>
    </row>
    <row r="97" s="1" customFormat="1" spans="1:20">
      <c r="A97" s="3">
        <v>16562495831</v>
      </c>
      <c r="B97" s="1" t="s">
        <v>374</v>
      </c>
      <c r="C97" s="1" t="s">
        <v>958</v>
      </c>
      <c r="D97" s="1" t="s">
        <v>959</v>
      </c>
      <c r="E97" s="1" t="s">
        <v>960</v>
      </c>
      <c r="F97" s="1" t="s">
        <v>374</v>
      </c>
      <c r="G97" s="1" t="s">
        <v>375</v>
      </c>
      <c r="H97" s="1" t="s">
        <v>376</v>
      </c>
      <c r="I97" s="1" t="s">
        <v>961</v>
      </c>
      <c r="J97" s="1" t="s">
        <v>29</v>
      </c>
      <c r="K97" s="1" t="s">
        <v>962</v>
      </c>
      <c r="L97" s="1" t="s">
        <v>962</v>
      </c>
      <c r="M97" s="1" t="s">
        <v>379</v>
      </c>
      <c r="N97" s="1" t="s">
        <v>379</v>
      </c>
      <c r="O97" s="1" t="s">
        <v>380</v>
      </c>
      <c r="P97" s="1" t="s">
        <v>381</v>
      </c>
      <c r="Q97" s="1" t="s">
        <v>963</v>
      </c>
      <c r="R97" s="1" t="s">
        <v>383</v>
      </c>
      <c r="S97" s="1" t="s">
        <v>384</v>
      </c>
      <c r="T97" s="1" t="s">
        <v>385</v>
      </c>
    </row>
    <row r="98" s="1" customFormat="1" spans="1:20">
      <c r="A98" s="3">
        <v>16562799292</v>
      </c>
      <c r="B98" s="1" t="s">
        <v>374</v>
      </c>
      <c r="C98" s="1" t="s">
        <v>964</v>
      </c>
      <c r="D98" s="1" t="s">
        <v>965</v>
      </c>
      <c r="E98" s="1" t="s">
        <v>966</v>
      </c>
      <c r="F98" s="1" t="s">
        <v>374</v>
      </c>
      <c r="G98" s="1" t="s">
        <v>375</v>
      </c>
      <c r="H98" s="1" t="s">
        <v>376</v>
      </c>
      <c r="I98" s="1" t="s">
        <v>967</v>
      </c>
      <c r="J98" s="1" t="s">
        <v>29</v>
      </c>
      <c r="K98" s="1" t="s">
        <v>968</v>
      </c>
      <c r="L98" s="1" t="s">
        <v>968</v>
      </c>
      <c r="M98" s="1" t="s">
        <v>379</v>
      </c>
      <c r="N98" s="1" t="s">
        <v>379</v>
      </c>
      <c r="O98" s="1" t="s">
        <v>380</v>
      </c>
      <c r="P98" s="1" t="s">
        <v>381</v>
      </c>
      <c r="Q98" s="1" t="s">
        <v>969</v>
      </c>
      <c r="R98" s="1" t="s">
        <v>383</v>
      </c>
      <c r="S98" s="1" t="s">
        <v>384</v>
      </c>
      <c r="T98" s="1" t="s">
        <v>385</v>
      </c>
    </row>
    <row r="99" s="1" customFormat="1" spans="1:20">
      <c r="A99" s="3">
        <v>16563086134</v>
      </c>
      <c r="B99" s="1" t="s">
        <v>374</v>
      </c>
      <c r="C99" s="1" t="s">
        <v>970</v>
      </c>
      <c r="D99" s="1" t="s">
        <v>971</v>
      </c>
      <c r="E99" s="1" t="s">
        <v>972</v>
      </c>
      <c r="F99" s="1" t="s">
        <v>374</v>
      </c>
      <c r="G99" s="1" t="s">
        <v>375</v>
      </c>
      <c r="H99" s="1" t="s">
        <v>376</v>
      </c>
      <c r="I99" s="1" t="s">
        <v>973</v>
      </c>
      <c r="J99" s="1" t="s">
        <v>29</v>
      </c>
      <c r="K99" s="1" t="s">
        <v>974</v>
      </c>
      <c r="L99" s="1" t="s">
        <v>974</v>
      </c>
      <c r="M99" s="1" t="s">
        <v>379</v>
      </c>
      <c r="N99" s="1" t="s">
        <v>379</v>
      </c>
      <c r="O99" s="1" t="s">
        <v>380</v>
      </c>
      <c r="P99" s="1" t="s">
        <v>381</v>
      </c>
      <c r="Q99" s="1" t="s">
        <v>975</v>
      </c>
      <c r="R99" s="1" t="s">
        <v>383</v>
      </c>
      <c r="S99" s="1" t="s">
        <v>384</v>
      </c>
      <c r="T99" s="1" t="s">
        <v>385</v>
      </c>
    </row>
    <row r="100" s="1" customFormat="1" spans="1:20">
      <c r="A100" s="3">
        <v>16563188993</v>
      </c>
      <c r="B100" s="1" t="s">
        <v>374</v>
      </c>
      <c r="C100" s="1" t="s">
        <v>976</v>
      </c>
      <c r="D100" s="1" t="s">
        <v>977</v>
      </c>
      <c r="E100" s="1" t="s">
        <v>978</v>
      </c>
      <c r="F100" s="1" t="s">
        <v>374</v>
      </c>
      <c r="G100" s="1" t="s">
        <v>375</v>
      </c>
      <c r="H100" s="1" t="s">
        <v>376</v>
      </c>
      <c r="I100" s="1" t="s">
        <v>979</v>
      </c>
      <c r="J100" s="1" t="s">
        <v>29</v>
      </c>
      <c r="K100" s="1" t="s">
        <v>980</v>
      </c>
      <c r="L100" s="1" t="s">
        <v>980</v>
      </c>
      <c r="M100" s="1" t="s">
        <v>379</v>
      </c>
      <c r="N100" s="1" t="s">
        <v>379</v>
      </c>
      <c r="O100" s="1" t="s">
        <v>380</v>
      </c>
      <c r="P100" s="1" t="s">
        <v>381</v>
      </c>
      <c r="Q100" s="1" t="s">
        <v>981</v>
      </c>
      <c r="R100" s="1" t="s">
        <v>383</v>
      </c>
      <c r="S100" s="1" t="s">
        <v>384</v>
      </c>
      <c r="T100" s="1" t="s">
        <v>385</v>
      </c>
    </row>
    <row r="101" s="1" customFormat="1" spans="1:20">
      <c r="A101" s="3">
        <v>16570827939</v>
      </c>
      <c r="B101" s="1" t="s">
        <v>374</v>
      </c>
      <c r="C101" s="1" t="s">
        <v>982</v>
      </c>
      <c r="D101" s="1" t="s">
        <v>983</v>
      </c>
      <c r="E101" s="1" t="s">
        <v>984</v>
      </c>
      <c r="F101" s="1" t="s">
        <v>374</v>
      </c>
      <c r="G101" s="1" t="s">
        <v>375</v>
      </c>
      <c r="H101" s="1" t="s">
        <v>376</v>
      </c>
      <c r="I101" s="1" t="s">
        <v>985</v>
      </c>
      <c r="J101" s="1" t="s">
        <v>29</v>
      </c>
      <c r="K101" s="1" t="s">
        <v>689</v>
      </c>
      <c r="L101" s="1" t="s">
        <v>689</v>
      </c>
      <c r="M101" s="1" t="s">
        <v>379</v>
      </c>
      <c r="N101" s="1" t="s">
        <v>379</v>
      </c>
      <c r="O101" s="1" t="s">
        <v>380</v>
      </c>
      <c r="P101" s="1" t="s">
        <v>381</v>
      </c>
      <c r="Q101" s="1" t="s">
        <v>986</v>
      </c>
      <c r="R101" s="1" t="s">
        <v>383</v>
      </c>
      <c r="S101" s="1" t="s">
        <v>384</v>
      </c>
      <c r="T101" s="1" t="s">
        <v>385</v>
      </c>
    </row>
    <row r="102" s="1" customFormat="1" spans="1:20">
      <c r="A102" s="3">
        <v>16570929514</v>
      </c>
      <c r="B102" s="1" t="s">
        <v>374</v>
      </c>
      <c r="C102" s="1" t="s">
        <v>987</v>
      </c>
      <c r="D102" s="1" t="s">
        <v>988</v>
      </c>
      <c r="E102" s="1" t="s">
        <v>989</v>
      </c>
      <c r="F102" s="1" t="s">
        <v>374</v>
      </c>
      <c r="G102" s="1" t="s">
        <v>375</v>
      </c>
      <c r="H102" s="1" t="s">
        <v>376</v>
      </c>
      <c r="I102" s="1" t="s">
        <v>990</v>
      </c>
      <c r="J102" s="1" t="s">
        <v>29</v>
      </c>
      <c r="K102" s="1" t="s">
        <v>991</v>
      </c>
      <c r="L102" s="1" t="s">
        <v>991</v>
      </c>
      <c r="M102" s="1" t="s">
        <v>379</v>
      </c>
      <c r="N102" s="1" t="s">
        <v>379</v>
      </c>
      <c r="O102" s="1" t="s">
        <v>380</v>
      </c>
      <c r="P102" s="1" t="s">
        <v>381</v>
      </c>
      <c r="Q102" s="1" t="s">
        <v>992</v>
      </c>
      <c r="R102" s="1" t="s">
        <v>383</v>
      </c>
      <c r="S102" s="1" t="s">
        <v>384</v>
      </c>
      <c r="T102" s="1" t="s">
        <v>385</v>
      </c>
    </row>
    <row r="103" s="1" customFormat="1" spans="1:20">
      <c r="A103" s="3">
        <v>16571275634</v>
      </c>
      <c r="B103" s="1" t="s">
        <v>374</v>
      </c>
      <c r="C103" s="1" t="s">
        <v>993</v>
      </c>
      <c r="D103" s="1" t="s">
        <v>994</v>
      </c>
      <c r="E103" s="1" t="s">
        <v>995</v>
      </c>
      <c r="F103" s="1" t="s">
        <v>374</v>
      </c>
      <c r="G103" s="1" t="s">
        <v>375</v>
      </c>
      <c r="H103" s="1" t="s">
        <v>376</v>
      </c>
      <c r="I103" s="1" t="s">
        <v>996</v>
      </c>
      <c r="J103" s="1" t="s">
        <v>29</v>
      </c>
      <c r="K103" s="1" t="s">
        <v>997</v>
      </c>
      <c r="L103" s="1" t="s">
        <v>997</v>
      </c>
      <c r="M103" s="1" t="s">
        <v>379</v>
      </c>
      <c r="N103" s="1" t="s">
        <v>379</v>
      </c>
      <c r="O103" s="1" t="s">
        <v>380</v>
      </c>
      <c r="P103" s="1" t="s">
        <v>381</v>
      </c>
      <c r="Q103" s="1" t="s">
        <v>998</v>
      </c>
      <c r="R103" s="1" t="s">
        <v>383</v>
      </c>
      <c r="S103" s="1" t="s">
        <v>384</v>
      </c>
      <c r="T103" s="1" t="s">
        <v>385</v>
      </c>
    </row>
    <row r="104" s="1" customFormat="1" spans="1:20">
      <c r="A104" s="3">
        <v>16571379326</v>
      </c>
      <c r="B104" s="1" t="s">
        <v>374</v>
      </c>
      <c r="C104" s="1" t="s">
        <v>999</v>
      </c>
      <c r="D104" s="1" t="s">
        <v>1000</v>
      </c>
      <c r="E104" s="1" t="s">
        <v>1001</v>
      </c>
      <c r="F104" s="1" t="s">
        <v>374</v>
      </c>
      <c r="G104" s="1" t="s">
        <v>375</v>
      </c>
      <c r="H104" s="1" t="s">
        <v>376</v>
      </c>
      <c r="I104" s="1" t="s">
        <v>1002</v>
      </c>
      <c r="J104" s="1" t="s">
        <v>29</v>
      </c>
      <c r="K104" s="1" t="s">
        <v>1003</v>
      </c>
      <c r="L104" s="1" t="s">
        <v>1003</v>
      </c>
      <c r="M104" s="1" t="s">
        <v>379</v>
      </c>
      <c r="N104" s="1" t="s">
        <v>379</v>
      </c>
      <c r="O104" s="1" t="s">
        <v>380</v>
      </c>
      <c r="P104" s="1" t="s">
        <v>381</v>
      </c>
      <c r="Q104" s="1" t="s">
        <v>1004</v>
      </c>
      <c r="R104" s="1" t="s">
        <v>383</v>
      </c>
      <c r="S104" s="1" t="s">
        <v>384</v>
      </c>
      <c r="T104" s="1" t="s">
        <v>385</v>
      </c>
    </row>
    <row r="105" s="1" customFormat="1" spans="1:20">
      <c r="A105" s="3">
        <v>16572121729</v>
      </c>
      <c r="B105" s="1" t="s">
        <v>374</v>
      </c>
      <c r="C105" s="1" t="s">
        <v>1005</v>
      </c>
      <c r="D105" s="1" t="s">
        <v>1006</v>
      </c>
      <c r="E105" s="1" t="s">
        <v>1007</v>
      </c>
      <c r="F105" s="1" t="s">
        <v>374</v>
      </c>
      <c r="G105" s="1" t="s">
        <v>375</v>
      </c>
      <c r="H105" s="1" t="s">
        <v>376</v>
      </c>
      <c r="I105" s="1" t="s">
        <v>1008</v>
      </c>
      <c r="J105" s="1" t="s">
        <v>29</v>
      </c>
      <c r="K105" s="1" t="s">
        <v>1009</v>
      </c>
      <c r="L105" s="1" t="s">
        <v>1009</v>
      </c>
      <c r="M105" s="1" t="s">
        <v>379</v>
      </c>
      <c r="N105" s="1" t="s">
        <v>379</v>
      </c>
      <c r="O105" s="1" t="s">
        <v>380</v>
      </c>
      <c r="P105" s="1" t="s">
        <v>381</v>
      </c>
      <c r="Q105" s="1" t="s">
        <v>1010</v>
      </c>
      <c r="R105" s="1" t="s">
        <v>383</v>
      </c>
      <c r="S105" s="1" t="s">
        <v>384</v>
      </c>
      <c r="T105" s="1" t="s">
        <v>385</v>
      </c>
    </row>
    <row r="106" s="1" customFormat="1" spans="1:20">
      <c r="A106" s="3">
        <v>16572543532</v>
      </c>
      <c r="B106" s="1" t="s">
        <v>374</v>
      </c>
      <c r="C106" s="1" t="s">
        <v>1011</v>
      </c>
      <c r="D106" s="1" t="s">
        <v>1012</v>
      </c>
      <c r="E106" s="1" t="s">
        <v>1013</v>
      </c>
      <c r="F106" s="1" t="s">
        <v>374</v>
      </c>
      <c r="G106" s="1" t="s">
        <v>375</v>
      </c>
      <c r="H106" s="1" t="s">
        <v>376</v>
      </c>
      <c r="I106" s="1" t="s">
        <v>996</v>
      </c>
      <c r="J106" s="1" t="s">
        <v>29</v>
      </c>
      <c r="K106" s="1" t="s">
        <v>997</v>
      </c>
      <c r="L106" s="1" t="s">
        <v>997</v>
      </c>
      <c r="M106" s="1" t="s">
        <v>379</v>
      </c>
      <c r="N106" s="1" t="s">
        <v>379</v>
      </c>
      <c r="O106" s="1" t="s">
        <v>380</v>
      </c>
      <c r="P106" s="1" t="s">
        <v>381</v>
      </c>
      <c r="Q106" s="1" t="s">
        <v>1014</v>
      </c>
      <c r="R106" s="1" t="s">
        <v>383</v>
      </c>
      <c r="S106" s="1" t="s">
        <v>384</v>
      </c>
      <c r="T106" s="1" t="s">
        <v>385</v>
      </c>
    </row>
    <row r="107" s="1" customFormat="1" spans="1:20">
      <c r="A107" s="3">
        <v>16572701379</v>
      </c>
      <c r="B107" s="1" t="s">
        <v>374</v>
      </c>
      <c r="C107" s="1" t="s">
        <v>1015</v>
      </c>
      <c r="D107" s="1" t="s">
        <v>1016</v>
      </c>
      <c r="E107" s="1" t="s">
        <v>1017</v>
      </c>
      <c r="F107" s="1" t="s">
        <v>374</v>
      </c>
      <c r="G107" s="1" t="s">
        <v>375</v>
      </c>
      <c r="H107" s="1" t="s">
        <v>376</v>
      </c>
      <c r="I107" s="1" t="s">
        <v>1018</v>
      </c>
      <c r="J107" s="1" t="s">
        <v>29</v>
      </c>
      <c r="K107" s="1" t="s">
        <v>1019</v>
      </c>
      <c r="L107" s="1" t="s">
        <v>1019</v>
      </c>
      <c r="M107" s="1" t="s">
        <v>379</v>
      </c>
      <c r="N107" s="1" t="s">
        <v>379</v>
      </c>
      <c r="O107" s="1" t="s">
        <v>380</v>
      </c>
      <c r="P107" s="1" t="s">
        <v>381</v>
      </c>
      <c r="Q107" s="1" t="s">
        <v>1020</v>
      </c>
      <c r="R107" s="1" t="s">
        <v>383</v>
      </c>
      <c r="S107" s="1" t="s">
        <v>384</v>
      </c>
      <c r="T107" s="1" t="s">
        <v>385</v>
      </c>
    </row>
    <row r="108" s="1" customFormat="1" spans="1:20">
      <c r="A108" s="3">
        <v>16573259953</v>
      </c>
      <c r="B108" s="1" t="s">
        <v>374</v>
      </c>
      <c r="C108" s="1" t="s">
        <v>1021</v>
      </c>
      <c r="D108" s="1" t="s">
        <v>1022</v>
      </c>
      <c r="E108" s="1" t="s">
        <v>1023</v>
      </c>
      <c r="F108" s="1" t="s">
        <v>374</v>
      </c>
      <c r="G108" s="1" t="s">
        <v>375</v>
      </c>
      <c r="H108" s="1" t="s">
        <v>376</v>
      </c>
      <c r="I108" s="1" t="s">
        <v>1024</v>
      </c>
      <c r="J108" s="1" t="s">
        <v>29</v>
      </c>
      <c r="K108" s="1" t="s">
        <v>744</v>
      </c>
      <c r="L108" s="1" t="s">
        <v>744</v>
      </c>
      <c r="M108" s="1" t="s">
        <v>379</v>
      </c>
      <c r="N108" s="1" t="s">
        <v>379</v>
      </c>
      <c r="O108" s="1" t="s">
        <v>380</v>
      </c>
      <c r="P108" s="1" t="s">
        <v>381</v>
      </c>
      <c r="Q108" s="1" t="s">
        <v>1025</v>
      </c>
      <c r="R108" s="1" t="s">
        <v>383</v>
      </c>
      <c r="S108" s="1" t="s">
        <v>384</v>
      </c>
      <c r="T108" s="1" t="s">
        <v>385</v>
      </c>
    </row>
    <row r="109" s="1" customFormat="1" spans="1:20">
      <c r="A109" s="3">
        <v>16573345236</v>
      </c>
      <c r="B109" s="1" t="s">
        <v>374</v>
      </c>
      <c r="C109" s="1" t="s">
        <v>1026</v>
      </c>
      <c r="D109" s="1" t="s">
        <v>1027</v>
      </c>
      <c r="E109" s="1" t="s">
        <v>1028</v>
      </c>
      <c r="F109" s="1" t="s">
        <v>374</v>
      </c>
      <c r="G109" s="1" t="s">
        <v>375</v>
      </c>
      <c r="H109" s="1" t="s">
        <v>376</v>
      </c>
      <c r="I109" s="1" t="s">
        <v>1029</v>
      </c>
      <c r="J109" s="1" t="s">
        <v>29</v>
      </c>
      <c r="K109" s="1" t="s">
        <v>1030</v>
      </c>
      <c r="L109" s="1" t="s">
        <v>1030</v>
      </c>
      <c r="M109" s="1" t="s">
        <v>379</v>
      </c>
      <c r="N109" s="1" t="s">
        <v>379</v>
      </c>
      <c r="O109" s="1" t="s">
        <v>380</v>
      </c>
      <c r="P109" s="1" t="s">
        <v>381</v>
      </c>
      <c r="Q109" s="1" t="s">
        <v>1031</v>
      </c>
      <c r="R109" s="1" t="s">
        <v>383</v>
      </c>
      <c r="S109" s="1" t="s">
        <v>384</v>
      </c>
      <c r="T109" s="1" t="s">
        <v>385</v>
      </c>
    </row>
    <row r="110" s="1" customFormat="1" spans="1:20">
      <c r="A110" s="3">
        <v>16573458079</v>
      </c>
      <c r="B110" s="1" t="s">
        <v>374</v>
      </c>
      <c r="C110" s="1" t="s">
        <v>1032</v>
      </c>
      <c r="D110" s="1" t="s">
        <v>1033</v>
      </c>
      <c r="E110" s="1" t="s">
        <v>1034</v>
      </c>
      <c r="F110" s="1" t="s">
        <v>374</v>
      </c>
      <c r="G110" s="1" t="s">
        <v>375</v>
      </c>
      <c r="H110" s="1" t="s">
        <v>376</v>
      </c>
      <c r="I110" s="1" t="s">
        <v>1035</v>
      </c>
      <c r="J110" s="1" t="s">
        <v>29</v>
      </c>
      <c r="K110" s="1" t="s">
        <v>1036</v>
      </c>
      <c r="L110" s="1" t="s">
        <v>1036</v>
      </c>
      <c r="M110" s="1" t="s">
        <v>379</v>
      </c>
      <c r="N110" s="1" t="s">
        <v>379</v>
      </c>
      <c r="O110" s="1" t="s">
        <v>380</v>
      </c>
      <c r="P110" s="1" t="s">
        <v>381</v>
      </c>
      <c r="Q110" s="1" t="s">
        <v>1037</v>
      </c>
      <c r="R110" s="1" t="s">
        <v>383</v>
      </c>
      <c r="S110" s="1" t="s">
        <v>384</v>
      </c>
      <c r="T110" s="1" t="s">
        <v>385</v>
      </c>
    </row>
    <row r="111" s="1" customFormat="1" spans="1:20">
      <c r="A111" s="3">
        <v>16573704499</v>
      </c>
      <c r="B111" s="1" t="s">
        <v>374</v>
      </c>
      <c r="C111" s="1" t="s">
        <v>1038</v>
      </c>
      <c r="D111" s="1" t="s">
        <v>959</v>
      </c>
      <c r="E111" s="1" t="s">
        <v>1039</v>
      </c>
      <c r="F111" s="1" t="s">
        <v>374</v>
      </c>
      <c r="G111" s="1" t="s">
        <v>375</v>
      </c>
      <c r="H111" s="1" t="s">
        <v>376</v>
      </c>
      <c r="I111" s="1" t="s">
        <v>961</v>
      </c>
      <c r="J111" s="1" t="s">
        <v>29</v>
      </c>
      <c r="K111" s="1" t="s">
        <v>962</v>
      </c>
      <c r="L111" s="1" t="s">
        <v>962</v>
      </c>
      <c r="M111" s="1" t="s">
        <v>379</v>
      </c>
      <c r="N111" s="1" t="s">
        <v>379</v>
      </c>
      <c r="O111" s="1" t="s">
        <v>380</v>
      </c>
      <c r="P111" s="1" t="s">
        <v>381</v>
      </c>
      <c r="Q111" s="1" t="s">
        <v>1040</v>
      </c>
      <c r="R111" s="1" t="s">
        <v>383</v>
      </c>
      <c r="S111" s="1" t="s">
        <v>384</v>
      </c>
      <c r="T111" s="1" t="s">
        <v>385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2021-10-20T01:54:01Z</dcterms:created>
  <dcterms:modified xsi:type="dcterms:W3CDTF">2021-10-20T02:01:01Z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24973CD61C3C4ECA8B18B6D545EC0DDF</vt:lpwstr>
  </property>
  <property fmtid="{D5CDD505-2E9C-101B-9397-08002B2CF9AE}" pid="3" name="KSOProductBuildVer">
    <vt:lpwstr>2052-11.1.0.10938</vt:lpwstr>
  </property>
</Properties>
</file>