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<sst xmlns="http://schemas.openxmlformats.org/spreadsheetml/2006/main" count="405" uniqueCount="182">
  <si>
    <t>去哪儿网酒店预付对账单</t>
  </si>
  <si>
    <t>供应商名称：</t>
  </si>
  <si>
    <t>遇见时光</t>
  </si>
  <si>
    <t>结算周期：</t>
  </si>
  <si>
    <t>2021-10-23至2021-10-24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</si>
  <si>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</si>
  <si>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</si>
  <si>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</si>
  <si>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</si>
  <si>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</si>
  <si>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</si>
  <si>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</si>
  <si>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</si>
  <si>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</si>
  <si>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</si>
  <si>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</si>
  <si>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</si>
  <si>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</si>
  <si>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</si>
  <si>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</si>
  <si>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¥1,285.00</t>
  </si>
  <si>
    <t>¥169.00</t>
  </si>
  <si>
    <t>¥1,116.00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</si>
  <si>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</si>
  <si>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</si>
  <si>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</si>
  <si>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</si>
  <si>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</si>
  <si>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</si>
  <si>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</si>
  <si>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</si>
  <si>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</si>
  <si>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</si>
  <si>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</si>
  <si>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</si>
  <si>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</si>
  <si>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</si>
  <si>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</si>
  <si>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</si>
  <si>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</si>
  <si>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</si>
  <si>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</si>
  <si>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</si>
  <si>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</si>
  <si>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</si>
  <si>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</si>
  <si>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</si>
  <si>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</si>
  <si>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</si>
  <si>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</si>
  <si>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</si>
  <si>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</si>
  <si>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</si>
  <si>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</si>
  <si>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</si>
  <si>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</si>
  <si>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</si>
  <si>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</si>
  <si>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</si>
  <si>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</si>
  <si>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</si>
  <si>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</si>
  <si>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</si>
  <si>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</si>
  <si>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</si>
  <si>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</si>
  <si>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</si>
  <si>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</si>
  <si>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</si>
  <si>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102783946018</t>
  </si>
  <si>
    <t>酒店预付</t>
  </si>
  <si>
    <t>否</t>
  </si>
  <si>
    <t>普通</t>
  </si>
  <si>
    <t>268948388</t>
  </si>
  <si>
    <t>希岸酒店(武汉菱角湖万达广场店)</t>
  </si>
  <si>
    <t>1616855</t>
  </si>
  <si>
    <t>孙昆龙</t>
  </si>
  <si>
    <t>2021-10-12</t>
  </si>
  <si>
    <t>2021-10-21</t>
  </si>
  <si>
    <t>2021-10-24</t>
  </si>
  <si>
    <t>¥891.00</t>
  </si>
  <si>
    <t>¥117.00</t>
  </si>
  <si>
    <t>¥774.00</t>
  </si>
  <si>
    <t>希岸玲珑房</t>
  </si>
  <si>
    <t>WEBSITE</t>
  </si>
  <si>
    <t>102786998146</t>
  </si>
  <si>
    <t>316423945</t>
  </si>
  <si>
    <t>青皮树酒店(合肥第十中学王岗路地铁站店)</t>
  </si>
  <si>
    <t>高頔</t>
  </si>
  <si>
    <t>2021-10-15</t>
  </si>
  <si>
    <t>2021-10-22</t>
  </si>
  <si>
    <t>¥394.00</t>
  </si>
  <si>
    <t>¥52.00</t>
  </si>
  <si>
    <t>¥342.00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</si>
  <si>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</si>
  <si>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</si>
  <si>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</si>
  <si>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</si>
  <si>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</si>
  <si>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</si>
  <si>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</si>
  <si>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</si>
  <si>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</si>
  <si>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</si>
  <si>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</si>
  <si>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</si>
  <si>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A211025171147481</t>
  </si>
  <si>
    <r>
      <t>总计：</t>
    </r>
    <r>
      <rPr>
        <sz val="10"/>
        <rFont val="Arial"/>
        <charset val="134"/>
      </rPr>
      <t>1116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</si>
  <si>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</si>
  <si>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</si>
  <si>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</si>
  <si>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</si>
  <si>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</si>
  <si>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</si>
  <si>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</si>
  <si>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</si>
  <si>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</si>
  <si>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</si>
  <si>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</si>
  <si>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</si>
  <si>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</si>
  <si>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</si>
  <si>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</si>
  <si>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</si>
  <si>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102793777603</t>
  </si>
  <si>
    <t>2281857</t>
  </si>
  <si>
    <t>烟台亚细亚大酒店</t>
  </si>
  <si>
    <t>陈大伟</t>
  </si>
  <si>
    <t>2021-10-23</t>
  </si>
  <si>
    <t>--</t>
  </si>
  <si>
    <t>297.00</t>
  </si>
  <si>
    <t>RMB</t>
  </si>
  <si>
    <t>0</t>
  </si>
  <si>
    <t>0.00</t>
  </si>
  <si>
    <t>龙卷风国内直连</t>
  </si>
  <si>
    <t>2021-10-22 21:46:47</t>
  </si>
  <si>
    <t>汇智国际旅游发展有限公司</t>
  </si>
  <si>
    <t>直连</t>
  </si>
  <si>
    <t>102787044251</t>
  </si>
  <si>
    <t>2021-10-16</t>
  </si>
  <si>
    <t>2278736</t>
  </si>
  <si>
    <t>城市便捷酒店(武汉东亭店)</t>
  </si>
  <si>
    <t>吴萍</t>
  </si>
  <si>
    <t>1451.00</t>
  </si>
  <si>
    <t>2021-10-16 20:23:08</t>
  </si>
  <si>
    <t>102786303629</t>
  </si>
  <si>
    <t>2277762</t>
  </si>
  <si>
    <t>天津滨海圣光皇冠假日酒店</t>
  </si>
  <si>
    <t>吴柏林</t>
  </si>
  <si>
    <t>756.00</t>
  </si>
  <si>
    <t>2021-10-15 10:58:08</t>
  </si>
  <si>
    <t>2277728</t>
  </si>
  <si>
    <t>青皮树酒店(合肥王岗路地铁站店)</t>
  </si>
  <si>
    <t>342.00</t>
  </si>
  <si>
    <t>2021-10-15 09:47:52</t>
  </si>
  <si>
    <t>102785772787</t>
  </si>
  <si>
    <t>2021-10-14</t>
  </si>
  <si>
    <t>2277066</t>
  </si>
  <si>
    <t>花筑·南京夫子庙琵琶行精品酒店</t>
  </si>
  <si>
    <t>刁萌萌</t>
  </si>
  <si>
    <t>2021-10-20</t>
  </si>
  <si>
    <t>817.00</t>
  </si>
  <si>
    <t>2021-10-14 01:53:56</t>
  </si>
  <si>
    <t>102784028476</t>
  </si>
  <si>
    <t>2021-10-13</t>
  </si>
  <si>
    <t>2276872</t>
  </si>
  <si>
    <t>城市便捷(襄阳深圳工业园店)</t>
  </si>
  <si>
    <t>黄全锋</t>
  </si>
  <si>
    <t>1104.00</t>
  </si>
  <si>
    <t>414.00</t>
  </si>
  <si>
    <t>-690</t>
  </si>
  <si>
    <t>2021-10-13 20:09:50</t>
  </si>
  <si>
    <t>2276250</t>
  </si>
  <si>
    <t>774.00</t>
  </si>
  <si>
    <t>2021-10-12 17:03:11</t>
  </si>
  <si>
    <t>102781217439</t>
  </si>
  <si>
    <t>2021-10-10</t>
  </si>
  <si>
    <t>2275225</t>
  </si>
  <si>
    <t>西藏藏游坛城格拉丹东酒店</t>
  </si>
  <si>
    <t>任敏</t>
  </si>
  <si>
    <t>2440.00</t>
  </si>
  <si>
    <t>2021-10-10 14:33:24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</si>
</sst>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8" borderId="14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8" fillId="26" borderId="16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105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774</v>
      </c>
      <c r="E2" t="str">
        <f>VLOOKUP(A2,HOP!A:L,12,0)</f>
        <v>774.00</v>
      </c>
      <c r="F2" t="str">
        <f>VLOOKUP(A2,HOP!A:C,3,0)</f>
        <v>2276250</v>
      </c>
      <c r="G2">
        <f>D2-E2</f>
        <v>0</v>
      </c>
      <c r="H2" t="str">
        <f>$H$1&amp;F2</f>
        <v>，2276250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342</v>
      </c>
      <c r="E3" t="str">
        <f>VLOOKUP(A3,HOP!A:L,12,0)</f>
        <v>342.00</v>
      </c>
      <c r="F3" t="str">
        <f>VLOOKUP(A3,HOP!A:C,3,0)</f>
        <v>2277728</v>
      </c>
      <c r="G3">
        <f>D3-E3</f>
        <v>0</v>
      </c>
      <c r="H3" t="str">
        <f>$H$1&amp;F3</f>
        <v>，2277728</v>
      </c>
      <c r="I3" t="str">
        <f>VLOOKUP(A3,HOP!A:T,20,0)</f>
        <v>直连</v>
      </c>
    </row>
    <row r="5" spans="4:4">
      <c r="D5" s="3">
        <f>SUM(D2:D4)</f>
        <v>1116</v>
      </c>
    </row>
    <row r="6" ht="14.25" spans="4:4">
      <c r="D6" s="8" t="s">
        <v>22</v>
      </c>
    </row>
    <row r="8" spans="1:1">
      <c r="A8" t="s">
        <v>106</v>
      </c>
    </row>
    <row r="9" spans="1:1">
      <c r="A9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108</v>
      </c>
      <c r="B1" s="2" t="s">
        <v>109</v>
      </c>
      <c r="C1" s="2" t="s">
        <v>110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</row>
    <row r="2" s="1" customFormat="1" spans="1:20">
      <c r="A2" s="1" t="s">
        <v>124</v>
      </c>
      <c r="B2" s="1" t="s">
        <v>90</v>
      </c>
      <c r="C2" s="1" t="s">
        <v>125</v>
      </c>
      <c r="D2" s="1" t="s">
        <v>126</v>
      </c>
      <c r="E2" s="1" t="s">
        <v>127</v>
      </c>
      <c r="F2" s="1" t="s">
        <v>90</v>
      </c>
      <c r="G2" s="1" t="s">
        <v>128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130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71</v>
      </c>
      <c r="S2" s="1" t="s">
        <v>136</v>
      </c>
      <c r="T2" s="1" t="s">
        <v>137</v>
      </c>
    </row>
    <row r="3" s="1" customFormat="1" spans="1:20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139</v>
      </c>
      <c r="G3" s="1" t="s">
        <v>128</v>
      </c>
      <c r="H3" s="1" t="s">
        <v>129</v>
      </c>
      <c r="I3" s="1" t="s">
        <v>143</v>
      </c>
      <c r="J3" s="1" t="s">
        <v>131</v>
      </c>
      <c r="K3" s="1" t="s">
        <v>143</v>
      </c>
      <c r="L3" s="1" t="s">
        <v>143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144</v>
      </c>
      <c r="R3" s="1" t="s">
        <v>71</v>
      </c>
      <c r="S3" s="1" t="s">
        <v>136</v>
      </c>
      <c r="T3" s="1" t="s">
        <v>137</v>
      </c>
    </row>
    <row r="4" s="1" customFormat="1" spans="1:20">
      <c r="A4" s="1" t="s">
        <v>145</v>
      </c>
      <c r="B4" s="1" t="s">
        <v>89</v>
      </c>
      <c r="C4" s="1" t="s">
        <v>146</v>
      </c>
      <c r="D4" s="1" t="s">
        <v>147</v>
      </c>
      <c r="E4" s="1" t="s">
        <v>148</v>
      </c>
      <c r="F4" s="1" t="s">
        <v>78</v>
      </c>
      <c r="G4" s="1" t="s">
        <v>90</v>
      </c>
      <c r="H4" s="1" t="s">
        <v>129</v>
      </c>
      <c r="I4" s="1" t="s">
        <v>149</v>
      </c>
      <c r="J4" s="1" t="s">
        <v>131</v>
      </c>
      <c r="K4" s="1" t="s">
        <v>149</v>
      </c>
      <c r="L4" s="1" t="s">
        <v>149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150</v>
      </c>
      <c r="R4" s="1" t="s">
        <v>71</v>
      </c>
      <c r="S4" s="1" t="s">
        <v>136</v>
      </c>
      <c r="T4" s="1" t="s">
        <v>137</v>
      </c>
    </row>
    <row r="5" s="1" customFormat="1" spans="1:20">
      <c r="A5" s="1" t="s">
        <v>85</v>
      </c>
      <c r="B5" s="1" t="s">
        <v>89</v>
      </c>
      <c r="C5" s="1" t="s">
        <v>151</v>
      </c>
      <c r="D5" s="1" t="s">
        <v>152</v>
      </c>
      <c r="E5" s="1" t="s">
        <v>88</v>
      </c>
      <c r="F5" s="1" t="s">
        <v>90</v>
      </c>
      <c r="G5" s="1" t="s">
        <v>79</v>
      </c>
      <c r="H5" s="1" t="s">
        <v>129</v>
      </c>
      <c r="I5" s="1" t="s">
        <v>153</v>
      </c>
      <c r="J5" s="1" t="s">
        <v>131</v>
      </c>
      <c r="K5" s="1" t="s">
        <v>153</v>
      </c>
      <c r="L5" s="1" t="s">
        <v>153</v>
      </c>
      <c r="M5" s="1" t="s">
        <v>132</v>
      </c>
      <c r="N5" s="1" t="s">
        <v>132</v>
      </c>
      <c r="O5" s="1" t="s">
        <v>133</v>
      </c>
      <c r="P5" s="1" t="s">
        <v>134</v>
      </c>
      <c r="Q5" s="1" t="s">
        <v>154</v>
      </c>
      <c r="R5" s="1" t="s">
        <v>71</v>
      </c>
      <c r="S5" s="1" t="s">
        <v>136</v>
      </c>
      <c r="T5" s="1" t="s">
        <v>137</v>
      </c>
    </row>
    <row r="6" s="1" customFormat="1" spans="1:20">
      <c r="A6" s="1" t="s">
        <v>155</v>
      </c>
      <c r="B6" s="1" t="s">
        <v>156</v>
      </c>
      <c r="C6" s="1" t="s">
        <v>157</v>
      </c>
      <c r="D6" s="1" t="s">
        <v>158</v>
      </c>
      <c r="E6" s="1" t="s">
        <v>159</v>
      </c>
      <c r="F6" s="1" t="s">
        <v>160</v>
      </c>
      <c r="G6" s="1" t="s">
        <v>128</v>
      </c>
      <c r="H6" s="1" t="s">
        <v>129</v>
      </c>
      <c r="I6" s="1" t="s">
        <v>161</v>
      </c>
      <c r="J6" s="1" t="s">
        <v>131</v>
      </c>
      <c r="K6" s="1" t="s">
        <v>161</v>
      </c>
      <c r="L6" s="1" t="s">
        <v>161</v>
      </c>
      <c r="M6" s="1" t="s">
        <v>132</v>
      </c>
      <c r="N6" s="1" t="s">
        <v>132</v>
      </c>
      <c r="O6" s="1" t="s">
        <v>133</v>
      </c>
      <c r="P6" s="1" t="s">
        <v>134</v>
      </c>
      <c r="Q6" s="1" t="s">
        <v>162</v>
      </c>
      <c r="R6" s="1" t="s">
        <v>71</v>
      </c>
      <c r="S6" s="1" t="s">
        <v>136</v>
      </c>
      <c r="T6" s="1" t="s">
        <v>137</v>
      </c>
    </row>
    <row r="7" s="1" customFormat="1" spans="1:20">
      <c r="A7" s="1" t="s">
        <v>163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156</v>
      </c>
      <c r="G7" s="1" t="s">
        <v>90</v>
      </c>
      <c r="H7" s="1" t="s">
        <v>129</v>
      </c>
      <c r="I7" s="1" t="s">
        <v>168</v>
      </c>
      <c r="J7" s="1" t="s">
        <v>131</v>
      </c>
      <c r="K7" s="1" t="s">
        <v>168</v>
      </c>
      <c r="L7" s="1" t="s">
        <v>169</v>
      </c>
      <c r="M7" s="1" t="s">
        <v>170</v>
      </c>
      <c r="N7" s="1" t="s">
        <v>170</v>
      </c>
      <c r="O7" s="1" t="s">
        <v>133</v>
      </c>
      <c r="P7" s="1" t="s">
        <v>134</v>
      </c>
      <c r="Q7" s="1" t="s">
        <v>171</v>
      </c>
      <c r="R7" s="1" t="s">
        <v>71</v>
      </c>
      <c r="S7" s="1" t="s">
        <v>136</v>
      </c>
      <c r="T7" s="1" t="s">
        <v>137</v>
      </c>
    </row>
    <row r="8" s="1" customFormat="1" spans="1:20">
      <c r="A8" s="1" t="s">
        <v>69</v>
      </c>
      <c r="B8" s="1" t="s">
        <v>77</v>
      </c>
      <c r="C8" s="1" t="s">
        <v>172</v>
      </c>
      <c r="D8" s="1" t="s">
        <v>74</v>
      </c>
      <c r="E8" s="1" t="s">
        <v>76</v>
      </c>
      <c r="F8" s="1" t="s">
        <v>78</v>
      </c>
      <c r="G8" s="1" t="s">
        <v>79</v>
      </c>
      <c r="H8" s="1" t="s">
        <v>129</v>
      </c>
      <c r="I8" s="1" t="s">
        <v>173</v>
      </c>
      <c r="J8" s="1" t="s">
        <v>131</v>
      </c>
      <c r="K8" s="1" t="s">
        <v>173</v>
      </c>
      <c r="L8" s="1" t="s">
        <v>173</v>
      </c>
      <c r="M8" s="1" t="s">
        <v>132</v>
      </c>
      <c r="N8" s="1" t="s">
        <v>132</v>
      </c>
      <c r="O8" s="1" t="s">
        <v>133</v>
      </c>
      <c r="P8" s="1" t="s">
        <v>134</v>
      </c>
      <c r="Q8" s="1" t="s">
        <v>174</v>
      </c>
      <c r="R8" s="1" t="s">
        <v>71</v>
      </c>
      <c r="S8" s="1" t="s">
        <v>136</v>
      </c>
      <c r="T8" s="1" t="s">
        <v>137</v>
      </c>
    </row>
    <row r="9" s="1" customFormat="1" spans="1:20">
      <c r="A9" s="1" t="s">
        <v>175</v>
      </c>
      <c r="B9" s="1" t="s">
        <v>176</v>
      </c>
      <c r="C9" s="1" t="s">
        <v>177</v>
      </c>
      <c r="D9" s="1" t="s">
        <v>178</v>
      </c>
      <c r="E9" s="1" t="s">
        <v>179</v>
      </c>
      <c r="F9" s="1" t="s">
        <v>156</v>
      </c>
      <c r="G9" s="1" t="s">
        <v>90</v>
      </c>
      <c r="H9" s="1" t="s">
        <v>129</v>
      </c>
      <c r="I9" s="1" t="s">
        <v>180</v>
      </c>
      <c r="J9" s="1" t="s">
        <v>131</v>
      </c>
      <c r="K9" s="1" t="s">
        <v>180</v>
      </c>
      <c r="L9" s="1" t="s">
        <v>180</v>
      </c>
      <c r="M9" s="1" t="s">
        <v>132</v>
      </c>
      <c r="N9" s="1" t="s">
        <v>132</v>
      </c>
      <c r="O9" s="1" t="s">
        <v>133</v>
      </c>
      <c r="P9" s="1" t="s">
        <v>134</v>
      </c>
      <c r="Q9" s="1" t="s">
        <v>181</v>
      </c>
      <c r="R9" s="1" t="s">
        <v>71</v>
      </c>
      <c r="S9" s="1" t="s">
        <v>136</v>
      </c>
      <c r="T9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2021-10-25T09:10:46Z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3AD80B8F000F4F73AD6D4A13160CB5AE</vt:lpwstr>
  </property>
</Properties>
</file>