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对账!$A$1:$I$96</definedName>
  </definedNames>
  <calcPr calcId="144525"/>
</workbook>
</file>

<file path=xl/sharedStrings.xml><?xml version="1.0" encoding="utf-8"?>
<sst xmlns="http://schemas.openxmlformats.org/spreadsheetml/2006/main" count="5106" uniqueCount="1033">
  <si>
    <t>去哪儿网酒店预付对账单</t>
  </si>
  <si>
    <t>供应商名称：</t>
  </si>
  <si>
    <t>汇趣住</t>
  </si>
  <si>
    <t>结算周期：</t>
  </si>
  <si>
    <t>2021-10-24至2021-10-25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</si>
  <si>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</si>
  <si>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</si>
  <si>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</si>
  <si>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</si>
  <si>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</si>
  <si>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</si>
  <si>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</si>
  <si>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</si>
  <si>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</si>
  <si>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</si>
  <si>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</si>
  <si>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</si>
  <si>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</si>
  <si>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</si>
  <si>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</si>
  <si>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¥36,511.00</t>
  </si>
  <si>
    <t>¥886.00</t>
  </si>
  <si>
    <t>¥4,669.96</t>
  </si>
  <si>
    <t>¥30,955.04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</si>
  <si>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</si>
  <si>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</si>
  <si>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</si>
  <si>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</si>
  <si>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</si>
  <si>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</si>
  <si>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</si>
  <si>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</si>
  <si>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</si>
  <si>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</si>
  <si>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</si>
  <si>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</si>
  <si>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</si>
  <si>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</si>
  <si>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</si>
  <si>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</si>
  <si>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</si>
  <si>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</si>
  <si>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</si>
  <si>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</si>
  <si>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</si>
  <si>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</si>
  <si>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</si>
  <si>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</si>
  <si>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</si>
  <si>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</si>
  <si>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</si>
  <si>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</si>
  <si>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</si>
  <si>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</si>
  <si>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</si>
  <si>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</si>
  <si>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</si>
  <si>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</si>
  <si>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</si>
  <si>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</si>
  <si>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</si>
  <si>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</si>
  <si>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</si>
  <si>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</si>
  <si>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</si>
  <si>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</si>
  <si>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</si>
  <si>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</si>
  <si>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</si>
  <si>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</si>
  <si>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</si>
  <si>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102793565828</t>
  </si>
  <si>
    <t>酒店预付</t>
  </si>
  <si>
    <t>否</t>
  </si>
  <si>
    <t>普通</t>
  </si>
  <si>
    <t>311481790</t>
  </si>
  <si>
    <t>深圳海景嘉途酒店</t>
  </si>
  <si>
    <t>1639468</t>
  </si>
  <si>
    <t>李敏</t>
  </si>
  <si>
    <t>2021-10-22</t>
  </si>
  <si>
    <t>2021-10-29</t>
  </si>
  <si>
    <t>2021-10-31</t>
  </si>
  <si>
    <t>¥1,072.00</t>
  </si>
  <si>
    <t>2021-10-24 16:11:57</t>
  </si>
  <si>
    <t>¥186.00</t>
  </si>
  <si>
    <t>¥19.96</t>
  </si>
  <si>
    <t>¥166.04</t>
  </si>
  <si>
    <t>高级大床房</t>
  </si>
  <si>
    <t>WEBSITE</t>
  </si>
  <si>
    <t>102795293371</t>
  </si>
  <si>
    <t>313760428</t>
  </si>
  <si>
    <t>维也纳酒店(重庆西站广场店)</t>
  </si>
  <si>
    <t>曾昭阳</t>
  </si>
  <si>
    <t>2021-10-24</t>
  </si>
  <si>
    <t>2021-10-25</t>
  </si>
  <si>
    <t>¥249.00</t>
  </si>
  <si>
    <t>¥33.00</t>
  </si>
  <si>
    <t>¥216.00</t>
  </si>
  <si>
    <t>102795204145</t>
  </si>
  <si>
    <t>311496457</t>
  </si>
  <si>
    <t>城市便捷酒店(广州滘口地铁站店)</t>
  </si>
  <si>
    <t>罗华东</t>
  </si>
  <si>
    <t>¥199.00</t>
  </si>
  <si>
    <t>¥26.00</t>
  </si>
  <si>
    <t>¥173.00</t>
  </si>
  <si>
    <t>商务双床房</t>
  </si>
  <si>
    <t>102795139918</t>
  </si>
  <si>
    <t>王小会</t>
  </si>
  <si>
    <t>精选大床房</t>
  </si>
  <si>
    <t>102795442369</t>
  </si>
  <si>
    <t>381806067</t>
  </si>
  <si>
    <t>厦门滨北颐豪酒店</t>
  </si>
  <si>
    <t>袁红波</t>
  </si>
  <si>
    <t>¥423.00</t>
  </si>
  <si>
    <t>¥56.00</t>
  </si>
  <si>
    <t>¥367.00</t>
  </si>
  <si>
    <t>商务大床房</t>
  </si>
  <si>
    <t>102795140879</t>
  </si>
  <si>
    <t>381731826</t>
  </si>
  <si>
    <t>紫薇星宾馆(新民工人街店)</t>
  </si>
  <si>
    <t>马栋</t>
  </si>
  <si>
    <t>¥121.00</t>
  </si>
  <si>
    <t>¥16.00</t>
  </si>
  <si>
    <t>¥105.00</t>
  </si>
  <si>
    <t>精致大床房</t>
  </si>
  <si>
    <t>102795921171</t>
  </si>
  <si>
    <t>318087328</t>
  </si>
  <si>
    <t>昆明伴澜主题酒店</t>
  </si>
  <si>
    <t>杨奔玛娜姆</t>
  </si>
  <si>
    <t>¥111.00</t>
  </si>
  <si>
    <t>¥15.00</t>
  </si>
  <si>
    <t>¥96.00</t>
  </si>
  <si>
    <t>优享特惠主题房</t>
  </si>
  <si>
    <t>102795785112</t>
  </si>
  <si>
    <t>381734673</t>
  </si>
  <si>
    <t>墨酒店(盐城火车站店)</t>
  </si>
  <si>
    <t>潘良凡</t>
  </si>
  <si>
    <t>¥207.00</t>
  </si>
  <si>
    <t>¥27.00</t>
  </si>
  <si>
    <t>¥180.00</t>
  </si>
  <si>
    <t>102795694332</t>
  </si>
  <si>
    <t>375510960</t>
  </si>
  <si>
    <t>城市便捷酒店(武汉高铁众圆广场店)</t>
  </si>
  <si>
    <t>郑永东</t>
  </si>
  <si>
    <t>¥221.00</t>
  </si>
  <si>
    <t>¥29.00</t>
  </si>
  <si>
    <t>¥192.00</t>
  </si>
  <si>
    <t>102795806312</t>
  </si>
  <si>
    <t>313772989</t>
  </si>
  <si>
    <t>重庆好徕客商务酒店</t>
  </si>
  <si>
    <t>孙朋</t>
  </si>
  <si>
    <t>¥166.00</t>
  </si>
  <si>
    <t>¥22.00</t>
  </si>
  <si>
    <t>¥144.00</t>
  </si>
  <si>
    <t>102795038789</t>
  </si>
  <si>
    <t>318069952</t>
  </si>
  <si>
    <t>7天连锁酒店(吉安火车站店)</t>
  </si>
  <si>
    <t>彭聪</t>
  </si>
  <si>
    <t>¥158.00</t>
  </si>
  <si>
    <t>¥21.00</t>
  </si>
  <si>
    <t>¥137.00</t>
  </si>
  <si>
    <t>自主双床房</t>
  </si>
  <si>
    <t>102795846143</t>
  </si>
  <si>
    <t>381809283</t>
  </si>
  <si>
    <t>城市便捷酒店(贵港中山高铁站店)</t>
  </si>
  <si>
    <t>郑宗伟</t>
  </si>
  <si>
    <t>¥184.00</t>
  </si>
  <si>
    <t>¥24.00</t>
  </si>
  <si>
    <t>¥160.00</t>
  </si>
  <si>
    <t>标准大床房</t>
  </si>
  <si>
    <t>102794388425</t>
  </si>
  <si>
    <t>381735426</t>
  </si>
  <si>
    <t>梅州英思廷酒店</t>
  </si>
  <si>
    <t>陈江</t>
  </si>
  <si>
    <t>2021-10-23</t>
  </si>
  <si>
    <t>¥568.00</t>
  </si>
  <si>
    <t>¥78.00</t>
  </si>
  <si>
    <t>¥490.00</t>
  </si>
  <si>
    <t>廷逸双床房</t>
  </si>
  <si>
    <t>102795136018</t>
  </si>
  <si>
    <t>321289336</t>
  </si>
  <si>
    <t>七彩假日主题宾馆(德清三店)</t>
  </si>
  <si>
    <t>蒋四强</t>
  </si>
  <si>
    <t>¥133.00</t>
  </si>
  <si>
    <t>¥18.00</t>
  </si>
  <si>
    <t>¥115.00</t>
  </si>
  <si>
    <t>舒适圆床房</t>
  </si>
  <si>
    <t>102795495383</t>
  </si>
  <si>
    <t>381717015</t>
  </si>
  <si>
    <t>宜尚酒店(南宁白沙大道亭江立交步步高店)</t>
  </si>
  <si>
    <t>冯冬冬</t>
  </si>
  <si>
    <t>¥220.00</t>
  </si>
  <si>
    <t>¥191.00</t>
  </si>
  <si>
    <t>特惠大床房</t>
  </si>
  <si>
    <t>102795704425</t>
  </si>
  <si>
    <t>351536162</t>
  </si>
  <si>
    <t>成都天麓格调酒店</t>
  </si>
  <si>
    <t>陈华</t>
  </si>
  <si>
    <t>¥287.00</t>
  </si>
  <si>
    <t>¥38.00</t>
  </si>
  <si>
    <t>双床房</t>
  </si>
  <si>
    <t>102795551811</t>
  </si>
  <si>
    <t>381690268</t>
  </si>
  <si>
    <t>深圳丽都酒店</t>
  </si>
  <si>
    <t>王小军</t>
  </si>
  <si>
    <t>¥331.00</t>
  </si>
  <si>
    <t>¥44.00</t>
  </si>
  <si>
    <t>标准双床房</t>
  </si>
  <si>
    <t>102795301458</t>
  </si>
  <si>
    <t>381714831</t>
  </si>
  <si>
    <t>云之尚主题酒店(腾冲凤山路店)</t>
  </si>
  <si>
    <t>周薇</t>
  </si>
  <si>
    <t>¥168.00</t>
  </si>
  <si>
    <t>¥146.00</t>
  </si>
  <si>
    <t>民族风主题双床房</t>
  </si>
  <si>
    <t>102795805495</t>
  </si>
  <si>
    <t>381810315</t>
  </si>
  <si>
    <t>城市便捷酒店(怀化第一人民医院医学院店)</t>
  </si>
  <si>
    <t>申爱华</t>
  </si>
  <si>
    <t>¥204.00</t>
  </si>
  <si>
    <t>¥177.00</t>
  </si>
  <si>
    <t>高级双床房</t>
  </si>
  <si>
    <t>102795247580</t>
  </si>
  <si>
    <t>381816006</t>
  </si>
  <si>
    <t>岳阳格兰云天大酒店</t>
  </si>
  <si>
    <t>覃丕</t>
  </si>
  <si>
    <t>¥401.00</t>
  </si>
  <si>
    <t>¥31.00</t>
  </si>
  <si>
    <t>¥370.00</t>
  </si>
  <si>
    <t>豪华房(大床)</t>
  </si>
  <si>
    <t>102795014495</t>
  </si>
  <si>
    <t>380361466</t>
  </si>
  <si>
    <t>城市便捷酒店(宜昌火车东站客运中心店)</t>
  </si>
  <si>
    <t>郭正</t>
  </si>
  <si>
    <t>¥167.00</t>
  </si>
  <si>
    <t>¥145.00</t>
  </si>
  <si>
    <t>102795922705</t>
  </si>
  <si>
    <t>381732783</t>
  </si>
  <si>
    <t>昆明铜都大酒店</t>
  </si>
  <si>
    <t>张万杲</t>
  </si>
  <si>
    <t>¥366.00</t>
  </si>
  <si>
    <t>¥48.00</t>
  </si>
  <si>
    <t>¥318.00</t>
  </si>
  <si>
    <t>榻榻米套房</t>
  </si>
  <si>
    <t>102795118184</t>
  </si>
  <si>
    <t>312497332</t>
  </si>
  <si>
    <t>沃尔顿国际酒店(赣州星海天城店)</t>
  </si>
  <si>
    <t>黎东辉|黎曦</t>
  </si>
  <si>
    <t>¥670.00</t>
  </si>
  <si>
    <t>¥88.00</t>
  </si>
  <si>
    <t>¥582.00</t>
  </si>
  <si>
    <t>豪华双床房</t>
  </si>
  <si>
    <t>102795714869</t>
  </si>
  <si>
    <t>381812412</t>
  </si>
  <si>
    <t>城市便捷(襄阳深圳工业园店)</t>
  </si>
  <si>
    <t>徐维|辛欣</t>
  </si>
  <si>
    <t>¥42.00</t>
  </si>
  <si>
    <t>¥276.00</t>
  </si>
  <si>
    <t>102795370469</t>
  </si>
  <si>
    <t>381735408</t>
  </si>
  <si>
    <t>襄阳家印象鑫福塬酒店</t>
  </si>
  <si>
    <t>严俞斌</t>
  </si>
  <si>
    <t>¥118.00</t>
  </si>
  <si>
    <t>¥102.00</t>
  </si>
  <si>
    <t>豪华大床房</t>
  </si>
  <si>
    <t>102786496169</t>
  </si>
  <si>
    <t>318734161</t>
  </si>
  <si>
    <t>欧斯卡国际酒店(揭西河婆店)</t>
  </si>
  <si>
    <t>刘燕娟</t>
  </si>
  <si>
    <t>2021-10-15</t>
  </si>
  <si>
    <t>¥282.00</t>
  </si>
  <si>
    <t>¥37.00</t>
  </si>
  <si>
    <t>¥245.00</t>
  </si>
  <si>
    <t>102793638451</t>
  </si>
  <si>
    <t>351531830</t>
  </si>
  <si>
    <t>7天连锁酒店(天津肿瘤医院地铁站店)</t>
  </si>
  <si>
    <t>杨志平</t>
  </si>
  <si>
    <t>¥172.00</t>
  </si>
  <si>
    <t>¥23.00</t>
  </si>
  <si>
    <t>¥149.00</t>
  </si>
  <si>
    <t>102792110739</t>
  </si>
  <si>
    <t>381694126</t>
  </si>
  <si>
    <t>维也纳酒店(重庆解放碑步行街店)</t>
  </si>
  <si>
    <t>苏钰淇</t>
  </si>
  <si>
    <t>2021-10-21</t>
  </si>
  <si>
    <t>¥1,256.00</t>
  </si>
  <si>
    <t>¥165.00</t>
  </si>
  <si>
    <t>¥1,091.00</t>
  </si>
  <si>
    <t>102794776410</t>
  </si>
  <si>
    <t>381812226</t>
  </si>
  <si>
    <t>城市便捷酒店(襄阳航空路店)</t>
  </si>
  <si>
    <t>沈少东</t>
  </si>
  <si>
    <t>¥181.00</t>
  </si>
  <si>
    <t>¥157.00</t>
  </si>
  <si>
    <t>102795886912</t>
  </si>
  <si>
    <t>380361109</t>
  </si>
  <si>
    <t>城市便捷酒店(武汉新洲摩尔城店)</t>
  </si>
  <si>
    <t>陈允成</t>
  </si>
  <si>
    <t>¥187.00</t>
  </si>
  <si>
    <t>¥25.00</t>
  </si>
  <si>
    <t>¥162.00</t>
  </si>
  <si>
    <t>102795656572</t>
  </si>
  <si>
    <t>刘增辉</t>
  </si>
  <si>
    <t>¥335.00</t>
  </si>
  <si>
    <t>¥291.00</t>
  </si>
  <si>
    <t>102795308728</t>
  </si>
  <si>
    <t>321703309</t>
  </si>
  <si>
    <t>V8皇冠假日酒店(海口骑楼老街店)</t>
  </si>
  <si>
    <t>陈小霞</t>
  </si>
  <si>
    <t>¥183.00</t>
  </si>
  <si>
    <t>¥159.00</t>
  </si>
  <si>
    <t>蓝色海洋大床房</t>
  </si>
  <si>
    <t>102795362580</t>
  </si>
  <si>
    <t>321309007</t>
  </si>
  <si>
    <t>成都空港假日酒店</t>
  </si>
  <si>
    <t>韩广兴</t>
  </si>
  <si>
    <t>¥178.00</t>
  </si>
  <si>
    <t>¥154.00</t>
  </si>
  <si>
    <t>102795325933</t>
  </si>
  <si>
    <t>351536453</t>
  </si>
  <si>
    <t>厦门四海之星酒店</t>
  </si>
  <si>
    <t>林素霞</t>
  </si>
  <si>
    <t>102791426064</t>
  </si>
  <si>
    <t>381677047</t>
  </si>
  <si>
    <t>上海镛舍酒店</t>
  </si>
  <si>
    <t>孙思琪</t>
  </si>
  <si>
    <t>2021-10-20</t>
  </si>
  <si>
    <t>¥2,611.00</t>
  </si>
  <si>
    <t>¥341.00</t>
  </si>
  <si>
    <t>¥2,270.00</t>
  </si>
  <si>
    <t>60平开间</t>
  </si>
  <si>
    <t>102791252401</t>
  </si>
  <si>
    <t>311479846</t>
  </si>
  <si>
    <t>7天连锁酒店(广州宝业路沙园地铁站店)</t>
  </si>
  <si>
    <t>国小羽</t>
  </si>
  <si>
    <t>¥495.00</t>
  </si>
  <si>
    <t>¥66.00</t>
  </si>
  <si>
    <t>¥429.00</t>
  </si>
  <si>
    <t>自主大床房</t>
  </si>
  <si>
    <t>102795493937</t>
  </si>
  <si>
    <t>380361388</t>
  </si>
  <si>
    <t>城市便捷(南宁海吉星店)</t>
  </si>
  <si>
    <t>韦庆</t>
  </si>
  <si>
    <t>¥174.00</t>
  </si>
  <si>
    <t>¥151.00</t>
  </si>
  <si>
    <t>102795366158</t>
  </si>
  <si>
    <t>381708915</t>
  </si>
  <si>
    <t>格林豪泰酒店(阜阳高铁站市政府奎星路店)</t>
  </si>
  <si>
    <t>徐飞勤</t>
  </si>
  <si>
    <t>¥20.00</t>
  </si>
  <si>
    <t>¥129.00</t>
  </si>
  <si>
    <t>大床房</t>
  </si>
  <si>
    <t>102795117081</t>
  </si>
  <si>
    <t>381810981</t>
  </si>
  <si>
    <t>厦门禹洲温德姆至尊豪廷大酒店</t>
  </si>
  <si>
    <t>郑静鑫</t>
  </si>
  <si>
    <t>¥662.00</t>
  </si>
  <si>
    <t>¥87.00</t>
  </si>
  <si>
    <t>¥575.00</t>
  </si>
  <si>
    <t>豪华城景大床房</t>
  </si>
  <si>
    <t>102795450244</t>
  </si>
  <si>
    <t>381734769</t>
  </si>
  <si>
    <t>杭州君尚酒店</t>
  </si>
  <si>
    <t>李丰波</t>
  </si>
  <si>
    <t>¥388.00</t>
  </si>
  <si>
    <t>¥51.00</t>
  </si>
  <si>
    <t>¥337.00</t>
  </si>
  <si>
    <t>102795007923</t>
  </si>
  <si>
    <t>381724668</t>
  </si>
  <si>
    <t>蒲江香江假日酒店</t>
  </si>
  <si>
    <t>肖志军</t>
  </si>
  <si>
    <t>¥273.00</t>
  </si>
  <si>
    <t>¥36.00</t>
  </si>
  <si>
    <t>¥237.00</t>
  </si>
  <si>
    <t>精致单间</t>
  </si>
  <si>
    <t>102795322970</t>
  </si>
  <si>
    <t>381716154</t>
  </si>
  <si>
    <t>城市便捷酒店(汕头华山路万象城店)</t>
  </si>
  <si>
    <t>薛家杰</t>
  </si>
  <si>
    <t>¥229.00</t>
  </si>
  <si>
    <t>¥30.00</t>
  </si>
  <si>
    <t>102793683566</t>
  </si>
  <si>
    <t>381722643</t>
  </si>
  <si>
    <t>7天连锁酒店(昆明吴井路塘子巷地铁站店)</t>
  </si>
  <si>
    <t>施伟</t>
  </si>
  <si>
    <t>¥268.00</t>
  </si>
  <si>
    <t>¥232.00</t>
  </si>
  <si>
    <t>102791995833</t>
  </si>
  <si>
    <t>381816831</t>
  </si>
  <si>
    <t>橘子酒店(太原亲贤店)</t>
  </si>
  <si>
    <t>张连君</t>
  </si>
  <si>
    <t>¥529.00</t>
  </si>
  <si>
    <t>¥70.00</t>
  </si>
  <si>
    <t>¥459.00</t>
  </si>
  <si>
    <t>阳光家庭房</t>
  </si>
  <si>
    <t>102794419185</t>
  </si>
  <si>
    <t>381809697</t>
  </si>
  <si>
    <t>LANCO蓝蔻酒店(深圳布吉东站店)</t>
  </si>
  <si>
    <t>杨耀雄</t>
  </si>
  <si>
    <t>¥357.00</t>
  </si>
  <si>
    <t>¥47.00</t>
  </si>
  <si>
    <t>¥310.00</t>
  </si>
  <si>
    <t>豪华单人房</t>
  </si>
  <si>
    <t>102795090358</t>
  </si>
  <si>
    <t>381716721</t>
  </si>
  <si>
    <t>城市便捷酒店(随州火车站店)</t>
  </si>
  <si>
    <t>陈星星</t>
  </si>
  <si>
    <t>¥176.00</t>
  </si>
  <si>
    <t>¥153.00</t>
  </si>
  <si>
    <t>102795806695</t>
  </si>
  <si>
    <t>381733848</t>
  </si>
  <si>
    <t>四子王旗万鑫快捷酒店</t>
  </si>
  <si>
    <t>许媛</t>
  </si>
  <si>
    <t>¥155.00</t>
  </si>
  <si>
    <t>¥134.00</t>
  </si>
  <si>
    <t>102795698932</t>
  </si>
  <si>
    <t>381819210</t>
  </si>
  <si>
    <t>襄阳百洋大酒店</t>
  </si>
  <si>
    <t>林志平</t>
  </si>
  <si>
    <t>¥203.00</t>
  </si>
  <si>
    <t>麻将标准间</t>
  </si>
  <si>
    <t>102795954250</t>
  </si>
  <si>
    <t>321704752</t>
  </si>
  <si>
    <t>青神爱尚摩登假日酒店</t>
  </si>
  <si>
    <t>宋江</t>
  </si>
  <si>
    <t>¥140.00</t>
  </si>
  <si>
    <t>¥19.00</t>
  </si>
  <si>
    <t>102795195902</t>
  </si>
  <si>
    <t>351534116</t>
  </si>
  <si>
    <t>佛山德徕酒店</t>
  </si>
  <si>
    <t>严钧瀚</t>
  </si>
  <si>
    <t>¥69.00</t>
  </si>
  <si>
    <t>¥460.00</t>
  </si>
  <si>
    <t>城景豪华大床房</t>
  </si>
  <si>
    <t>102794737875</t>
  </si>
  <si>
    <t>380361142</t>
  </si>
  <si>
    <t>柏曼酒店(昆明长水机场中心店)</t>
  </si>
  <si>
    <t>张静仙</t>
  </si>
  <si>
    <t>102794682254</t>
  </si>
  <si>
    <t>381808878</t>
  </si>
  <si>
    <t>宜尚酒店(泰和中心广场步行街店)</t>
  </si>
  <si>
    <t>张金德|陈逸群</t>
  </si>
  <si>
    <t>¥468.00</t>
  </si>
  <si>
    <t>¥62.00</t>
  </si>
  <si>
    <t>¥406.00</t>
  </si>
  <si>
    <t>102795345098</t>
  </si>
  <si>
    <t>380360935</t>
  </si>
  <si>
    <t>城市便捷酒店(重庆解放碑店)</t>
  </si>
  <si>
    <t>何静宇|袁正莉</t>
  </si>
  <si>
    <t>¥536.00</t>
  </si>
  <si>
    <t>¥466.00</t>
  </si>
  <si>
    <t>102795958232</t>
  </si>
  <si>
    <t>312502048</t>
  </si>
  <si>
    <t>城市便捷酒店(安阳火车站店)</t>
  </si>
  <si>
    <t>胡波</t>
  </si>
  <si>
    <t>¥148.00</t>
  </si>
  <si>
    <t>¥128.00</t>
  </si>
  <si>
    <t>102795081015</t>
  </si>
  <si>
    <t>381668230</t>
  </si>
  <si>
    <t>广州美思阁公寓(天河客运站丰汇店)</t>
  </si>
  <si>
    <t>梁俊杰</t>
  </si>
  <si>
    <t>¥230.00</t>
  </si>
  <si>
    <t>¥200.00</t>
  </si>
  <si>
    <t>102795472212</t>
  </si>
  <si>
    <t>321969397</t>
  </si>
  <si>
    <t>平湖天御酒店</t>
  </si>
  <si>
    <t>易国庆</t>
  </si>
  <si>
    <t>¥188.00</t>
  </si>
  <si>
    <t>¥163.00</t>
  </si>
  <si>
    <t>102795031281</t>
  </si>
  <si>
    <t>312501913</t>
  </si>
  <si>
    <t>宜尚酒店(靖江中洲路仿古街店)</t>
  </si>
  <si>
    <t>夏美华</t>
  </si>
  <si>
    <t>¥240.00</t>
  </si>
  <si>
    <t>¥32.00</t>
  </si>
  <si>
    <t>¥208.00</t>
  </si>
  <si>
    <t>宜品大床房</t>
  </si>
  <si>
    <t>102795442538</t>
  </si>
  <si>
    <t>381875334</t>
  </si>
  <si>
    <t>城市便捷酒店(长春人民广场西安大路金都店)</t>
  </si>
  <si>
    <t>王君</t>
  </si>
  <si>
    <t>¥171.00</t>
  </si>
  <si>
    <t>102795888203</t>
  </si>
  <si>
    <t>381875319</t>
  </si>
  <si>
    <t>城市便捷酒店(温江凤溪河地铁站店)</t>
  </si>
  <si>
    <t>孙孝虎</t>
  </si>
  <si>
    <t>精选双床房</t>
  </si>
  <si>
    <t>102795032052</t>
  </si>
  <si>
    <t>321287896</t>
  </si>
  <si>
    <t>驿家365连锁酒店(枣强汽车站店)</t>
  </si>
  <si>
    <t>郭雨蒙</t>
  </si>
  <si>
    <t>102795164696</t>
  </si>
  <si>
    <t>381744177</t>
  </si>
  <si>
    <t>赣州沃尔顿皇家花园酒店</t>
  </si>
  <si>
    <t>曾连森</t>
  </si>
  <si>
    <t>¥672.00</t>
  </si>
  <si>
    <t>¥584.00</t>
  </si>
  <si>
    <t>皇家观景房</t>
  </si>
  <si>
    <t>102794629028</t>
  </si>
  <si>
    <t>380361244</t>
  </si>
  <si>
    <t>城市便捷酒店(湛江椹川大道南店)</t>
  </si>
  <si>
    <t>李明</t>
  </si>
  <si>
    <t>102795308402</t>
  </si>
  <si>
    <t>367425501</t>
  </si>
  <si>
    <t>7天连锁酒店(南京大厂步行街店)</t>
  </si>
  <si>
    <t>李治</t>
  </si>
  <si>
    <t>¥106.00</t>
  </si>
  <si>
    <t>¥14.00</t>
  </si>
  <si>
    <t>¥92.00</t>
  </si>
  <si>
    <t>经济房</t>
  </si>
  <si>
    <t>102795681100</t>
  </si>
  <si>
    <t>381742662</t>
  </si>
  <si>
    <t>令居精品酒店(贵阳会展城CCPARK网红街店)</t>
  </si>
  <si>
    <t>陶晓虎</t>
  </si>
  <si>
    <t>¥322.00</t>
  </si>
  <si>
    <t>¥280.00</t>
  </si>
  <si>
    <t>至臻零压套房</t>
  </si>
  <si>
    <t>102795125661</t>
  </si>
  <si>
    <t>381790977</t>
  </si>
  <si>
    <t>禹城云尚快捷酒店</t>
  </si>
  <si>
    <t>周鹏程</t>
  </si>
  <si>
    <t>尊雅大床房</t>
  </si>
  <si>
    <t>102795637350</t>
  </si>
  <si>
    <t>381666736</t>
  </si>
  <si>
    <t>重庆华辰国际大酒店</t>
  </si>
  <si>
    <t>黄日伟</t>
  </si>
  <si>
    <t>¥402.00</t>
  </si>
  <si>
    <t>¥53.00</t>
  </si>
  <si>
    <t>¥349.00</t>
  </si>
  <si>
    <t>豪华单间</t>
  </si>
  <si>
    <t>102795231950</t>
  </si>
  <si>
    <t>351531560</t>
  </si>
  <si>
    <t>杭州西溪宾馆</t>
  </si>
  <si>
    <t>盛鹏锋</t>
  </si>
  <si>
    <t>¥1,180.00</t>
  </si>
  <si>
    <t>¥1,026.00</t>
  </si>
  <si>
    <t>西溪亲水大床房</t>
  </si>
  <si>
    <t>102795299943</t>
  </si>
  <si>
    <t>318087265</t>
  </si>
  <si>
    <t>城市便捷酒店(石林小古城店)</t>
  </si>
  <si>
    <t>李彪</t>
  </si>
  <si>
    <t>¥125.00</t>
  </si>
  <si>
    <t>¥17.00</t>
  </si>
  <si>
    <t>¥108.00</t>
  </si>
  <si>
    <t>102793562239</t>
  </si>
  <si>
    <t>381668296</t>
  </si>
  <si>
    <t>7天连锁酒店(杭州人民广场地铁站店)</t>
  </si>
  <si>
    <t>凤宝华</t>
  </si>
  <si>
    <t>¥471.00</t>
  </si>
  <si>
    <t>¥63.00</t>
  </si>
  <si>
    <t>¥408.00</t>
  </si>
  <si>
    <t>102793296214</t>
  </si>
  <si>
    <t>381876105</t>
  </si>
  <si>
    <t>城市便捷酒店(昆明东风西路翠湖店)</t>
  </si>
  <si>
    <t>郭天航|周邦锁|黄远胜</t>
  </si>
  <si>
    <t>¥570.00</t>
  </si>
  <si>
    <t>¥75.00</t>
  </si>
  <si>
    <t>102795055399</t>
  </si>
  <si>
    <t>381875928</t>
  </si>
  <si>
    <t>成都尼依格罗酒店</t>
  </si>
  <si>
    <t>唐妤</t>
  </si>
  <si>
    <t>¥2,442.00</t>
  </si>
  <si>
    <t>¥319.00</t>
  </si>
  <si>
    <t>¥2,123.00</t>
  </si>
  <si>
    <t>尊贵豪华客房</t>
  </si>
  <si>
    <t>102795327446</t>
  </si>
  <si>
    <t>381711906</t>
  </si>
  <si>
    <t>格林东方酒店(毕节招商花园城店)</t>
  </si>
  <si>
    <t>张晨</t>
  </si>
  <si>
    <t>¥336.00</t>
  </si>
  <si>
    <t>¥292.00</t>
  </si>
  <si>
    <t>102794695475</t>
  </si>
  <si>
    <t>381718380</t>
  </si>
  <si>
    <t>维也纳国际酒店(佛山广州南站三山店)</t>
  </si>
  <si>
    <t>张寿妹</t>
  </si>
  <si>
    <t>¥260.00</t>
  </si>
  <si>
    <t>¥34.00</t>
  </si>
  <si>
    <t>¥226.00</t>
  </si>
  <si>
    <t>102793986081</t>
  </si>
  <si>
    <t>375510663</t>
  </si>
  <si>
    <t>广州南沙大酒店</t>
  </si>
  <si>
    <t>胡金英</t>
  </si>
  <si>
    <t>¥1,001.00</t>
  </si>
  <si>
    <t>¥131.00</t>
  </si>
  <si>
    <t>¥870.00</t>
  </si>
  <si>
    <t>豪华山景大床房</t>
  </si>
  <si>
    <t>102795448750</t>
  </si>
  <si>
    <t>312493753</t>
  </si>
  <si>
    <t>城市便捷酒店(荆门南城明珠店)</t>
  </si>
  <si>
    <t>冯进</t>
  </si>
  <si>
    <t>102795307557</t>
  </si>
  <si>
    <t>夏宇</t>
  </si>
  <si>
    <t>特惠双床房</t>
  </si>
  <si>
    <t>102795200869</t>
  </si>
  <si>
    <t>381724977</t>
  </si>
  <si>
    <t>城市便捷酒店(蚌埠火车站解放路店)</t>
  </si>
  <si>
    <t>栗伟迪</t>
  </si>
  <si>
    <t>102790603139</t>
  </si>
  <si>
    <t>321731275</t>
  </si>
  <si>
    <t>成都花田艺术酒店</t>
  </si>
  <si>
    <t>刘振刚</t>
  </si>
  <si>
    <t>2021-10-19</t>
  </si>
  <si>
    <t>雅致舒适大床房</t>
  </si>
  <si>
    <t>102792406918</t>
  </si>
  <si>
    <t>321707563</t>
  </si>
  <si>
    <t>潮漫酒店(内江汉安大道万达高铁站店)</t>
  </si>
  <si>
    <t>吴徐杰</t>
  </si>
  <si>
    <t>¥1,036.00</t>
  </si>
  <si>
    <t>¥136.00</t>
  </si>
  <si>
    <t>¥900.00</t>
  </si>
  <si>
    <t>品质欣选大床房</t>
  </si>
  <si>
    <t>102794039066</t>
  </si>
  <si>
    <t>381766281</t>
  </si>
  <si>
    <t>湛江皇冠假日酒店</t>
  </si>
  <si>
    <t>雷玉琪|林晓虹</t>
  </si>
  <si>
    <t>¥2,652.00</t>
  </si>
  <si>
    <t>¥348.00</t>
  </si>
  <si>
    <t>¥2,304.00</t>
  </si>
  <si>
    <t>尊贵大床房</t>
  </si>
  <si>
    <t>102795009388</t>
  </si>
  <si>
    <t>347180093</t>
  </si>
  <si>
    <t>希尔曼酒店(深圳宝安国际机场店)</t>
  </si>
  <si>
    <t>刘光阳</t>
  </si>
  <si>
    <t>¥244.00</t>
  </si>
  <si>
    <t>¥212.00</t>
  </si>
  <si>
    <t>致享双床房</t>
  </si>
  <si>
    <t>102795577818</t>
  </si>
  <si>
    <t>381740475</t>
  </si>
  <si>
    <t>江门华旅酒店</t>
  </si>
  <si>
    <t>段应欢|王芳</t>
  </si>
  <si>
    <t>¥218.00</t>
  </si>
  <si>
    <t>102795268474</t>
  </si>
  <si>
    <t>381817623</t>
  </si>
  <si>
    <t>莫林风尚酒店(冷水江锑都中路店)</t>
  </si>
  <si>
    <t>熊聪</t>
  </si>
  <si>
    <t>102795178668</t>
  </si>
  <si>
    <t>381693592</t>
  </si>
  <si>
    <t>今日酒店(广州大源商业广场店)</t>
  </si>
  <si>
    <t>叶生</t>
  </si>
  <si>
    <t>标准双人间</t>
  </si>
  <si>
    <t>102795878549</t>
  </si>
  <si>
    <t>381876564</t>
  </si>
  <si>
    <t>城市便捷酒店(慈溪爱琴海孙塘北路店)</t>
  </si>
  <si>
    <t>吴秋萍</t>
  </si>
  <si>
    <t>¥161.00</t>
  </si>
  <si>
    <t>102795036408</t>
  </si>
  <si>
    <t>沙玉香</t>
  </si>
  <si>
    <t>和风细雨主题大床房</t>
  </si>
  <si>
    <t>102795756730</t>
  </si>
  <si>
    <t>316593565</t>
  </si>
  <si>
    <t>泉州惠安东南大酒店</t>
  </si>
  <si>
    <t>蔡郑力</t>
  </si>
  <si>
    <t>¥198.00</t>
  </si>
  <si>
    <t>102795747077</t>
  </si>
  <si>
    <t>318724915</t>
  </si>
  <si>
    <t>柏雅居酒店(贵阳林城西路地铁站店)</t>
  </si>
  <si>
    <t>张玉珺</t>
  </si>
  <si>
    <t>¥142.00</t>
  </si>
  <si>
    <t>¥123.00</t>
  </si>
  <si>
    <t>柏·惠享大床房</t>
  </si>
  <si>
    <t>102795944560</t>
  </si>
  <si>
    <t>313386814</t>
  </si>
  <si>
    <t>如家商旅酒店(文山广大步行街店)</t>
  </si>
  <si>
    <t>周彤彤</t>
  </si>
  <si>
    <t>102786003388</t>
  </si>
  <si>
    <t>381675154</t>
  </si>
  <si>
    <t>深圳广信酒店</t>
  </si>
  <si>
    <t>樊金明</t>
  </si>
  <si>
    <t>102795759930</t>
  </si>
  <si>
    <t>381727416</t>
  </si>
  <si>
    <t>梅州麓湖山酒店</t>
  </si>
  <si>
    <t>徐正祥</t>
  </si>
  <si>
    <t>公寓特惠双床房</t>
  </si>
  <si>
    <t>102794226122</t>
  </si>
  <si>
    <t>351537890</t>
  </si>
  <si>
    <t>南京子水酒店</t>
  </si>
  <si>
    <t>郭逵</t>
  </si>
  <si>
    <t>¥493.00</t>
  </si>
  <si>
    <t>¥65.00</t>
  </si>
  <si>
    <t>¥428.00</t>
  </si>
  <si>
    <t>102791529892</t>
  </si>
  <si>
    <t>313401679</t>
  </si>
  <si>
    <t>顺逸东方白盆湖温泉酒店(惠州惠东白盆珠店)</t>
  </si>
  <si>
    <t>郑永松</t>
  </si>
  <si>
    <t>¥805.00</t>
  </si>
  <si>
    <t>¥700.00</t>
  </si>
  <si>
    <t>庭院式家庭亲子套房</t>
  </si>
  <si>
    <t>102795266095</t>
  </si>
  <si>
    <t>381720030</t>
  </si>
  <si>
    <t>MX精品主题酒店(济南山大科技市场店)</t>
  </si>
  <si>
    <t>陶耀兵</t>
  </si>
  <si>
    <t>¥132.00</t>
  </si>
  <si>
    <t>¥114.00</t>
  </si>
  <si>
    <t>品质双床房</t>
  </si>
  <si>
    <t>102795398833</t>
  </si>
  <si>
    <t>段为富</t>
  </si>
  <si>
    <t>合计</t>
  </si>
  <si>
    <t/>
  </si>
  <si>
    <t>¥35,625.00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</si>
  <si>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</si>
  <si>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</si>
  <si>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</si>
  <si>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</si>
  <si>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</si>
  <si>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</si>
  <si>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</si>
  <si>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</si>
  <si>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</si>
  <si>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19.96</t>
    </r>
    <r>
      <rPr>
        <sz val="10"/>
        <rFont val="宋体"/>
        <charset val="134"/>
      </rPr>
      <t>元</t>
    </r>
  </si>
  <si>
    <t>A211026093117481</t>
  </si>
  <si>
    <t>A211026093146481</t>
  </si>
  <si>
    <t>A211026093216481</t>
  </si>
  <si>
    <r>
      <t>总计：</t>
    </r>
    <r>
      <rPr>
        <sz val="10"/>
        <rFont val="Arial"/>
        <charset val="134"/>
      </rPr>
      <t>30955.04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</si>
  <si>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</si>
  <si>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</si>
  <si>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</si>
  <si>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</si>
  <si>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</si>
  <si>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</si>
  <si>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</si>
  <si>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</si>
  <si>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</si>
  <si>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</si>
  <si>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</si>
  <si>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</si>
  <si>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</si>
  <si>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</si>
  <si>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</si>
  <si>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</si>
  <si>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2282813</t>
  </si>
  <si>
    <t>城市便捷酒店（蚌埠解放路店）</t>
  </si>
  <si>
    <t>--</t>
  </si>
  <si>
    <t>121.00</t>
  </si>
  <si>
    <t>RMB</t>
  </si>
  <si>
    <t>0</t>
  </si>
  <si>
    <t>0.00</t>
  </si>
  <si>
    <t>汇趣住国内直连</t>
  </si>
  <si>
    <t>2021-10-24 22:49:54</t>
  </si>
  <si>
    <t>直连</t>
  </si>
  <si>
    <t>2282798</t>
  </si>
  <si>
    <t>墨 ·酒店</t>
  </si>
  <si>
    <t>180.00</t>
  </si>
  <si>
    <t>2021-10-24 22:20:26</t>
  </si>
  <si>
    <t>2282785</t>
  </si>
  <si>
    <t>349.00</t>
  </si>
  <si>
    <t>2021-10-24 22:07:35</t>
  </si>
  <si>
    <t>2282784</t>
  </si>
  <si>
    <t>96.00</t>
  </si>
  <si>
    <t>2021-10-24 21:54:11</t>
  </si>
  <si>
    <t>2282781</t>
  </si>
  <si>
    <t>希尔曼酒店（深圳宝安国际机场店）</t>
  </si>
  <si>
    <t>212.00</t>
  </si>
  <si>
    <t>2021-10-24 21:50:11</t>
  </si>
  <si>
    <t>2282777</t>
  </si>
  <si>
    <t>贵阳柏雅居酒店</t>
  </si>
  <si>
    <t>123.00</t>
  </si>
  <si>
    <t>2021-10-24 21:38:55</t>
  </si>
  <si>
    <t>2282768</t>
  </si>
  <si>
    <t>318.00</t>
  </si>
  <si>
    <t>2021-10-24 21:24:47</t>
  </si>
  <si>
    <t>2282759</t>
  </si>
  <si>
    <t>102.00</t>
  </si>
  <si>
    <t>2021-10-24 21:08:28</t>
  </si>
  <si>
    <t>2282752</t>
  </si>
  <si>
    <t>146.00</t>
  </si>
  <si>
    <t>2021-10-24 20:53:03</t>
  </si>
  <si>
    <t>2282750</t>
  </si>
  <si>
    <t>237.00</t>
  </si>
  <si>
    <t>2021-10-24 20:49:15</t>
  </si>
  <si>
    <t>2282739</t>
  </si>
  <si>
    <t>187.00</t>
  </si>
  <si>
    <t>2021-10-24 20:27:56</t>
  </si>
  <si>
    <t>2282733</t>
  </si>
  <si>
    <t>城市便捷酒店(贵港中山店)</t>
  </si>
  <si>
    <t>160.00</t>
  </si>
  <si>
    <t>2021-10-24 20:11:28</t>
  </si>
  <si>
    <t>2282726</t>
  </si>
  <si>
    <t>城市便捷酒店(汕头华山路店)</t>
  </si>
  <si>
    <t>199.00</t>
  </si>
  <si>
    <t>2021-10-24 19:57:36</t>
  </si>
  <si>
    <t>2282725</t>
  </si>
  <si>
    <t>115.00</t>
  </si>
  <si>
    <t>2021-10-24 19:57:40</t>
  </si>
  <si>
    <t>2282711</t>
  </si>
  <si>
    <t>108.00</t>
  </si>
  <si>
    <t>2021-10-24 19:40:36</t>
  </si>
  <si>
    <t>2282708</t>
  </si>
  <si>
    <t>292.00</t>
  </si>
  <si>
    <t>2021-10-24 19:35:31</t>
  </si>
  <si>
    <t>2282706</t>
  </si>
  <si>
    <t>153.00</t>
  </si>
  <si>
    <t>2021-10-24 19:34:16</t>
  </si>
  <si>
    <t>2282704</t>
  </si>
  <si>
    <t>徐维,辛欣</t>
  </si>
  <si>
    <t>276.00</t>
  </si>
  <si>
    <t>2021-10-24 19:30:27</t>
  </si>
  <si>
    <t>2282694</t>
  </si>
  <si>
    <t>黎东辉,黎曦</t>
  </si>
  <si>
    <t>582.00</t>
  </si>
  <si>
    <t>2021-10-24 19:08:43</t>
  </si>
  <si>
    <t>2282687</t>
  </si>
  <si>
    <t>162.00</t>
  </si>
  <si>
    <t>2021-10-24 18:43:23</t>
  </si>
  <si>
    <t>2282683</t>
  </si>
  <si>
    <t>莫林风尚酒店（冷水江锑都店）</t>
  </si>
  <si>
    <t>128.00</t>
  </si>
  <si>
    <t>2021-10-24 18:38:42</t>
  </si>
  <si>
    <t>2282681</t>
  </si>
  <si>
    <t>280.00</t>
  </si>
  <si>
    <t>2021-10-24 18:29:49</t>
  </si>
  <si>
    <t>Saas酒店</t>
  </si>
  <si>
    <t>2282680</t>
  </si>
  <si>
    <t>172.00</t>
  </si>
  <si>
    <t>2021-10-24 18:31:48</t>
  </si>
  <si>
    <t>2282678</t>
  </si>
  <si>
    <t>291.00</t>
  </si>
  <si>
    <t>2021-10-24 18:26:54</t>
  </si>
  <si>
    <t>2282675</t>
  </si>
  <si>
    <t>105.00</t>
  </si>
  <si>
    <t>2021-10-24 18:16:22</t>
  </si>
  <si>
    <t>2282673</t>
  </si>
  <si>
    <t>584.00</t>
  </si>
  <si>
    <t>2021-10-24 18:12:02</t>
  </si>
  <si>
    <t>2282667</t>
  </si>
  <si>
    <t>337.00</t>
  </si>
  <si>
    <t>2021-10-24 18:25:52</t>
  </si>
  <si>
    <t>2282666</t>
  </si>
  <si>
    <t>2021-10-24 18:06:33</t>
  </si>
  <si>
    <t>2282661</t>
  </si>
  <si>
    <t>460.00</t>
  </si>
  <si>
    <t>2021-10-24 17:46:26</t>
  </si>
  <si>
    <t>2282656</t>
  </si>
  <si>
    <t>2021-10-24 17:17:52</t>
  </si>
  <si>
    <t>2282654</t>
  </si>
  <si>
    <t>城市便捷宜昌火车东站客运中心店</t>
  </si>
  <si>
    <t>145.00</t>
  </si>
  <si>
    <t>2021-10-24 17:07:46</t>
  </si>
  <si>
    <t>2282627</t>
  </si>
  <si>
    <t>370.00</t>
  </si>
  <si>
    <t>2021-10-24 15:28:03</t>
  </si>
  <si>
    <t>2282623</t>
  </si>
  <si>
    <t>163.00</t>
  </si>
  <si>
    <t>2021-10-24 15:11:37</t>
  </si>
  <si>
    <t>2282622</t>
  </si>
  <si>
    <t>575.00</t>
  </si>
  <si>
    <t>2021-10-24 15:12:00</t>
  </si>
  <si>
    <t>2282620</t>
  </si>
  <si>
    <t>2021-10-24 14:57:25</t>
  </si>
  <si>
    <t>2282617</t>
  </si>
  <si>
    <t>云之尚连锁主题酒店（腾冲凤山路店）</t>
  </si>
  <si>
    <t>2021-10-24 14:38:02</t>
  </si>
  <si>
    <t>2282615</t>
  </si>
  <si>
    <t>2021-10-24 14:21:52</t>
  </si>
  <si>
    <t>2282613</t>
  </si>
  <si>
    <t>2021-10-24 14:17:18</t>
  </si>
  <si>
    <t>2282609</t>
  </si>
  <si>
    <t>148.00</t>
  </si>
  <si>
    <t>2021-10-24 13:53:56</t>
  </si>
  <si>
    <t>2282605</t>
  </si>
  <si>
    <t>208.00</t>
  </si>
  <si>
    <t>2021-10-24 13:45:39</t>
  </si>
  <si>
    <t>2282603</t>
  </si>
  <si>
    <t>2021-10-24 13:22:35</t>
  </si>
  <si>
    <t>2282601</t>
  </si>
  <si>
    <t>287.00</t>
  </si>
  <si>
    <t>2021-10-24 13:08:24</t>
  </si>
  <si>
    <t>2282594</t>
  </si>
  <si>
    <t>段应欢,王芳</t>
  </si>
  <si>
    <t>188.00</t>
  </si>
  <si>
    <t>2021-10-24 12:51:52</t>
  </si>
  <si>
    <t>2282593</t>
  </si>
  <si>
    <t>154.00</t>
  </si>
  <si>
    <t>2021-10-24 12:47:47</t>
  </si>
  <si>
    <t>2282591</t>
  </si>
  <si>
    <t>7天连锁酒店（吉安火车站店）</t>
  </si>
  <si>
    <t>137.00</t>
  </si>
  <si>
    <t>2021-10-24 12:46:10</t>
  </si>
  <si>
    <t>2282588</t>
  </si>
  <si>
    <t>114.00</t>
  </si>
  <si>
    <t>2021-10-24 12:35:42</t>
  </si>
  <si>
    <t>2282585</t>
  </si>
  <si>
    <t>249.00</t>
  </si>
  <si>
    <t>2021-10-24 12:25:36</t>
  </si>
  <si>
    <t>2282584</t>
  </si>
  <si>
    <t>367.00</t>
  </si>
  <si>
    <t>2021-10-24 12:22:50</t>
  </si>
  <si>
    <t>2282582</t>
  </si>
  <si>
    <t>192.00</t>
  </si>
  <si>
    <t>2021-10-24 12:17:55</t>
  </si>
  <si>
    <t>2282581</t>
  </si>
  <si>
    <t>2021-10-24 12:16:38</t>
  </si>
  <si>
    <t>2282577</t>
  </si>
  <si>
    <t>文山悦欣酒店</t>
  </si>
  <si>
    <t>134.00</t>
  </si>
  <si>
    <t>2021-10-24 12:12:04</t>
  </si>
  <si>
    <t>2282573</t>
  </si>
  <si>
    <t>176.00</t>
  </si>
  <si>
    <t>2021-10-24 12:08:29</t>
  </si>
  <si>
    <t>2282572</t>
  </si>
  <si>
    <t>159.00</t>
  </si>
  <si>
    <t>2021-10-24 12:08:03</t>
  </si>
  <si>
    <t>2282570</t>
  </si>
  <si>
    <t>1026.00</t>
  </si>
  <si>
    <t>2021-10-24 12:09:08</t>
  </si>
  <si>
    <t>2282569</t>
  </si>
  <si>
    <t>2021-10-24 12:00:27</t>
  </si>
  <si>
    <t>2282568</t>
  </si>
  <si>
    <t>177.00</t>
  </si>
  <si>
    <t>2021-10-24 11:58:31</t>
  </si>
  <si>
    <t>2282567</t>
  </si>
  <si>
    <t>144.00</t>
  </si>
  <si>
    <t>2021-10-24 11:57:54</t>
  </si>
  <si>
    <t>2282566</t>
  </si>
  <si>
    <t>何静宇,袁正莉</t>
  </si>
  <si>
    <t>466.00</t>
  </si>
  <si>
    <t>2021-10-24 11:54:47</t>
  </si>
  <si>
    <t>2282564</t>
  </si>
  <si>
    <t>美思阁公寓（天河客运站天汇店）</t>
  </si>
  <si>
    <t>200.00</t>
  </si>
  <si>
    <t>2021-10-24 11:52:29</t>
  </si>
  <si>
    <t>2282559</t>
  </si>
  <si>
    <t>7天连锁酒店（南京大厂步行街店）</t>
  </si>
  <si>
    <t>92.00</t>
  </si>
  <si>
    <t>2021-10-24 11:40:49</t>
  </si>
  <si>
    <t>2282557</t>
  </si>
  <si>
    <t>2021-10-24 11:24:26</t>
  </si>
  <si>
    <t>2282554</t>
  </si>
  <si>
    <t>173.00</t>
  </si>
  <si>
    <t>2021-10-24 11:19:09</t>
  </si>
  <si>
    <t>2282553</t>
  </si>
  <si>
    <t>宜尚酒店(南宁白沙大道南城百货店)</t>
  </si>
  <si>
    <t>191.00</t>
  </si>
  <si>
    <t>2021-10-24 11:18:50</t>
  </si>
  <si>
    <t>2282552</t>
  </si>
  <si>
    <t>2021-10-24 11:16:47</t>
  </si>
  <si>
    <t>2282551</t>
  </si>
  <si>
    <t>2021-10-24 11:14:58</t>
  </si>
  <si>
    <t>2282546</t>
  </si>
  <si>
    <t>2021-10-24 10:49:04</t>
  </si>
  <si>
    <t>2282540</t>
  </si>
  <si>
    <t>129.00</t>
  </si>
  <si>
    <t>2021-10-24 10:28:29</t>
  </si>
  <si>
    <t>2282524</t>
  </si>
  <si>
    <t>151.00</t>
  </si>
  <si>
    <t>2021-10-24 09:16:11</t>
  </si>
  <si>
    <t>2282519</t>
  </si>
  <si>
    <t>2123.00</t>
  </si>
  <si>
    <t>2021-10-24 08:31:31</t>
  </si>
  <si>
    <t>2282509</t>
  </si>
  <si>
    <t>维也纳酒店（重庆西站地铁站店）</t>
  </si>
  <si>
    <t>216.00</t>
  </si>
  <si>
    <t>2021-10-24 07:31:06</t>
  </si>
  <si>
    <t>2282494</t>
  </si>
  <si>
    <t>城市便捷酒店（慈溪孙塘北路店）</t>
  </si>
  <si>
    <t>161.00</t>
  </si>
  <si>
    <t>2021-10-24 05:45:44</t>
  </si>
  <si>
    <t>2282363</t>
  </si>
  <si>
    <t>490.00</t>
  </si>
  <si>
    <t>2021-10-23 21:08:09</t>
  </si>
  <si>
    <t>直采</t>
  </si>
  <si>
    <t>2282329</t>
  </si>
  <si>
    <t>雷玉琪,林晓虹</t>
  </si>
  <si>
    <t>2304.00</t>
  </si>
  <si>
    <t>2021-10-23 20:04:13</t>
  </si>
  <si>
    <t>2282318</t>
  </si>
  <si>
    <t>城市便捷湛江椹川大道南店</t>
  </si>
  <si>
    <t>2021-10-23 19:43:57</t>
  </si>
  <si>
    <t>2282315</t>
  </si>
  <si>
    <t>张金德,陈逸群</t>
  </si>
  <si>
    <t>406.00</t>
  </si>
  <si>
    <t>2021-10-23 19:30:12</t>
  </si>
  <si>
    <t>2282310</t>
  </si>
  <si>
    <t>157.00</t>
  </si>
  <si>
    <t>2021-10-23 19:12:57</t>
  </si>
  <si>
    <t>2282270</t>
  </si>
  <si>
    <t>428.00</t>
  </si>
  <si>
    <t>2021-10-23 17:34:41</t>
  </si>
  <si>
    <t>2282257</t>
  </si>
  <si>
    <t>2021-10-23 17:06:24</t>
  </si>
  <si>
    <t>2282256</t>
  </si>
  <si>
    <t>LANCO蓝蔻酒店（深圳布吉东站店）</t>
  </si>
  <si>
    <t>310.00</t>
  </si>
  <si>
    <t>2021-10-23 17:06:22</t>
  </si>
  <si>
    <t>2281951</t>
  </si>
  <si>
    <t>226.00</t>
  </si>
  <si>
    <t>2021-10-23 00:32:45</t>
  </si>
  <si>
    <t>2281910</t>
  </si>
  <si>
    <t>870.00</t>
  </si>
  <si>
    <t>2021-10-23 10:41:49</t>
  </si>
  <si>
    <t>2281908</t>
  </si>
  <si>
    <t>郭天航,周邦锁,黄远胜</t>
  </si>
  <si>
    <t>495.00</t>
  </si>
  <si>
    <t>2021-10-22 22:58:42</t>
  </si>
  <si>
    <t>2281784</t>
  </si>
  <si>
    <t>7天连锁酒店（昆明吴井路塘子巷地铁站店）</t>
  </si>
  <si>
    <t>232.00</t>
  </si>
  <si>
    <t>2021-10-22 18:41:06</t>
  </si>
  <si>
    <t>2281560</t>
  </si>
  <si>
    <t>7天连锁酒店（杭州萧山火车南站人民广场地铁站店）</t>
  </si>
  <si>
    <t>408.00</t>
  </si>
  <si>
    <t>2021-10-22 09:04:30</t>
  </si>
  <si>
    <t>2281532</t>
  </si>
  <si>
    <t>149.00</t>
  </si>
  <si>
    <t>2021-10-22 06:45:00</t>
  </si>
  <si>
    <t>2281020</t>
  </si>
  <si>
    <t>900.00</t>
  </si>
  <si>
    <t>2021-10-21 05:58:20</t>
  </si>
  <si>
    <t>2280930</t>
  </si>
  <si>
    <t>1091.00</t>
  </si>
  <si>
    <t>2021-10-21 00:21:24</t>
  </si>
  <si>
    <t>2280838</t>
  </si>
  <si>
    <t>橘子酒店（亲贤店）</t>
  </si>
  <si>
    <t>459.00</t>
  </si>
  <si>
    <t>2021-10-20 20:06:22</t>
  </si>
  <si>
    <t>2280553</t>
  </si>
  <si>
    <t>顺逸东方白盆湖温泉（惠州惠东白盆珠店）</t>
  </si>
  <si>
    <t>700.00</t>
  </si>
  <si>
    <t>2021-10-20 11:20:08</t>
  </si>
  <si>
    <t>2280426</t>
  </si>
  <si>
    <t>7天连锁酒店（广州宝业路沙园地铁站店）</t>
  </si>
  <si>
    <t>429.00</t>
  </si>
  <si>
    <t>2021-10-20 03:13:37</t>
  </si>
  <si>
    <t>2280418</t>
  </si>
  <si>
    <t>2270.00</t>
  </si>
  <si>
    <t>2021-10-20 09:39:28</t>
  </si>
  <si>
    <t>2280019</t>
  </si>
  <si>
    <t>2021-10-19 08:10:52</t>
  </si>
  <si>
    <t>2277865</t>
  </si>
  <si>
    <t>欧斯卡国际酒店（揭西河婆店）</t>
  </si>
  <si>
    <t>245.00</t>
  </si>
  <si>
    <t>2021-10-15 14:09:42</t>
  </si>
  <si>
    <t>2277668</t>
  </si>
  <si>
    <t>2021-10-15 06:26:51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</si>
</sst>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4" borderId="12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25" borderId="15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2" fillId="25" borderId="11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95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21</v>
      </c>
      <c r="T2" s="7" t="s">
        <v>83</v>
      </c>
      <c r="U2" s="10" t="s">
        <v>19</v>
      </c>
      <c r="V2" s="10" t="s">
        <v>84</v>
      </c>
      <c r="W2" s="11" t="s">
        <v>85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73</v>
      </c>
      <c r="AH2" t="s">
        <v>19</v>
      </c>
    </row>
    <row r="3" ht="14.25" customHeight="1" spans="1:34">
      <c r="A3" s="6" t="s">
        <v>89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90</v>
      </c>
      <c r="H3" s="7" t="s">
        <v>91</v>
      </c>
      <c r="I3" s="7" t="s">
        <v>77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93</v>
      </c>
      <c r="P3" s="7" t="s">
        <v>94</v>
      </c>
      <c r="Q3" s="7"/>
      <c r="R3" s="10" t="s">
        <v>95</v>
      </c>
      <c r="S3" s="11" t="s">
        <v>19</v>
      </c>
      <c r="T3" s="7"/>
      <c r="U3" s="10" t="s">
        <v>19</v>
      </c>
      <c r="V3" s="10" t="s">
        <v>95</v>
      </c>
      <c r="W3" s="11" t="s">
        <v>96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97</v>
      </c>
      <c r="AD3" t="s">
        <v>6</v>
      </c>
      <c r="AE3" t="s">
        <v>87</v>
      </c>
      <c r="AF3" t="s">
        <v>88</v>
      </c>
      <c r="AG3" t="s">
        <v>73</v>
      </c>
      <c r="AH3" t="s">
        <v>19</v>
      </c>
    </row>
    <row r="4" ht="14.25" customHeight="1" spans="1:34">
      <c r="A4" s="6" t="s">
        <v>98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93</v>
      </c>
      <c r="O4" s="7" t="s">
        <v>93</v>
      </c>
      <c r="P4" s="7" t="s">
        <v>94</v>
      </c>
      <c r="Q4" s="7"/>
      <c r="R4" s="10" t="s">
        <v>102</v>
      </c>
      <c r="S4" s="11" t="s">
        <v>19</v>
      </c>
      <c r="T4" s="7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99</v>
      </c>
      <c r="H5" s="7" t="s">
        <v>100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93</v>
      </c>
      <c r="O5" s="7" t="s">
        <v>93</v>
      </c>
      <c r="P5" s="7" t="s">
        <v>94</v>
      </c>
      <c r="Q5" s="7"/>
      <c r="R5" s="10" t="s">
        <v>102</v>
      </c>
      <c r="S5" s="11" t="s">
        <v>19</v>
      </c>
      <c r="T5" s="7"/>
      <c r="U5" s="10" t="s">
        <v>19</v>
      </c>
      <c r="V5" s="10" t="s">
        <v>102</v>
      </c>
      <c r="W5" s="11" t="s">
        <v>103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104</v>
      </c>
      <c r="AD5" t="s">
        <v>6</v>
      </c>
      <c r="AE5" t="s">
        <v>108</v>
      </c>
      <c r="AF5" t="s">
        <v>88</v>
      </c>
      <c r="AG5" t="s">
        <v>73</v>
      </c>
      <c r="AH5" t="s">
        <v>19</v>
      </c>
    </row>
    <row r="6" ht="14.25" customHeight="1" spans="1:34">
      <c r="A6" s="6" t="s">
        <v>109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110</v>
      </c>
      <c r="H6" s="7" t="s">
        <v>111</v>
      </c>
      <c r="I6" s="7" t="s">
        <v>77</v>
      </c>
      <c r="J6" s="7" t="s">
        <v>2</v>
      </c>
      <c r="K6" s="7" t="s">
        <v>112</v>
      </c>
      <c r="L6" s="7">
        <v>1</v>
      </c>
      <c r="M6" s="7">
        <v>1</v>
      </c>
      <c r="N6" s="7" t="s">
        <v>93</v>
      </c>
      <c r="O6" s="7" t="s">
        <v>93</v>
      </c>
      <c r="P6" s="7" t="s">
        <v>94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88</v>
      </c>
      <c r="AG6" t="s">
        <v>73</v>
      </c>
      <c r="AH6" t="s">
        <v>19</v>
      </c>
    </row>
    <row r="7" ht="14.25" customHeight="1" spans="1:34">
      <c r="A7" s="6" t="s">
        <v>117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118</v>
      </c>
      <c r="H7" s="7" t="s">
        <v>119</v>
      </c>
      <c r="I7" s="7" t="s">
        <v>77</v>
      </c>
      <c r="J7" s="7" t="s">
        <v>2</v>
      </c>
      <c r="K7" s="7" t="s">
        <v>120</v>
      </c>
      <c r="L7" s="7">
        <v>1</v>
      </c>
      <c r="M7" s="7">
        <v>1</v>
      </c>
      <c r="N7" s="7" t="s">
        <v>93</v>
      </c>
      <c r="O7" s="7" t="s">
        <v>93</v>
      </c>
      <c r="P7" s="7" t="s">
        <v>94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88</v>
      </c>
      <c r="AG7" t="s">
        <v>73</v>
      </c>
      <c r="AH7" t="s">
        <v>19</v>
      </c>
    </row>
    <row r="8" ht="14.25" customHeight="1" spans="1:34">
      <c r="A8" s="6" t="s">
        <v>125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126</v>
      </c>
      <c r="H8" s="7" t="s">
        <v>127</v>
      </c>
      <c r="I8" s="7" t="s">
        <v>77</v>
      </c>
      <c r="J8" s="7" t="s">
        <v>2</v>
      </c>
      <c r="K8" s="7" t="s">
        <v>128</v>
      </c>
      <c r="L8" s="7">
        <v>1</v>
      </c>
      <c r="M8" s="7">
        <v>1</v>
      </c>
      <c r="N8" s="7" t="s">
        <v>93</v>
      </c>
      <c r="O8" s="7" t="s">
        <v>93</v>
      </c>
      <c r="P8" s="7" t="s">
        <v>94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130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88</v>
      </c>
      <c r="AG8" t="s">
        <v>73</v>
      </c>
      <c r="AH8" t="s">
        <v>19</v>
      </c>
    </row>
    <row r="9" ht="14.25" customHeight="1" spans="1:34">
      <c r="A9" s="6" t="s">
        <v>133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134</v>
      </c>
      <c r="H9" s="7" t="s">
        <v>135</v>
      </c>
      <c r="I9" s="7" t="s">
        <v>77</v>
      </c>
      <c r="J9" s="7" t="s">
        <v>2</v>
      </c>
      <c r="K9" s="7" t="s">
        <v>136</v>
      </c>
      <c r="L9" s="7">
        <v>1</v>
      </c>
      <c r="M9" s="7">
        <v>1</v>
      </c>
      <c r="N9" s="7" t="s">
        <v>93</v>
      </c>
      <c r="O9" s="7" t="s">
        <v>93</v>
      </c>
      <c r="P9" s="7" t="s">
        <v>94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138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139</v>
      </c>
      <c r="AD9" t="s">
        <v>6</v>
      </c>
      <c r="AE9" t="s">
        <v>105</v>
      </c>
      <c r="AF9" t="s">
        <v>88</v>
      </c>
      <c r="AG9" t="s">
        <v>73</v>
      </c>
      <c r="AH9" t="s">
        <v>19</v>
      </c>
    </row>
    <row r="10" ht="14.25" customHeight="1" spans="1:34">
      <c r="A10" s="6" t="s">
        <v>140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141</v>
      </c>
      <c r="H10" s="7" t="s">
        <v>142</v>
      </c>
      <c r="I10" s="7" t="s">
        <v>77</v>
      </c>
      <c r="J10" s="7" t="s">
        <v>2</v>
      </c>
      <c r="K10" s="7" t="s">
        <v>143</v>
      </c>
      <c r="L10" s="7">
        <v>1</v>
      </c>
      <c r="M10" s="7">
        <v>1</v>
      </c>
      <c r="N10" s="7" t="s">
        <v>93</v>
      </c>
      <c r="O10" s="7" t="s">
        <v>93</v>
      </c>
      <c r="P10" s="7" t="s">
        <v>94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145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105</v>
      </c>
      <c r="AF10" t="s">
        <v>88</v>
      </c>
      <c r="AG10" t="s">
        <v>73</v>
      </c>
      <c r="AH10" t="s">
        <v>19</v>
      </c>
    </row>
    <row r="11" ht="14.25" customHeight="1" spans="1:34">
      <c r="A11" s="6" t="s">
        <v>147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148</v>
      </c>
      <c r="H11" s="7" t="s">
        <v>149</v>
      </c>
      <c r="I11" s="7" t="s">
        <v>77</v>
      </c>
      <c r="J11" s="7" t="s">
        <v>2</v>
      </c>
      <c r="K11" s="7" t="s">
        <v>150</v>
      </c>
      <c r="L11" s="7">
        <v>1</v>
      </c>
      <c r="M11" s="7">
        <v>1</v>
      </c>
      <c r="N11" s="7" t="s">
        <v>93</v>
      </c>
      <c r="O11" s="7" t="s">
        <v>93</v>
      </c>
      <c r="P11" s="7" t="s">
        <v>94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105</v>
      </c>
      <c r="AF11" t="s">
        <v>88</v>
      </c>
      <c r="AG11" t="s">
        <v>73</v>
      </c>
      <c r="AH11" t="s">
        <v>19</v>
      </c>
    </row>
    <row r="12" ht="14.25" customHeight="1" spans="1:34">
      <c r="A12" s="6" t="s">
        <v>154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155</v>
      </c>
      <c r="H12" s="7" t="s">
        <v>156</v>
      </c>
      <c r="I12" s="7" t="s">
        <v>77</v>
      </c>
      <c r="J12" s="7" t="s">
        <v>2</v>
      </c>
      <c r="K12" s="7" t="s">
        <v>157</v>
      </c>
      <c r="L12" s="7">
        <v>1</v>
      </c>
      <c r="M12" s="7">
        <v>1</v>
      </c>
      <c r="N12" s="7" t="s">
        <v>93</v>
      </c>
      <c r="O12" s="7" t="s">
        <v>93</v>
      </c>
      <c r="P12" s="7" t="s">
        <v>94</v>
      </c>
      <c r="Q12" s="7"/>
      <c r="R12" s="10" t="s">
        <v>158</v>
      </c>
      <c r="S12" s="11" t="s">
        <v>19</v>
      </c>
      <c r="T12" s="7"/>
      <c r="U12" s="10" t="s">
        <v>19</v>
      </c>
      <c r="V12" s="10" t="s">
        <v>158</v>
      </c>
      <c r="W12" s="11" t="s">
        <v>159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88</v>
      </c>
      <c r="AG12" t="s">
        <v>73</v>
      </c>
      <c r="AH12" t="s">
        <v>19</v>
      </c>
    </row>
    <row r="13" ht="14.25" customHeight="1" spans="1:34">
      <c r="A13" s="6" t="s">
        <v>162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163</v>
      </c>
      <c r="H13" s="7" t="s">
        <v>164</v>
      </c>
      <c r="I13" s="7" t="s">
        <v>77</v>
      </c>
      <c r="J13" s="7" t="s">
        <v>2</v>
      </c>
      <c r="K13" s="7" t="s">
        <v>165</v>
      </c>
      <c r="L13" s="7">
        <v>1</v>
      </c>
      <c r="M13" s="7">
        <v>1</v>
      </c>
      <c r="N13" s="7" t="s">
        <v>93</v>
      </c>
      <c r="O13" s="7" t="s">
        <v>93</v>
      </c>
      <c r="P13" s="7" t="s">
        <v>94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167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88</v>
      </c>
      <c r="AG13" t="s">
        <v>73</v>
      </c>
      <c r="AH13" t="s">
        <v>19</v>
      </c>
    </row>
    <row r="14" ht="14.25" customHeight="1" spans="1:34">
      <c r="A14" s="6" t="s">
        <v>170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2</v>
      </c>
      <c r="N14" s="7" t="s">
        <v>174</v>
      </c>
      <c r="O14" s="7" t="s">
        <v>174</v>
      </c>
      <c r="P14" s="7" t="s">
        <v>94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88</v>
      </c>
      <c r="AG14" t="s">
        <v>73</v>
      </c>
      <c r="AH14" t="s">
        <v>19</v>
      </c>
    </row>
    <row r="15" ht="14.25" customHeight="1" spans="1:34">
      <c r="A15" s="6" t="s">
        <v>179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93</v>
      </c>
      <c r="O15" s="7" t="s">
        <v>93</v>
      </c>
      <c r="P15" s="7" t="s">
        <v>94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184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88</v>
      </c>
      <c r="AG15" t="s">
        <v>73</v>
      </c>
      <c r="AH15" t="s">
        <v>19</v>
      </c>
    </row>
    <row r="16" ht="14.25" customHeight="1" spans="1:34">
      <c r="A16" s="6" t="s">
        <v>187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93</v>
      </c>
      <c r="O16" s="7" t="s">
        <v>93</v>
      </c>
      <c r="P16" s="7" t="s">
        <v>94</v>
      </c>
      <c r="Q16" s="7"/>
      <c r="R16" s="10" t="s">
        <v>191</v>
      </c>
      <c r="S16" s="11" t="s">
        <v>19</v>
      </c>
      <c r="T16" s="7"/>
      <c r="U16" s="10" t="s">
        <v>19</v>
      </c>
      <c r="V16" s="10" t="s">
        <v>191</v>
      </c>
      <c r="W16" s="11" t="s">
        <v>145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88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93</v>
      </c>
      <c r="O17" s="7" t="s">
        <v>93</v>
      </c>
      <c r="P17" s="7" t="s">
        <v>94</v>
      </c>
      <c r="Q17" s="7"/>
      <c r="R17" s="10" t="s">
        <v>198</v>
      </c>
      <c r="S17" s="11" t="s">
        <v>19</v>
      </c>
      <c r="T17" s="7"/>
      <c r="U17" s="10" t="s">
        <v>19</v>
      </c>
      <c r="V17" s="10" t="s">
        <v>198</v>
      </c>
      <c r="W17" s="11" t="s">
        <v>199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95</v>
      </c>
      <c r="AD17" t="s">
        <v>6</v>
      </c>
      <c r="AE17" t="s">
        <v>200</v>
      </c>
      <c r="AF17" t="s">
        <v>88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93</v>
      </c>
      <c r="O18" s="7" t="s">
        <v>93</v>
      </c>
      <c r="P18" s="7" t="s">
        <v>94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198</v>
      </c>
      <c r="AD18" t="s">
        <v>6</v>
      </c>
      <c r="AE18" t="s">
        <v>207</v>
      </c>
      <c r="AF18" t="s">
        <v>88</v>
      </c>
      <c r="AG18" t="s">
        <v>73</v>
      </c>
      <c r="AH18" t="s">
        <v>19</v>
      </c>
    </row>
    <row r="19" ht="14.25" customHeight="1" spans="1:34">
      <c r="A19" s="6" t="s">
        <v>208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209</v>
      </c>
      <c r="H19" s="7" t="s">
        <v>210</v>
      </c>
      <c r="I19" s="7" t="s">
        <v>77</v>
      </c>
      <c r="J19" s="7" t="s">
        <v>2</v>
      </c>
      <c r="K19" s="7" t="s">
        <v>211</v>
      </c>
      <c r="L19" s="7">
        <v>1</v>
      </c>
      <c r="M19" s="7">
        <v>1</v>
      </c>
      <c r="N19" s="7" t="s">
        <v>93</v>
      </c>
      <c r="O19" s="7" t="s">
        <v>93</v>
      </c>
      <c r="P19" s="7" t="s">
        <v>94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152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88</v>
      </c>
      <c r="AG19" t="s">
        <v>73</v>
      </c>
      <c r="AH19" t="s">
        <v>19</v>
      </c>
    </row>
    <row r="20" ht="14.25" customHeight="1" spans="1:34">
      <c r="A20" s="6" t="s">
        <v>215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216</v>
      </c>
      <c r="H20" s="7" t="s">
        <v>217</v>
      </c>
      <c r="I20" s="7" t="s">
        <v>77</v>
      </c>
      <c r="J20" s="7" t="s">
        <v>2</v>
      </c>
      <c r="K20" s="7" t="s">
        <v>218</v>
      </c>
      <c r="L20" s="7">
        <v>1</v>
      </c>
      <c r="M20" s="7">
        <v>1</v>
      </c>
      <c r="N20" s="7" t="s">
        <v>93</v>
      </c>
      <c r="O20" s="7" t="s">
        <v>93</v>
      </c>
      <c r="P20" s="7" t="s">
        <v>94</v>
      </c>
      <c r="Q20" s="7"/>
      <c r="R20" s="10" t="s">
        <v>219</v>
      </c>
      <c r="S20" s="11" t="s">
        <v>19</v>
      </c>
      <c r="T20" s="7"/>
      <c r="U20" s="10" t="s">
        <v>19</v>
      </c>
      <c r="V20" s="10" t="s">
        <v>219</v>
      </c>
      <c r="W20" s="11" t="s">
        <v>138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88</v>
      </c>
      <c r="AG20" t="s">
        <v>73</v>
      </c>
      <c r="AH20" t="s">
        <v>19</v>
      </c>
    </row>
    <row r="21" ht="14.25" customHeight="1" spans="1:34">
      <c r="A21" s="6" t="s">
        <v>222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223</v>
      </c>
      <c r="H21" s="7" t="s">
        <v>224</v>
      </c>
      <c r="I21" s="7" t="s">
        <v>77</v>
      </c>
      <c r="J21" s="7" t="s">
        <v>2</v>
      </c>
      <c r="K21" s="7" t="s">
        <v>225</v>
      </c>
      <c r="L21" s="7">
        <v>1</v>
      </c>
      <c r="M21" s="7">
        <v>1</v>
      </c>
      <c r="N21" s="7" t="s">
        <v>93</v>
      </c>
      <c r="O21" s="7" t="s">
        <v>93</v>
      </c>
      <c r="P21" s="7" t="s">
        <v>94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227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88</v>
      </c>
      <c r="AG21" t="s">
        <v>73</v>
      </c>
      <c r="AH21" t="s">
        <v>19</v>
      </c>
    </row>
    <row r="22" ht="14.25" customHeight="1" spans="1:34">
      <c r="A22" s="6" t="s">
        <v>230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231</v>
      </c>
      <c r="H22" s="7" t="s">
        <v>232</v>
      </c>
      <c r="I22" s="7" t="s">
        <v>77</v>
      </c>
      <c r="J22" s="7" t="s">
        <v>2</v>
      </c>
      <c r="K22" s="7" t="s">
        <v>233</v>
      </c>
      <c r="L22" s="7">
        <v>1</v>
      </c>
      <c r="M22" s="7">
        <v>1</v>
      </c>
      <c r="N22" s="7" t="s">
        <v>93</v>
      </c>
      <c r="O22" s="7" t="s">
        <v>93</v>
      </c>
      <c r="P22" s="7" t="s">
        <v>94</v>
      </c>
      <c r="Q22" s="7"/>
      <c r="R22" s="10" t="s">
        <v>234</v>
      </c>
      <c r="S22" s="11" t="s">
        <v>19</v>
      </c>
      <c r="T22" s="7"/>
      <c r="U22" s="10" t="s">
        <v>19</v>
      </c>
      <c r="V22" s="10" t="s">
        <v>234</v>
      </c>
      <c r="W22" s="11" t="s">
        <v>152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235</v>
      </c>
      <c r="AD22" t="s">
        <v>6</v>
      </c>
      <c r="AE22" t="s">
        <v>105</v>
      </c>
      <c r="AF22" t="s">
        <v>88</v>
      </c>
      <c r="AG22" t="s">
        <v>73</v>
      </c>
      <c r="AH22" t="s">
        <v>19</v>
      </c>
    </row>
    <row r="23" ht="14.25" customHeight="1" spans="1:34">
      <c r="A23" s="6" t="s">
        <v>236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237</v>
      </c>
      <c r="H23" s="7" t="s">
        <v>238</v>
      </c>
      <c r="I23" s="7" t="s">
        <v>77</v>
      </c>
      <c r="J23" s="7" t="s">
        <v>2</v>
      </c>
      <c r="K23" s="7" t="s">
        <v>239</v>
      </c>
      <c r="L23" s="7">
        <v>1</v>
      </c>
      <c r="M23" s="7">
        <v>1</v>
      </c>
      <c r="N23" s="7" t="s">
        <v>93</v>
      </c>
      <c r="O23" s="7" t="s">
        <v>93</v>
      </c>
      <c r="P23" s="7" t="s">
        <v>94</v>
      </c>
      <c r="Q23" s="7"/>
      <c r="R23" s="10" t="s">
        <v>240</v>
      </c>
      <c r="S23" s="11" t="s">
        <v>19</v>
      </c>
      <c r="T23" s="7"/>
      <c r="U23" s="10" t="s">
        <v>19</v>
      </c>
      <c r="V23" s="10" t="s">
        <v>240</v>
      </c>
      <c r="W23" s="11" t="s">
        <v>241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88</v>
      </c>
      <c r="AG23" t="s">
        <v>73</v>
      </c>
      <c r="AH23" t="s">
        <v>19</v>
      </c>
    </row>
    <row r="24" ht="14.25" customHeight="1" spans="1:34">
      <c r="A24" s="6" t="s">
        <v>244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245</v>
      </c>
      <c r="H24" s="7" t="s">
        <v>246</v>
      </c>
      <c r="I24" s="7" t="s">
        <v>77</v>
      </c>
      <c r="J24" s="7" t="s">
        <v>2</v>
      </c>
      <c r="K24" s="7" t="s">
        <v>247</v>
      </c>
      <c r="L24" s="7">
        <v>2</v>
      </c>
      <c r="M24" s="7">
        <v>1</v>
      </c>
      <c r="N24" s="7" t="s">
        <v>93</v>
      </c>
      <c r="O24" s="7" t="s">
        <v>93</v>
      </c>
      <c r="P24" s="7" t="s">
        <v>94</v>
      </c>
      <c r="Q24" s="7"/>
      <c r="R24" s="10" t="s">
        <v>248</v>
      </c>
      <c r="S24" s="11" t="s">
        <v>19</v>
      </c>
      <c r="T24" s="7"/>
      <c r="U24" s="10" t="s">
        <v>19</v>
      </c>
      <c r="V24" s="10" t="s">
        <v>248</v>
      </c>
      <c r="W24" s="11" t="s">
        <v>249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88</v>
      </c>
      <c r="AG24" t="s">
        <v>73</v>
      </c>
      <c r="AH24" t="s">
        <v>19</v>
      </c>
    </row>
    <row r="25" ht="14.25" customHeight="1" spans="1:34">
      <c r="A25" s="6" t="s">
        <v>252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2</v>
      </c>
      <c r="M25" s="7">
        <v>1</v>
      </c>
      <c r="N25" s="7" t="s">
        <v>93</v>
      </c>
      <c r="O25" s="7" t="s">
        <v>93</v>
      </c>
      <c r="P25" s="7" t="s">
        <v>94</v>
      </c>
      <c r="Q25" s="7"/>
      <c r="R25" s="10" t="s">
        <v>242</v>
      </c>
      <c r="S25" s="11" t="s">
        <v>19</v>
      </c>
      <c r="T25" s="7"/>
      <c r="U25" s="10" t="s">
        <v>19</v>
      </c>
      <c r="V25" s="10" t="s">
        <v>242</v>
      </c>
      <c r="W25" s="11" t="s">
        <v>256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116</v>
      </c>
      <c r="AF25" t="s">
        <v>88</v>
      </c>
      <c r="AG25" t="s">
        <v>73</v>
      </c>
      <c r="AH25" t="s">
        <v>19</v>
      </c>
    </row>
    <row r="26" ht="14.25" customHeight="1" spans="1:34">
      <c r="A26" s="6" t="s">
        <v>258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259</v>
      </c>
      <c r="H26" s="7" t="s">
        <v>260</v>
      </c>
      <c r="I26" s="7" t="s">
        <v>77</v>
      </c>
      <c r="J26" s="7" t="s">
        <v>2</v>
      </c>
      <c r="K26" s="7" t="s">
        <v>261</v>
      </c>
      <c r="L26" s="7">
        <v>1</v>
      </c>
      <c r="M26" s="7">
        <v>1</v>
      </c>
      <c r="N26" s="7" t="s">
        <v>93</v>
      </c>
      <c r="O26" s="7" t="s">
        <v>93</v>
      </c>
      <c r="P26" s="7" t="s">
        <v>94</v>
      </c>
      <c r="Q26" s="7"/>
      <c r="R26" s="10" t="s">
        <v>262</v>
      </c>
      <c r="S26" s="11" t="s">
        <v>19</v>
      </c>
      <c r="T26" s="7"/>
      <c r="U26" s="10" t="s">
        <v>19</v>
      </c>
      <c r="V26" s="10" t="s">
        <v>262</v>
      </c>
      <c r="W26" s="11" t="s">
        <v>122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88</v>
      </c>
      <c r="AG26" t="s">
        <v>73</v>
      </c>
      <c r="AH26" t="s">
        <v>19</v>
      </c>
    </row>
    <row r="27" ht="14.25" customHeight="1" spans="1:34">
      <c r="A27" s="6" t="s">
        <v>265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266</v>
      </c>
      <c r="H27" s="7" t="s">
        <v>267</v>
      </c>
      <c r="I27" s="7" t="s">
        <v>77</v>
      </c>
      <c r="J27" s="7" t="s">
        <v>2</v>
      </c>
      <c r="K27" s="7" t="s">
        <v>268</v>
      </c>
      <c r="L27" s="7">
        <v>1</v>
      </c>
      <c r="M27" s="7">
        <v>1</v>
      </c>
      <c r="N27" s="7" t="s">
        <v>269</v>
      </c>
      <c r="O27" s="7" t="s">
        <v>93</v>
      </c>
      <c r="P27" s="7" t="s">
        <v>94</v>
      </c>
      <c r="Q27" s="7"/>
      <c r="R27" s="10" t="s">
        <v>270</v>
      </c>
      <c r="S27" s="11" t="s">
        <v>19</v>
      </c>
      <c r="T27" s="7"/>
      <c r="U27" s="10" t="s">
        <v>19</v>
      </c>
      <c r="V27" s="10" t="s">
        <v>270</v>
      </c>
      <c r="W27" s="11" t="s">
        <v>271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272</v>
      </c>
      <c r="AD27" t="s">
        <v>6</v>
      </c>
      <c r="AE27" t="s">
        <v>116</v>
      </c>
      <c r="AF27" t="s">
        <v>88</v>
      </c>
      <c r="AG27" t="s">
        <v>73</v>
      </c>
      <c r="AH27" t="s">
        <v>19</v>
      </c>
    </row>
    <row r="28" ht="14.25" customHeight="1" spans="1:34">
      <c r="A28" s="6" t="s">
        <v>273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274</v>
      </c>
      <c r="H28" s="7" t="s">
        <v>275</v>
      </c>
      <c r="I28" s="7" t="s">
        <v>77</v>
      </c>
      <c r="J28" s="7" t="s">
        <v>2</v>
      </c>
      <c r="K28" s="7" t="s">
        <v>276</v>
      </c>
      <c r="L28" s="7">
        <v>1</v>
      </c>
      <c r="M28" s="7">
        <v>1</v>
      </c>
      <c r="N28" s="7" t="s">
        <v>79</v>
      </c>
      <c r="O28" s="7" t="s">
        <v>93</v>
      </c>
      <c r="P28" s="7" t="s">
        <v>94</v>
      </c>
      <c r="Q28" s="7"/>
      <c r="R28" s="10" t="s">
        <v>277</v>
      </c>
      <c r="S28" s="11" t="s">
        <v>19</v>
      </c>
      <c r="T28" s="7"/>
      <c r="U28" s="10" t="s">
        <v>19</v>
      </c>
      <c r="V28" s="10" t="s">
        <v>277</v>
      </c>
      <c r="W28" s="11" t="s">
        <v>278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279</v>
      </c>
      <c r="AD28" t="s">
        <v>6</v>
      </c>
      <c r="AE28" t="s">
        <v>87</v>
      </c>
      <c r="AF28" t="s">
        <v>88</v>
      </c>
      <c r="AG28" t="s">
        <v>73</v>
      </c>
      <c r="AH28" t="s">
        <v>19</v>
      </c>
    </row>
    <row r="29" ht="14.25" customHeight="1" spans="1:34">
      <c r="A29" s="6" t="s">
        <v>280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3</v>
      </c>
      <c r="N29" s="7" t="s">
        <v>284</v>
      </c>
      <c r="O29" s="7" t="s">
        <v>79</v>
      </c>
      <c r="P29" s="7" t="s">
        <v>94</v>
      </c>
      <c r="Q29" s="7"/>
      <c r="R29" s="10" t="s">
        <v>285</v>
      </c>
      <c r="S29" s="11" t="s">
        <v>19</v>
      </c>
      <c r="T29" s="7"/>
      <c r="U29" s="10" t="s">
        <v>19</v>
      </c>
      <c r="V29" s="10" t="s">
        <v>285</v>
      </c>
      <c r="W29" s="11" t="s">
        <v>286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287</v>
      </c>
      <c r="AD29" t="s">
        <v>6</v>
      </c>
      <c r="AE29" t="s">
        <v>251</v>
      </c>
      <c r="AF29" t="s">
        <v>88</v>
      </c>
      <c r="AG29" t="s">
        <v>73</v>
      </c>
      <c r="AH29" t="s">
        <v>19</v>
      </c>
    </row>
    <row r="30" ht="14.25" customHeight="1" spans="1:34">
      <c r="A30" s="6" t="s">
        <v>288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289</v>
      </c>
      <c r="H30" s="7" t="s">
        <v>290</v>
      </c>
      <c r="I30" s="7" t="s">
        <v>77</v>
      </c>
      <c r="J30" s="7" t="s">
        <v>2</v>
      </c>
      <c r="K30" s="7" t="s">
        <v>291</v>
      </c>
      <c r="L30" s="7">
        <v>1</v>
      </c>
      <c r="M30" s="7">
        <v>1</v>
      </c>
      <c r="N30" s="7" t="s">
        <v>174</v>
      </c>
      <c r="O30" s="7" t="s">
        <v>93</v>
      </c>
      <c r="P30" s="7" t="s">
        <v>94</v>
      </c>
      <c r="Q30" s="7"/>
      <c r="R30" s="10" t="s">
        <v>292</v>
      </c>
      <c r="S30" s="11" t="s">
        <v>19</v>
      </c>
      <c r="T30" s="7"/>
      <c r="U30" s="10" t="s">
        <v>19</v>
      </c>
      <c r="V30" s="10" t="s">
        <v>292</v>
      </c>
      <c r="W30" s="11" t="s">
        <v>167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293</v>
      </c>
      <c r="AD30" t="s">
        <v>6</v>
      </c>
      <c r="AE30" t="s">
        <v>169</v>
      </c>
      <c r="AF30" t="s">
        <v>88</v>
      </c>
      <c r="AG30" t="s">
        <v>73</v>
      </c>
      <c r="AH30" t="s">
        <v>19</v>
      </c>
    </row>
    <row r="31" ht="14.25" customHeight="1" spans="1:34">
      <c r="A31" s="6" t="s">
        <v>294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295</v>
      </c>
      <c r="H31" s="7" t="s">
        <v>296</v>
      </c>
      <c r="I31" s="7" t="s">
        <v>77</v>
      </c>
      <c r="J31" s="7" t="s">
        <v>2</v>
      </c>
      <c r="K31" s="7" t="s">
        <v>297</v>
      </c>
      <c r="L31" s="7">
        <v>1</v>
      </c>
      <c r="M31" s="7">
        <v>1</v>
      </c>
      <c r="N31" s="7" t="s">
        <v>93</v>
      </c>
      <c r="O31" s="7" t="s">
        <v>93</v>
      </c>
      <c r="P31" s="7" t="s">
        <v>94</v>
      </c>
      <c r="Q31" s="7"/>
      <c r="R31" s="10" t="s">
        <v>298</v>
      </c>
      <c r="S31" s="11" t="s">
        <v>19</v>
      </c>
      <c r="T31" s="7"/>
      <c r="U31" s="10" t="s">
        <v>19</v>
      </c>
      <c r="V31" s="10" t="s">
        <v>298</v>
      </c>
      <c r="W31" s="11" t="s">
        <v>299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300</v>
      </c>
      <c r="AD31" t="s">
        <v>6</v>
      </c>
      <c r="AE31" t="s">
        <v>193</v>
      </c>
      <c r="AF31" t="s">
        <v>88</v>
      </c>
      <c r="AG31" t="s">
        <v>73</v>
      </c>
      <c r="AH31" t="s">
        <v>19</v>
      </c>
    </row>
    <row r="32" ht="14.25" customHeight="1" spans="1:34">
      <c r="A32" s="6" t="s">
        <v>301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245</v>
      </c>
      <c r="H32" s="7" t="s">
        <v>246</v>
      </c>
      <c r="I32" s="7" t="s">
        <v>77</v>
      </c>
      <c r="J32" s="7" t="s">
        <v>2</v>
      </c>
      <c r="K32" s="7" t="s">
        <v>302</v>
      </c>
      <c r="L32" s="7">
        <v>1</v>
      </c>
      <c r="M32" s="7">
        <v>1</v>
      </c>
      <c r="N32" s="7" t="s">
        <v>93</v>
      </c>
      <c r="O32" s="7" t="s">
        <v>93</v>
      </c>
      <c r="P32" s="7" t="s">
        <v>94</v>
      </c>
      <c r="Q32" s="7"/>
      <c r="R32" s="10" t="s">
        <v>303</v>
      </c>
      <c r="S32" s="11" t="s">
        <v>19</v>
      </c>
      <c r="T32" s="7"/>
      <c r="U32" s="10" t="s">
        <v>19</v>
      </c>
      <c r="V32" s="10" t="s">
        <v>303</v>
      </c>
      <c r="W32" s="11" t="s">
        <v>206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304</v>
      </c>
      <c r="AD32" t="s">
        <v>6</v>
      </c>
      <c r="AE32" t="s">
        <v>264</v>
      </c>
      <c r="AF32" t="s">
        <v>88</v>
      </c>
      <c r="AG32" t="s">
        <v>73</v>
      </c>
      <c r="AH32" t="s">
        <v>19</v>
      </c>
    </row>
    <row r="33" ht="14.25" customHeight="1" spans="1:34">
      <c r="A33" s="6" t="s">
        <v>305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306</v>
      </c>
      <c r="H33" s="7" t="s">
        <v>307</v>
      </c>
      <c r="I33" s="7" t="s">
        <v>77</v>
      </c>
      <c r="J33" s="7" t="s">
        <v>2</v>
      </c>
      <c r="K33" s="7" t="s">
        <v>308</v>
      </c>
      <c r="L33" s="7">
        <v>1</v>
      </c>
      <c r="M33" s="7">
        <v>1</v>
      </c>
      <c r="N33" s="7" t="s">
        <v>93</v>
      </c>
      <c r="O33" s="7" t="s">
        <v>93</v>
      </c>
      <c r="P33" s="7" t="s">
        <v>94</v>
      </c>
      <c r="Q33" s="7"/>
      <c r="R33" s="10" t="s">
        <v>309</v>
      </c>
      <c r="S33" s="11" t="s">
        <v>19</v>
      </c>
      <c r="T33" s="7"/>
      <c r="U33" s="10" t="s">
        <v>19</v>
      </c>
      <c r="V33" s="10" t="s">
        <v>309</v>
      </c>
      <c r="W33" s="11" t="s">
        <v>167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88</v>
      </c>
      <c r="AG33" t="s">
        <v>73</v>
      </c>
      <c r="AH33" t="s">
        <v>19</v>
      </c>
    </row>
    <row r="34" ht="14.25" customHeight="1" spans="1:34">
      <c r="A34" s="6" t="s">
        <v>312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313</v>
      </c>
      <c r="H34" s="7" t="s">
        <v>314</v>
      </c>
      <c r="I34" s="7" t="s">
        <v>77</v>
      </c>
      <c r="J34" s="7" t="s">
        <v>2</v>
      </c>
      <c r="K34" s="7" t="s">
        <v>315</v>
      </c>
      <c r="L34" s="7">
        <v>1</v>
      </c>
      <c r="M34" s="7">
        <v>1</v>
      </c>
      <c r="N34" s="7" t="s">
        <v>93</v>
      </c>
      <c r="O34" s="7" t="s">
        <v>93</v>
      </c>
      <c r="P34" s="7" t="s">
        <v>94</v>
      </c>
      <c r="Q34" s="7"/>
      <c r="R34" s="10" t="s">
        <v>316</v>
      </c>
      <c r="S34" s="11" t="s">
        <v>19</v>
      </c>
      <c r="T34" s="7"/>
      <c r="U34" s="10" t="s">
        <v>19</v>
      </c>
      <c r="V34" s="10" t="s">
        <v>316</v>
      </c>
      <c r="W34" s="11" t="s">
        <v>167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317</v>
      </c>
      <c r="AD34" t="s">
        <v>6</v>
      </c>
      <c r="AE34" t="s">
        <v>264</v>
      </c>
      <c r="AF34" t="s">
        <v>88</v>
      </c>
      <c r="AG34" t="s">
        <v>73</v>
      </c>
      <c r="AH34" t="s">
        <v>19</v>
      </c>
    </row>
    <row r="35" ht="14.25" customHeight="1" spans="1:34">
      <c r="A35" s="6" t="s">
        <v>318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319</v>
      </c>
      <c r="H35" s="7" t="s">
        <v>320</v>
      </c>
      <c r="I35" s="7" t="s">
        <v>77</v>
      </c>
      <c r="J35" s="7" t="s">
        <v>2</v>
      </c>
      <c r="K35" s="7" t="s">
        <v>321</v>
      </c>
      <c r="L35" s="7">
        <v>1</v>
      </c>
      <c r="M35" s="7">
        <v>1</v>
      </c>
      <c r="N35" s="7" t="s">
        <v>93</v>
      </c>
      <c r="O35" s="7" t="s">
        <v>93</v>
      </c>
      <c r="P35" s="7" t="s">
        <v>94</v>
      </c>
      <c r="Q35" s="7"/>
      <c r="R35" s="10" t="s">
        <v>166</v>
      </c>
      <c r="S35" s="11" t="s">
        <v>19</v>
      </c>
      <c r="T35" s="7"/>
      <c r="U35" s="10" t="s">
        <v>19</v>
      </c>
      <c r="V35" s="10" t="s">
        <v>166</v>
      </c>
      <c r="W35" s="11" t="s">
        <v>167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168</v>
      </c>
      <c r="AD35" t="s">
        <v>6</v>
      </c>
      <c r="AE35" t="s">
        <v>105</v>
      </c>
      <c r="AF35" t="s">
        <v>88</v>
      </c>
      <c r="AG35" t="s">
        <v>73</v>
      </c>
      <c r="AH35" t="s">
        <v>19</v>
      </c>
    </row>
    <row r="36" ht="14.25" customHeight="1" spans="1:34">
      <c r="A36" s="6" t="s">
        <v>322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323</v>
      </c>
      <c r="H36" s="7" t="s">
        <v>324</v>
      </c>
      <c r="I36" s="7" t="s">
        <v>77</v>
      </c>
      <c r="J36" s="7" t="s">
        <v>2</v>
      </c>
      <c r="K36" s="7" t="s">
        <v>325</v>
      </c>
      <c r="L36" s="7">
        <v>1</v>
      </c>
      <c r="M36" s="7">
        <v>1</v>
      </c>
      <c r="N36" s="7" t="s">
        <v>326</v>
      </c>
      <c r="O36" s="7" t="s">
        <v>93</v>
      </c>
      <c r="P36" s="7" t="s">
        <v>94</v>
      </c>
      <c r="Q36" s="7"/>
      <c r="R36" s="10" t="s">
        <v>327</v>
      </c>
      <c r="S36" s="11" t="s">
        <v>19</v>
      </c>
      <c r="T36" s="7"/>
      <c r="U36" s="10" t="s">
        <v>19</v>
      </c>
      <c r="V36" s="10" t="s">
        <v>327</v>
      </c>
      <c r="W36" s="11" t="s">
        <v>328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88</v>
      </c>
      <c r="AG36" t="s">
        <v>73</v>
      </c>
      <c r="AH36" t="s">
        <v>19</v>
      </c>
    </row>
    <row r="37" ht="14.25" customHeight="1" spans="1:34">
      <c r="A37" s="6" t="s">
        <v>331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332</v>
      </c>
      <c r="H37" s="7" t="s">
        <v>333</v>
      </c>
      <c r="I37" s="7" t="s">
        <v>77</v>
      </c>
      <c r="J37" s="7" t="s">
        <v>2</v>
      </c>
      <c r="K37" s="7" t="s">
        <v>334</v>
      </c>
      <c r="L37" s="7">
        <v>1</v>
      </c>
      <c r="M37" s="7">
        <v>3</v>
      </c>
      <c r="N37" s="7" t="s">
        <v>326</v>
      </c>
      <c r="O37" s="7" t="s">
        <v>79</v>
      </c>
      <c r="P37" s="7" t="s">
        <v>94</v>
      </c>
      <c r="Q37" s="7"/>
      <c r="R37" s="10" t="s">
        <v>335</v>
      </c>
      <c r="S37" s="11" t="s">
        <v>19</v>
      </c>
      <c r="T37" s="7"/>
      <c r="U37" s="10" t="s">
        <v>19</v>
      </c>
      <c r="V37" s="10" t="s">
        <v>335</v>
      </c>
      <c r="W37" s="11" t="s">
        <v>336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88</v>
      </c>
      <c r="AG37" t="s">
        <v>73</v>
      </c>
      <c r="AH37" t="s">
        <v>19</v>
      </c>
    </row>
    <row r="38" ht="14.25" customHeight="1" spans="1:34">
      <c r="A38" s="6" t="s">
        <v>339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340</v>
      </c>
      <c r="H38" s="7" t="s">
        <v>341</v>
      </c>
      <c r="I38" s="7" t="s">
        <v>77</v>
      </c>
      <c r="J38" s="7" t="s">
        <v>2</v>
      </c>
      <c r="K38" s="7" t="s">
        <v>342</v>
      </c>
      <c r="L38" s="7">
        <v>1</v>
      </c>
      <c r="M38" s="7">
        <v>1</v>
      </c>
      <c r="N38" s="7" t="s">
        <v>93</v>
      </c>
      <c r="O38" s="7" t="s">
        <v>93</v>
      </c>
      <c r="P38" s="7" t="s">
        <v>94</v>
      </c>
      <c r="Q38" s="7"/>
      <c r="R38" s="10" t="s">
        <v>343</v>
      </c>
      <c r="S38" s="11" t="s">
        <v>19</v>
      </c>
      <c r="T38" s="7"/>
      <c r="U38" s="10" t="s">
        <v>19</v>
      </c>
      <c r="V38" s="10" t="s">
        <v>343</v>
      </c>
      <c r="W38" s="11" t="s">
        <v>278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344</v>
      </c>
      <c r="AD38" t="s">
        <v>6</v>
      </c>
      <c r="AE38" t="s">
        <v>207</v>
      </c>
      <c r="AF38" t="s">
        <v>88</v>
      </c>
      <c r="AG38" t="s">
        <v>73</v>
      </c>
      <c r="AH38" t="s">
        <v>19</v>
      </c>
    </row>
    <row r="39" ht="14.25" customHeight="1" spans="1:34">
      <c r="A39" s="6" t="s">
        <v>345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346</v>
      </c>
      <c r="H39" s="7" t="s">
        <v>347</v>
      </c>
      <c r="I39" s="7" t="s">
        <v>77</v>
      </c>
      <c r="J39" s="7" t="s">
        <v>2</v>
      </c>
      <c r="K39" s="7" t="s">
        <v>348</v>
      </c>
      <c r="L39" s="7">
        <v>1</v>
      </c>
      <c r="M39" s="7">
        <v>1</v>
      </c>
      <c r="N39" s="7" t="s">
        <v>93</v>
      </c>
      <c r="O39" s="7" t="s">
        <v>93</v>
      </c>
      <c r="P39" s="7" t="s">
        <v>94</v>
      </c>
      <c r="Q39" s="7"/>
      <c r="R39" s="10" t="s">
        <v>279</v>
      </c>
      <c r="S39" s="11" t="s">
        <v>19</v>
      </c>
      <c r="T39" s="7"/>
      <c r="U39" s="10" t="s">
        <v>19</v>
      </c>
      <c r="V39" s="10" t="s">
        <v>279</v>
      </c>
      <c r="W39" s="11" t="s">
        <v>349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88</v>
      </c>
      <c r="AG39" t="s">
        <v>73</v>
      </c>
      <c r="AH39" t="s">
        <v>19</v>
      </c>
    </row>
    <row r="40" ht="14.25" customHeight="1" spans="1:34">
      <c r="A40" s="6" t="s">
        <v>352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353</v>
      </c>
      <c r="H40" s="7" t="s">
        <v>354</v>
      </c>
      <c r="I40" s="7" t="s">
        <v>77</v>
      </c>
      <c r="J40" s="7" t="s">
        <v>2</v>
      </c>
      <c r="K40" s="7" t="s">
        <v>355</v>
      </c>
      <c r="L40" s="7">
        <v>1</v>
      </c>
      <c r="M40" s="7">
        <v>1</v>
      </c>
      <c r="N40" s="7" t="s">
        <v>93</v>
      </c>
      <c r="O40" s="7" t="s">
        <v>93</v>
      </c>
      <c r="P40" s="7" t="s">
        <v>94</v>
      </c>
      <c r="Q40" s="7"/>
      <c r="R40" s="10" t="s">
        <v>356</v>
      </c>
      <c r="S40" s="11" t="s">
        <v>19</v>
      </c>
      <c r="T40" s="7"/>
      <c r="U40" s="10" t="s">
        <v>19</v>
      </c>
      <c r="V40" s="10" t="s">
        <v>356</v>
      </c>
      <c r="W40" s="11" t="s">
        <v>357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88</v>
      </c>
      <c r="AG40" t="s">
        <v>73</v>
      </c>
      <c r="AH40" t="s">
        <v>19</v>
      </c>
    </row>
    <row r="41" ht="14.25" customHeight="1" spans="1:34">
      <c r="A41" s="6" t="s">
        <v>360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361</v>
      </c>
      <c r="H41" s="7" t="s">
        <v>362</v>
      </c>
      <c r="I41" s="7" t="s">
        <v>77</v>
      </c>
      <c r="J41" s="7" t="s">
        <v>2</v>
      </c>
      <c r="K41" s="7" t="s">
        <v>363</v>
      </c>
      <c r="L41" s="7">
        <v>1</v>
      </c>
      <c r="M41" s="7">
        <v>1</v>
      </c>
      <c r="N41" s="7" t="s">
        <v>93</v>
      </c>
      <c r="O41" s="7" t="s">
        <v>93</v>
      </c>
      <c r="P41" s="7" t="s">
        <v>94</v>
      </c>
      <c r="Q41" s="7"/>
      <c r="R41" s="10" t="s">
        <v>364</v>
      </c>
      <c r="S41" s="11" t="s">
        <v>19</v>
      </c>
      <c r="T41" s="7"/>
      <c r="U41" s="10" t="s">
        <v>19</v>
      </c>
      <c r="V41" s="10" t="s">
        <v>364</v>
      </c>
      <c r="W41" s="11" t="s">
        <v>365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366</v>
      </c>
      <c r="AD41" t="s">
        <v>6</v>
      </c>
      <c r="AE41" t="s">
        <v>264</v>
      </c>
      <c r="AF41" t="s">
        <v>88</v>
      </c>
      <c r="AG41" t="s">
        <v>73</v>
      </c>
      <c r="AH41" t="s">
        <v>19</v>
      </c>
    </row>
    <row r="42" ht="14.25" customHeight="1" spans="1:34">
      <c r="A42" s="6" t="s">
        <v>367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368</v>
      </c>
      <c r="H42" s="7" t="s">
        <v>369</v>
      </c>
      <c r="I42" s="7" t="s">
        <v>77</v>
      </c>
      <c r="J42" s="7" t="s">
        <v>2</v>
      </c>
      <c r="K42" s="7" t="s">
        <v>370</v>
      </c>
      <c r="L42" s="7">
        <v>1</v>
      </c>
      <c r="M42" s="7">
        <v>1</v>
      </c>
      <c r="N42" s="7" t="s">
        <v>93</v>
      </c>
      <c r="O42" s="7" t="s">
        <v>93</v>
      </c>
      <c r="P42" s="7" t="s">
        <v>94</v>
      </c>
      <c r="Q42" s="7"/>
      <c r="R42" s="10" t="s">
        <v>371</v>
      </c>
      <c r="S42" s="11" t="s">
        <v>19</v>
      </c>
      <c r="T42" s="7"/>
      <c r="U42" s="10" t="s">
        <v>19</v>
      </c>
      <c r="V42" s="10" t="s">
        <v>371</v>
      </c>
      <c r="W42" s="11" t="s">
        <v>372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373</v>
      </c>
      <c r="AD42" t="s">
        <v>6</v>
      </c>
      <c r="AE42" t="s">
        <v>374</v>
      </c>
      <c r="AF42" t="s">
        <v>88</v>
      </c>
      <c r="AG42" t="s">
        <v>73</v>
      </c>
      <c r="AH42" t="s">
        <v>19</v>
      </c>
    </row>
    <row r="43" ht="14.25" customHeight="1" spans="1:34">
      <c r="A43" s="6" t="s">
        <v>375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376</v>
      </c>
      <c r="H43" s="7" t="s">
        <v>377</v>
      </c>
      <c r="I43" s="7" t="s">
        <v>77</v>
      </c>
      <c r="J43" s="7" t="s">
        <v>2</v>
      </c>
      <c r="K43" s="7" t="s">
        <v>378</v>
      </c>
      <c r="L43" s="7">
        <v>1</v>
      </c>
      <c r="M43" s="7">
        <v>1</v>
      </c>
      <c r="N43" s="7" t="s">
        <v>93</v>
      </c>
      <c r="O43" s="7" t="s">
        <v>93</v>
      </c>
      <c r="P43" s="7" t="s">
        <v>94</v>
      </c>
      <c r="Q43" s="7"/>
      <c r="R43" s="10" t="s">
        <v>379</v>
      </c>
      <c r="S43" s="11" t="s">
        <v>19</v>
      </c>
      <c r="T43" s="7"/>
      <c r="U43" s="10" t="s">
        <v>19</v>
      </c>
      <c r="V43" s="10" t="s">
        <v>379</v>
      </c>
      <c r="W43" s="11" t="s">
        <v>380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102</v>
      </c>
      <c r="AD43" t="s">
        <v>6</v>
      </c>
      <c r="AE43" t="s">
        <v>105</v>
      </c>
      <c r="AF43" t="s">
        <v>88</v>
      </c>
      <c r="AG43" t="s">
        <v>73</v>
      </c>
      <c r="AH43" t="s">
        <v>19</v>
      </c>
    </row>
    <row r="44" ht="14.25" customHeight="1" spans="1:34">
      <c r="A44" s="6" t="s">
        <v>381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382</v>
      </c>
      <c r="H44" s="7" t="s">
        <v>383</v>
      </c>
      <c r="I44" s="7" t="s">
        <v>77</v>
      </c>
      <c r="J44" s="7" t="s">
        <v>2</v>
      </c>
      <c r="K44" s="7" t="s">
        <v>384</v>
      </c>
      <c r="L44" s="7">
        <v>1</v>
      </c>
      <c r="M44" s="7">
        <v>2</v>
      </c>
      <c r="N44" s="7" t="s">
        <v>79</v>
      </c>
      <c r="O44" s="7" t="s">
        <v>174</v>
      </c>
      <c r="P44" s="7" t="s">
        <v>94</v>
      </c>
      <c r="Q44" s="7"/>
      <c r="R44" s="10" t="s">
        <v>385</v>
      </c>
      <c r="S44" s="11" t="s">
        <v>19</v>
      </c>
      <c r="T44" s="7"/>
      <c r="U44" s="10" t="s">
        <v>19</v>
      </c>
      <c r="V44" s="10" t="s">
        <v>385</v>
      </c>
      <c r="W44" s="11" t="s">
        <v>372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386</v>
      </c>
      <c r="AD44" t="s">
        <v>6</v>
      </c>
      <c r="AE44" t="s">
        <v>161</v>
      </c>
      <c r="AF44" t="s">
        <v>88</v>
      </c>
      <c r="AG44" t="s">
        <v>73</v>
      </c>
      <c r="AH44" t="s">
        <v>19</v>
      </c>
    </row>
    <row r="45" ht="14.25" customHeight="1" spans="1:34">
      <c r="A45" s="6" t="s">
        <v>387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388</v>
      </c>
      <c r="H45" s="7" t="s">
        <v>389</v>
      </c>
      <c r="I45" s="7" t="s">
        <v>77</v>
      </c>
      <c r="J45" s="7" t="s">
        <v>2</v>
      </c>
      <c r="K45" s="7" t="s">
        <v>390</v>
      </c>
      <c r="L45" s="7">
        <v>1</v>
      </c>
      <c r="M45" s="7">
        <v>2</v>
      </c>
      <c r="N45" s="7" t="s">
        <v>326</v>
      </c>
      <c r="O45" s="7" t="s">
        <v>174</v>
      </c>
      <c r="P45" s="7" t="s">
        <v>94</v>
      </c>
      <c r="Q45" s="7"/>
      <c r="R45" s="10" t="s">
        <v>391</v>
      </c>
      <c r="S45" s="11" t="s">
        <v>19</v>
      </c>
      <c r="T45" s="7"/>
      <c r="U45" s="10" t="s">
        <v>19</v>
      </c>
      <c r="V45" s="10" t="s">
        <v>391</v>
      </c>
      <c r="W45" s="11" t="s">
        <v>392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393</v>
      </c>
      <c r="AD45" t="s">
        <v>6</v>
      </c>
      <c r="AE45" t="s">
        <v>394</v>
      </c>
      <c r="AF45" t="s">
        <v>88</v>
      </c>
      <c r="AG45" t="s">
        <v>73</v>
      </c>
      <c r="AH45" t="s">
        <v>19</v>
      </c>
    </row>
    <row r="46" ht="14.25" customHeight="1" spans="1:34">
      <c r="A46" s="6" t="s">
        <v>395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396</v>
      </c>
      <c r="H46" s="7" t="s">
        <v>397</v>
      </c>
      <c r="I46" s="7" t="s">
        <v>77</v>
      </c>
      <c r="J46" s="7" t="s">
        <v>2</v>
      </c>
      <c r="K46" s="7" t="s">
        <v>398</v>
      </c>
      <c r="L46" s="7">
        <v>1</v>
      </c>
      <c r="M46" s="7">
        <v>1</v>
      </c>
      <c r="N46" s="7" t="s">
        <v>174</v>
      </c>
      <c r="O46" s="7" t="s">
        <v>93</v>
      </c>
      <c r="P46" s="7" t="s">
        <v>94</v>
      </c>
      <c r="Q46" s="7"/>
      <c r="R46" s="10" t="s">
        <v>399</v>
      </c>
      <c r="S46" s="11" t="s">
        <v>19</v>
      </c>
      <c r="T46" s="7"/>
      <c r="U46" s="10" t="s">
        <v>19</v>
      </c>
      <c r="V46" s="10" t="s">
        <v>399</v>
      </c>
      <c r="W46" s="11" t="s">
        <v>400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401</v>
      </c>
      <c r="AD46" t="s">
        <v>6</v>
      </c>
      <c r="AE46" t="s">
        <v>402</v>
      </c>
      <c r="AF46" t="s">
        <v>88</v>
      </c>
      <c r="AG46" t="s">
        <v>73</v>
      </c>
      <c r="AH46" t="s">
        <v>19</v>
      </c>
    </row>
    <row r="47" ht="14.25" customHeight="1" spans="1:34">
      <c r="A47" s="6" t="s">
        <v>403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404</v>
      </c>
      <c r="H47" s="7" t="s">
        <v>405</v>
      </c>
      <c r="I47" s="7" t="s">
        <v>77</v>
      </c>
      <c r="J47" s="7" t="s">
        <v>2</v>
      </c>
      <c r="K47" s="7" t="s">
        <v>406</v>
      </c>
      <c r="L47" s="7">
        <v>1</v>
      </c>
      <c r="M47" s="7">
        <v>1</v>
      </c>
      <c r="N47" s="7" t="s">
        <v>93</v>
      </c>
      <c r="O47" s="7" t="s">
        <v>93</v>
      </c>
      <c r="P47" s="7" t="s">
        <v>94</v>
      </c>
      <c r="Q47" s="7"/>
      <c r="R47" s="10" t="s">
        <v>407</v>
      </c>
      <c r="S47" s="11" t="s">
        <v>19</v>
      </c>
      <c r="T47" s="7"/>
      <c r="U47" s="10" t="s">
        <v>19</v>
      </c>
      <c r="V47" s="10" t="s">
        <v>407</v>
      </c>
      <c r="W47" s="11" t="s">
        <v>278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408</v>
      </c>
      <c r="AD47" t="s">
        <v>6</v>
      </c>
      <c r="AE47" t="s">
        <v>169</v>
      </c>
      <c r="AF47" t="s">
        <v>88</v>
      </c>
      <c r="AG47" t="s">
        <v>73</v>
      </c>
      <c r="AH47" t="s">
        <v>19</v>
      </c>
    </row>
    <row r="48" ht="14.25" customHeight="1" spans="1:34">
      <c r="A48" s="6" t="s">
        <v>409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410</v>
      </c>
      <c r="H48" s="7" t="s">
        <v>411</v>
      </c>
      <c r="I48" s="7" t="s">
        <v>77</v>
      </c>
      <c r="J48" s="7" t="s">
        <v>2</v>
      </c>
      <c r="K48" s="7" t="s">
        <v>412</v>
      </c>
      <c r="L48" s="7">
        <v>1</v>
      </c>
      <c r="M48" s="7">
        <v>1</v>
      </c>
      <c r="N48" s="7" t="s">
        <v>93</v>
      </c>
      <c r="O48" s="7" t="s">
        <v>93</v>
      </c>
      <c r="P48" s="7" t="s">
        <v>94</v>
      </c>
      <c r="Q48" s="7"/>
      <c r="R48" s="10" t="s">
        <v>413</v>
      </c>
      <c r="S48" s="11" t="s">
        <v>19</v>
      </c>
      <c r="T48" s="7"/>
      <c r="U48" s="10" t="s">
        <v>19</v>
      </c>
      <c r="V48" s="10" t="s">
        <v>413</v>
      </c>
      <c r="W48" s="11" t="s">
        <v>159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414</v>
      </c>
      <c r="AD48" t="s">
        <v>6</v>
      </c>
      <c r="AE48" t="s">
        <v>351</v>
      </c>
      <c r="AF48" t="s">
        <v>88</v>
      </c>
      <c r="AG48" t="s">
        <v>73</v>
      </c>
      <c r="AH48" t="s">
        <v>19</v>
      </c>
    </row>
    <row r="49" ht="14.25" customHeight="1" spans="1:34">
      <c r="A49" s="6" t="s">
        <v>415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416</v>
      </c>
      <c r="H49" s="7" t="s">
        <v>417</v>
      </c>
      <c r="I49" s="7" t="s">
        <v>77</v>
      </c>
      <c r="J49" s="7" t="s">
        <v>2</v>
      </c>
      <c r="K49" s="7" t="s">
        <v>418</v>
      </c>
      <c r="L49" s="7">
        <v>1</v>
      </c>
      <c r="M49" s="7">
        <v>1</v>
      </c>
      <c r="N49" s="7" t="s">
        <v>93</v>
      </c>
      <c r="O49" s="7" t="s">
        <v>93</v>
      </c>
      <c r="P49" s="7" t="s">
        <v>94</v>
      </c>
      <c r="Q49" s="7"/>
      <c r="R49" s="10" t="s">
        <v>419</v>
      </c>
      <c r="S49" s="11" t="s">
        <v>19</v>
      </c>
      <c r="T49" s="7"/>
      <c r="U49" s="10" t="s">
        <v>19</v>
      </c>
      <c r="V49" s="10" t="s">
        <v>419</v>
      </c>
      <c r="W49" s="11" t="s">
        <v>138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407</v>
      </c>
      <c r="AD49" t="s">
        <v>6</v>
      </c>
      <c r="AE49" t="s">
        <v>420</v>
      </c>
      <c r="AF49" t="s">
        <v>88</v>
      </c>
      <c r="AG49" t="s">
        <v>73</v>
      </c>
      <c r="AH49" t="s">
        <v>19</v>
      </c>
    </row>
    <row r="50" ht="14.25" customHeight="1" spans="1:34">
      <c r="A50" s="6" t="s">
        <v>421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422</v>
      </c>
      <c r="H50" s="7" t="s">
        <v>423</v>
      </c>
      <c r="I50" s="7" t="s">
        <v>77</v>
      </c>
      <c r="J50" s="7" t="s">
        <v>2</v>
      </c>
      <c r="K50" s="7" t="s">
        <v>424</v>
      </c>
      <c r="L50" s="7">
        <v>1</v>
      </c>
      <c r="M50" s="7">
        <v>1</v>
      </c>
      <c r="N50" s="7" t="s">
        <v>93</v>
      </c>
      <c r="O50" s="7" t="s">
        <v>93</v>
      </c>
      <c r="P50" s="7" t="s">
        <v>94</v>
      </c>
      <c r="Q50" s="7"/>
      <c r="R50" s="10" t="s">
        <v>425</v>
      </c>
      <c r="S50" s="11" t="s">
        <v>19</v>
      </c>
      <c r="T50" s="7"/>
      <c r="U50" s="10" t="s">
        <v>19</v>
      </c>
      <c r="V50" s="10" t="s">
        <v>425</v>
      </c>
      <c r="W50" s="11" t="s">
        <v>426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121</v>
      </c>
      <c r="AD50" t="s">
        <v>6</v>
      </c>
      <c r="AE50" t="s">
        <v>105</v>
      </c>
      <c r="AF50" t="s">
        <v>88</v>
      </c>
      <c r="AG50" t="s">
        <v>73</v>
      </c>
      <c r="AH50" t="s">
        <v>19</v>
      </c>
    </row>
    <row r="51" ht="14.25" customHeight="1" spans="1:34">
      <c r="A51" s="6" t="s">
        <v>427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428</v>
      </c>
      <c r="H51" s="7" t="s">
        <v>429</v>
      </c>
      <c r="I51" s="7" t="s">
        <v>77</v>
      </c>
      <c r="J51" s="7" t="s">
        <v>2</v>
      </c>
      <c r="K51" s="7" t="s">
        <v>430</v>
      </c>
      <c r="L51" s="7">
        <v>1</v>
      </c>
      <c r="M51" s="7">
        <v>1</v>
      </c>
      <c r="N51" s="7" t="s">
        <v>93</v>
      </c>
      <c r="O51" s="7" t="s">
        <v>93</v>
      </c>
      <c r="P51" s="7" t="s">
        <v>94</v>
      </c>
      <c r="Q51" s="7"/>
      <c r="R51" s="10" t="s">
        <v>391</v>
      </c>
      <c r="S51" s="11" t="s">
        <v>19</v>
      </c>
      <c r="T51" s="7"/>
      <c r="U51" s="10" t="s">
        <v>19</v>
      </c>
      <c r="V51" s="10" t="s">
        <v>391</v>
      </c>
      <c r="W51" s="11" t="s">
        <v>431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432</v>
      </c>
      <c r="AD51" t="s">
        <v>6</v>
      </c>
      <c r="AE51" t="s">
        <v>433</v>
      </c>
      <c r="AF51" t="s">
        <v>88</v>
      </c>
      <c r="AG51" t="s">
        <v>73</v>
      </c>
      <c r="AH51" t="s">
        <v>19</v>
      </c>
    </row>
    <row r="52" ht="14.25" customHeight="1" spans="1:34">
      <c r="A52" s="6" t="s">
        <v>434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435</v>
      </c>
      <c r="H52" s="7" t="s">
        <v>436</v>
      </c>
      <c r="I52" s="7" t="s">
        <v>77</v>
      </c>
      <c r="J52" s="7" t="s">
        <v>2</v>
      </c>
      <c r="K52" s="7" t="s">
        <v>437</v>
      </c>
      <c r="L52" s="7">
        <v>1</v>
      </c>
      <c r="M52" s="7">
        <v>1</v>
      </c>
      <c r="N52" s="7" t="s">
        <v>174</v>
      </c>
      <c r="O52" s="7" t="s">
        <v>93</v>
      </c>
      <c r="P52" s="7" t="s">
        <v>94</v>
      </c>
      <c r="Q52" s="7"/>
      <c r="R52" s="10" t="s">
        <v>371</v>
      </c>
      <c r="S52" s="11" t="s">
        <v>19</v>
      </c>
      <c r="T52" s="7"/>
      <c r="U52" s="10" t="s">
        <v>19</v>
      </c>
      <c r="V52" s="10" t="s">
        <v>371</v>
      </c>
      <c r="W52" s="11" t="s">
        <v>372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373</v>
      </c>
      <c r="AD52" t="s">
        <v>6</v>
      </c>
      <c r="AE52" t="s">
        <v>169</v>
      </c>
      <c r="AF52" t="s">
        <v>88</v>
      </c>
      <c r="AG52" t="s">
        <v>73</v>
      </c>
      <c r="AH52" t="s">
        <v>19</v>
      </c>
    </row>
    <row r="53" ht="14.25" customHeight="1" spans="1:34">
      <c r="A53" s="6" t="s">
        <v>438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439</v>
      </c>
      <c r="H53" s="7" t="s">
        <v>440</v>
      </c>
      <c r="I53" s="7" t="s">
        <v>77</v>
      </c>
      <c r="J53" s="7" t="s">
        <v>2</v>
      </c>
      <c r="K53" s="7" t="s">
        <v>441</v>
      </c>
      <c r="L53" s="7">
        <v>2</v>
      </c>
      <c r="M53" s="7">
        <v>1</v>
      </c>
      <c r="N53" s="7" t="s">
        <v>174</v>
      </c>
      <c r="O53" s="7" t="s">
        <v>93</v>
      </c>
      <c r="P53" s="7" t="s">
        <v>94</v>
      </c>
      <c r="Q53" s="7"/>
      <c r="R53" s="10" t="s">
        <v>442</v>
      </c>
      <c r="S53" s="11" t="s">
        <v>19</v>
      </c>
      <c r="T53" s="7"/>
      <c r="U53" s="10" t="s">
        <v>19</v>
      </c>
      <c r="V53" s="10" t="s">
        <v>442</v>
      </c>
      <c r="W53" s="11" t="s">
        <v>443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444</v>
      </c>
      <c r="AD53" t="s">
        <v>6</v>
      </c>
      <c r="AE53" t="s">
        <v>87</v>
      </c>
      <c r="AF53" t="s">
        <v>88</v>
      </c>
      <c r="AG53" t="s">
        <v>73</v>
      </c>
      <c r="AH53" t="s">
        <v>19</v>
      </c>
    </row>
    <row r="54" ht="14.25" customHeight="1" spans="1:34">
      <c r="A54" s="6" t="s">
        <v>445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446</v>
      </c>
      <c r="H54" s="7" t="s">
        <v>447</v>
      </c>
      <c r="I54" s="7" t="s">
        <v>77</v>
      </c>
      <c r="J54" s="7" t="s">
        <v>2</v>
      </c>
      <c r="K54" s="7" t="s">
        <v>448</v>
      </c>
      <c r="L54" s="7">
        <v>2</v>
      </c>
      <c r="M54" s="7">
        <v>1</v>
      </c>
      <c r="N54" s="7" t="s">
        <v>93</v>
      </c>
      <c r="O54" s="7" t="s">
        <v>93</v>
      </c>
      <c r="P54" s="7" t="s">
        <v>94</v>
      </c>
      <c r="Q54" s="7"/>
      <c r="R54" s="10" t="s">
        <v>449</v>
      </c>
      <c r="S54" s="11" t="s">
        <v>19</v>
      </c>
      <c r="T54" s="7"/>
      <c r="U54" s="10" t="s">
        <v>19</v>
      </c>
      <c r="V54" s="10" t="s">
        <v>449</v>
      </c>
      <c r="W54" s="11" t="s">
        <v>392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450</v>
      </c>
      <c r="AD54" t="s">
        <v>6</v>
      </c>
      <c r="AE54" t="s">
        <v>108</v>
      </c>
      <c r="AF54" t="s">
        <v>88</v>
      </c>
      <c r="AG54" t="s">
        <v>73</v>
      </c>
      <c r="AH54" t="s">
        <v>19</v>
      </c>
    </row>
    <row r="55" ht="14.25" customHeight="1" spans="1:34">
      <c r="A55" s="6" t="s">
        <v>451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452</v>
      </c>
      <c r="H55" s="7" t="s">
        <v>453</v>
      </c>
      <c r="I55" s="7" t="s">
        <v>77</v>
      </c>
      <c r="J55" s="7" t="s">
        <v>2</v>
      </c>
      <c r="K55" s="7" t="s">
        <v>454</v>
      </c>
      <c r="L55" s="7">
        <v>1</v>
      </c>
      <c r="M55" s="7">
        <v>1</v>
      </c>
      <c r="N55" s="7" t="s">
        <v>93</v>
      </c>
      <c r="O55" s="7" t="s">
        <v>93</v>
      </c>
      <c r="P55" s="7" t="s">
        <v>94</v>
      </c>
      <c r="Q55" s="7"/>
      <c r="R55" s="10" t="s">
        <v>455</v>
      </c>
      <c r="S55" s="11" t="s">
        <v>19</v>
      </c>
      <c r="T55" s="7"/>
      <c r="U55" s="10" t="s">
        <v>19</v>
      </c>
      <c r="V55" s="10" t="s">
        <v>455</v>
      </c>
      <c r="W55" s="11" t="s">
        <v>349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456</v>
      </c>
      <c r="AD55" t="s">
        <v>6</v>
      </c>
      <c r="AE55" t="s">
        <v>116</v>
      </c>
      <c r="AF55" t="s">
        <v>88</v>
      </c>
      <c r="AG55" t="s">
        <v>73</v>
      </c>
      <c r="AH55" t="s">
        <v>19</v>
      </c>
    </row>
    <row r="56" ht="14.25" customHeight="1" spans="1:34">
      <c r="A56" s="6" t="s">
        <v>457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458</v>
      </c>
      <c r="H56" s="7" t="s">
        <v>459</v>
      </c>
      <c r="I56" s="7" t="s">
        <v>77</v>
      </c>
      <c r="J56" s="7" t="s">
        <v>2</v>
      </c>
      <c r="K56" s="7" t="s">
        <v>460</v>
      </c>
      <c r="L56" s="7">
        <v>1</v>
      </c>
      <c r="M56" s="7">
        <v>1</v>
      </c>
      <c r="N56" s="7" t="s">
        <v>93</v>
      </c>
      <c r="O56" s="7" t="s">
        <v>93</v>
      </c>
      <c r="P56" s="7" t="s">
        <v>94</v>
      </c>
      <c r="Q56" s="7"/>
      <c r="R56" s="10" t="s">
        <v>461</v>
      </c>
      <c r="S56" s="11" t="s">
        <v>19</v>
      </c>
      <c r="T56" s="7"/>
      <c r="U56" s="10" t="s">
        <v>19</v>
      </c>
      <c r="V56" s="10" t="s">
        <v>461</v>
      </c>
      <c r="W56" s="11" t="s">
        <v>380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462</v>
      </c>
      <c r="AD56" t="s">
        <v>6</v>
      </c>
      <c r="AE56" t="s">
        <v>169</v>
      </c>
      <c r="AF56" t="s">
        <v>88</v>
      </c>
      <c r="AG56" t="s">
        <v>73</v>
      </c>
      <c r="AH56" t="s">
        <v>19</v>
      </c>
    </row>
    <row r="57" ht="14.25" customHeight="1" spans="1:34">
      <c r="A57" s="6" t="s">
        <v>463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464</v>
      </c>
      <c r="H57" s="7" t="s">
        <v>465</v>
      </c>
      <c r="I57" s="7" t="s">
        <v>77</v>
      </c>
      <c r="J57" s="7" t="s">
        <v>2</v>
      </c>
      <c r="K57" s="7" t="s">
        <v>466</v>
      </c>
      <c r="L57" s="7">
        <v>1</v>
      </c>
      <c r="M57" s="7">
        <v>1</v>
      </c>
      <c r="N57" s="7" t="s">
        <v>93</v>
      </c>
      <c r="O57" s="7" t="s">
        <v>93</v>
      </c>
      <c r="P57" s="7" t="s">
        <v>94</v>
      </c>
      <c r="Q57" s="7"/>
      <c r="R57" s="10" t="s">
        <v>467</v>
      </c>
      <c r="S57" s="11" t="s">
        <v>19</v>
      </c>
      <c r="T57" s="7"/>
      <c r="U57" s="10" t="s">
        <v>19</v>
      </c>
      <c r="V57" s="10" t="s">
        <v>467</v>
      </c>
      <c r="W57" s="11" t="s">
        <v>299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468</v>
      </c>
      <c r="AD57" t="s">
        <v>6</v>
      </c>
      <c r="AE57" t="s">
        <v>105</v>
      </c>
      <c r="AF57" t="s">
        <v>88</v>
      </c>
      <c r="AG57" t="s">
        <v>73</v>
      </c>
      <c r="AH57" t="s">
        <v>19</v>
      </c>
    </row>
    <row r="58" ht="14.25" customHeight="1" spans="1:34">
      <c r="A58" s="6" t="s">
        <v>469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470</v>
      </c>
      <c r="H58" s="7" t="s">
        <v>471</v>
      </c>
      <c r="I58" s="7" t="s">
        <v>77</v>
      </c>
      <c r="J58" s="7" t="s">
        <v>2</v>
      </c>
      <c r="K58" s="7" t="s">
        <v>472</v>
      </c>
      <c r="L58" s="7">
        <v>1</v>
      </c>
      <c r="M58" s="7">
        <v>1</v>
      </c>
      <c r="N58" s="7" t="s">
        <v>93</v>
      </c>
      <c r="O58" s="7" t="s">
        <v>93</v>
      </c>
      <c r="P58" s="7" t="s">
        <v>94</v>
      </c>
      <c r="Q58" s="7"/>
      <c r="R58" s="10" t="s">
        <v>473</v>
      </c>
      <c r="S58" s="11" t="s">
        <v>19</v>
      </c>
      <c r="T58" s="7"/>
      <c r="U58" s="10" t="s">
        <v>19</v>
      </c>
      <c r="V58" s="10" t="s">
        <v>473</v>
      </c>
      <c r="W58" s="11" t="s">
        <v>474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475</v>
      </c>
      <c r="AD58" t="s">
        <v>6</v>
      </c>
      <c r="AE58" t="s">
        <v>476</v>
      </c>
      <c r="AF58" t="s">
        <v>88</v>
      </c>
      <c r="AG58" t="s">
        <v>73</v>
      </c>
      <c r="AH58" t="s">
        <v>19</v>
      </c>
    </row>
    <row r="59" ht="14.25" customHeight="1" spans="1:34">
      <c r="A59" s="6" t="s">
        <v>477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478</v>
      </c>
      <c r="H59" s="7" t="s">
        <v>479</v>
      </c>
      <c r="I59" s="7" t="s">
        <v>77</v>
      </c>
      <c r="J59" s="7" t="s">
        <v>2</v>
      </c>
      <c r="K59" s="7" t="s">
        <v>480</v>
      </c>
      <c r="L59" s="7">
        <v>1</v>
      </c>
      <c r="M59" s="7">
        <v>1</v>
      </c>
      <c r="N59" s="7" t="s">
        <v>93</v>
      </c>
      <c r="O59" s="7" t="s">
        <v>93</v>
      </c>
      <c r="P59" s="7" t="s">
        <v>94</v>
      </c>
      <c r="Q59" s="7"/>
      <c r="R59" s="10" t="s">
        <v>481</v>
      </c>
      <c r="S59" s="11" t="s">
        <v>19</v>
      </c>
      <c r="T59" s="7"/>
      <c r="U59" s="10" t="s">
        <v>19</v>
      </c>
      <c r="V59" s="10" t="s">
        <v>481</v>
      </c>
      <c r="W59" s="11" t="s">
        <v>278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455</v>
      </c>
      <c r="AD59" t="s">
        <v>6</v>
      </c>
      <c r="AE59" t="s">
        <v>169</v>
      </c>
      <c r="AF59" t="s">
        <v>88</v>
      </c>
      <c r="AG59" t="s">
        <v>73</v>
      </c>
      <c r="AH59" t="s">
        <v>19</v>
      </c>
    </row>
    <row r="60" ht="14.25" customHeight="1" spans="1:34">
      <c r="A60" s="6" t="s">
        <v>482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483</v>
      </c>
      <c r="H60" s="7" t="s">
        <v>484</v>
      </c>
      <c r="I60" s="7" t="s">
        <v>77</v>
      </c>
      <c r="J60" s="7" t="s">
        <v>2</v>
      </c>
      <c r="K60" s="7" t="s">
        <v>485</v>
      </c>
      <c r="L60" s="7">
        <v>1</v>
      </c>
      <c r="M60" s="7">
        <v>1</v>
      </c>
      <c r="N60" s="7" t="s">
        <v>93</v>
      </c>
      <c r="O60" s="7" t="s">
        <v>93</v>
      </c>
      <c r="P60" s="7" t="s">
        <v>94</v>
      </c>
      <c r="Q60" s="7"/>
      <c r="R60" s="10" t="s">
        <v>97</v>
      </c>
      <c r="S60" s="11" t="s">
        <v>19</v>
      </c>
      <c r="T60" s="7"/>
      <c r="U60" s="10" t="s">
        <v>19</v>
      </c>
      <c r="V60" s="10" t="s">
        <v>97</v>
      </c>
      <c r="W60" s="11" t="s">
        <v>145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298</v>
      </c>
      <c r="AD60" t="s">
        <v>6</v>
      </c>
      <c r="AE60" t="s">
        <v>486</v>
      </c>
      <c r="AF60" t="s">
        <v>88</v>
      </c>
      <c r="AG60" t="s">
        <v>73</v>
      </c>
      <c r="AH60" t="s">
        <v>19</v>
      </c>
    </row>
    <row r="61" ht="14.25" customHeight="1" spans="1:34">
      <c r="A61" s="6" t="s">
        <v>487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488</v>
      </c>
      <c r="H61" s="7" t="s">
        <v>489</v>
      </c>
      <c r="I61" s="7" t="s">
        <v>77</v>
      </c>
      <c r="J61" s="7" t="s">
        <v>2</v>
      </c>
      <c r="K61" s="7" t="s">
        <v>490</v>
      </c>
      <c r="L61" s="7">
        <v>1</v>
      </c>
      <c r="M61" s="7">
        <v>1</v>
      </c>
      <c r="N61" s="7" t="s">
        <v>93</v>
      </c>
      <c r="O61" s="7" t="s">
        <v>93</v>
      </c>
      <c r="P61" s="7" t="s">
        <v>94</v>
      </c>
      <c r="Q61" s="7"/>
      <c r="R61" s="10" t="s">
        <v>129</v>
      </c>
      <c r="S61" s="11" t="s">
        <v>19</v>
      </c>
      <c r="T61" s="7"/>
      <c r="U61" s="10" t="s">
        <v>19</v>
      </c>
      <c r="V61" s="10" t="s">
        <v>129</v>
      </c>
      <c r="W61" s="11" t="s">
        <v>130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131</v>
      </c>
      <c r="AD61" t="s">
        <v>6</v>
      </c>
      <c r="AE61" t="s">
        <v>351</v>
      </c>
      <c r="AF61" t="s">
        <v>88</v>
      </c>
      <c r="AG61" t="s">
        <v>73</v>
      </c>
      <c r="AH61" t="s">
        <v>19</v>
      </c>
    </row>
    <row r="62" ht="14.25" customHeight="1" spans="1:34">
      <c r="A62" s="6" t="s">
        <v>491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492</v>
      </c>
      <c r="H62" s="7" t="s">
        <v>493</v>
      </c>
      <c r="I62" s="7" t="s">
        <v>77</v>
      </c>
      <c r="J62" s="7" t="s">
        <v>2</v>
      </c>
      <c r="K62" s="7" t="s">
        <v>494</v>
      </c>
      <c r="L62" s="7">
        <v>1</v>
      </c>
      <c r="M62" s="7">
        <v>1</v>
      </c>
      <c r="N62" s="7" t="s">
        <v>93</v>
      </c>
      <c r="O62" s="7" t="s">
        <v>93</v>
      </c>
      <c r="P62" s="7" t="s">
        <v>94</v>
      </c>
      <c r="Q62" s="7"/>
      <c r="R62" s="10" t="s">
        <v>495</v>
      </c>
      <c r="S62" s="11" t="s">
        <v>19</v>
      </c>
      <c r="T62" s="7"/>
      <c r="U62" s="10" t="s">
        <v>19</v>
      </c>
      <c r="V62" s="10" t="s">
        <v>495</v>
      </c>
      <c r="W62" s="11" t="s">
        <v>249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496</v>
      </c>
      <c r="AD62" t="s">
        <v>6</v>
      </c>
      <c r="AE62" t="s">
        <v>497</v>
      </c>
      <c r="AF62" t="s">
        <v>88</v>
      </c>
      <c r="AG62" t="s">
        <v>73</v>
      </c>
      <c r="AH62" t="s">
        <v>19</v>
      </c>
    </row>
    <row r="63" ht="14.25" customHeight="1" spans="1:34">
      <c r="A63" s="6" t="s">
        <v>498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499</v>
      </c>
      <c r="H63" s="7" t="s">
        <v>500</v>
      </c>
      <c r="I63" s="7" t="s">
        <v>77</v>
      </c>
      <c r="J63" s="7" t="s">
        <v>2</v>
      </c>
      <c r="K63" s="7" t="s">
        <v>501</v>
      </c>
      <c r="L63" s="7">
        <v>1</v>
      </c>
      <c r="M63" s="7">
        <v>1</v>
      </c>
      <c r="N63" s="7" t="s">
        <v>174</v>
      </c>
      <c r="O63" s="7" t="s">
        <v>93</v>
      </c>
      <c r="P63" s="7" t="s">
        <v>94</v>
      </c>
      <c r="Q63" s="7"/>
      <c r="R63" s="10" t="s">
        <v>212</v>
      </c>
      <c r="S63" s="11" t="s">
        <v>19</v>
      </c>
      <c r="T63" s="7"/>
      <c r="U63" s="10" t="s">
        <v>19</v>
      </c>
      <c r="V63" s="10" t="s">
        <v>212</v>
      </c>
      <c r="W63" s="11" t="s">
        <v>152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213</v>
      </c>
      <c r="AD63" t="s">
        <v>6</v>
      </c>
      <c r="AE63" t="s">
        <v>193</v>
      </c>
      <c r="AF63" t="s">
        <v>88</v>
      </c>
      <c r="AG63" t="s">
        <v>73</v>
      </c>
      <c r="AH63" t="s">
        <v>19</v>
      </c>
    </row>
    <row r="64" ht="14.25" customHeight="1" spans="1:34">
      <c r="A64" s="6" t="s">
        <v>502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503</v>
      </c>
      <c r="H64" s="7" t="s">
        <v>504</v>
      </c>
      <c r="I64" s="7" t="s">
        <v>77</v>
      </c>
      <c r="J64" s="7" t="s">
        <v>2</v>
      </c>
      <c r="K64" s="7" t="s">
        <v>505</v>
      </c>
      <c r="L64" s="7">
        <v>1</v>
      </c>
      <c r="M64" s="7">
        <v>1</v>
      </c>
      <c r="N64" s="7" t="s">
        <v>93</v>
      </c>
      <c r="O64" s="7" t="s">
        <v>93</v>
      </c>
      <c r="P64" s="7" t="s">
        <v>94</v>
      </c>
      <c r="Q64" s="7"/>
      <c r="R64" s="10" t="s">
        <v>506</v>
      </c>
      <c r="S64" s="11" t="s">
        <v>19</v>
      </c>
      <c r="T64" s="7"/>
      <c r="U64" s="10" t="s">
        <v>19</v>
      </c>
      <c r="V64" s="10" t="s">
        <v>506</v>
      </c>
      <c r="W64" s="11" t="s">
        <v>507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508</v>
      </c>
      <c r="AD64" t="s">
        <v>6</v>
      </c>
      <c r="AE64" t="s">
        <v>509</v>
      </c>
      <c r="AF64" t="s">
        <v>88</v>
      </c>
      <c r="AG64" t="s">
        <v>73</v>
      </c>
      <c r="AH64" t="s">
        <v>19</v>
      </c>
    </row>
    <row r="65" ht="14.25" customHeight="1" spans="1:34">
      <c r="A65" s="6" t="s">
        <v>510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511</v>
      </c>
      <c r="H65" s="7" t="s">
        <v>512</v>
      </c>
      <c r="I65" s="7" t="s">
        <v>77</v>
      </c>
      <c r="J65" s="7" t="s">
        <v>2</v>
      </c>
      <c r="K65" s="7" t="s">
        <v>513</v>
      </c>
      <c r="L65" s="7">
        <v>1</v>
      </c>
      <c r="M65" s="7">
        <v>1</v>
      </c>
      <c r="N65" s="7" t="s">
        <v>93</v>
      </c>
      <c r="O65" s="7" t="s">
        <v>93</v>
      </c>
      <c r="P65" s="7" t="s">
        <v>94</v>
      </c>
      <c r="Q65" s="7"/>
      <c r="R65" s="10" t="s">
        <v>514</v>
      </c>
      <c r="S65" s="11" t="s">
        <v>19</v>
      </c>
      <c r="T65" s="7"/>
      <c r="U65" s="10" t="s">
        <v>19</v>
      </c>
      <c r="V65" s="10" t="s">
        <v>514</v>
      </c>
      <c r="W65" s="11" t="s">
        <v>256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515</v>
      </c>
      <c r="AD65" t="s">
        <v>6</v>
      </c>
      <c r="AE65" t="s">
        <v>516</v>
      </c>
      <c r="AF65" t="s">
        <v>88</v>
      </c>
      <c r="AG65" t="s">
        <v>73</v>
      </c>
      <c r="AH65" t="s">
        <v>19</v>
      </c>
    </row>
    <row r="66" ht="14.25" customHeight="1" spans="1:34">
      <c r="A66" s="6" t="s">
        <v>517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518</v>
      </c>
      <c r="H66" s="7" t="s">
        <v>519</v>
      </c>
      <c r="I66" s="7" t="s">
        <v>77</v>
      </c>
      <c r="J66" s="7" t="s">
        <v>2</v>
      </c>
      <c r="K66" s="7" t="s">
        <v>520</v>
      </c>
      <c r="L66" s="7">
        <v>1</v>
      </c>
      <c r="M66" s="7">
        <v>1</v>
      </c>
      <c r="N66" s="7" t="s">
        <v>93</v>
      </c>
      <c r="O66" s="7" t="s">
        <v>93</v>
      </c>
      <c r="P66" s="7" t="s">
        <v>94</v>
      </c>
      <c r="Q66" s="7"/>
      <c r="R66" s="10" t="s">
        <v>129</v>
      </c>
      <c r="S66" s="11" t="s">
        <v>19</v>
      </c>
      <c r="T66" s="7"/>
      <c r="U66" s="10" t="s">
        <v>19</v>
      </c>
      <c r="V66" s="10" t="s">
        <v>129</v>
      </c>
      <c r="W66" s="11" t="s">
        <v>130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131</v>
      </c>
      <c r="AD66" t="s">
        <v>6</v>
      </c>
      <c r="AE66" t="s">
        <v>521</v>
      </c>
      <c r="AF66" t="s">
        <v>88</v>
      </c>
      <c r="AG66" t="s">
        <v>73</v>
      </c>
      <c r="AH66" t="s">
        <v>19</v>
      </c>
    </row>
    <row r="67" ht="14.25" customHeight="1" spans="1:34">
      <c r="A67" s="6" t="s">
        <v>522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523</v>
      </c>
      <c r="H67" s="7" t="s">
        <v>524</v>
      </c>
      <c r="I67" s="7" t="s">
        <v>77</v>
      </c>
      <c r="J67" s="7" t="s">
        <v>2</v>
      </c>
      <c r="K67" s="7" t="s">
        <v>525</v>
      </c>
      <c r="L67" s="7">
        <v>1</v>
      </c>
      <c r="M67" s="7">
        <v>1</v>
      </c>
      <c r="N67" s="7" t="s">
        <v>93</v>
      </c>
      <c r="O67" s="7" t="s">
        <v>93</v>
      </c>
      <c r="P67" s="7" t="s">
        <v>94</v>
      </c>
      <c r="Q67" s="7"/>
      <c r="R67" s="10" t="s">
        <v>526</v>
      </c>
      <c r="S67" s="11" t="s">
        <v>19</v>
      </c>
      <c r="T67" s="7"/>
      <c r="U67" s="10" t="s">
        <v>19</v>
      </c>
      <c r="V67" s="10" t="s">
        <v>526</v>
      </c>
      <c r="W67" s="11" t="s">
        <v>527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528</v>
      </c>
      <c r="AD67" t="s">
        <v>6</v>
      </c>
      <c r="AE67" t="s">
        <v>529</v>
      </c>
      <c r="AF67" t="s">
        <v>88</v>
      </c>
      <c r="AG67" t="s">
        <v>73</v>
      </c>
      <c r="AH67" t="s">
        <v>19</v>
      </c>
    </row>
    <row r="68" ht="14.25" customHeight="1" spans="1:34">
      <c r="A68" s="6" t="s">
        <v>530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531</v>
      </c>
      <c r="H68" s="7" t="s">
        <v>532</v>
      </c>
      <c r="I68" s="7" t="s">
        <v>77</v>
      </c>
      <c r="J68" s="7" t="s">
        <v>2</v>
      </c>
      <c r="K68" s="7" t="s">
        <v>533</v>
      </c>
      <c r="L68" s="7">
        <v>1</v>
      </c>
      <c r="M68" s="7">
        <v>1</v>
      </c>
      <c r="N68" s="7" t="s">
        <v>93</v>
      </c>
      <c r="O68" s="7" t="s">
        <v>93</v>
      </c>
      <c r="P68" s="7" t="s">
        <v>94</v>
      </c>
      <c r="Q68" s="7"/>
      <c r="R68" s="10" t="s">
        <v>534</v>
      </c>
      <c r="S68" s="11" t="s">
        <v>19</v>
      </c>
      <c r="T68" s="7"/>
      <c r="U68" s="10" t="s">
        <v>19</v>
      </c>
      <c r="V68" s="10" t="s">
        <v>534</v>
      </c>
      <c r="W68" s="11" t="s">
        <v>317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535</v>
      </c>
      <c r="AD68" t="s">
        <v>6</v>
      </c>
      <c r="AE68" t="s">
        <v>536</v>
      </c>
      <c r="AF68" t="s">
        <v>88</v>
      </c>
      <c r="AG68" t="s">
        <v>73</v>
      </c>
      <c r="AH68" t="s">
        <v>19</v>
      </c>
    </row>
    <row r="69" ht="14.25" customHeight="1" spans="1:34">
      <c r="A69" s="6" t="s">
        <v>537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538</v>
      </c>
      <c r="H69" s="7" t="s">
        <v>539</v>
      </c>
      <c r="I69" s="7" t="s">
        <v>77</v>
      </c>
      <c r="J69" s="7" t="s">
        <v>2</v>
      </c>
      <c r="K69" s="7" t="s">
        <v>540</v>
      </c>
      <c r="L69" s="7">
        <v>1</v>
      </c>
      <c r="M69" s="7">
        <v>1</v>
      </c>
      <c r="N69" s="7" t="s">
        <v>93</v>
      </c>
      <c r="O69" s="7" t="s">
        <v>93</v>
      </c>
      <c r="P69" s="7" t="s">
        <v>94</v>
      </c>
      <c r="Q69" s="7"/>
      <c r="R69" s="10" t="s">
        <v>541</v>
      </c>
      <c r="S69" s="11" t="s">
        <v>19</v>
      </c>
      <c r="T69" s="7"/>
      <c r="U69" s="10" t="s">
        <v>19</v>
      </c>
      <c r="V69" s="10" t="s">
        <v>541</v>
      </c>
      <c r="W69" s="11" t="s">
        <v>542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543</v>
      </c>
      <c r="AD69" t="s">
        <v>6</v>
      </c>
      <c r="AE69" t="s">
        <v>105</v>
      </c>
      <c r="AF69" t="s">
        <v>88</v>
      </c>
      <c r="AG69" t="s">
        <v>73</v>
      </c>
      <c r="AH69" t="s">
        <v>19</v>
      </c>
    </row>
    <row r="70" ht="14.25" customHeight="1" spans="1:34">
      <c r="A70" s="6" t="s">
        <v>544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545</v>
      </c>
      <c r="H70" s="7" t="s">
        <v>546</v>
      </c>
      <c r="I70" s="7" t="s">
        <v>77</v>
      </c>
      <c r="J70" s="7" t="s">
        <v>2</v>
      </c>
      <c r="K70" s="7" t="s">
        <v>547</v>
      </c>
      <c r="L70" s="7">
        <v>1</v>
      </c>
      <c r="M70" s="7">
        <v>3</v>
      </c>
      <c r="N70" s="7" t="s">
        <v>79</v>
      </c>
      <c r="O70" s="7" t="s">
        <v>79</v>
      </c>
      <c r="P70" s="7" t="s">
        <v>94</v>
      </c>
      <c r="Q70" s="7"/>
      <c r="R70" s="10" t="s">
        <v>548</v>
      </c>
      <c r="S70" s="11" t="s">
        <v>19</v>
      </c>
      <c r="T70" s="7"/>
      <c r="U70" s="10" t="s">
        <v>19</v>
      </c>
      <c r="V70" s="10" t="s">
        <v>548</v>
      </c>
      <c r="W70" s="11" t="s">
        <v>549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550</v>
      </c>
      <c r="AD70" t="s">
        <v>6</v>
      </c>
      <c r="AE70" t="s">
        <v>161</v>
      </c>
      <c r="AF70" t="s">
        <v>88</v>
      </c>
      <c r="AG70" t="s">
        <v>73</v>
      </c>
      <c r="AH70" t="s">
        <v>19</v>
      </c>
    </row>
    <row r="71" ht="14.25" customHeight="1" spans="1:34">
      <c r="A71" s="6" t="s">
        <v>551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552</v>
      </c>
      <c r="H71" s="7" t="s">
        <v>553</v>
      </c>
      <c r="I71" s="7" t="s">
        <v>77</v>
      </c>
      <c r="J71" s="7" t="s">
        <v>2</v>
      </c>
      <c r="K71" s="7" t="s">
        <v>554</v>
      </c>
      <c r="L71" s="7">
        <v>3</v>
      </c>
      <c r="M71" s="7">
        <v>1</v>
      </c>
      <c r="N71" s="7" t="s">
        <v>79</v>
      </c>
      <c r="O71" s="7" t="s">
        <v>93</v>
      </c>
      <c r="P71" s="7" t="s">
        <v>94</v>
      </c>
      <c r="Q71" s="7"/>
      <c r="R71" s="10" t="s">
        <v>555</v>
      </c>
      <c r="S71" s="11" t="s">
        <v>19</v>
      </c>
      <c r="T71" s="7"/>
      <c r="U71" s="10" t="s">
        <v>19</v>
      </c>
      <c r="V71" s="10" t="s">
        <v>555</v>
      </c>
      <c r="W71" s="11" t="s">
        <v>556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335</v>
      </c>
      <c r="AD71" t="s">
        <v>6</v>
      </c>
      <c r="AE71" t="s">
        <v>207</v>
      </c>
      <c r="AF71" t="s">
        <v>88</v>
      </c>
      <c r="AG71" t="s">
        <v>73</v>
      </c>
      <c r="AH71" t="s">
        <v>19</v>
      </c>
    </row>
    <row r="72" ht="14.25" customHeight="1" spans="1:34">
      <c r="A72" s="6" t="s">
        <v>557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558</v>
      </c>
      <c r="H72" s="7" t="s">
        <v>559</v>
      </c>
      <c r="I72" s="7" t="s">
        <v>77</v>
      </c>
      <c r="J72" s="7" t="s">
        <v>2</v>
      </c>
      <c r="K72" s="7" t="s">
        <v>560</v>
      </c>
      <c r="L72" s="7">
        <v>1</v>
      </c>
      <c r="M72" s="7">
        <v>1</v>
      </c>
      <c r="N72" s="7" t="s">
        <v>93</v>
      </c>
      <c r="O72" s="7" t="s">
        <v>93</v>
      </c>
      <c r="P72" s="7" t="s">
        <v>94</v>
      </c>
      <c r="Q72" s="7"/>
      <c r="R72" s="10" t="s">
        <v>561</v>
      </c>
      <c r="S72" s="11" t="s">
        <v>19</v>
      </c>
      <c r="T72" s="7"/>
      <c r="U72" s="10" t="s">
        <v>19</v>
      </c>
      <c r="V72" s="10" t="s">
        <v>561</v>
      </c>
      <c r="W72" s="11" t="s">
        <v>562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563</v>
      </c>
      <c r="AD72" t="s">
        <v>6</v>
      </c>
      <c r="AE72" t="s">
        <v>564</v>
      </c>
      <c r="AF72" t="s">
        <v>88</v>
      </c>
      <c r="AG72" t="s">
        <v>73</v>
      </c>
      <c r="AH72" t="s">
        <v>19</v>
      </c>
    </row>
    <row r="73" ht="14.25" customHeight="1" spans="1:34">
      <c r="A73" s="6" t="s">
        <v>565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566</v>
      </c>
      <c r="H73" s="7" t="s">
        <v>567</v>
      </c>
      <c r="I73" s="7" t="s">
        <v>77</v>
      </c>
      <c r="J73" s="7" t="s">
        <v>2</v>
      </c>
      <c r="K73" s="7" t="s">
        <v>568</v>
      </c>
      <c r="L73" s="7">
        <v>1</v>
      </c>
      <c r="M73" s="7">
        <v>1</v>
      </c>
      <c r="N73" s="7" t="s">
        <v>93</v>
      </c>
      <c r="O73" s="7" t="s">
        <v>93</v>
      </c>
      <c r="P73" s="7" t="s">
        <v>94</v>
      </c>
      <c r="Q73" s="7"/>
      <c r="R73" s="10" t="s">
        <v>569</v>
      </c>
      <c r="S73" s="11" t="s">
        <v>19</v>
      </c>
      <c r="T73" s="7"/>
      <c r="U73" s="10" t="s">
        <v>19</v>
      </c>
      <c r="V73" s="10" t="s">
        <v>569</v>
      </c>
      <c r="W73" s="11" t="s">
        <v>206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570</v>
      </c>
      <c r="AD73" t="s">
        <v>6</v>
      </c>
      <c r="AE73" t="s">
        <v>116</v>
      </c>
      <c r="AF73" t="s">
        <v>88</v>
      </c>
      <c r="AG73" t="s">
        <v>73</v>
      </c>
      <c r="AH73" t="s">
        <v>19</v>
      </c>
    </row>
    <row r="74" ht="14.25" customHeight="1" spans="1:34">
      <c r="A74" s="6" t="s">
        <v>571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572</v>
      </c>
      <c r="H74" s="7" t="s">
        <v>573</v>
      </c>
      <c r="I74" s="7" t="s">
        <v>77</v>
      </c>
      <c r="J74" s="7" t="s">
        <v>2</v>
      </c>
      <c r="K74" s="7" t="s">
        <v>574</v>
      </c>
      <c r="L74" s="7">
        <v>1</v>
      </c>
      <c r="M74" s="7">
        <v>1</v>
      </c>
      <c r="N74" s="7" t="s">
        <v>174</v>
      </c>
      <c r="O74" s="7" t="s">
        <v>93</v>
      </c>
      <c r="P74" s="7" t="s">
        <v>94</v>
      </c>
      <c r="Q74" s="7"/>
      <c r="R74" s="10" t="s">
        <v>575</v>
      </c>
      <c r="S74" s="11" t="s">
        <v>19</v>
      </c>
      <c r="T74" s="7"/>
      <c r="U74" s="10" t="s">
        <v>19</v>
      </c>
      <c r="V74" s="10" t="s">
        <v>575</v>
      </c>
      <c r="W74" s="11" t="s">
        <v>576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577</v>
      </c>
      <c r="AD74" t="s">
        <v>6</v>
      </c>
      <c r="AE74" t="s">
        <v>169</v>
      </c>
      <c r="AF74" t="s">
        <v>88</v>
      </c>
      <c r="AG74" t="s">
        <v>73</v>
      </c>
      <c r="AH74" t="s">
        <v>19</v>
      </c>
    </row>
    <row r="75" ht="14.25" customHeight="1" spans="1:34">
      <c r="A75" s="6" t="s">
        <v>578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579</v>
      </c>
      <c r="H75" s="7" t="s">
        <v>580</v>
      </c>
      <c r="I75" s="7" t="s">
        <v>77</v>
      </c>
      <c r="J75" s="7" t="s">
        <v>2</v>
      </c>
      <c r="K75" s="7" t="s">
        <v>581</v>
      </c>
      <c r="L75" s="7">
        <v>1</v>
      </c>
      <c r="M75" s="7">
        <v>1</v>
      </c>
      <c r="N75" s="7" t="s">
        <v>79</v>
      </c>
      <c r="O75" s="7" t="s">
        <v>93</v>
      </c>
      <c r="P75" s="7" t="s">
        <v>94</v>
      </c>
      <c r="Q75" s="7"/>
      <c r="R75" s="10" t="s">
        <v>582</v>
      </c>
      <c r="S75" s="11" t="s">
        <v>19</v>
      </c>
      <c r="T75" s="7"/>
      <c r="U75" s="10" t="s">
        <v>19</v>
      </c>
      <c r="V75" s="10" t="s">
        <v>582</v>
      </c>
      <c r="W75" s="11" t="s">
        <v>583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584</v>
      </c>
      <c r="AD75" t="s">
        <v>6</v>
      </c>
      <c r="AE75" t="s">
        <v>585</v>
      </c>
      <c r="AF75" t="s">
        <v>88</v>
      </c>
      <c r="AG75" t="s">
        <v>73</v>
      </c>
      <c r="AH75" t="s">
        <v>19</v>
      </c>
    </row>
    <row r="76" ht="14.25" customHeight="1" spans="1:34">
      <c r="A76" s="6" t="s">
        <v>586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587</v>
      </c>
      <c r="H76" s="7" t="s">
        <v>588</v>
      </c>
      <c r="I76" s="7" t="s">
        <v>77</v>
      </c>
      <c r="J76" s="7" t="s">
        <v>2</v>
      </c>
      <c r="K76" s="7" t="s">
        <v>589</v>
      </c>
      <c r="L76" s="7">
        <v>1</v>
      </c>
      <c r="M76" s="7">
        <v>1</v>
      </c>
      <c r="N76" s="7" t="s">
        <v>93</v>
      </c>
      <c r="O76" s="7" t="s">
        <v>93</v>
      </c>
      <c r="P76" s="7" t="s">
        <v>94</v>
      </c>
      <c r="Q76" s="7"/>
      <c r="R76" s="10" t="s">
        <v>407</v>
      </c>
      <c r="S76" s="11" t="s">
        <v>19</v>
      </c>
      <c r="T76" s="7"/>
      <c r="U76" s="10" t="s">
        <v>19</v>
      </c>
      <c r="V76" s="10" t="s">
        <v>407</v>
      </c>
      <c r="W76" s="11" t="s">
        <v>278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408</v>
      </c>
      <c r="AD76" t="s">
        <v>6</v>
      </c>
      <c r="AE76" t="s">
        <v>105</v>
      </c>
      <c r="AF76" t="s">
        <v>88</v>
      </c>
      <c r="AG76" t="s">
        <v>73</v>
      </c>
      <c r="AH76" t="s">
        <v>19</v>
      </c>
    </row>
    <row r="77" ht="14.25" customHeight="1" spans="1:34">
      <c r="A77" s="6" t="s">
        <v>590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464</v>
      </c>
      <c r="H77" s="7" t="s">
        <v>465</v>
      </c>
      <c r="I77" s="7" t="s">
        <v>77</v>
      </c>
      <c r="J77" s="7" t="s">
        <v>2</v>
      </c>
      <c r="K77" s="7" t="s">
        <v>591</v>
      </c>
      <c r="L77" s="7">
        <v>1</v>
      </c>
      <c r="M77" s="7">
        <v>1</v>
      </c>
      <c r="N77" s="7" t="s">
        <v>93</v>
      </c>
      <c r="O77" s="7" t="s">
        <v>93</v>
      </c>
      <c r="P77" s="7" t="s">
        <v>94</v>
      </c>
      <c r="Q77" s="7"/>
      <c r="R77" s="10" t="s">
        <v>212</v>
      </c>
      <c r="S77" s="11" t="s">
        <v>19</v>
      </c>
      <c r="T77" s="7"/>
      <c r="U77" s="10" t="s">
        <v>19</v>
      </c>
      <c r="V77" s="10" t="s">
        <v>212</v>
      </c>
      <c r="W77" s="11" t="s">
        <v>152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213</v>
      </c>
      <c r="AD77" t="s">
        <v>6</v>
      </c>
      <c r="AE77" t="s">
        <v>592</v>
      </c>
      <c r="AF77" t="s">
        <v>88</v>
      </c>
      <c r="AG77" t="s">
        <v>73</v>
      </c>
      <c r="AH77" t="s">
        <v>19</v>
      </c>
    </row>
    <row r="78" ht="14.25" customHeight="1" spans="1:34">
      <c r="A78" s="6" t="s">
        <v>593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594</v>
      </c>
      <c r="H78" s="7" t="s">
        <v>595</v>
      </c>
      <c r="I78" s="7" t="s">
        <v>77</v>
      </c>
      <c r="J78" s="7" t="s">
        <v>2</v>
      </c>
      <c r="K78" s="7" t="s">
        <v>596</v>
      </c>
      <c r="L78" s="7">
        <v>1</v>
      </c>
      <c r="M78" s="7">
        <v>1</v>
      </c>
      <c r="N78" s="7" t="s">
        <v>93</v>
      </c>
      <c r="O78" s="7" t="s">
        <v>93</v>
      </c>
      <c r="P78" s="7" t="s">
        <v>94</v>
      </c>
      <c r="Q78" s="7"/>
      <c r="R78" s="10" t="s">
        <v>425</v>
      </c>
      <c r="S78" s="11" t="s">
        <v>19</v>
      </c>
      <c r="T78" s="7"/>
      <c r="U78" s="10" t="s">
        <v>19</v>
      </c>
      <c r="V78" s="10" t="s">
        <v>425</v>
      </c>
      <c r="W78" s="11" t="s">
        <v>426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121</v>
      </c>
      <c r="AD78" t="s">
        <v>6</v>
      </c>
      <c r="AE78" t="s">
        <v>193</v>
      </c>
      <c r="AF78" t="s">
        <v>88</v>
      </c>
      <c r="AG78" t="s">
        <v>73</v>
      </c>
      <c r="AH78" t="s">
        <v>19</v>
      </c>
    </row>
    <row r="79" ht="14.25" customHeight="1" spans="1:34">
      <c r="A79" s="6" t="s">
        <v>597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598</v>
      </c>
      <c r="H79" s="7" t="s">
        <v>599</v>
      </c>
      <c r="I79" s="7" t="s">
        <v>77</v>
      </c>
      <c r="J79" s="7" t="s">
        <v>2</v>
      </c>
      <c r="K79" s="7" t="s">
        <v>600</v>
      </c>
      <c r="L79" s="7">
        <v>1</v>
      </c>
      <c r="M79" s="7">
        <v>1</v>
      </c>
      <c r="N79" s="7" t="s">
        <v>601</v>
      </c>
      <c r="O79" s="7" t="s">
        <v>93</v>
      </c>
      <c r="P79" s="7" t="s">
        <v>94</v>
      </c>
      <c r="Q79" s="7"/>
      <c r="R79" s="10" t="s">
        <v>183</v>
      </c>
      <c r="S79" s="11" t="s">
        <v>19</v>
      </c>
      <c r="T79" s="7"/>
      <c r="U79" s="10" t="s">
        <v>19</v>
      </c>
      <c r="V79" s="10" t="s">
        <v>183</v>
      </c>
      <c r="W79" s="11" t="s">
        <v>184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185</v>
      </c>
      <c r="AD79" t="s">
        <v>6</v>
      </c>
      <c r="AE79" t="s">
        <v>602</v>
      </c>
      <c r="AF79" t="s">
        <v>88</v>
      </c>
      <c r="AG79" t="s">
        <v>73</v>
      </c>
      <c r="AH79" t="s">
        <v>19</v>
      </c>
    </row>
    <row r="80" ht="14.25" customHeight="1" spans="1:34">
      <c r="A80" s="6" t="s">
        <v>603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604</v>
      </c>
      <c r="H80" s="7" t="s">
        <v>605</v>
      </c>
      <c r="I80" s="7" t="s">
        <v>77</v>
      </c>
      <c r="J80" s="7" t="s">
        <v>2</v>
      </c>
      <c r="K80" s="7" t="s">
        <v>606</v>
      </c>
      <c r="L80" s="7">
        <v>1</v>
      </c>
      <c r="M80" s="7">
        <v>4</v>
      </c>
      <c r="N80" s="7" t="s">
        <v>284</v>
      </c>
      <c r="O80" s="7" t="s">
        <v>284</v>
      </c>
      <c r="P80" s="7" t="s">
        <v>94</v>
      </c>
      <c r="Q80" s="7"/>
      <c r="R80" s="10" t="s">
        <v>607</v>
      </c>
      <c r="S80" s="11" t="s">
        <v>19</v>
      </c>
      <c r="T80" s="7"/>
      <c r="U80" s="10" t="s">
        <v>19</v>
      </c>
      <c r="V80" s="10" t="s">
        <v>607</v>
      </c>
      <c r="W80" s="11" t="s">
        <v>608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609</v>
      </c>
      <c r="AD80" t="s">
        <v>6</v>
      </c>
      <c r="AE80" t="s">
        <v>610</v>
      </c>
      <c r="AF80" t="s">
        <v>88</v>
      </c>
      <c r="AG80" t="s">
        <v>73</v>
      </c>
      <c r="AH80" t="s">
        <v>19</v>
      </c>
    </row>
    <row r="81" ht="14.25" customHeight="1" spans="1:34">
      <c r="A81" s="6" t="s">
        <v>611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612</v>
      </c>
      <c r="H81" s="7" t="s">
        <v>613</v>
      </c>
      <c r="I81" s="7" t="s">
        <v>77</v>
      </c>
      <c r="J81" s="7" t="s">
        <v>2</v>
      </c>
      <c r="K81" s="7" t="s">
        <v>614</v>
      </c>
      <c r="L81" s="7">
        <v>2</v>
      </c>
      <c r="M81" s="7">
        <v>2</v>
      </c>
      <c r="N81" s="7" t="s">
        <v>174</v>
      </c>
      <c r="O81" s="7" t="s">
        <v>174</v>
      </c>
      <c r="P81" s="7" t="s">
        <v>94</v>
      </c>
      <c r="Q81" s="7"/>
      <c r="R81" s="10" t="s">
        <v>615</v>
      </c>
      <c r="S81" s="11" t="s">
        <v>19</v>
      </c>
      <c r="T81" s="7"/>
      <c r="U81" s="10" t="s">
        <v>19</v>
      </c>
      <c r="V81" s="10" t="s">
        <v>615</v>
      </c>
      <c r="W81" s="11" t="s">
        <v>616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617</v>
      </c>
      <c r="AD81" t="s">
        <v>6</v>
      </c>
      <c r="AE81" t="s">
        <v>618</v>
      </c>
      <c r="AF81" t="s">
        <v>88</v>
      </c>
      <c r="AG81" t="s">
        <v>73</v>
      </c>
      <c r="AH81" t="s">
        <v>19</v>
      </c>
    </row>
    <row r="82" ht="14.25" customHeight="1" spans="1:34">
      <c r="A82" s="6" t="s">
        <v>619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620</v>
      </c>
      <c r="H82" s="7" t="s">
        <v>621</v>
      </c>
      <c r="I82" s="7" t="s">
        <v>77</v>
      </c>
      <c r="J82" s="7" t="s">
        <v>2</v>
      </c>
      <c r="K82" s="7" t="s">
        <v>622</v>
      </c>
      <c r="L82" s="7">
        <v>1</v>
      </c>
      <c r="M82" s="7">
        <v>1</v>
      </c>
      <c r="N82" s="7" t="s">
        <v>93</v>
      </c>
      <c r="O82" s="7" t="s">
        <v>93</v>
      </c>
      <c r="P82" s="7" t="s">
        <v>94</v>
      </c>
      <c r="Q82" s="7"/>
      <c r="R82" s="10" t="s">
        <v>623</v>
      </c>
      <c r="S82" s="11" t="s">
        <v>19</v>
      </c>
      <c r="T82" s="7"/>
      <c r="U82" s="10" t="s">
        <v>19</v>
      </c>
      <c r="V82" s="10" t="s">
        <v>623</v>
      </c>
      <c r="W82" s="11" t="s">
        <v>474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624</v>
      </c>
      <c r="AD82" t="s">
        <v>6</v>
      </c>
      <c r="AE82" t="s">
        <v>625</v>
      </c>
      <c r="AF82" t="s">
        <v>88</v>
      </c>
      <c r="AG82" t="s">
        <v>73</v>
      </c>
      <c r="AH82" t="s">
        <v>19</v>
      </c>
    </row>
    <row r="83" ht="14.25" customHeight="1" spans="1:34">
      <c r="A83" s="6" t="s">
        <v>626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627</v>
      </c>
      <c r="H83" s="7" t="s">
        <v>628</v>
      </c>
      <c r="I83" s="7" t="s">
        <v>77</v>
      </c>
      <c r="J83" s="7" t="s">
        <v>2</v>
      </c>
      <c r="K83" s="7" t="s">
        <v>629</v>
      </c>
      <c r="L83" s="7">
        <v>2</v>
      </c>
      <c r="M83" s="7">
        <v>1</v>
      </c>
      <c r="N83" s="7" t="s">
        <v>93</v>
      </c>
      <c r="O83" s="7" t="s">
        <v>93</v>
      </c>
      <c r="P83" s="7" t="s">
        <v>94</v>
      </c>
      <c r="Q83" s="7"/>
      <c r="R83" s="10" t="s">
        <v>630</v>
      </c>
      <c r="S83" s="11" t="s">
        <v>19</v>
      </c>
      <c r="T83" s="7"/>
      <c r="U83" s="10" t="s">
        <v>19</v>
      </c>
      <c r="V83" s="10" t="s">
        <v>630</v>
      </c>
      <c r="W83" s="11" t="s">
        <v>380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467</v>
      </c>
      <c r="AD83" t="s">
        <v>6</v>
      </c>
      <c r="AE83" t="s">
        <v>402</v>
      </c>
      <c r="AF83" t="s">
        <v>88</v>
      </c>
      <c r="AG83" t="s">
        <v>73</v>
      </c>
      <c r="AH83" t="s">
        <v>19</v>
      </c>
    </row>
    <row r="84" ht="14.25" customHeight="1" spans="1:34">
      <c r="A84" s="6" t="s">
        <v>631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632</v>
      </c>
      <c r="H84" s="7" t="s">
        <v>633</v>
      </c>
      <c r="I84" s="7" t="s">
        <v>77</v>
      </c>
      <c r="J84" s="7" t="s">
        <v>2</v>
      </c>
      <c r="K84" s="7" t="s">
        <v>634</v>
      </c>
      <c r="L84" s="7">
        <v>1</v>
      </c>
      <c r="M84" s="7">
        <v>1</v>
      </c>
      <c r="N84" s="7" t="s">
        <v>93</v>
      </c>
      <c r="O84" s="7" t="s">
        <v>93</v>
      </c>
      <c r="P84" s="7" t="s">
        <v>94</v>
      </c>
      <c r="Q84" s="7"/>
      <c r="R84" s="10" t="s">
        <v>455</v>
      </c>
      <c r="S84" s="11" t="s">
        <v>19</v>
      </c>
      <c r="T84" s="7"/>
      <c r="U84" s="10" t="s">
        <v>19</v>
      </c>
      <c r="V84" s="10" t="s">
        <v>455</v>
      </c>
      <c r="W84" s="11" t="s">
        <v>349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456</v>
      </c>
      <c r="AD84" t="s">
        <v>6</v>
      </c>
      <c r="AE84" t="s">
        <v>116</v>
      </c>
      <c r="AF84" t="s">
        <v>88</v>
      </c>
      <c r="AG84" t="s">
        <v>73</v>
      </c>
      <c r="AH84" t="s">
        <v>19</v>
      </c>
    </row>
    <row r="85" ht="14.25" customHeight="1" spans="1:34">
      <c r="A85" s="6" t="s">
        <v>635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636</v>
      </c>
      <c r="H85" s="7" t="s">
        <v>637</v>
      </c>
      <c r="I85" s="7" t="s">
        <v>77</v>
      </c>
      <c r="J85" s="7" t="s">
        <v>2</v>
      </c>
      <c r="K85" s="7" t="s">
        <v>638</v>
      </c>
      <c r="L85" s="7">
        <v>1</v>
      </c>
      <c r="M85" s="7">
        <v>1</v>
      </c>
      <c r="N85" s="7" t="s">
        <v>93</v>
      </c>
      <c r="O85" s="7" t="s">
        <v>93</v>
      </c>
      <c r="P85" s="7" t="s">
        <v>94</v>
      </c>
      <c r="Q85" s="7"/>
      <c r="R85" s="10" t="s">
        <v>183</v>
      </c>
      <c r="S85" s="11" t="s">
        <v>19</v>
      </c>
      <c r="T85" s="7"/>
      <c r="U85" s="10" t="s">
        <v>19</v>
      </c>
      <c r="V85" s="10" t="s">
        <v>183</v>
      </c>
      <c r="W85" s="11" t="s">
        <v>184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185</v>
      </c>
      <c r="AD85" t="s">
        <v>6</v>
      </c>
      <c r="AE85" t="s">
        <v>639</v>
      </c>
      <c r="AF85" t="s">
        <v>88</v>
      </c>
      <c r="AG85" t="s">
        <v>73</v>
      </c>
      <c r="AH85" t="s">
        <v>19</v>
      </c>
    </row>
    <row r="86" ht="14.25" customHeight="1" spans="1:34">
      <c r="A86" s="6" t="s">
        <v>640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641</v>
      </c>
      <c r="H86" s="7" t="s">
        <v>642</v>
      </c>
      <c r="I86" s="7" t="s">
        <v>77</v>
      </c>
      <c r="J86" s="7" t="s">
        <v>2</v>
      </c>
      <c r="K86" s="7" t="s">
        <v>643</v>
      </c>
      <c r="L86" s="7">
        <v>1</v>
      </c>
      <c r="M86" s="7">
        <v>1</v>
      </c>
      <c r="N86" s="7" t="s">
        <v>93</v>
      </c>
      <c r="O86" s="7" t="s">
        <v>93</v>
      </c>
      <c r="P86" s="7" t="s">
        <v>94</v>
      </c>
      <c r="Q86" s="7"/>
      <c r="R86" s="10" t="s">
        <v>84</v>
      </c>
      <c r="S86" s="11" t="s">
        <v>19</v>
      </c>
      <c r="T86" s="7"/>
      <c r="U86" s="10" t="s">
        <v>19</v>
      </c>
      <c r="V86" s="10" t="s">
        <v>84</v>
      </c>
      <c r="W86" s="11" t="s">
        <v>299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644</v>
      </c>
      <c r="AD86" t="s">
        <v>6</v>
      </c>
      <c r="AE86" t="s">
        <v>169</v>
      </c>
      <c r="AF86" t="s">
        <v>88</v>
      </c>
      <c r="AG86" t="s">
        <v>73</v>
      </c>
      <c r="AH86" t="s">
        <v>19</v>
      </c>
    </row>
    <row r="87" ht="14.25" customHeight="1" spans="1:34">
      <c r="A87" s="6" t="s">
        <v>645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209</v>
      </c>
      <c r="H87" s="7" t="s">
        <v>210</v>
      </c>
      <c r="I87" s="7" t="s">
        <v>77</v>
      </c>
      <c r="J87" s="7" t="s">
        <v>2</v>
      </c>
      <c r="K87" s="7" t="s">
        <v>646</v>
      </c>
      <c r="L87" s="7">
        <v>1</v>
      </c>
      <c r="M87" s="7">
        <v>1</v>
      </c>
      <c r="N87" s="7" t="s">
        <v>93</v>
      </c>
      <c r="O87" s="7" t="s">
        <v>93</v>
      </c>
      <c r="P87" s="7" t="s">
        <v>94</v>
      </c>
      <c r="Q87" s="7"/>
      <c r="R87" s="10" t="s">
        <v>298</v>
      </c>
      <c r="S87" s="11" t="s">
        <v>19</v>
      </c>
      <c r="T87" s="7"/>
      <c r="U87" s="10" t="s">
        <v>19</v>
      </c>
      <c r="V87" s="10" t="s">
        <v>298</v>
      </c>
      <c r="W87" s="11" t="s">
        <v>299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300</v>
      </c>
      <c r="AD87" t="s">
        <v>6</v>
      </c>
      <c r="AE87" t="s">
        <v>647</v>
      </c>
      <c r="AF87" t="s">
        <v>88</v>
      </c>
      <c r="AG87" t="s">
        <v>73</v>
      </c>
      <c r="AH87" t="s">
        <v>19</v>
      </c>
    </row>
    <row r="88" ht="14.25" customHeight="1" spans="1:34">
      <c r="A88" s="6" t="s">
        <v>648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649</v>
      </c>
      <c r="H88" s="7" t="s">
        <v>650</v>
      </c>
      <c r="I88" s="7" t="s">
        <v>77</v>
      </c>
      <c r="J88" s="7" t="s">
        <v>2</v>
      </c>
      <c r="K88" s="7" t="s">
        <v>651</v>
      </c>
      <c r="L88" s="7">
        <v>1</v>
      </c>
      <c r="M88" s="7">
        <v>1</v>
      </c>
      <c r="N88" s="7" t="s">
        <v>93</v>
      </c>
      <c r="O88" s="7" t="s">
        <v>93</v>
      </c>
      <c r="P88" s="7" t="s">
        <v>94</v>
      </c>
      <c r="Q88" s="7"/>
      <c r="R88" s="10" t="s">
        <v>652</v>
      </c>
      <c r="S88" s="11" t="s">
        <v>19</v>
      </c>
      <c r="T88" s="7"/>
      <c r="U88" s="10" t="s">
        <v>19</v>
      </c>
      <c r="V88" s="10" t="s">
        <v>652</v>
      </c>
      <c r="W88" s="11" t="s">
        <v>103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277</v>
      </c>
      <c r="AD88" t="s">
        <v>6</v>
      </c>
      <c r="AE88" t="s">
        <v>207</v>
      </c>
      <c r="AF88" t="s">
        <v>88</v>
      </c>
      <c r="AG88" t="s">
        <v>73</v>
      </c>
      <c r="AH88" t="s">
        <v>19</v>
      </c>
    </row>
    <row r="89" ht="14.25" customHeight="1" spans="1:34">
      <c r="A89" s="6" t="s">
        <v>653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654</v>
      </c>
      <c r="H89" s="7" t="s">
        <v>655</v>
      </c>
      <c r="I89" s="7" t="s">
        <v>77</v>
      </c>
      <c r="J89" s="7" t="s">
        <v>2</v>
      </c>
      <c r="K89" s="7" t="s">
        <v>656</v>
      </c>
      <c r="L89" s="7">
        <v>1</v>
      </c>
      <c r="M89" s="7">
        <v>1</v>
      </c>
      <c r="N89" s="7" t="s">
        <v>93</v>
      </c>
      <c r="O89" s="7" t="s">
        <v>93</v>
      </c>
      <c r="P89" s="7" t="s">
        <v>94</v>
      </c>
      <c r="Q89" s="7"/>
      <c r="R89" s="10" t="s">
        <v>657</v>
      </c>
      <c r="S89" s="11" t="s">
        <v>19</v>
      </c>
      <c r="T89" s="7"/>
      <c r="U89" s="10" t="s">
        <v>19</v>
      </c>
      <c r="V89" s="10" t="s">
        <v>657</v>
      </c>
      <c r="W89" s="11" t="s">
        <v>426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658</v>
      </c>
      <c r="AD89" t="s">
        <v>6</v>
      </c>
      <c r="AE89" t="s">
        <v>659</v>
      </c>
      <c r="AF89" t="s">
        <v>88</v>
      </c>
      <c r="AG89" t="s">
        <v>73</v>
      </c>
      <c r="AH89" t="s">
        <v>19</v>
      </c>
    </row>
    <row r="90" ht="14.25" customHeight="1" spans="1:34">
      <c r="A90" s="6" t="s">
        <v>660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661</v>
      </c>
      <c r="H90" s="7" t="s">
        <v>662</v>
      </c>
      <c r="I90" s="7" t="s">
        <v>77</v>
      </c>
      <c r="J90" s="7" t="s">
        <v>2</v>
      </c>
      <c r="K90" s="7" t="s">
        <v>663</v>
      </c>
      <c r="L90" s="7">
        <v>1</v>
      </c>
      <c r="M90" s="7">
        <v>1</v>
      </c>
      <c r="N90" s="7" t="s">
        <v>93</v>
      </c>
      <c r="O90" s="7" t="s">
        <v>93</v>
      </c>
      <c r="P90" s="7" t="s">
        <v>94</v>
      </c>
      <c r="Q90" s="7"/>
      <c r="R90" s="10" t="s">
        <v>413</v>
      </c>
      <c r="S90" s="11" t="s">
        <v>19</v>
      </c>
      <c r="T90" s="7"/>
      <c r="U90" s="10" t="s">
        <v>19</v>
      </c>
      <c r="V90" s="10" t="s">
        <v>413</v>
      </c>
      <c r="W90" s="11" t="s">
        <v>159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414</v>
      </c>
      <c r="AD90" t="s">
        <v>6</v>
      </c>
      <c r="AE90" t="s">
        <v>207</v>
      </c>
      <c r="AF90" t="s">
        <v>88</v>
      </c>
      <c r="AG90" t="s">
        <v>73</v>
      </c>
      <c r="AH90" t="s">
        <v>19</v>
      </c>
    </row>
    <row r="91" ht="14.25" customHeight="1" spans="1:34">
      <c r="A91" s="6" t="s">
        <v>664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665</v>
      </c>
      <c r="H91" s="7" t="s">
        <v>666</v>
      </c>
      <c r="I91" s="7" t="s">
        <v>77</v>
      </c>
      <c r="J91" s="7" t="s">
        <v>2</v>
      </c>
      <c r="K91" s="7" t="s">
        <v>667</v>
      </c>
      <c r="L91" s="7">
        <v>1</v>
      </c>
      <c r="M91" s="7">
        <v>1</v>
      </c>
      <c r="N91" s="7" t="s">
        <v>269</v>
      </c>
      <c r="O91" s="7" t="s">
        <v>93</v>
      </c>
      <c r="P91" s="7" t="s">
        <v>94</v>
      </c>
      <c r="Q91" s="7"/>
      <c r="R91" s="10" t="s">
        <v>419</v>
      </c>
      <c r="S91" s="11" t="s">
        <v>19</v>
      </c>
      <c r="T91" s="7"/>
      <c r="U91" s="10" t="s">
        <v>19</v>
      </c>
      <c r="V91" s="10" t="s">
        <v>419</v>
      </c>
      <c r="W91" s="11" t="s">
        <v>138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407</v>
      </c>
      <c r="AD91" t="s">
        <v>6</v>
      </c>
      <c r="AE91" t="s">
        <v>169</v>
      </c>
      <c r="AF91" t="s">
        <v>88</v>
      </c>
      <c r="AG91" t="s">
        <v>73</v>
      </c>
      <c r="AH91" t="s">
        <v>19</v>
      </c>
    </row>
    <row r="92" ht="14.25" customHeight="1" spans="1:34">
      <c r="A92" s="6" t="s">
        <v>668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669</v>
      </c>
      <c r="H92" s="7" t="s">
        <v>670</v>
      </c>
      <c r="I92" s="7" t="s">
        <v>77</v>
      </c>
      <c r="J92" s="7" t="s">
        <v>2</v>
      </c>
      <c r="K92" s="7" t="s">
        <v>671</v>
      </c>
      <c r="L92" s="7">
        <v>1</v>
      </c>
      <c r="M92" s="7">
        <v>1</v>
      </c>
      <c r="N92" s="7" t="s">
        <v>93</v>
      </c>
      <c r="O92" s="7" t="s">
        <v>93</v>
      </c>
      <c r="P92" s="7" t="s">
        <v>94</v>
      </c>
      <c r="Q92" s="7"/>
      <c r="R92" s="10" t="s">
        <v>514</v>
      </c>
      <c r="S92" s="11" t="s">
        <v>19</v>
      </c>
      <c r="T92" s="7"/>
      <c r="U92" s="10" t="s">
        <v>19</v>
      </c>
      <c r="V92" s="10" t="s">
        <v>514</v>
      </c>
      <c r="W92" s="11" t="s">
        <v>256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515</v>
      </c>
      <c r="AD92" t="s">
        <v>6</v>
      </c>
      <c r="AE92" t="s">
        <v>672</v>
      </c>
      <c r="AF92" t="s">
        <v>88</v>
      </c>
      <c r="AG92" t="s">
        <v>73</v>
      </c>
      <c r="AH92" t="s">
        <v>19</v>
      </c>
    </row>
    <row r="93" ht="14.25" customHeight="1" spans="1:34">
      <c r="A93" s="6" t="s">
        <v>673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674</v>
      </c>
      <c r="H93" s="7" t="s">
        <v>675</v>
      </c>
      <c r="I93" s="7" t="s">
        <v>77</v>
      </c>
      <c r="J93" s="7" t="s">
        <v>2</v>
      </c>
      <c r="K93" s="7" t="s">
        <v>676</v>
      </c>
      <c r="L93" s="7">
        <v>1</v>
      </c>
      <c r="M93" s="7">
        <v>2</v>
      </c>
      <c r="N93" s="7" t="s">
        <v>174</v>
      </c>
      <c r="O93" s="7" t="s">
        <v>174</v>
      </c>
      <c r="P93" s="7" t="s">
        <v>94</v>
      </c>
      <c r="Q93" s="7"/>
      <c r="R93" s="10" t="s">
        <v>677</v>
      </c>
      <c r="S93" s="11" t="s">
        <v>19</v>
      </c>
      <c r="T93" s="7"/>
      <c r="U93" s="10" t="s">
        <v>19</v>
      </c>
      <c r="V93" s="10" t="s">
        <v>677</v>
      </c>
      <c r="W93" s="11" t="s">
        <v>678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679</v>
      </c>
      <c r="AD93" t="s">
        <v>6</v>
      </c>
      <c r="AE93" t="s">
        <v>87</v>
      </c>
      <c r="AF93" t="s">
        <v>88</v>
      </c>
      <c r="AG93" t="s">
        <v>73</v>
      </c>
      <c r="AH93" t="s">
        <v>19</v>
      </c>
    </row>
    <row r="94" ht="14.25" customHeight="1" spans="1:34">
      <c r="A94" s="6" t="s">
        <v>680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681</v>
      </c>
      <c r="H94" s="7" t="s">
        <v>682</v>
      </c>
      <c r="I94" s="7" t="s">
        <v>77</v>
      </c>
      <c r="J94" s="7" t="s">
        <v>2</v>
      </c>
      <c r="K94" s="7" t="s">
        <v>683</v>
      </c>
      <c r="L94" s="7">
        <v>1</v>
      </c>
      <c r="M94" s="7">
        <v>1</v>
      </c>
      <c r="N94" s="7" t="s">
        <v>326</v>
      </c>
      <c r="O94" s="7" t="s">
        <v>93</v>
      </c>
      <c r="P94" s="7" t="s">
        <v>94</v>
      </c>
      <c r="Q94" s="7"/>
      <c r="R94" s="10" t="s">
        <v>684</v>
      </c>
      <c r="S94" s="11" t="s">
        <v>19</v>
      </c>
      <c r="T94" s="7"/>
      <c r="U94" s="10" t="s">
        <v>19</v>
      </c>
      <c r="V94" s="10" t="s">
        <v>684</v>
      </c>
      <c r="W94" s="11" t="s">
        <v>123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685</v>
      </c>
      <c r="AD94" t="s">
        <v>6</v>
      </c>
      <c r="AE94" t="s">
        <v>686</v>
      </c>
      <c r="AF94" t="s">
        <v>88</v>
      </c>
      <c r="AG94" t="s">
        <v>73</v>
      </c>
      <c r="AH94" t="s">
        <v>19</v>
      </c>
    </row>
    <row r="95" ht="14.25" customHeight="1" spans="1:34">
      <c r="A95" s="6" t="s">
        <v>687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688</v>
      </c>
      <c r="H95" s="7" t="s">
        <v>689</v>
      </c>
      <c r="I95" s="7" t="s">
        <v>77</v>
      </c>
      <c r="J95" s="7" t="s">
        <v>2</v>
      </c>
      <c r="K95" s="7" t="s">
        <v>690</v>
      </c>
      <c r="L95" s="7">
        <v>1</v>
      </c>
      <c r="M95" s="7">
        <v>1</v>
      </c>
      <c r="N95" s="7" t="s">
        <v>93</v>
      </c>
      <c r="O95" s="7" t="s">
        <v>93</v>
      </c>
      <c r="P95" s="7" t="s">
        <v>94</v>
      </c>
      <c r="Q95" s="7"/>
      <c r="R95" s="10" t="s">
        <v>691</v>
      </c>
      <c r="S95" s="11" t="s">
        <v>19</v>
      </c>
      <c r="T95" s="7"/>
      <c r="U95" s="10" t="s">
        <v>19</v>
      </c>
      <c r="V95" s="10" t="s">
        <v>691</v>
      </c>
      <c r="W95" s="11" t="s">
        <v>184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692</v>
      </c>
      <c r="AD95" t="s">
        <v>6</v>
      </c>
      <c r="AE95" t="s">
        <v>693</v>
      </c>
      <c r="AF95" t="s">
        <v>88</v>
      </c>
      <c r="AG95" t="s">
        <v>73</v>
      </c>
      <c r="AH95" t="s">
        <v>19</v>
      </c>
    </row>
    <row r="96" ht="14.25" customHeight="1" spans="1:34">
      <c r="A96" s="6" t="s">
        <v>694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566</v>
      </c>
      <c r="H96" s="7" t="s">
        <v>567</v>
      </c>
      <c r="I96" s="7" t="s">
        <v>77</v>
      </c>
      <c r="J96" s="7" t="s">
        <v>2</v>
      </c>
      <c r="K96" s="7" t="s">
        <v>695</v>
      </c>
      <c r="L96" s="7">
        <v>1</v>
      </c>
      <c r="M96" s="7">
        <v>1</v>
      </c>
      <c r="N96" s="7" t="s">
        <v>93</v>
      </c>
      <c r="O96" s="7" t="s">
        <v>93</v>
      </c>
      <c r="P96" s="7" t="s">
        <v>94</v>
      </c>
      <c r="Q96" s="7"/>
      <c r="R96" s="10" t="s">
        <v>569</v>
      </c>
      <c r="S96" s="11" t="s">
        <v>19</v>
      </c>
      <c r="T96" s="7"/>
      <c r="U96" s="10" t="s">
        <v>19</v>
      </c>
      <c r="V96" s="10" t="s">
        <v>569</v>
      </c>
      <c r="W96" s="11" t="s">
        <v>206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570</v>
      </c>
      <c r="AD96" t="s">
        <v>6</v>
      </c>
      <c r="AE96" t="s">
        <v>116</v>
      </c>
      <c r="AF96" t="s">
        <v>88</v>
      </c>
      <c r="AG96" t="s">
        <v>73</v>
      </c>
      <c r="AH96" t="s">
        <v>19</v>
      </c>
    </row>
    <row r="97" customHeight="1" spans="1:32">
      <c r="A97" s="13" t="s">
        <v>696</v>
      </c>
      <c r="B97" s="13"/>
      <c r="C97" s="13" t="s">
        <v>697</v>
      </c>
      <c r="D97" s="13"/>
      <c r="E97" s="13"/>
      <c r="F97" s="13"/>
      <c r="G97" s="13" t="s">
        <v>697</v>
      </c>
      <c r="H97" s="13" t="s">
        <v>697</v>
      </c>
      <c r="I97" s="13" t="s">
        <v>697</v>
      </c>
      <c r="J97" s="13" t="s">
        <v>697</v>
      </c>
      <c r="K97" s="13" t="s">
        <v>697</v>
      </c>
      <c r="L97" s="13" t="s">
        <v>697</v>
      </c>
      <c r="M97" s="13" t="s">
        <v>697</v>
      </c>
      <c r="N97" s="13" t="s">
        <v>697</v>
      </c>
      <c r="O97" s="13" t="s">
        <v>697</v>
      </c>
      <c r="P97" s="13" t="s">
        <v>697</v>
      </c>
      <c r="Q97" s="13"/>
      <c r="R97" s="14" t="s">
        <v>20</v>
      </c>
      <c r="S97" s="14" t="s">
        <v>21</v>
      </c>
      <c r="T97" s="13" t="s">
        <v>697</v>
      </c>
      <c r="U97" s="14"/>
      <c r="V97" s="14" t="s">
        <v>698</v>
      </c>
      <c r="W97" s="14" t="s">
        <v>22</v>
      </c>
      <c r="X97" s="14"/>
      <c r="Y97" s="14"/>
      <c r="Z97" s="14"/>
      <c r="AA97" s="13"/>
      <c r="AB97" s="14"/>
      <c r="AC97" s="13"/>
      <c r="AD97" s="13" t="s">
        <v>697</v>
      </c>
      <c r="AE97" s="13"/>
      <c r="AF9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699</v>
      </c>
      <c r="B1" s="4" t="s">
        <v>700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701</v>
      </c>
      <c r="H1" s="4" t="s">
        <v>702</v>
      </c>
      <c r="I1" s="4" t="s">
        <v>13</v>
      </c>
      <c r="J1" s="4" t="s">
        <v>17</v>
      </c>
      <c r="K1" s="4" t="s">
        <v>18</v>
      </c>
      <c r="L1" s="9" t="s">
        <v>703</v>
      </c>
      <c r="M1" s="4" t="s">
        <v>704</v>
      </c>
      <c r="N1" s="4" t="s">
        <v>705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706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5"/>
  <sheetViews>
    <sheetView tabSelected="1" workbookViewId="0">
      <selection activeCell="G127" sqref="G1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707</v>
      </c>
    </row>
    <row r="2" ht="14.25" customHeight="1" spans="1:10">
      <c r="A2" s="42" t="s">
        <v>71</v>
      </c>
      <c r="B2" s="7" t="s">
        <v>80</v>
      </c>
      <c r="C2" s="7" t="s">
        <v>81</v>
      </c>
      <c r="D2" s="3">
        <v>166.04</v>
      </c>
      <c r="E2">
        <v>186</v>
      </c>
      <c r="F2">
        <v>2281673</v>
      </c>
      <c r="G2">
        <f>D2-E2</f>
        <v>-19.96</v>
      </c>
      <c r="H2" t="str">
        <f>$H$1&amp;F2</f>
        <v>，2281673</v>
      </c>
      <c r="I2" t="e">
        <f>VLOOKUP(A2,HOP!A:T,20,0)</f>
        <v>#N/A</v>
      </c>
      <c r="J2" s="5" t="s">
        <v>708</v>
      </c>
    </row>
    <row r="3" ht="14.25" hidden="1" customHeight="1" spans="1:9">
      <c r="A3" s="6" t="s">
        <v>89</v>
      </c>
      <c r="B3" s="7" t="s">
        <v>93</v>
      </c>
      <c r="C3" s="7" t="s">
        <v>94</v>
      </c>
      <c r="D3" s="3">
        <v>216</v>
      </c>
      <c r="E3" t="str">
        <f>VLOOKUP(A3,HOP!A:L,12,0)</f>
        <v>216.00</v>
      </c>
      <c r="F3" t="str">
        <f>VLOOKUP(A3,HOP!A:C,3,0)</f>
        <v>2282509</v>
      </c>
      <c r="G3">
        <f t="shared" ref="G3:G34" si="0">D3-E3</f>
        <v>0</v>
      </c>
      <c r="H3" t="str">
        <f t="shared" ref="H3:H34" si="1">$H$1&amp;F3</f>
        <v>，2282509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93</v>
      </c>
      <c r="C4" s="7" t="s">
        <v>94</v>
      </c>
      <c r="D4" s="3">
        <v>173</v>
      </c>
      <c r="E4" t="str">
        <f>VLOOKUP(A4,HOP!A:L,12,0)</f>
        <v>173.00</v>
      </c>
      <c r="F4" t="str">
        <f>VLOOKUP(A4,HOP!A:C,3,0)</f>
        <v>2282554</v>
      </c>
      <c r="G4">
        <f t="shared" si="0"/>
        <v>0</v>
      </c>
      <c r="H4" t="str">
        <f t="shared" si="1"/>
        <v>，2282554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93</v>
      </c>
      <c r="C5" s="7" t="s">
        <v>94</v>
      </c>
      <c r="D5" s="3">
        <v>173</v>
      </c>
      <c r="E5" t="str">
        <f>VLOOKUP(A5,HOP!A:L,12,0)</f>
        <v>173.00</v>
      </c>
      <c r="F5" t="str">
        <f>VLOOKUP(A5,HOP!A:C,3,0)</f>
        <v>2282552</v>
      </c>
      <c r="G5">
        <f t="shared" si="0"/>
        <v>0</v>
      </c>
      <c r="H5" t="str">
        <f t="shared" si="1"/>
        <v>，2282552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93</v>
      </c>
      <c r="C6" s="7" t="s">
        <v>94</v>
      </c>
      <c r="D6" s="3">
        <v>367</v>
      </c>
      <c r="E6" t="str">
        <f>VLOOKUP(A6,HOP!A:L,12,0)</f>
        <v>367.00</v>
      </c>
      <c r="F6" t="str">
        <f>VLOOKUP(A6,HOP!A:C,3,0)</f>
        <v>2282584</v>
      </c>
      <c r="G6">
        <f t="shared" si="0"/>
        <v>0</v>
      </c>
      <c r="H6" t="str">
        <f t="shared" si="1"/>
        <v>，2282584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93</v>
      </c>
      <c r="C7" s="7" t="s">
        <v>94</v>
      </c>
      <c r="D7" s="3">
        <v>105</v>
      </c>
      <c r="E7" t="str">
        <f>VLOOKUP(A7,HOP!A:L,12,0)</f>
        <v>105.00</v>
      </c>
      <c r="F7" t="str">
        <f>VLOOKUP(A7,HOP!A:C,3,0)</f>
        <v>2282675</v>
      </c>
      <c r="G7">
        <f t="shared" si="0"/>
        <v>0</v>
      </c>
      <c r="H7" t="str">
        <f t="shared" si="1"/>
        <v>，2282675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93</v>
      </c>
      <c r="C8" s="7" t="s">
        <v>94</v>
      </c>
      <c r="D8" s="3">
        <v>96</v>
      </c>
      <c r="E8" t="str">
        <f>VLOOKUP(A8,HOP!A:L,12,0)</f>
        <v>96.00</v>
      </c>
      <c r="F8" t="str">
        <f>VLOOKUP(A8,HOP!A:C,3,0)</f>
        <v>2282784</v>
      </c>
      <c r="G8">
        <f t="shared" si="0"/>
        <v>0</v>
      </c>
      <c r="H8" t="str">
        <f t="shared" si="1"/>
        <v>，2282784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93</v>
      </c>
      <c r="C9" s="7" t="s">
        <v>94</v>
      </c>
      <c r="D9" s="3">
        <v>180</v>
      </c>
      <c r="E9" t="str">
        <f>VLOOKUP(A9,HOP!A:L,12,0)</f>
        <v>180.00</v>
      </c>
      <c r="F9" t="str">
        <f>VLOOKUP(A9,HOP!A:C,3,0)</f>
        <v>2282798</v>
      </c>
      <c r="G9">
        <f t="shared" si="0"/>
        <v>0</v>
      </c>
      <c r="H9" t="str">
        <f t="shared" si="1"/>
        <v>，2282798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93</v>
      </c>
      <c r="C10" s="7" t="s">
        <v>94</v>
      </c>
      <c r="D10" s="3">
        <v>192</v>
      </c>
      <c r="E10" t="str">
        <f>VLOOKUP(A10,HOP!A:L,12,0)</f>
        <v>192.00</v>
      </c>
      <c r="F10" t="str">
        <f>VLOOKUP(A10,HOP!A:C,3,0)</f>
        <v>2282582</v>
      </c>
      <c r="G10">
        <f t="shared" si="0"/>
        <v>0</v>
      </c>
      <c r="H10" t="str">
        <f t="shared" si="1"/>
        <v>，2282582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93</v>
      </c>
      <c r="C11" s="7" t="s">
        <v>94</v>
      </c>
      <c r="D11" s="3">
        <v>144</v>
      </c>
      <c r="E11" t="str">
        <f>VLOOKUP(A11,HOP!A:L,12,0)</f>
        <v>144.00</v>
      </c>
      <c r="F11" t="str">
        <f>VLOOKUP(A11,HOP!A:C,3,0)</f>
        <v>2282567</v>
      </c>
      <c r="G11">
        <f t="shared" si="0"/>
        <v>0</v>
      </c>
      <c r="H11" t="str">
        <f t="shared" si="1"/>
        <v>，2282567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93</v>
      </c>
      <c r="C12" s="7" t="s">
        <v>94</v>
      </c>
      <c r="D12" s="3">
        <v>137</v>
      </c>
      <c r="E12" t="str">
        <f>VLOOKUP(A12,HOP!A:L,12,0)</f>
        <v>137.00</v>
      </c>
      <c r="F12" t="str">
        <f>VLOOKUP(A12,HOP!A:C,3,0)</f>
        <v>2282591</v>
      </c>
      <c r="G12">
        <f t="shared" si="0"/>
        <v>0</v>
      </c>
      <c r="H12" t="str">
        <f t="shared" si="1"/>
        <v>，2282591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93</v>
      </c>
      <c r="C13" s="7" t="s">
        <v>94</v>
      </c>
      <c r="D13" s="3">
        <v>160</v>
      </c>
      <c r="E13" t="str">
        <f>VLOOKUP(A13,HOP!A:L,12,0)</f>
        <v>160.00</v>
      </c>
      <c r="F13" t="str">
        <f>VLOOKUP(A13,HOP!A:C,3,0)</f>
        <v>2282733</v>
      </c>
      <c r="G13">
        <f t="shared" si="0"/>
        <v>0</v>
      </c>
      <c r="H13" t="str">
        <f t="shared" si="1"/>
        <v>，2282733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174</v>
      </c>
      <c r="C14" s="7" t="s">
        <v>94</v>
      </c>
      <c r="D14" s="3">
        <v>490</v>
      </c>
      <c r="E14" t="str">
        <f>VLOOKUP(A14,HOP!A:L,12,0)</f>
        <v>490.00</v>
      </c>
      <c r="F14" t="str">
        <f>VLOOKUP(A14,HOP!A:C,3,0)</f>
        <v>2282363</v>
      </c>
      <c r="G14">
        <f t="shared" si="0"/>
        <v>0</v>
      </c>
      <c r="H14" t="str">
        <f t="shared" si="1"/>
        <v>，2282363</v>
      </c>
      <c r="I14" t="str">
        <f>VLOOKUP(A14,HOP!A:T,20,0)</f>
        <v>直采</v>
      </c>
    </row>
    <row r="15" ht="14.25" hidden="1" customHeight="1" spans="1:9">
      <c r="A15" s="6" t="s">
        <v>179</v>
      </c>
      <c r="B15" s="7" t="s">
        <v>93</v>
      </c>
      <c r="C15" s="7" t="s">
        <v>94</v>
      </c>
      <c r="D15" s="3">
        <v>115</v>
      </c>
      <c r="E15" t="str">
        <f>VLOOKUP(A15,HOP!A:L,12,0)</f>
        <v>115.00</v>
      </c>
      <c r="F15" t="str">
        <f>VLOOKUP(A15,HOP!A:C,3,0)</f>
        <v>2282551</v>
      </c>
      <c r="G15">
        <f t="shared" si="0"/>
        <v>0</v>
      </c>
      <c r="H15" t="str">
        <f t="shared" si="1"/>
        <v>，2282551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93</v>
      </c>
      <c r="C16" s="7" t="s">
        <v>94</v>
      </c>
      <c r="D16" s="3">
        <v>191</v>
      </c>
      <c r="E16" t="str">
        <f>VLOOKUP(A16,HOP!A:L,12,0)</f>
        <v>191.00</v>
      </c>
      <c r="F16" t="str">
        <f>VLOOKUP(A16,HOP!A:C,3,0)</f>
        <v>2282553</v>
      </c>
      <c r="G16">
        <f t="shared" si="0"/>
        <v>0</v>
      </c>
      <c r="H16" t="str">
        <f t="shared" si="1"/>
        <v>，2282553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93</v>
      </c>
      <c r="C17" s="7" t="s">
        <v>94</v>
      </c>
      <c r="D17" s="3">
        <v>249</v>
      </c>
      <c r="E17" t="str">
        <f>VLOOKUP(A17,HOP!A:L,12,0)</f>
        <v>249.00</v>
      </c>
      <c r="F17" t="str">
        <f>VLOOKUP(A17,HOP!A:C,3,0)</f>
        <v>2282585</v>
      </c>
      <c r="G17">
        <f t="shared" si="0"/>
        <v>0</v>
      </c>
      <c r="H17" t="str">
        <f t="shared" si="1"/>
        <v>，2282585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93</v>
      </c>
      <c r="C18" s="7" t="s">
        <v>94</v>
      </c>
      <c r="D18" s="3">
        <v>287</v>
      </c>
      <c r="E18" t="str">
        <f>VLOOKUP(A18,HOP!A:L,12,0)</f>
        <v>287.00</v>
      </c>
      <c r="F18" t="str">
        <f>VLOOKUP(A18,HOP!A:C,3,0)</f>
        <v>2282601</v>
      </c>
      <c r="G18">
        <f t="shared" si="0"/>
        <v>0</v>
      </c>
      <c r="H18" t="str">
        <f t="shared" si="1"/>
        <v>，2282601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93</v>
      </c>
      <c r="C19" s="7" t="s">
        <v>94</v>
      </c>
      <c r="D19" s="3">
        <v>146</v>
      </c>
      <c r="E19" t="str">
        <f>VLOOKUP(A19,HOP!A:L,12,0)</f>
        <v>146.00</v>
      </c>
      <c r="F19" t="str">
        <f>VLOOKUP(A19,HOP!A:C,3,0)</f>
        <v>2282617</v>
      </c>
      <c r="G19">
        <f t="shared" si="0"/>
        <v>0</v>
      </c>
      <c r="H19" t="str">
        <f t="shared" si="1"/>
        <v>，2282617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93</v>
      </c>
      <c r="C20" s="7" t="s">
        <v>94</v>
      </c>
      <c r="D20" s="3">
        <v>177</v>
      </c>
      <c r="E20" t="str">
        <f>VLOOKUP(A20,HOP!A:L,12,0)</f>
        <v>177.00</v>
      </c>
      <c r="F20" t="str">
        <f>VLOOKUP(A20,HOP!A:C,3,0)</f>
        <v>2282568</v>
      </c>
      <c r="G20">
        <f t="shared" si="0"/>
        <v>0</v>
      </c>
      <c r="H20" t="str">
        <f t="shared" si="1"/>
        <v>，2282568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93</v>
      </c>
      <c r="C21" s="7" t="s">
        <v>94</v>
      </c>
      <c r="D21" s="3">
        <v>370</v>
      </c>
      <c r="E21" t="str">
        <f>VLOOKUP(A21,HOP!A:L,12,0)</f>
        <v>370.00</v>
      </c>
      <c r="F21" t="str">
        <f>VLOOKUP(A21,HOP!A:C,3,0)</f>
        <v>2282627</v>
      </c>
      <c r="G21">
        <f t="shared" si="0"/>
        <v>0</v>
      </c>
      <c r="H21" t="str">
        <f t="shared" si="1"/>
        <v>，2282627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93</v>
      </c>
      <c r="C22" s="7" t="s">
        <v>94</v>
      </c>
      <c r="D22" s="3">
        <v>145</v>
      </c>
      <c r="E22" t="str">
        <f>VLOOKUP(A22,HOP!A:L,12,0)</f>
        <v>145.00</v>
      </c>
      <c r="F22" t="str">
        <f>VLOOKUP(A22,HOP!A:C,3,0)</f>
        <v>2282654</v>
      </c>
      <c r="G22">
        <f t="shared" si="0"/>
        <v>0</v>
      </c>
      <c r="H22" t="str">
        <f t="shared" si="1"/>
        <v>，2282654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93</v>
      </c>
      <c r="C23" s="7" t="s">
        <v>94</v>
      </c>
      <c r="D23" s="3">
        <v>318</v>
      </c>
      <c r="E23" t="str">
        <f>VLOOKUP(A23,HOP!A:L,12,0)</f>
        <v>318.00</v>
      </c>
      <c r="F23" t="str">
        <f>VLOOKUP(A23,HOP!A:C,3,0)</f>
        <v>2282768</v>
      </c>
      <c r="G23">
        <f t="shared" si="0"/>
        <v>0</v>
      </c>
      <c r="H23" t="str">
        <f t="shared" si="1"/>
        <v>，2282768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93</v>
      </c>
      <c r="C24" s="7" t="s">
        <v>94</v>
      </c>
      <c r="D24" s="3">
        <v>582</v>
      </c>
      <c r="E24" t="str">
        <f>VLOOKUP(A24,HOP!A:L,12,0)</f>
        <v>582.00</v>
      </c>
      <c r="F24" t="str">
        <f>VLOOKUP(A24,HOP!A:C,3,0)</f>
        <v>2282694</v>
      </c>
      <c r="G24">
        <f t="shared" si="0"/>
        <v>0</v>
      </c>
      <c r="H24" t="str">
        <f t="shared" si="1"/>
        <v>，2282694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93</v>
      </c>
      <c r="C25" s="7" t="s">
        <v>94</v>
      </c>
      <c r="D25" s="3">
        <v>276</v>
      </c>
      <c r="E25" t="str">
        <f>VLOOKUP(A25,HOP!A:L,12,0)</f>
        <v>276.00</v>
      </c>
      <c r="F25" t="str">
        <f>VLOOKUP(A25,HOP!A:C,3,0)</f>
        <v>2282704</v>
      </c>
      <c r="G25">
        <f t="shared" si="0"/>
        <v>0</v>
      </c>
      <c r="H25" t="str">
        <f t="shared" si="1"/>
        <v>，2282704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93</v>
      </c>
      <c r="C26" s="7" t="s">
        <v>94</v>
      </c>
      <c r="D26" s="3">
        <v>102</v>
      </c>
      <c r="E26" t="str">
        <f>VLOOKUP(A26,HOP!A:L,12,0)</f>
        <v>102.00</v>
      </c>
      <c r="F26" t="str">
        <f>VLOOKUP(A26,HOP!A:C,3,0)</f>
        <v>2282759</v>
      </c>
      <c r="G26">
        <f t="shared" si="0"/>
        <v>0</v>
      </c>
      <c r="H26" t="str">
        <f t="shared" si="1"/>
        <v>，2282759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93</v>
      </c>
      <c r="C27" s="7" t="s">
        <v>94</v>
      </c>
      <c r="D27" s="3">
        <v>245</v>
      </c>
      <c r="E27" t="str">
        <f>VLOOKUP(A27,HOP!A:L,12,0)</f>
        <v>245.00</v>
      </c>
      <c r="F27" t="str">
        <f>VLOOKUP(A27,HOP!A:C,3,0)</f>
        <v>2277865</v>
      </c>
      <c r="G27">
        <f t="shared" si="0"/>
        <v>0</v>
      </c>
      <c r="H27" t="str">
        <f t="shared" si="1"/>
        <v>，2277865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93</v>
      </c>
      <c r="C28" s="7" t="s">
        <v>94</v>
      </c>
      <c r="D28" s="3">
        <v>149</v>
      </c>
      <c r="E28" t="str">
        <f>VLOOKUP(A28,HOP!A:L,12,0)</f>
        <v>149.00</v>
      </c>
      <c r="F28" t="str">
        <f>VLOOKUP(A28,HOP!A:C,3,0)</f>
        <v>2281532</v>
      </c>
      <c r="G28">
        <f t="shared" si="0"/>
        <v>0</v>
      </c>
      <c r="H28" t="str">
        <f t="shared" si="1"/>
        <v>，2281532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79</v>
      </c>
      <c r="C29" s="7" t="s">
        <v>94</v>
      </c>
      <c r="D29" s="3">
        <v>1091</v>
      </c>
      <c r="E29" t="str">
        <f>VLOOKUP(A29,HOP!A:L,12,0)</f>
        <v>1091.00</v>
      </c>
      <c r="F29" t="str">
        <f>VLOOKUP(A29,HOP!A:C,3,0)</f>
        <v>2280930</v>
      </c>
      <c r="G29">
        <f t="shared" si="0"/>
        <v>0</v>
      </c>
      <c r="H29" t="str">
        <f t="shared" si="1"/>
        <v>，2280930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93</v>
      </c>
      <c r="C30" s="7" t="s">
        <v>94</v>
      </c>
      <c r="D30" s="3">
        <v>157</v>
      </c>
      <c r="E30" t="str">
        <f>VLOOKUP(A30,HOP!A:L,12,0)</f>
        <v>157.00</v>
      </c>
      <c r="F30" t="str">
        <f>VLOOKUP(A30,HOP!A:C,3,0)</f>
        <v>2282310</v>
      </c>
      <c r="G30">
        <f t="shared" si="0"/>
        <v>0</v>
      </c>
      <c r="H30" t="str">
        <f t="shared" si="1"/>
        <v>，2282310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93</v>
      </c>
      <c r="C31" s="7" t="s">
        <v>94</v>
      </c>
      <c r="D31" s="3">
        <v>162</v>
      </c>
      <c r="E31" t="str">
        <f>VLOOKUP(A31,HOP!A:L,12,0)</f>
        <v>162.00</v>
      </c>
      <c r="F31" t="str">
        <f>VLOOKUP(A31,HOP!A:C,3,0)</f>
        <v>2282687</v>
      </c>
      <c r="G31">
        <f t="shared" si="0"/>
        <v>0</v>
      </c>
      <c r="H31" t="str">
        <f t="shared" si="1"/>
        <v>，2282687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93</v>
      </c>
      <c r="C32" s="7" t="s">
        <v>94</v>
      </c>
      <c r="D32" s="3">
        <v>291</v>
      </c>
      <c r="E32" t="str">
        <f>VLOOKUP(A32,HOP!A:L,12,0)</f>
        <v>291.00</v>
      </c>
      <c r="F32" t="str">
        <f>VLOOKUP(A32,HOP!A:C,3,0)</f>
        <v>2282678</v>
      </c>
      <c r="G32">
        <f t="shared" si="0"/>
        <v>0</v>
      </c>
      <c r="H32" t="str">
        <f t="shared" si="1"/>
        <v>，2282678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93</v>
      </c>
      <c r="C33" s="7" t="s">
        <v>94</v>
      </c>
      <c r="D33" s="3">
        <v>159</v>
      </c>
      <c r="E33" t="str">
        <f>VLOOKUP(A33,HOP!A:L,12,0)</f>
        <v>159.00</v>
      </c>
      <c r="F33" t="str">
        <f>VLOOKUP(A33,HOP!A:C,3,0)</f>
        <v>2282572</v>
      </c>
      <c r="G33">
        <f t="shared" si="0"/>
        <v>0</v>
      </c>
      <c r="H33" t="str">
        <f t="shared" si="1"/>
        <v>，2282572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93</v>
      </c>
      <c r="C34" s="7" t="s">
        <v>94</v>
      </c>
      <c r="D34" s="3">
        <v>154</v>
      </c>
      <c r="E34" t="str">
        <f>VLOOKUP(A34,HOP!A:L,12,0)</f>
        <v>154.00</v>
      </c>
      <c r="F34" t="str">
        <f>VLOOKUP(A34,HOP!A:C,3,0)</f>
        <v>2282593</v>
      </c>
      <c r="G34">
        <f t="shared" si="0"/>
        <v>0</v>
      </c>
      <c r="H34" t="str">
        <f t="shared" si="1"/>
        <v>，2282593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93</v>
      </c>
      <c r="C35" s="7" t="s">
        <v>94</v>
      </c>
      <c r="D35" s="3">
        <v>160</v>
      </c>
      <c r="E35" t="str">
        <f>VLOOKUP(A35,HOP!A:L,12,0)</f>
        <v>160.00</v>
      </c>
      <c r="F35" t="str">
        <f>VLOOKUP(A35,HOP!A:C,3,0)</f>
        <v>2282620</v>
      </c>
      <c r="G35">
        <f t="shared" ref="G35:G66" si="2">D35-E35</f>
        <v>0</v>
      </c>
      <c r="H35" t="str">
        <f t="shared" ref="H35:H66" si="3">$H$1&amp;F35</f>
        <v>，2282620</v>
      </c>
      <c r="I35" t="str">
        <f>VLOOKUP(A35,HOP!A:T,20,0)</f>
        <v>直连</v>
      </c>
    </row>
    <row r="36" ht="14.25" hidden="1" customHeight="1" spans="1:9">
      <c r="A36" s="6" t="s">
        <v>322</v>
      </c>
      <c r="B36" s="7" t="s">
        <v>93</v>
      </c>
      <c r="C36" s="7" t="s">
        <v>94</v>
      </c>
      <c r="D36" s="3">
        <v>2270</v>
      </c>
      <c r="E36" t="str">
        <f>VLOOKUP(A36,HOP!A:L,12,0)</f>
        <v>2270.00</v>
      </c>
      <c r="F36" t="str">
        <f>VLOOKUP(A36,HOP!A:C,3,0)</f>
        <v>2280418</v>
      </c>
      <c r="G36">
        <f t="shared" si="2"/>
        <v>0</v>
      </c>
      <c r="H36" t="str">
        <f t="shared" si="3"/>
        <v>，2280418</v>
      </c>
      <c r="I36" t="str">
        <f>VLOOKUP(A36,HOP!A:T,20,0)</f>
        <v>直采</v>
      </c>
    </row>
    <row r="37" ht="14.25" hidden="1" customHeight="1" spans="1:9">
      <c r="A37" s="6" t="s">
        <v>331</v>
      </c>
      <c r="B37" s="7" t="s">
        <v>79</v>
      </c>
      <c r="C37" s="7" t="s">
        <v>94</v>
      </c>
      <c r="D37" s="3">
        <v>429</v>
      </c>
      <c r="E37" t="str">
        <f>VLOOKUP(A37,HOP!A:L,12,0)</f>
        <v>429.00</v>
      </c>
      <c r="F37" t="str">
        <f>VLOOKUP(A37,HOP!A:C,3,0)</f>
        <v>2280426</v>
      </c>
      <c r="G37">
        <f t="shared" si="2"/>
        <v>0</v>
      </c>
      <c r="H37" t="str">
        <f t="shared" si="3"/>
        <v>，2280426</v>
      </c>
      <c r="I37" t="str">
        <f>VLOOKUP(A37,HOP!A:T,20,0)</f>
        <v>直连</v>
      </c>
    </row>
    <row r="38" ht="14.25" hidden="1" customHeight="1" spans="1:9">
      <c r="A38" s="6" t="s">
        <v>339</v>
      </c>
      <c r="B38" s="7" t="s">
        <v>93</v>
      </c>
      <c r="C38" s="7" t="s">
        <v>94</v>
      </c>
      <c r="D38" s="3">
        <v>151</v>
      </c>
      <c r="E38" t="str">
        <f>VLOOKUP(A38,HOP!A:L,12,0)</f>
        <v>151.00</v>
      </c>
      <c r="F38" t="str">
        <f>VLOOKUP(A38,HOP!A:C,3,0)</f>
        <v>2282524</v>
      </c>
      <c r="G38">
        <f t="shared" si="2"/>
        <v>0</v>
      </c>
      <c r="H38" t="str">
        <f t="shared" si="3"/>
        <v>，2282524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93</v>
      </c>
      <c r="C39" s="7" t="s">
        <v>94</v>
      </c>
      <c r="D39" s="3">
        <v>129</v>
      </c>
      <c r="E39" t="str">
        <f>VLOOKUP(A39,HOP!A:L,12,0)</f>
        <v>129.00</v>
      </c>
      <c r="F39" t="str">
        <f>VLOOKUP(A39,HOP!A:C,3,0)</f>
        <v>2282540</v>
      </c>
      <c r="G39">
        <f t="shared" si="2"/>
        <v>0</v>
      </c>
      <c r="H39" t="str">
        <f t="shared" si="3"/>
        <v>，2282540</v>
      </c>
      <c r="I39" t="str">
        <f>VLOOKUP(A39,HOP!A:T,20,0)</f>
        <v>直连</v>
      </c>
    </row>
    <row r="40" ht="14.25" hidden="1" customHeight="1" spans="1:9">
      <c r="A40" s="6" t="s">
        <v>352</v>
      </c>
      <c r="B40" s="7" t="s">
        <v>93</v>
      </c>
      <c r="C40" s="7" t="s">
        <v>94</v>
      </c>
      <c r="D40" s="3">
        <v>575</v>
      </c>
      <c r="E40" t="str">
        <f>VLOOKUP(A40,HOP!A:L,12,0)</f>
        <v>575.00</v>
      </c>
      <c r="F40" t="str">
        <f>VLOOKUP(A40,HOP!A:C,3,0)</f>
        <v>2282622</v>
      </c>
      <c r="G40">
        <f t="shared" si="2"/>
        <v>0</v>
      </c>
      <c r="H40" t="str">
        <f t="shared" si="3"/>
        <v>，2282622</v>
      </c>
      <c r="I40" t="str">
        <f>VLOOKUP(A40,HOP!A:T,20,0)</f>
        <v>直连</v>
      </c>
    </row>
    <row r="41" ht="14.25" hidden="1" customHeight="1" spans="1:9">
      <c r="A41" s="6" t="s">
        <v>360</v>
      </c>
      <c r="B41" s="7" t="s">
        <v>93</v>
      </c>
      <c r="C41" s="7" t="s">
        <v>94</v>
      </c>
      <c r="D41" s="3">
        <v>337</v>
      </c>
      <c r="E41" t="str">
        <f>VLOOKUP(A41,HOP!A:L,12,0)</f>
        <v>337.00</v>
      </c>
      <c r="F41" t="str">
        <f>VLOOKUP(A41,HOP!A:C,3,0)</f>
        <v>2282667</v>
      </c>
      <c r="G41">
        <f t="shared" si="2"/>
        <v>0</v>
      </c>
      <c r="H41" t="str">
        <f t="shared" si="3"/>
        <v>，2282667</v>
      </c>
      <c r="I41" t="str">
        <f>VLOOKUP(A41,HOP!A:T,20,0)</f>
        <v>直连</v>
      </c>
    </row>
    <row r="42" ht="14.25" hidden="1" customHeight="1" spans="1:9">
      <c r="A42" s="6" t="s">
        <v>367</v>
      </c>
      <c r="B42" s="7" t="s">
        <v>93</v>
      </c>
      <c r="C42" s="7" t="s">
        <v>94</v>
      </c>
      <c r="D42" s="3">
        <v>237</v>
      </c>
      <c r="E42" t="str">
        <f>VLOOKUP(A42,HOP!A:L,12,0)</f>
        <v>237.00</v>
      </c>
      <c r="F42" t="str">
        <f>VLOOKUP(A42,HOP!A:C,3,0)</f>
        <v>2282750</v>
      </c>
      <c r="G42">
        <f t="shared" si="2"/>
        <v>0</v>
      </c>
      <c r="H42" t="str">
        <f t="shared" si="3"/>
        <v>，2282750</v>
      </c>
      <c r="I42" t="str">
        <f>VLOOKUP(A42,HOP!A:T,20,0)</f>
        <v>直连</v>
      </c>
    </row>
    <row r="43" ht="14.25" hidden="1" customHeight="1" spans="1:9">
      <c r="A43" s="6" t="s">
        <v>375</v>
      </c>
      <c r="B43" s="7" t="s">
        <v>93</v>
      </c>
      <c r="C43" s="7" t="s">
        <v>94</v>
      </c>
      <c r="D43" s="3">
        <v>199</v>
      </c>
      <c r="E43" t="str">
        <f>VLOOKUP(A43,HOP!A:L,12,0)</f>
        <v>199.00</v>
      </c>
      <c r="F43" t="str">
        <f>VLOOKUP(A43,HOP!A:C,3,0)</f>
        <v>2282726</v>
      </c>
      <c r="G43">
        <f t="shared" si="2"/>
        <v>0</v>
      </c>
      <c r="H43" t="str">
        <f t="shared" si="3"/>
        <v>，2282726</v>
      </c>
      <c r="I43" t="str">
        <f>VLOOKUP(A43,HOP!A:T,20,0)</f>
        <v>直连</v>
      </c>
    </row>
    <row r="44" ht="14.25" hidden="1" customHeight="1" spans="1:9">
      <c r="A44" s="6" t="s">
        <v>381</v>
      </c>
      <c r="B44" s="7" t="s">
        <v>174</v>
      </c>
      <c r="C44" s="7" t="s">
        <v>94</v>
      </c>
      <c r="D44" s="3">
        <v>232</v>
      </c>
      <c r="E44" t="str">
        <f>VLOOKUP(A44,HOP!A:L,12,0)</f>
        <v>232.00</v>
      </c>
      <c r="F44" t="str">
        <f>VLOOKUP(A44,HOP!A:C,3,0)</f>
        <v>2281784</v>
      </c>
      <c r="G44">
        <f t="shared" si="2"/>
        <v>0</v>
      </c>
      <c r="H44" t="str">
        <f t="shared" si="3"/>
        <v>，2281784</v>
      </c>
      <c r="I44" t="str">
        <f>VLOOKUP(A44,HOP!A:T,20,0)</f>
        <v>直连</v>
      </c>
    </row>
    <row r="45" ht="14.25" hidden="1" customHeight="1" spans="1:9">
      <c r="A45" s="6" t="s">
        <v>387</v>
      </c>
      <c r="B45" s="7" t="s">
        <v>174</v>
      </c>
      <c r="C45" s="7" t="s">
        <v>94</v>
      </c>
      <c r="D45" s="3">
        <v>459</v>
      </c>
      <c r="E45" t="str">
        <f>VLOOKUP(A45,HOP!A:L,12,0)</f>
        <v>459.00</v>
      </c>
      <c r="F45" t="str">
        <f>VLOOKUP(A45,HOP!A:C,3,0)</f>
        <v>2280838</v>
      </c>
      <c r="G45">
        <f t="shared" si="2"/>
        <v>0</v>
      </c>
      <c r="H45" t="str">
        <f t="shared" si="3"/>
        <v>，2280838</v>
      </c>
      <c r="I45" t="str">
        <f>VLOOKUP(A45,HOP!A:T,20,0)</f>
        <v>直连</v>
      </c>
    </row>
    <row r="46" ht="14.25" hidden="1" customHeight="1" spans="1:9">
      <c r="A46" s="6" t="s">
        <v>395</v>
      </c>
      <c r="B46" s="7" t="s">
        <v>93</v>
      </c>
      <c r="C46" s="7" t="s">
        <v>94</v>
      </c>
      <c r="D46" s="3">
        <v>310</v>
      </c>
      <c r="E46" t="str">
        <f>VLOOKUP(A46,HOP!A:L,12,0)</f>
        <v>310.00</v>
      </c>
      <c r="F46" t="str">
        <f>VLOOKUP(A46,HOP!A:C,3,0)</f>
        <v>2282256</v>
      </c>
      <c r="G46">
        <f t="shared" si="2"/>
        <v>0</v>
      </c>
      <c r="H46" t="str">
        <f t="shared" si="3"/>
        <v>，2282256</v>
      </c>
      <c r="I46" t="str">
        <f>VLOOKUP(A46,HOP!A:T,20,0)</f>
        <v>直连</v>
      </c>
    </row>
    <row r="47" ht="14.25" hidden="1" customHeight="1" spans="1:9">
      <c r="A47" s="6" t="s">
        <v>403</v>
      </c>
      <c r="B47" s="7" t="s">
        <v>93</v>
      </c>
      <c r="C47" s="7" t="s">
        <v>94</v>
      </c>
      <c r="D47" s="3">
        <v>153</v>
      </c>
      <c r="E47" t="str">
        <f>VLOOKUP(A47,HOP!A:L,12,0)</f>
        <v>153.00</v>
      </c>
      <c r="F47" t="str">
        <f>VLOOKUP(A47,HOP!A:C,3,0)</f>
        <v>2282557</v>
      </c>
      <c r="G47">
        <f t="shared" si="2"/>
        <v>0</v>
      </c>
      <c r="H47" t="str">
        <f t="shared" si="3"/>
        <v>，2282557</v>
      </c>
      <c r="I47" t="str">
        <f>VLOOKUP(A47,HOP!A:T,20,0)</f>
        <v>直连</v>
      </c>
    </row>
    <row r="48" ht="14.25" hidden="1" customHeight="1" spans="1:9">
      <c r="A48" s="6" t="s">
        <v>409</v>
      </c>
      <c r="B48" s="7" t="s">
        <v>93</v>
      </c>
      <c r="C48" s="7" t="s">
        <v>94</v>
      </c>
      <c r="D48" s="3">
        <v>134</v>
      </c>
      <c r="E48" t="str">
        <f>VLOOKUP(A48,HOP!A:L,12,0)</f>
        <v>134.00</v>
      </c>
      <c r="F48" t="str">
        <f>VLOOKUP(A48,HOP!A:C,3,0)</f>
        <v>2282569</v>
      </c>
      <c r="G48">
        <f t="shared" si="2"/>
        <v>0</v>
      </c>
      <c r="H48" t="str">
        <f t="shared" si="3"/>
        <v>，2282569</v>
      </c>
      <c r="I48" t="str">
        <f>VLOOKUP(A48,HOP!A:T,20,0)</f>
        <v>直连</v>
      </c>
    </row>
    <row r="49" ht="14.25" hidden="1" customHeight="1" spans="1:9">
      <c r="A49" s="6" t="s">
        <v>415</v>
      </c>
      <c r="B49" s="7" t="s">
        <v>93</v>
      </c>
      <c r="C49" s="7" t="s">
        <v>94</v>
      </c>
      <c r="D49" s="3">
        <v>176</v>
      </c>
      <c r="E49" t="str">
        <f>VLOOKUP(A49,HOP!A:L,12,0)</f>
        <v>176.00</v>
      </c>
      <c r="F49" t="str">
        <f>VLOOKUP(A49,HOP!A:C,3,0)</f>
        <v>2282573</v>
      </c>
      <c r="G49">
        <f t="shared" si="2"/>
        <v>0</v>
      </c>
      <c r="H49" t="str">
        <f t="shared" si="3"/>
        <v>，2282573</v>
      </c>
      <c r="I49" t="str">
        <f>VLOOKUP(A49,HOP!A:T,20,0)</f>
        <v>直连</v>
      </c>
    </row>
    <row r="50" ht="14.25" hidden="1" customHeight="1" spans="1:9">
      <c r="A50" s="6" t="s">
        <v>421</v>
      </c>
      <c r="B50" s="7" t="s">
        <v>93</v>
      </c>
      <c r="C50" s="7" t="s">
        <v>94</v>
      </c>
      <c r="D50" s="3">
        <v>121</v>
      </c>
      <c r="E50" t="str">
        <f>VLOOKUP(A50,HOP!A:L,12,0)</f>
        <v>121.00</v>
      </c>
      <c r="F50" t="str">
        <f>VLOOKUP(A50,HOP!A:C,3,0)</f>
        <v>2282603</v>
      </c>
      <c r="G50">
        <f t="shared" si="2"/>
        <v>0</v>
      </c>
      <c r="H50" t="str">
        <f t="shared" si="3"/>
        <v>，2282603</v>
      </c>
      <c r="I50" t="str">
        <f>VLOOKUP(A50,HOP!A:T,20,0)</f>
        <v>直连</v>
      </c>
    </row>
    <row r="51" ht="14.25" hidden="1" customHeight="1" spans="1:9">
      <c r="A51" s="6" t="s">
        <v>427</v>
      </c>
      <c r="B51" s="7" t="s">
        <v>93</v>
      </c>
      <c r="C51" s="7" t="s">
        <v>94</v>
      </c>
      <c r="D51" s="3">
        <v>460</v>
      </c>
      <c r="E51" t="str">
        <f>VLOOKUP(A51,HOP!A:L,12,0)</f>
        <v>460.00</v>
      </c>
      <c r="F51" t="str">
        <f>VLOOKUP(A51,HOP!A:C,3,0)</f>
        <v>2282661</v>
      </c>
      <c r="G51">
        <f t="shared" si="2"/>
        <v>0</v>
      </c>
      <c r="H51" t="str">
        <f t="shared" si="3"/>
        <v>，2282661</v>
      </c>
      <c r="I51" t="str">
        <f>VLOOKUP(A51,HOP!A:T,20,0)</f>
        <v>直连</v>
      </c>
    </row>
    <row r="52" ht="14.25" hidden="1" customHeight="1" spans="1:9">
      <c r="A52" s="6" t="s">
        <v>434</v>
      </c>
      <c r="B52" s="7" t="s">
        <v>93</v>
      </c>
      <c r="C52" s="7" t="s">
        <v>94</v>
      </c>
      <c r="D52" s="3">
        <v>237</v>
      </c>
      <c r="E52" t="str">
        <f>VLOOKUP(A52,HOP!A:L,12,0)</f>
        <v>237.00</v>
      </c>
      <c r="F52" t="str">
        <f>VLOOKUP(A52,HOP!A:C,3,0)</f>
        <v>2282257</v>
      </c>
      <c r="G52">
        <f t="shared" si="2"/>
        <v>0</v>
      </c>
      <c r="H52" t="str">
        <f t="shared" si="3"/>
        <v>，2282257</v>
      </c>
      <c r="I52" t="str">
        <f>VLOOKUP(A52,HOP!A:T,20,0)</f>
        <v>直连</v>
      </c>
    </row>
    <row r="53" ht="14.25" hidden="1" customHeight="1" spans="1:9">
      <c r="A53" s="6" t="s">
        <v>438</v>
      </c>
      <c r="B53" s="7" t="s">
        <v>93</v>
      </c>
      <c r="C53" s="7" t="s">
        <v>94</v>
      </c>
      <c r="D53" s="3">
        <v>406</v>
      </c>
      <c r="E53" t="str">
        <f>VLOOKUP(A53,HOP!A:L,12,0)</f>
        <v>406.00</v>
      </c>
      <c r="F53" t="str">
        <f>VLOOKUP(A53,HOP!A:C,3,0)</f>
        <v>2282315</v>
      </c>
      <c r="G53">
        <f t="shared" si="2"/>
        <v>0</v>
      </c>
      <c r="H53" t="str">
        <f t="shared" si="3"/>
        <v>，2282315</v>
      </c>
      <c r="I53" t="str">
        <f>VLOOKUP(A53,HOP!A:T,20,0)</f>
        <v>直连</v>
      </c>
    </row>
    <row r="54" ht="14.25" hidden="1" customHeight="1" spans="1:9">
      <c r="A54" s="6" t="s">
        <v>445</v>
      </c>
      <c r="B54" s="7" t="s">
        <v>93</v>
      </c>
      <c r="C54" s="7" t="s">
        <v>94</v>
      </c>
      <c r="D54" s="3">
        <v>466</v>
      </c>
      <c r="E54" t="str">
        <f>VLOOKUP(A54,HOP!A:L,12,0)</f>
        <v>466.00</v>
      </c>
      <c r="F54" t="str">
        <f>VLOOKUP(A54,HOP!A:C,3,0)</f>
        <v>2282566</v>
      </c>
      <c r="G54">
        <f t="shared" si="2"/>
        <v>0</v>
      </c>
      <c r="H54" t="str">
        <f t="shared" si="3"/>
        <v>，2282566</v>
      </c>
      <c r="I54" t="str">
        <f>VLOOKUP(A54,HOP!A:T,20,0)</f>
        <v>直连</v>
      </c>
    </row>
    <row r="55" ht="14.25" hidden="1" customHeight="1" spans="1:9">
      <c r="A55" s="6" t="s">
        <v>451</v>
      </c>
      <c r="B55" s="7" t="s">
        <v>93</v>
      </c>
      <c r="C55" s="7" t="s">
        <v>94</v>
      </c>
      <c r="D55" s="3">
        <v>128</v>
      </c>
      <c r="E55" t="str">
        <f>VLOOKUP(A55,HOP!A:L,12,0)</f>
        <v>128.00</v>
      </c>
      <c r="F55" t="str">
        <f>VLOOKUP(A55,HOP!A:C,3,0)</f>
        <v>2282546</v>
      </c>
      <c r="G55">
        <f t="shared" si="2"/>
        <v>0</v>
      </c>
      <c r="H55" t="str">
        <f t="shared" si="3"/>
        <v>，2282546</v>
      </c>
      <c r="I55" t="str">
        <f>VLOOKUP(A55,HOP!A:T,20,0)</f>
        <v>直连</v>
      </c>
    </row>
    <row r="56" ht="14.25" hidden="1" customHeight="1" spans="1:9">
      <c r="A56" s="6" t="s">
        <v>457</v>
      </c>
      <c r="B56" s="7" t="s">
        <v>93</v>
      </c>
      <c r="C56" s="7" t="s">
        <v>94</v>
      </c>
      <c r="D56" s="3">
        <v>200</v>
      </c>
      <c r="E56" t="str">
        <f>VLOOKUP(A56,HOP!A:L,12,0)</f>
        <v>200.00</v>
      </c>
      <c r="F56" t="str">
        <f>VLOOKUP(A56,HOP!A:C,3,0)</f>
        <v>2282564</v>
      </c>
      <c r="G56">
        <f t="shared" si="2"/>
        <v>0</v>
      </c>
      <c r="H56" t="str">
        <f t="shared" si="3"/>
        <v>，2282564</v>
      </c>
      <c r="I56" t="str">
        <f>VLOOKUP(A56,HOP!A:T,20,0)</f>
        <v>直连</v>
      </c>
    </row>
    <row r="57" ht="14.25" hidden="1" customHeight="1" spans="1:9">
      <c r="A57" s="6" t="s">
        <v>463</v>
      </c>
      <c r="B57" s="7" t="s">
        <v>93</v>
      </c>
      <c r="C57" s="7" t="s">
        <v>94</v>
      </c>
      <c r="D57" s="3">
        <v>163</v>
      </c>
      <c r="E57" t="str">
        <f>VLOOKUP(A57,HOP!A:L,12,0)</f>
        <v>163.00</v>
      </c>
      <c r="F57" t="str">
        <f>VLOOKUP(A57,HOP!A:C,3,0)</f>
        <v>2282623</v>
      </c>
      <c r="G57">
        <f t="shared" si="2"/>
        <v>0</v>
      </c>
      <c r="H57" t="str">
        <f t="shared" si="3"/>
        <v>，2282623</v>
      </c>
      <c r="I57" t="str">
        <f>VLOOKUP(A57,HOP!A:T,20,0)</f>
        <v>直连</v>
      </c>
    </row>
    <row r="58" ht="14.25" hidden="1" customHeight="1" spans="1:9">
      <c r="A58" s="6" t="s">
        <v>469</v>
      </c>
      <c r="B58" s="7" t="s">
        <v>93</v>
      </c>
      <c r="C58" s="7" t="s">
        <v>94</v>
      </c>
      <c r="D58" s="3">
        <v>208</v>
      </c>
      <c r="E58" t="str">
        <f>VLOOKUP(A58,HOP!A:L,12,0)</f>
        <v>208.00</v>
      </c>
      <c r="F58" t="str">
        <f>VLOOKUP(A58,HOP!A:C,3,0)</f>
        <v>2282605</v>
      </c>
      <c r="G58">
        <f t="shared" si="2"/>
        <v>0</v>
      </c>
      <c r="H58" t="str">
        <f t="shared" si="3"/>
        <v>，2282605</v>
      </c>
      <c r="I58" t="str">
        <f>VLOOKUP(A58,HOP!A:T,20,0)</f>
        <v>直连</v>
      </c>
    </row>
    <row r="59" ht="14.25" hidden="1" customHeight="1" spans="1:9">
      <c r="A59" s="6" t="s">
        <v>477</v>
      </c>
      <c r="B59" s="7" t="s">
        <v>93</v>
      </c>
      <c r="C59" s="7" t="s">
        <v>94</v>
      </c>
      <c r="D59" s="3">
        <v>148</v>
      </c>
      <c r="E59" t="str">
        <f>VLOOKUP(A59,HOP!A:L,12,0)</f>
        <v>148.00</v>
      </c>
      <c r="F59" t="str">
        <f>VLOOKUP(A59,HOP!A:C,3,0)</f>
        <v>2282609</v>
      </c>
      <c r="G59">
        <f t="shared" si="2"/>
        <v>0</v>
      </c>
      <c r="H59" t="str">
        <f t="shared" si="3"/>
        <v>，2282609</v>
      </c>
      <c r="I59" t="str">
        <f>VLOOKUP(A59,HOP!A:T,20,0)</f>
        <v>直连</v>
      </c>
    </row>
    <row r="60" ht="14.25" hidden="1" customHeight="1" spans="1:9">
      <c r="A60" s="6" t="s">
        <v>482</v>
      </c>
      <c r="B60" s="7" t="s">
        <v>93</v>
      </c>
      <c r="C60" s="7" t="s">
        <v>94</v>
      </c>
      <c r="D60" s="3">
        <v>187</v>
      </c>
      <c r="E60" t="str">
        <f>VLOOKUP(A60,HOP!A:L,12,0)</f>
        <v>187.00</v>
      </c>
      <c r="F60" t="str">
        <f>VLOOKUP(A60,HOP!A:C,3,0)</f>
        <v>2282739</v>
      </c>
      <c r="G60">
        <f t="shared" si="2"/>
        <v>0</v>
      </c>
      <c r="H60" t="str">
        <f t="shared" si="3"/>
        <v>，2282739</v>
      </c>
      <c r="I60" t="str">
        <f>VLOOKUP(A60,HOP!A:T,20,0)</f>
        <v>直连</v>
      </c>
    </row>
    <row r="61" ht="14.25" hidden="1" customHeight="1" spans="1:9">
      <c r="A61" s="6" t="s">
        <v>487</v>
      </c>
      <c r="B61" s="7" t="s">
        <v>93</v>
      </c>
      <c r="C61" s="7" t="s">
        <v>94</v>
      </c>
      <c r="D61" s="3">
        <v>96</v>
      </c>
      <c r="E61" t="str">
        <f>VLOOKUP(A61,HOP!A:L,12,0)</f>
        <v>96.00</v>
      </c>
      <c r="F61" t="str">
        <f>VLOOKUP(A61,HOP!A:C,3,0)</f>
        <v>2282666</v>
      </c>
      <c r="G61">
        <f t="shared" si="2"/>
        <v>0</v>
      </c>
      <c r="H61" t="str">
        <f t="shared" si="3"/>
        <v>，2282666</v>
      </c>
      <c r="I61" t="str">
        <f>VLOOKUP(A61,HOP!A:T,20,0)</f>
        <v>直连</v>
      </c>
    </row>
    <row r="62" ht="14.25" hidden="1" customHeight="1" spans="1:9">
      <c r="A62" s="6" t="s">
        <v>491</v>
      </c>
      <c r="B62" s="7" t="s">
        <v>93</v>
      </c>
      <c r="C62" s="7" t="s">
        <v>94</v>
      </c>
      <c r="D62" s="3">
        <v>584</v>
      </c>
      <c r="E62" t="str">
        <f>VLOOKUP(A62,HOP!A:L,12,0)</f>
        <v>584.00</v>
      </c>
      <c r="F62" t="str">
        <f>VLOOKUP(A62,HOP!A:C,3,0)</f>
        <v>2282673</v>
      </c>
      <c r="G62">
        <f t="shared" si="2"/>
        <v>0</v>
      </c>
      <c r="H62" t="str">
        <f t="shared" si="3"/>
        <v>，2282673</v>
      </c>
      <c r="I62" t="str">
        <f>VLOOKUP(A62,HOP!A:T,20,0)</f>
        <v>直连</v>
      </c>
    </row>
    <row r="63" ht="14.25" hidden="1" customHeight="1" spans="1:9">
      <c r="A63" s="6" t="s">
        <v>498</v>
      </c>
      <c r="B63" s="7" t="s">
        <v>93</v>
      </c>
      <c r="C63" s="7" t="s">
        <v>94</v>
      </c>
      <c r="D63" s="3">
        <v>146</v>
      </c>
      <c r="E63" t="str">
        <f>VLOOKUP(A63,HOP!A:L,12,0)</f>
        <v>146.00</v>
      </c>
      <c r="F63" t="str">
        <f>VLOOKUP(A63,HOP!A:C,3,0)</f>
        <v>2282318</v>
      </c>
      <c r="G63">
        <f t="shared" si="2"/>
        <v>0</v>
      </c>
      <c r="H63" t="str">
        <f t="shared" si="3"/>
        <v>，2282318</v>
      </c>
      <c r="I63" t="str">
        <f>VLOOKUP(A63,HOP!A:T,20,0)</f>
        <v>直连</v>
      </c>
    </row>
    <row r="64" ht="14.25" hidden="1" customHeight="1" spans="1:9">
      <c r="A64" s="6" t="s">
        <v>502</v>
      </c>
      <c r="B64" s="7" t="s">
        <v>93</v>
      </c>
      <c r="C64" s="7" t="s">
        <v>94</v>
      </c>
      <c r="D64" s="3">
        <v>92</v>
      </c>
      <c r="E64" t="str">
        <f>VLOOKUP(A64,HOP!A:L,12,0)</f>
        <v>92.00</v>
      </c>
      <c r="F64" t="str">
        <f>VLOOKUP(A64,HOP!A:C,3,0)</f>
        <v>2282559</v>
      </c>
      <c r="G64">
        <f t="shared" si="2"/>
        <v>0</v>
      </c>
      <c r="H64" t="str">
        <f t="shared" si="3"/>
        <v>，2282559</v>
      </c>
      <c r="I64" t="str">
        <f>VLOOKUP(A64,HOP!A:T,20,0)</f>
        <v>直连</v>
      </c>
    </row>
    <row r="65" ht="14.25" hidden="1" customHeight="1" spans="1:9">
      <c r="A65" s="6" t="s">
        <v>510</v>
      </c>
      <c r="B65" s="7" t="s">
        <v>93</v>
      </c>
      <c r="C65" s="7" t="s">
        <v>94</v>
      </c>
      <c r="D65" s="3">
        <v>280</v>
      </c>
      <c r="E65" t="str">
        <f>VLOOKUP(A65,HOP!A:L,12,0)</f>
        <v>280.00</v>
      </c>
      <c r="F65" t="str">
        <f>VLOOKUP(A65,HOP!A:C,3,0)</f>
        <v>2282656</v>
      </c>
      <c r="G65">
        <f t="shared" si="2"/>
        <v>0</v>
      </c>
      <c r="H65" t="str">
        <f t="shared" si="3"/>
        <v>，2282656</v>
      </c>
      <c r="I65" t="str">
        <f>VLOOKUP(A65,HOP!A:T,20,0)</f>
        <v>直连</v>
      </c>
    </row>
    <row r="66" ht="14.25" hidden="1" customHeight="1" spans="1:9">
      <c r="A66" s="6" t="s">
        <v>517</v>
      </c>
      <c r="B66" s="7" t="s">
        <v>93</v>
      </c>
      <c r="C66" s="7" t="s">
        <v>94</v>
      </c>
      <c r="D66" s="3">
        <v>96</v>
      </c>
      <c r="E66" t="str">
        <f>VLOOKUP(A66,HOP!A:L,12,0)</f>
        <v>96.00</v>
      </c>
      <c r="F66" t="str">
        <f>VLOOKUP(A66,HOP!A:C,3,0)</f>
        <v>2282613</v>
      </c>
      <c r="G66">
        <f t="shared" si="2"/>
        <v>0</v>
      </c>
      <c r="H66" t="str">
        <f t="shared" si="3"/>
        <v>，2282613</v>
      </c>
      <c r="I66" t="str">
        <f>VLOOKUP(A66,HOP!A:T,20,0)</f>
        <v>直连</v>
      </c>
    </row>
    <row r="67" ht="14.25" hidden="1" customHeight="1" spans="1:9">
      <c r="A67" s="6" t="s">
        <v>522</v>
      </c>
      <c r="B67" s="7" t="s">
        <v>93</v>
      </c>
      <c r="C67" s="7" t="s">
        <v>94</v>
      </c>
      <c r="D67" s="3">
        <v>349</v>
      </c>
      <c r="E67" t="str">
        <f>VLOOKUP(A67,HOP!A:L,12,0)</f>
        <v>349.00</v>
      </c>
      <c r="F67" t="str">
        <f>VLOOKUP(A67,HOP!A:C,3,0)</f>
        <v>2282785</v>
      </c>
      <c r="G67">
        <f t="shared" ref="G67:G96" si="4">D67-E67</f>
        <v>0</v>
      </c>
      <c r="H67" t="str">
        <f t="shared" ref="H67:H96" si="5">$H$1&amp;F67</f>
        <v>，2282785</v>
      </c>
      <c r="I67" t="str">
        <f>VLOOKUP(A67,HOP!A:T,20,0)</f>
        <v>直连</v>
      </c>
    </row>
    <row r="68" ht="14.25" hidden="1" customHeight="1" spans="1:9">
      <c r="A68" s="6" t="s">
        <v>530</v>
      </c>
      <c r="B68" s="7" t="s">
        <v>93</v>
      </c>
      <c r="C68" s="7" t="s">
        <v>94</v>
      </c>
      <c r="D68" s="3">
        <v>1026</v>
      </c>
      <c r="E68" t="str">
        <f>VLOOKUP(A68,HOP!A:L,12,0)</f>
        <v>1026.00</v>
      </c>
      <c r="F68" t="str">
        <f>VLOOKUP(A68,HOP!A:C,3,0)</f>
        <v>2282570</v>
      </c>
      <c r="G68">
        <f t="shared" si="4"/>
        <v>0</v>
      </c>
      <c r="H68" t="str">
        <f t="shared" si="5"/>
        <v>，2282570</v>
      </c>
      <c r="I68" t="str">
        <f>VLOOKUP(A68,HOP!A:T,20,0)</f>
        <v>直连</v>
      </c>
    </row>
    <row r="69" ht="14.25" hidden="1" customHeight="1" spans="1:9">
      <c r="A69" s="6" t="s">
        <v>537</v>
      </c>
      <c r="B69" s="7" t="s">
        <v>93</v>
      </c>
      <c r="C69" s="7" t="s">
        <v>94</v>
      </c>
      <c r="D69" s="3">
        <v>108</v>
      </c>
      <c r="E69" t="str">
        <f>VLOOKUP(A69,HOP!A:L,12,0)</f>
        <v>108.00</v>
      </c>
      <c r="F69" t="str">
        <f>VLOOKUP(A69,HOP!A:C,3,0)</f>
        <v>2282711</v>
      </c>
      <c r="G69">
        <f t="shared" si="4"/>
        <v>0</v>
      </c>
      <c r="H69" t="str">
        <f t="shared" si="5"/>
        <v>，2282711</v>
      </c>
      <c r="I69" t="str">
        <f>VLOOKUP(A69,HOP!A:T,20,0)</f>
        <v>直连</v>
      </c>
    </row>
    <row r="70" ht="14.25" hidden="1" customHeight="1" spans="1:9">
      <c r="A70" s="6" t="s">
        <v>544</v>
      </c>
      <c r="B70" s="7" t="s">
        <v>79</v>
      </c>
      <c r="C70" s="7" t="s">
        <v>94</v>
      </c>
      <c r="D70" s="3">
        <v>408</v>
      </c>
      <c r="E70" t="str">
        <f>VLOOKUP(A70,HOP!A:L,12,0)</f>
        <v>408.00</v>
      </c>
      <c r="F70" t="str">
        <f>VLOOKUP(A70,HOP!A:C,3,0)</f>
        <v>2281560</v>
      </c>
      <c r="G70">
        <f t="shared" si="4"/>
        <v>0</v>
      </c>
      <c r="H70" t="str">
        <f t="shared" si="5"/>
        <v>，2281560</v>
      </c>
      <c r="I70" t="str">
        <f>VLOOKUP(A70,HOP!A:T,20,0)</f>
        <v>直连</v>
      </c>
    </row>
    <row r="71" ht="14.25" hidden="1" customHeight="1" spans="1:9">
      <c r="A71" s="6" t="s">
        <v>551</v>
      </c>
      <c r="B71" s="7" t="s">
        <v>93</v>
      </c>
      <c r="C71" s="7" t="s">
        <v>94</v>
      </c>
      <c r="D71" s="3">
        <v>495</v>
      </c>
      <c r="E71" t="str">
        <f>VLOOKUP(A71,HOP!A:L,12,0)</f>
        <v>495.00</v>
      </c>
      <c r="F71" t="str">
        <f>VLOOKUP(A71,HOP!A:C,3,0)</f>
        <v>2281908</v>
      </c>
      <c r="G71">
        <f t="shared" si="4"/>
        <v>0</v>
      </c>
      <c r="H71" t="str">
        <f t="shared" si="5"/>
        <v>，2281908</v>
      </c>
      <c r="I71" t="str">
        <f>VLOOKUP(A71,HOP!A:T,20,0)</f>
        <v>直连</v>
      </c>
    </row>
    <row r="72" ht="14.25" hidden="1" customHeight="1" spans="1:9">
      <c r="A72" s="6" t="s">
        <v>557</v>
      </c>
      <c r="B72" s="7" t="s">
        <v>93</v>
      </c>
      <c r="C72" s="7" t="s">
        <v>94</v>
      </c>
      <c r="D72" s="3">
        <v>2123</v>
      </c>
      <c r="E72" t="str">
        <f>VLOOKUP(A72,HOP!A:L,12,0)</f>
        <v>2123.00</v>
      </c>
      <c r="F72" t="str">
        <f>VLOOKUP(A72,HOP!A:C,3,0)</f>
        <v>2282519</v>
      </c>
      <c r="G72">
        <f t="shared" si="4"/>
        <v>0</v>
      </c>
      <c r="H72" t="str">
        <f t="shared" si="5"/>
        <v>，2282519</v>
      </c>
      <c r="I72" t="str">
        <f>VLOOKUP(A72,HOP!A:T,20,0)</f>
        <v>直连</v>
      </c>
    </row>
    <row r="73" ht="14.25" hidden="1" customHeight="1" spans="1:9">
      <c r="A73" s="6" t="s">
        <v>565</v>
      </c>
      <c r="B73" s="7" t="s">
        <v>93</v>
      </c>
      <c r="C73" s="7" t="s">
        <v>94</v>
      </c>
      <c r="D73" s="3">
        <v>292</v>
      </c>
      <c r="E73" t="str">
        <f>VLOOKUP(A73,HOP!A:L,12,0)</f>
        <v>292.00</v>
      </c>
      <c r="F73" t="str">
        <f>VLOOKUP(A73,HOP!A:C,3,0)</f>
        <v>2282708</v>
      </c>
      <c r="G73">
        <f t="shared" si="4"/>
        <v>0</v>
      </c>
      <c r="H73" t="str">
        <f t="shared" si="5"/>
        <v>，2282708</v>
      </c>
      <c r="I73" t="str">
        <f>VLOOKUP(A73,HOP!A:T,20,0)</f>
        <v>直连</v>
      </c>
    </row>
    <row r="74" ht="14.25" hidden="1" customHeight="1" spans="1:9">
      <c r="A74" s="6" t="s">
        <v>571</v>
      </c>
      <c r="B74" s="7" t="s">
        <v>93</v>
      </c>
      <c r="C74" s="7" t="s">
        <v>94</v>
      </c>
      <c r="D74" s="3">
        <v>226</v>
      </c>
      <c r="E74" t="str">
        <f>VLOOKUP(A74,HOP!A:L,12,0)</f>
        <v>226.00</v>
      </c>
      <c r="F74" t="str">
        <f>VLOOKUP(A74,HOP!A:C,3,0)</f>
        <v>2281951</v>
      </c>
      <c r="G74">
        <f t="shared" si="4"/>
        <v>0</v>
      </c>
      <c r="H74" t="str">
        <f t="shared" si="5"/>
        <v>，2281951</v>
      </c>
      <c r="I74" t="str">
        <f>VLOOKUP(A74,HOP!A:T,20,0)</f>
        <v>直连</v>
      </c>
    </row>
    <row r="75" ht="14.25" hidden="1" customHeight="1" spans="1:9">
      <c r="A75" s="6" t="s">
        <v>578</v>
      </c>
      <c r="B75" s="7" t="s">
        <v>93</v>
      </c>
      <c r="C75" s="7" t="s">
        <v>94</v>
      </c>
      <c r="D75" s="3">
        <v>870</v>
      </c>
      <c r="E75" t="str">
        <f>VLOOKUP(A75,HOP!A:L,12,0)</f>
        <v>870.00</v>
      </c>
      <c r="F75" t="str">
        <f>VLOOKUP(A75,HOP!A:C,3,0)</f>
        <v>2281910</v>
      </c>
      <c r="G75">
        <f t="shared" si="4"/>
        <v>0</v>
      </c>
      <c r="H75" t="str">
        <f t="shared" si="5"/>
        <v>，2281910</v>
      </c>
      <c r="I75" t="str">
        <f>VLOOKUP(A75,HOP!A:T,20,0)</f>
        <v>直采</v>
      </c>
    </row>
    <row r="76" ht="14.25" hidden="1" customHeight="1" spans="1:9">
      <c r="A76" s="6" t="s">
        <v>586</v>
      </c>
      <c r="B76" s="7" t="s">
        <v>93</v>
      </c>
      <c r="C76" s="7" t="s">
        <v>94</v>
      </c>
      <c r="D76" s="3">
        <v>153</v>
      </c>
      <c r="E76" t="str">
        <f>VLOOKUP(A76,HOP!A:L,12,0)</f>
        <v>153.00</v>
      </c>
      <c r="F76" t="str">
        <f>VLOOKUP(A76,HOP!A:C,3,0)</f>
        <v>2282706</v>
      </c>
      <c r="G76">
        <f t="shared" si="4"/>
        <v>0</v>
      </c>
      <c r="H76" t="str">
        <f t="shared" si="5"/>
        <v>，2282706</v>
      </c>
      <c r="I76" t="str">
        <f>VLOOKUP(A76,HOP!A:T,20,0)</f>
        <v>直连</v>
      </c>
    </row>
    <row r="77" ht="14.25" hidden="1" customHeight="1" spans="1:9">
      <c r="A77" s="6" t="s">
        <v>590</v>
      </c>
      <c r="B77" s="7" t="s">
        <v>93</v>
      </c>
      <c r="C77" s="7" t="s">
        <v>94</v>
      </c>
      <c r="D77" s="3">
        <v>146</v>
      </c>
      <c r="E77" t="str">
        <f>VLOOKUP(A77,HOP!A:L,12,0)</f>
        <v>146.00</v>
      </c>
      <c r="F77" t="str">
        <f>VLOOKUP(A77,HOP!A:C,3,0)</f>
        <v>2282752</v>
      </c>
      <c r="G77">
        <f t="shared" si="4"/>
        <v>0</v>
      </c>
      <c r="H77" t="str">
        <f t="shared" si="5"/>
        <v>，2282752</v>
      </c>
      <c r="I77" t="str">
        <f>VLOOKUP(A77,HOP!A:T,20,0)</f>
        <v>直连</v>
      </c>
    </row>
    <row r="78" ht="14.25" hidden="1" customHeight="1" spans="1:9">
      <c r="A78" s="6" t="s">
        <v>593</v>
      </c>
      <c r="B78" s="7" t="s">
        <v>93</v>
      </c>
      <c r="C78" s="7" t="s">
        <v>94</v>
      </c>
      <c r="D78" s="3">
        <v>121</v>
      </c>
      <c r="E78" t="str">
        <f>VLOOKUP(A78,HOP!A:L,12,0)</f>
        <v>121.00</v>
      </c>
      <c r="F78" t="str">
        <f>VLOOKUP(A78,HOP!A:C,3,0)</f>
        <v>2282813</v>
      </c>
      <c r="G78">
        <f t="shared" si="4"/>
        <v>0</v>
      </c>
      <c r="H78" t="str">
        <f t="shared" si="5"/>
        <v>，2282813</v>
      </c>
      <c r="I78" t="str">
        <f>VLOOKUP(A78,HOP!A:T,20,0)</f>
        <v>直连</v>
      </c>
    </row>
    <row r="79" ht="14.25" hidden="1" customHeight="1" spans="1:9">
      <c r="A79" s="6" t="s">
        <v>597</v>
      </c>
      <c r="B79" s="7" t="s">
        <v>93</v>
      </c>
      <c r="C79" s="7" t="s">
        <v>94</v>
      </c>
      <c r="D79" s="3">
        <v>115</v>
      </c>
      <c r="E79" t="str">
        <f>VLOOKUP(A79,HOP!A:L,12,0)</f>
        <v>115.00</v>
      </c>
      <c r="F79" t="str">
        <f>VLOOKUP(A79,HOP!A:C,3,0)</f>
        <v>2280019</v>
      </c>
      <c r="G79">
        <f t="shared" si="4"/>
        <v>0</v>
      </c>
      <c r="H79" t="str">
        <f t="shared" si="5"/>
        <v>，2280019</v>
      </c>
      <c r="I79" t="str">
        <f>VLOOKUP(A79,HOP!A:T,20,0)</f>
        <v>直连</v>
      </c>
    </row>
    <row r="80" ht="14.25" hidden="1" customHeight="1" spans="1:9">
      <c r="A80" s="6" t="s">
        <v>603</v>
      </c>
      <c r="B80" s="7" t="s">
        <v>284</v>
      </c>
      <c r="C80" s="7" t="s">
        <v>94</v>
      </c>
      <c r="D80" s="3">
        <v>900</v>
      </c>
      <c r="E80" t="str">
        <f>VLOOKUP(A80,HOP!A:L,12,0)</f>
        <v>900.00</v>
      </c>
      <c r="F80" t="str">
        <f>VLOOKUP(A80,HOP!A:C,3,0)</f>
        <v>2281020</v>
      </c>
      <c r="G80">
        <f t="shared" si="4"/>
        <v>0</v>
      </c>
      <c r="H80" t="str">
        <f t="shared" si="5"/>
        <v>，2281020</v>
      </c>
      <c r="I80" t="str">
        <f>VLOOKUP(A80,HOP!A:T,20,0)</f>
        <v>直连</v>
      </c>
    </row>
    <row r="81" ht="14.25" hidden="1" customHeight="1" spans="1:9">
      <c r="A81" s="6" t="s">
        <v>611</v>
      </c>
      <c r="B81" s="7" t="s">
        <v>174</v>
      </c>
      <c r="C81" s="7" t="s">
        <v>94</v>
      </c>
      <c r="D81" s="3">
        <v>2304</v>
      </c>
      <c r="E81" t="str">
        <f>VLOOKUP(A81,HOP!A:L,12,0)</f>
        <v>2304.00</v>
      </c>
      <c r="F81" t="str">
        <f>VLOOKUP(A81,HOP!A:C,3,0)</f>
        <v>2282329</v>
      </c>
      <c r="G81">
        <f t="shared" si="4"/>
        <v>0</v>
      </c>
      <c r="H81" t="str">
        <f t="shared" si="5"/>
        <v>，2282329</v>
      </c>
      <c r="I81" t="str">
        <f>VLOOKUP(A81,HOP!A:T,20,0)</f>
        <v>直连</v>
      </c>
    </row>
    <row r="82" ht="14.25" hidden="1" customHeight="1" spans="1:9">
      <c r="A82" s="6" t="s">
        <v>619</v>
      </c>
      <c r="B82" s="7" t="s">
        <v>93</v>
      </c>
      <c r="C82" s="7" t="s">
        <v>94</v>
      </c>
      <c r="D82" s="3">
        <v>212</v>
      </c>
      <c r="E82" t="str">
        <f>VLOOKUP(A82,HOP!A:L,12,0)</f>
        <v>212.00</v>
      </c>
      <c r="F82" t="str">
        <f>VLOOKUP(A82,HOP!A:C,3,0)</f>
        <v>2282781</v>
      </c>
      <c r="G82">
        <f t="shared" si="4"/>
        <v>0</v>
      </c>
      <c r="H82" t="str">
        <f t="shared" si="5"/>
        <v>，2282781</v>
      </c>
      <c r="I82" t="str">
        <f>VLOOKUP(A82,HOP!A:T,20,0)</f>
        <v>直连</v>
      </c>
    </row>
    <row r="83" ht="14.25" hidden="1" customHeight="1" spans="1:9">
      <c r="A83" s="6" t="s">
        <v>626</v>
      </c>
      <c r="B83" s="7" t="s">
        <v>93</v>
      </c>
      <c r="C83" s="7" t="s">
        <v>94</v>
      </c>
      <c r="D83" s="3">
        <v>188</v>
      </c>
      <c r="E83" t="str">
        <f>VLOOKUP(A83,HOP!A:L,12,0)</f>
        <v>188.00</v>
      </c>
      <c r="F83" t="str">
        <f>VLOOKUP(A83,HOP!A:C,3,0)</f>
        <v>2282594</v>
      </c>
      <c r="G83">
        <f t="shared" si="4"/>
        <v>0</v>
      </c>
      <c r="H83" t="str">
        <f t="shared" si="5"/>
        <v>，2282594</v>
      </c>
      <c r="I83" t="str">
        <f>VLOOKUP(A83,HOP!A:T,20,0)</f>
        <v>直连</v>
      </c>
    </row>
    <row r="84" ht="14.25" hidden="1" customHeight="1" spans="1:9">
      <c r="A84" s="6" t="s">
        <v>631</v>
      </c>
      <c r="B84" s="7" t="s">
        <v>93</v>
      </c>
      <c r="C84" s="7" t="s">
        <v>94</v>
      </c>
      <c r="D84" s="3">
        <v>128</v>
      </c>
      <c r="E84" t="str">
        <f>VLOOKUP(A84,HOP!A:L,12,0)</f>
        <v>128.00</v>
      </c>
      <c r="F84" t="str">
        <f>VLOOKUP(A84,HOP!A:C,3,0)</f>
        <v>2282683</v>
      </c>
      <c r="G84">
        <f t="shared" si="4"/>
        <v>0</v>
      </c>
      <c r="H84" t="str">
        <f t="shared" si="5"/>
        <v>，2282683</v>
      </c>
      <c r="I84" t="str">
        <f>VLOOKUP(A84,HOP!A:T,20,0)</f>
        <v>直连</v>
      </c>
    </row>
    <row r="85" ht="14.25" hidden="1" customHeight="1" spans="1:9">
      <c r="A85" s="6" t="s">
        <v>635</v>
      </c>
      <c r="B85" s="7" t="s">
        <v>93</v>
      </c>
      <c r="C85" s="7" t="s">
        <v>94</v>
      </c>
      <c r="D85" s="3">
        <v>115</v>
      </c>
      <c r="E85" t="str">
        <f>VLOOKUP(A85,HOP!A:L,12,0)</f>
        <v>115.00</v>
      </c>
      <c r="F85" t="str">
        <f>VLOOKUP(A85,HOP!A:C,3,0)</f>
        <v>2282725</v>
      </c>
      <c r="G85">
        <f t="shared" si="4"/>
        <v>0</v>
      </c>
      <c r="H85" t="str">
        <f t="shared" si="5"/>
        <v>，2282725</v>
      </c>
      <c r="I85" t="str">
        <f>VLOOKUP(A85,HOP!A:T,20,0)</f>
        <v>直连</v>
      </c>
    </row>
    <row r="86" ht="14.25" hidden="1" customHeight="1" spans="1:9">
      <c r="A86" s="6" t="s">
        <v>640</v>
      </c>
      <c r="B86" s="7" t="s">
        <v>93</v>
      </c>
      <c r="C86" s="7" t="s">
        <v>94</v>
      </c>
      <c r="D86" s="3">
        <v>161</v>
      </c>
      <c r="E86" t="str">
        <f>VLOOKUP(A86,HOP!A:L,12,0)</f>
        <v>161.00</v>
      </c>
      <c r="F86" t="str">
        <f>VLOOKUP(A86,HOP!A:C,3,0)</f>
        <v>2282494</v>
      </c>
      <c r="G86">
        <f t="shared" si="4"/>
        <v>0</v>
      </c>
      <c r="H86" t="str">
        <f t="shared" si="5"/>
        <v>，2282494</v>
      </c>
      <c r="I86" t="str">
        <f>VLOOKUP(A86,HOP!A:T,20,0)</f>
        <v>直连</v>
      </c>
    </row>
    <row r="87" ht="14.25" hidden="1" customHeight="1" spans="1:9">
      <c r="A87" s="6" t="s">
        <v>645</v>
      </c>
      <c r="B87" s="7" t="s">
        <v>93</v>
      </c>
      <c r="C87" s="7" t="s">
        <v>94</v>
      </c>
      <c r="D87" s="3">
        <v>162</v>
      </c>
      <c r="E87" t="str">
        <f>VLOOKUP(A87,HOP!A:L,12,0)</f>
        <v>162.00</v>
      </c>
      <c r="F87" t="str">
        <f>VLOOKUP(A87,HOP!A:C,3,0)</f>
        <v>2282581</v>
      </c>
      <c r="G87">
        <f t="shared" si="4"/>
        <v>0</v>
      </c>
      <c r="H87" t="str">
        <f t="shared" si="5"/>
        <v>，2282581</v>
      </c>
      <c r="I87" t="str">
        <f>VLOOKUP(A87,HOP!A:T,20,0)</f>
        <v>直连</v>
      </c>
    </row>
    <row r="88" ht="14.25" hidden="1" customHeight="1" spans="1:9">
      <c r="A88" s="6" t="s">
        <v>648</v>
      </c>
      <c r="B88" s="7" t="s">
        <v>93</v>
      </c>
      <c r="C88" s="7" t="s">
        <v>94</v>
      </c>
      <c r="D88" s="3">
        <v>172</v>
      </c>
      <c r="E88" t="str">
        <f>VLOOKUP(A88,HOP!A:L,12,0)</f>
        <v>172.00</v>
      </c>
      <c r="F88" t="str">
        <f>VLOOKUP(A88,HOP!A:C,3,0)</f>
        <v>2282680</v>
      </c>
      <c r="G88">
        <f t="shared" si="4"/>
        <v>0</v>
      </c>
      <c r="H88" t="str">
        <f t="shared" si="5"/>
        <v>，2282680</v>
      </c>
      <c r="I88" t="str">
        <f>VLOOKUP(A88,HOP!A:T,20,0)</f>
        <v>直连</v>
      </c>
    </row>
    <row r="89" ht="14.25" hidden="1" customHeight="1" spans="1:9">
      <c r="A89" s="6" t="s">
        <v>653</v>
      </c>
      <c r="B89" s="7" t="s">
        <v>93</v>
      </c>
      <c r="C89" s="7" t="s">
        <v>94</v>
      </c>
      <c r="D89" s="3">
        <v>123</v>
      </c>
      <c r="E89" t="str">
        <f>VLOOKUP(A89,HOP!A:L,12,0)</f>
        <v>123.00</v>
      </c>
      <c r="F89" t="str">
        <f>VLOOKUP(A89,HOP!A:C,3,0)</f>
        <v>2282777</v>
      </c>
      <c r="G89">
        <f t="shared" si="4"/>
        <v>0</v>
      </c>
      <c r="H89" t="str">
        <f t="shared" si="5"/>
        <v>，2282777</v>
      </c>
      <c r="I89" t="str">
        <f>VLOOKUP(A89,HOP!A:T,20,0)</f>
        <v>直连</v>
      </c>
    </row>
    <row r="90" ht="14.25" hidden="1" customHeight="1" spans="1:9">
      <c r="A90" s="6" t="s">
        <v>660</v>
      </c>
      <c r="B90" s="7" t="s">
        <v>93</v>
      </c>
      <c r="C90" s="7" t="s">
        <v>94</v>
      </c>
      <c r="D90" s="3">
        <v>134</v>
      </c>
      <c r="E90" t="str">
        <f>VLOOKUP(A90,HOP!A:L,12,0)</f>
        <v>134.00</v>
      </c>
      <c r="F90" t="str">
        <f>VLOOKUP(A90,HOP!A:C,3,0)</f>
        <v>2282577</v>
      </c>
      <c r="G90">
        <f t="shared" si="4"/>
        <v>0</v>
      </c>
      <c r="H90" t="str">
        <f t="shared" si="5"/>
        <v>，2282577</v>
      </c>
      <c r="I90" t="str">
        <f>VLOOKUP(A90,HOP!A:T,20,0)</f>
        <v>直连</v>
      </c>
    </row>
    <row r="91" ht="14.25" hidden="1" customHeight="1" spans="1:9">
      <c r="A91" s="6" t="s">
        <v>664</v>
      </c>
      <c r="B91" s="7" t="s">
        <v>93</v>
      </c>
      <c r="C91" s="7" t="s">
        <v>94</v>
      </c>
      <c r="D91" s="3">
        <v>176</v>
      </c>
      <c r="E91" t="str">
        <f>VLOOKUP(A91,HOP!A:L,12,0)</f>
        <v>176.00</v>
      </c>
      <c r="F91" t="str">
        <f>VLOOKUP(A91,HOP!A:C,3,0)</f>
        <v>2277668</v>
      </c>
      <c r="G91">
        <f t="shared" si="4"/>
        <v>0</v>
      </c>
      <c r="H91" t="str">
        <f t="shared" si="5"/>
        <v>，2277668</v>
      </c>
      <c r="I91" t="str">
        <f>VLOOKUP(A91,HOP!A:T,20,0)</f>
        <v>直连</v>
      </c>
    </row>
    <row r="92" ht="14.25" hidden="1" customHeight="1" spans="1:9">
      <c r="A92" s="6" t="s">
        <v>668</v>
      </c>
      <c r="B92" s="7" t="s">
        <v>93</v>
      </c>
      <c r="C92" s="7" t="s">
        <v>94</v>
      </c>
      <c r="D92" s="3">
        <v>280</v>
      </c>
      <c r="E92" t="str">
        <f>VLOOKUP(A92,HOP!A:L,12,0)</f>
        <v>280.00</v>
      </c>
      <c r="F92" t="str">
        <f>VLOOKUP(A92,HOP!A:C,3,0)</f>
        <v>2282681</v>
      </c>
      <c r="G92">
        <f t="shared" si="4"/>
        <v>0</v>
      </c>
      <c r="H92" t="str">
        <f t="shared" si="5"/>
        <v>，2282681</v>
      </c>
      <c r="I92" t="str">
        <f>VLOOKUP(A92,HOP!A:T,20,0)</f>
        <v>Saas酒店</v>
      </c>
    </row>
    <row r="93" ht="14.25" hidden="1" customHeight="1" spans="1:9">
      <c r="A93" s="6" t="s">
        <v>673</v>
      </c>
      <c r="B93" s="7" t="s">
        <v>174</v>
      </c>
      <c r="C93" s="7" t="s">
        <v>94</v>
      </c>
      <c r="D93" s="3">
        <v>428</v>
      </c>
      <c r="E93" t="str">
        <f>VLOOKUP(A93,HOP!A:L,12,0)</f>
        <v>428.00</v>
      </c>
      <c r="F93" t="str">
        <f>VLOOKUP(A93,HOP!A:C,3,0)</f>
        <v>2282270</v>
      </c>
      <c r="G93">
        <f t="shared" si="4"/>
        <v>0</v>
      </c>
      <c r="H93" t="str">
        <f t="shared" si="5"/>
        <v>，2282270</v>
      </c>
      <c r="I93" t="str">
        <f>VLOOKUP(A93,HOP!A:T,20,0)</f>
        <v>直连</v>
      </c>
    </row>
    <row r="94" ht="14.25" hidden="1" customHeight="1" spans="1:9">
      <c r="A94" s="6" t="s">
        <v>680</v>
      </c>
      <c r="B94" s="7" t="s">
        <v>93</v>
      </c>
      <c r="C94" s="7" t="s">
        <v>94</v>
      </c>
      <c r="D94" s="3">
        <v>700</v>
      </c>
      <c r="E94" t="str">
        <f>VLOOKUP(A94,HOP!A:L,12,0)</f>
        <v>700.00</v>
      </c>
      <c r="F94" t="str">
        <f>VLOOKUP(A94,HOP!A:C,3,0)</f>
        <v>2280553</v>
      </c>
      <c r="G94">
        <f t="shared" si="4"/>
        <v>0</v>
      </c>
      <c r="H94" t="str">
        <f t="shared" si="5"/>
        <v>，2280553</v>
      </c>
      <c r="I94" t="str">
        <f>VLOOKUP(A94,HOP!A:T,20,0)</f>
        <v>直采</v>
      </c>
    </row>
    <row r="95" ht="14.25" hidden="1" customHeight="1" spans="1:9">
      <c r="A95" s="6" t="s">
        <v>687</v>
      </c>
      <c r="B95" s="7" t="s">
        <v>93</v>
      </c>
      <c r="C95" s="7" t="s">
        <v>94</v>
      </c>
      <c r="D95" s="3">
        <v>114</v>
      </c>
      <c r="E95" t="str">
        <f>VLOOKUP(A95,HOP!A:L,12,0)</f>
        <v>114.00</v>
      </c>
      <c r="F95" t="str">
        <f>VLOOKUP(A95,HOP!A:C,3,0)</f>
        <v>2282588</v>
      </c>
      <c r="G95">
        <f t="shared" si="4"/>
        <v>0</v>
      </c>
      <c r="H95" t="str">
        <f t="shared" si="5"/>
        <v>，2282588</v>
      </c>
      <c r="I95" t="str">
        <f>VLOOKUP(A95,HOP!A:T,20,0)</f>
        <v>直连</v>
      </c>
    </row>
    <row r="96" ht="14.25" hidden="1" customHeight="1" spans="1:9">
      <c r="A96" s="6" t="s">
        <v>694</v>
      </c>
      <c r="B96" s="7" t="s">
        <v>93</v>
      </c>
      <c r="C96" s="7" t="s">
        <v>94</v>
      </c>
      <c r="D96" s="3">
        <v>292</v>
      </c>
      <c r="E96" t="str">
        <f>VLOOKUP(A96,HOP!A:L,12,0)</f>
        <v>292.00</v>
      </c>
      <c r="F96" t="str">
        <f>VLOOKUP(A96,HOP!A:C,3,0)</f>
        <v>2282615</v>
      </c>
      <c r="G96">
        <f t="shared" si="4"/>
        <v>0</v>
      </c>
      <c r="H96" t="str">
        <f t="shared" si="5"/>
        <v>，2282615</v>
      </c>
      <c r="I96" t="str">
        <f>VLOOKUP(A96,HOP!A:T,20,0)</f>
        <v>直连</v>
      </c>
    </row>
    <row r="98" spans="4:4">
      <c r="D98" s="3">
        <f>SUM(D2:D97)</f>
        <v>30955.04</v>
      </c>
    </row>
    <row r="99" ht="14.25" spans="4:4">
      <c r="D99" s="8" t="s">
        <v>23</v>
      </c>
    </row>
    <row r="102" spans="1:2">
      <c r="A102" t="s">
        <v>709</v>
      </c>
      <c r="B102">
        <v>4330</v>
      </c>
    </row>
    <row r="103" spans="1:2">
      <c r="A103" t="s">
        <v>710</v>
      </c>
      <c r="B103">
        <v>26345.04</v>
      </c>
    </row>
    <row r="104" spans="1:2">
      <c r="A104" t="s">
        <v>711</v>
      </c>
      <c r="B104">
        <v>280</v>
      </c>
    </row>
    <row r="105" spans="1:2">
      <c r="A105" s="5" t="s">
        <v>712</v>
      </c>
      <c r="B105">
        <f>SUBTOTAL(9,B102:B104)</f>
        <v>30955.04</v>
      </c>
    </row>
  </sheetData>
  <autoFilter ref="A1:I96">
    <filterColumn colId="6">
      <customFilters>
        <customFilter operator="equal" val="-19.9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713</v>
      </c>
      <c r="B1" s="2" t="s">
        <v>714</v>
      </c>
      <c r="C1" s="2" t="s">
        <v>715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716</v>
      </c>
      <c r="I1" s="2" t="s">
        <v>717</v>
      </c>
      <c r="J1" s="2" t="s">
        <v>718</v>
      </c>
      <c r="K1" s="2" t="s">
        <v>719</v>
      </c>
      <c r="L1" s="2" t="s">
        <v>720</v>
      </c>
      <c r="M1" s="2" t="s">
        <v>721</v>
      </c>
      <c r="N1" s="2" t="s">
        <v>722</v>
      </c>
      <c r="O1" s="2" t="s">
        <v>723</v>
      </c>
      <c r="P1" s="2" t="s">
        <v>724</v>
      </c>
      <c r="Q1" s="2" t="s">
        <v>725</v>
      </c>
      <c r="R1" s="2" t="s">
        <v>726</v>
      </c>
      <c r="S1" s="2" t="s">
        <v>727</v>
      </c>
      <c r="T1" s="2" t="s">
        <v>728</v>
      </c>
    </row>
    <row r="2" s="1" customFormat="1" spans="1:20">
      <c r="A2" s="1" t="s">
        <v>593</v>
      </c>
      <c r="B2" s="1" t="s">
        <v>93</v>
      </c>
      <c r="C2" s="1" t="s">
        <v>729</v>
      </c>
      <c r="D2" s="1" t="s">
        <v>730</v>
      </c>
      <c r="E2" s="1" t="s">
        <v>596</v>
      </c>
      <c r="F2" s="1" t="s">
        <v>93</v>
      </c>
      <c r="G2" s="1" t="s">
        <v>94</v>
      </c>
      <c r="H2" s="1" t="s">
        <v>731</v>
      </c>
      <c r="I2" s="1" t="s">
        <v>732</v>
      </c>
      <c r="J2" s="1" t="s">
        <v>733</v>
      </c>
      <c r="K2" s="1" t="s">
        <v>732</v>
      </c>
      <c r="L2" s="1" t="s">
        <v>732</v>
      </c>
      <c r="M2" s="1" t="s">
        <v>734</v>
      </c>
      <c r="N2" s="1" t="s">
        <v>734</v>
      </c>
      <c r="O2" s="1" t="s">
        <v>735</v>
      </c>
      <c r="P2" s="1" t="s">
        <v>736</v>
      </c>
      <c r="Q2" s="1" t="s">
        <v>737</v>
      </c>
      <c r="R2" s="1" t="s">
        <v>73</v>
      </c>
      <c r="S2" s="1" t="s">
        <v>35</v>
      </c>
      <c r="T2" s="1" t="s">
        <v>738</v>
      </c>
    </row>
    <row r="3" s="1" customFormat="1" spans="1:20">
      <c r="A3" s="1" t="s">
        <v>133</v>
      </c>
      <c r="B3" s="1" t="s">
        <v>93</v>
      </c>
      <c r="C3" s="1" t="s">
        <v>739</v>
      </c>
      <c r="D3" s="1" t="s">
        <v>740</v>
      </c>
      <c r="E3" s="1" t="s">
        <v>136</v>
      </c>
      <c r="F3" s="1" t="s">
        <v>93</v>
      </c>
      <c r="G3" s="1" t="s">
        <v>94</v>
      </c>
      <c r="H3" s="1" t="s">
        <v>731</v>
      </c>
      <c r="I3" s="1" t="s">
        <v>741</v>
      </c>
      <c r="J3" s="1" t="s">
        <v>733</v>
      </c>
      <c r="K3" s="1" t="s">
        <v>741</v>
      </c>
      <c r="L3" s="1" t="s">
        <v>741</v>
      </c>
      <c r="M3" s="1" t="s">
        <v>734</v>
      </c>
      <c r="N3" s="1" t="s">
        <v>734</v>
      </c>
      <c r="O3" s="1" t="s">
        <v>735</v>
      </c>
      <c r="P3" s="1" t="s">
        <v>736</v>
      </c>
      <c r="Q3" s="1" t="s">
        <v>742</v>
      </c>
      <c r="R3" s="1" t="s">
        <v>73</v>
      </c>
      <c r="S3" s="1" t="s">
        <v>35</v>
      </c>
      <c r="T3" s="1" t="s">
        <v>738</v>
      </c>
    </row>
    <row r="4" s="1" customFormat="1" spans="1:20">
      <c r="A4" s="1" t="s">
        <v>522</v>
      </c>
      <c r="B4" s="1" t="s">
        <v>93</v>
      </c>
      <c r="C4" s="1" t="s">
        <v>743</v>
      </c>
      <c r="D4" s="1" t="s">
        <v>524</v>
      </c>
      <c r="E4" s="1" t="s">
        <v>525</v>
      </c>
      <c r="F4" s="1" t="s">
        <v>93</v>
      </c>
      <c r="G4" s="1" t="s">
        <v>94</v>
      </c>
      <c r="H4" s="1" t="s">
        <v>731</v>
      </c>
      <c r="I4" s="1" t="s">
        <v>744</v>
      </c>
      <c r="J4" s="1" t="s">
        <v>733</v>
      </c>
      <c r="K4" s="1" t="s">
        <v>744</v>
      </c>
      <c r="L4" s="1" t="s">
        <v>744</v>
      </c>
      <c r="M4" s="1" t="s">
        <v>734</v>
      </c>
      <c r="N4" s="1" t="s">
        <v>734</v>
      </c>
      <c r="O4" s="1" t="s">
        <v>735</v>
      </c>
      <c r="P4" s="1" t="s">
        <v>736</v>
      </c>
      <c r="Q4" s="1" t="s">
        <v>745</v>
      </c>
      <c r="R4" s="1" t="s">
        <v>73</v>
      </c>
      <c r="S4" s="1" t="s">
        <v>35</v>
      </c>
      <c r="T4" s="1" t="s">
        <v>738</v>
      </c>
    </row>
    <row r="5" s="1" customFormat="1" spans="1:20">
      <c r="A5" s="1" t="s">
        <v>125</v>
      </c>
      <c r="B5" s="1" t="s">
        <v>93</v>
      </c>
      <c r="C5" s="1" t="s">
        <v>746</v>
      </c>
      <c r="D5" s="1" t="s">
        <v>127</v>
      </c>
      <c r="E5" s="1" t="s">
        <v>128</v>
      </c>
      <c r="F5" s="1" t="s">
        <v>93</v>
      </c>
      <c r="G5" s="1" t="s">
        <v>94</v>
      </c>
      <c r="H5" s="1" t="s">
        <v>731</v>
      </c>
      <c r="I5" s="1" t="s">
        <v>747</v>
      </c>
      <c r="J5" s="1" t="s">
        <v>733</v>
      </c>
      <c r="K5" s="1" t="s">
        <v>747</v>
      </c>
      <c r="L5" s="1" t="s">
        <v>747</v>
      </c>
      <c r="M5" s="1" t="s">
        <v>734</v>
      </c>
      <c r="N5" s="1" t="s">
        <v>734</v>
      </c>
      <c r="O5" s="1" t="s">
        <v>735</v>
      </c>
      <c r="P5" s="1" t="s">
        <v>736</v>
      </c>
      <c r="Q5" s="1" t="s">
        <v>748</v>
      </c>
      <c r="R5" s="1" t="s">
        <v>73</v>
      </c>
      <c r="S5" s="1" t="s">
        <v>35</v>
      </c>
      <c r="T5" s="1" t="s">
        <v>738</v>
      </c>
    </row>
    <row r="6" s="1" customFormat="1" spans="1:20">
      <c r="A6" s="1" t="s">
        <v>619</v>
      </c>
      <c r="B6" s="1" t="s">
        <v>93</v>
      </c>
      <c r="C6" s="1" t="s">
        <v>749</v>
      </c>
      <c r="D6" s="1" t="s">
        <v>750</v>
      </c>
      <c r="E6" s="1" t="s">
        <v>622</v>
      </c>
      <c r="F6" s="1" t="s">
        <v>93</v>
      </c>
      <c r="G6" s="1" t="s">
        <v>94</v>
      </c>
      <c r="H6" s="1" t="s">
        <v>731</v>
      </c>
      <c r="I6" s="1" t="s">
        <v>751</v>
      </c>
      <c r="J6" s="1" t="s">
        <v>733</v>
      </c>
      <c r="K6" s="1" t="s">
        <v>751</v>
      </c>
      <c r="L6" s="1" t="s">
        <v>751</v>
      </c>
      <c r="M6" s="1" t="s">
        <v>734</v>
      </c>
      <c r="N6" s="1" t="s">
        <v>734</v>
      </c>
      <c r="O6" s="1" t="s">
        <v>735</v>
      </c>
      <c r="P6" s="1" t="s">
        <v>736</v>
      </c>
      <c r="Q6" s="1" t="s">
        <v>752</v>
      </c>
      <c r="R6" s="1" t="s">
        <v>73</v>
      </c>
      <c r="S6" s="1" t="s">
        <v>35</v>
      </c>
      <c r="T6" s="1" t="s">
        <v>738</v>
      </c>
    </row>
    <row r="7" s="1" customFormat="1" spans="1:20">
      <c r="A7" s="1" t="s">
        <v>653</v>
      </c>
      <c r="B7" s="1" t="s">
        <v>93</v>
      </c>
      <c r="C7" s="1" t="s">
        <v>753</v>
      </c>
      <c r="D7" s="1" t="s">
        <v>754</v>
      </c>
      <c r="E7" s="1" t="s">
        <v>656</v>
      </c>
      <c r="F7" s="1" t="s">
        <v>93</v>
      </c>
      <c r="G7" s="1" t="s">
        <v>94</v>
      </c>
      <c r="H7" s="1" t="s">
        <v>731</v>
      </c>
      <c r="I7" s="1" t="s">
        <v>755</v>
      </c>
      <c r="J7" s="1" t="s">
        <v>733</v>
      </c>
      <c r="K7" s="1" t="s">
        <v>755</v>
      </c>
      <c r="L7" s="1" t="s">
        <v>755</v>
      </c>
      <c r="M7" s="1" t="s">
        <v>734</v>
      </c>
      <c r="N7" s="1" t="s">
        <v>734</v>
      </c>
      <c r="O7" s="1" t="s">
        <v>735</v>
      </c>
      <c r="P7" s="1" t="s">
        <v>736</v>
      </c>
      <c r="Q7" s="1" t="s">
        <v>756</v>
      </c>
      <c r="R7" s="1" t="s">
        <v>73</v>
      </c>
      <c r="S7" s="1" t="s">
        <v>35</v>
      </c>
      <c r="T7" s="1" t="s">
        <v>738</v>
      </c>
    </row>
    <row r="8" s="1" customFormat="1" spans="1:20">
      <c r="A8" s="1" t="s">
        <v>236</v>
      </c>
      <c r="B8" s="1" t="s">
        <v>93</v>
      </c>
      <c r="C8" s="1" t="s">
        <v>757</v>
      </c>
      <c r="D8" s="1" t="s">
        <v>238</v>
      </c>
      <c r="E8" s="1" t="s">
        <v>239</v>
      </c>
      <c r="F8" s="1" t="s">
        <v>93</v>
      </c>
      <c r="G8" s="1" t="s">
        <v>94</v>
      </c>
      <c r="H8" s="1" t="s">
        <v>731</v>
      </c>
      <c r="I8" s="1" t="s">
        <v>758</v>
      </c>
      <c r="J8" s="1" t="s">
        <v>733</v>
      </c>
      <c r="K8" s="1" t="s">
        <v>758</v>
      </c>
      <c r="L8" s="1" t="s">
        <v>758</v>
      </c>
      <c r="M8" s="1" t="s">
        <v>734</v>
      </c>
      <c r="N8" s="1" t="s">
        <v>734</v>
      </c>
      <c r="O8" s="1" t="s">
        <v>735</v>
      </c>
      <c r="P8" s="1" t="s">
        <v>736</v>
      </c>
      <c r="Q8" s="1" t="s">
        <v>759</v>
      </c>
      <c r="R8" s="1" t="s">
        <v>73</v>
      </c>
      <c r="S8" s="1" t="s">
        <v>35</v>
      </c>
      <c r="T8" s="1" t="s">
        <v>738</v>
      </c>
    </row>
    <row r="9" s="1" customFormat="1" spans="1:20">
      <c r="A9" s="1" t="s">
        <v>258</v>
      </c>
      <c r="B9" s="1" t="s">
        <v>93</v>
      </c>
      <c r="C9" s="1" t="s">
        <v>760</v>
      </c>
      <c r="D9" s="1" t="s">
        <v>260</v>
      </c>
      <c r="E9" s="1" t="s">
        <v>261</v>
      </c>
      <c r="F9" s="1" t="s">
        <v>93</v>
      </c>
      <c r="G9" s="1" t="s">
        <v>94</v>
      </c>
      <c r="H9" s="1" t="s">
        <v>731</v>
      </c>
      <c r="I9" s="1" t="s">
        <v>761</v>
      </c>
      <c r="J9" s="1" t="s">
        <v>733</v>
      </c>
      <c r="K9" s="1" t="s">
        <v>761</v>
      </c>
      <c r="L9" s="1" t="s">
        <v>761</v>
      </c>
      <c r="M9" s="1" t="s">
        <v>734</v>
      </c>
      <c r="N9" s="1" t="s">
        <v>734</v>
      </c>
      <c r="O9" s="1" t="s">
        <v>735</v>
      </c>
      <c r="P9" s="1" t="s">
        <v>736</v>
      </c>
      <c r="Q9" s="1" t="s">
        <v>762</v>
      </c>
      <c r="R9" s="1" t="s">
        <v>73</v>
      </c>
      <c r="S9" s="1" t="s">
        <v>35</v>
      </c>
      <c r="T9" s="1" t="s">
        <v>738</v>
      </c>
    </row>
    <row r="10" s="1" customFormat="1" spans="1:20">
      <c r="A10" s="1" t="s">
        <v>590</v>
      </c>
      <c r="B10" s="1" t="s">
        <v>93</v>
      </c>
      <c r="C10" s="1" t="s">
        <v>763</v>
      </c>
      <c r="D10" s="1" t="s">
        <v>465</v>
      </c>
      <c r="E10" s="1" t="s">
        <v>591</v>
      </c>
      <c r="F10" s="1" t="s">
        <v>93</v>
      </c>
      <c r="G10" s="1" t="s">
        <v>94</v>
      </c>
      <c r="H10" s="1" t="s">
        <v>731</v>
      </c>
      <c r="I10" s="1" t="s">
        <v>764</v>
      </c>
      <c r="J10" s="1" t="s">
        <v>733</v>
      </c>
      <c r="K10" s="1" t="s">
        <v>764</v>
      </c>
      <c r="L10" s="1" t="s">
        <v>764</v>
      </c>
      <c r="M10" s="1" t="s">
        <v>734</v>
      </c>
      <c r="N10" s="1" t="s">
        <v>734</v>
      </c>
      <c r="O10" s="1" t="s">
        <v>735</v>
      </c>
      <c r="P10" s="1" t="s">
        <v>736</v>
      </c>
      <c r="Q10" s="1" t="s">
        <v>765</v>
      </c>
      <c r="R10" s="1" t="s">
        <v>73</v>
      </c>
      <c r="S10" s="1" t="s">
        <v>35</v>
      </c>
      <c r="T10" s="1" t="s">
        <v>738</v>
      </c>
    </row>
    <row r="11" s="1" customFormat="1" spans="1:20">
      <c r="A11" s="1" t="s">
        <v>367</v>
      </c>
      <c r="B11" s="1" t="s">
        <v>93</v>
      </c>
      <c r="C11" s="1" t="s">
        <v>766</v>
      </c>
      <c r="D11" s="1" t="s">
        <v>369</v>
      </c>
      <c r="E11" s="1" t="s">
        <v>370</v>
      </c>
      <c r="F11" s="1" t="s">
        <v>93</v>
      </c>
      <c r="G11" s="1" t="s">
        <v>94</v>
      </c>
      <c r="H11" s="1" t="s">
        <v>731</v>
      </c>
      <c r="I11" s="1" t="s">
        <v>767</v>
      </c>
      <c r="J11" s="1" t="s">
        <v>733</v>
      </c>
      <c r="K11" s="1" t="s">
        <v>767</v>
      </c>
      <c r="L11" s="1" t="s">
        <v>767</v>
      </c>
      <c r="M11" s="1" t="s">
        <v>734</v>
      </c>
      <c r="N11" s="1" t="s">
        <v>734</v>
      </c>
      <c r="O11" s="1" t="s">
        <v>735</v>
      </c>
      <c r="P11" s="1" t="s">
        <v>736</v>
      </c>
      <c r="Q11" s="1" t="s">
        <v>768</v>
      </c>
      <c r="R11" s="1" t="s">
        <v>73</v>
      </c>
      <c r="S11" s="1" t="s">
        <v>35</v>
      </c>
      <c r="T11" s="1" t="s">
        <v>738</v>
      </c>
    </row>
    <row r="12" s="1" customFormat="1" spans="1:20">
      <c r="A12" s="1" t="s">
        <v>482</v>
      </c>
      <c r="B12" s="1" t="s">
        <v>93</v>
      </c>
      <c r="C12" s="1" t="s">
        <v>769</v>
      </c>
      <c r="D12" s="1" t="s">
        <v>484</v>
      </c>
      <c r="E12" s="1" t="s">
        <v>485</v>
      </c>
      <c r="F12" s="1" t="s">
        <v>93</v>
      </c>
      <c r="G12" s="1" t="s">
        <v>94</v>
      </c>
      <c r="H12" s="1" t="s">
        <v>731</v>
      </c>
      <c r="I12" s="1" t="s">
        <v>770</v>
      </c>
      <c r="J12" s="1" t="s">
        <v>733</v>
      </c>
      <c r="K12" s="1" t="s">
        <v>770</v>
      </c>
      <c r="L12" s="1" t="s">
        <v>770</v>
      </c>
      <c r="M12" s="1" t="s">
        <v>734</v>
      </c>
      <c r="N12" s="1" t="s">
        <v>734</v>
      </c>
      <c r="O12" s="1" t="s">
        <v>735</v>
      </c>
      <c r="P12" s="1" t="s">
        <v>736</v>
      </c>
      <c r="Q12" s="1" t="s">
        <v>771</v>
      </c>
      <c r="R12" s="1" t="s">
        <v>73</v>
      </c>
      <c r="S12" s="1" t="s">
        <v>35</v>
      </c>
      <c r="T12" s="1" t="s">
        <v>738</v>
      </c>
    </row>
    <row r="13" s="1" customFormat="1" spans="1:20">
      <c r="A13" s="1" t="s">
        <v>162</v>
      </c>
      <c r="B13" s="1" t="s">
        <v>93</v>
      </c>
      <c r="C13" s="1" t="s">
        <v>772</v>
      </c>
      <c r="D13" s="1" t="s">
        <v>773</v>
      </c>
      <c r="E13" s="1" t="s">
        <v>165</v>
      </c>
      <c r="F13" s="1" t="s">
        <v>93</v>
      </c>
      <c r="G13" s="1" t="s">
        <v>94</v>
      </c>
      <c r="H13" s="1" t="s">
        <v>731</v>
      </c>
      <c r="I13" s="1" t="s">
        <v>774</v>
      </c>
      <c r="J13" s="1" t="s">
        <v>733</v>
      </c>
      <c r="K13" s="1" t="s">
        <v>774</v>
      </c>
      <c r="L13" s="1" t="s">
        <v>774</v>
      </c>
      <c r="M13" s="1" t="s">
        <v>734</v>
      </c>
      <c r="N13" s="1" t="s">
        <v>734</v>
      </c>
      <c r="O13" s="1" t="s">
        <v>735</v>
      </c>
      <c r="P13" s="1" t="s">
        <v>736</v>
      </c>
      <c r="Q13" s="1" t="s">
        <v>775</v>
      </c>
      <c r="R13" s="1" t="s">
        <v>73</v>
      </c>
      <c r="S13" s="1" t="s">
        <v>35</v>
      </c>
      <c r="T13" s="1" t="s">
        <v>738</v>
      </c>
    </row>
    <row r="14" s="1" customFormat="1" spans="1:20">
      <c r="A14" s="1" t="s">
        <v>375</v>
      </c>
      <c r="B14" s="1" t="s">
        <v>93</v>
      </c>
      <c r="C14" s="1" t="s">
        <v>776</v>
      </c>
      <c r="D14" s="1" t="s">
        <v>777</v>
      </c>
      <c r="E14" s="1" t="s">
        <v>378</v>
      </c>
      <c r="F14" s="1" t="s">
        <v>93</v>
      </c>
      <c r="G14" s="1" t="s">
        <v>94</v>
      </c>
      <c r="H14" s="1" t="s">
        <v>731</v>
      </c>
      <c r="I14" s="1" t="s">
        <v>778</v>
      </c>
      <c r="J14" s="1" t="s">
        <v>733</v>
      </c>
      <c r="K14" s="1" t="s">
        <v>778</v>
      </c>
      <c r="L14" s="1" t="s">
        <v>778</v>
      </c>
      <c r="M14" s="1" t="s">
        <v>734</v>
      </c>
      <c r="N14" s="1" t="s">
        <v>734</v>
      </c>
      <c r="O14" s="1" t="s">
        <v>735</v>
      </c>
      <c r="P14" s="1" t="s">
        <v>736</v>
      </c>
      <c r="Q14" s="1" t="s">
        <v>779</v>
      </c>
      <c r="R14" s="1" t="s">
        <v>73</v>
      </c>
      <c r="S14" s="1" t="s">
        <v>35</v>
      </c>
      <c r="T14" s="1" t="s">
        <v>738</v>
      </c>
    </row>
    <row r="15" s="1" customFormat="1" spans="1:20">
      <c r="A15" s="1" t="s">
        <v>635</v>
      </c>
      <c r="B15" s="1" t="s">
        <v>93</v>
      </c>
      <c r="C15" s="1" t="s">
        <v>780</v>
      </c>
      <c r="D15" s="1" t="s">
        <v>637</v>
      </c>
      <c r="E15" s="1" t="s">
        <v>638</v>
      </c>
      <c r="F15" s="1" t="s">
        <v>93</v>
      </c>
      <c r="G15" s="1" t="s">
        <v>94</v>
      </c>
      <c r="H15" s="1" t="s">
        <v>731</v>
      </c>
      <c r="I15" s="1" t="s">
        <v>781</v>
      </c>
      <c r="J15" s="1" t="s">
        <v>733</v>
      </c>
      <c r="K15" s="1" t="s">
        <v>781</v>
      </c>
      <c r="L15" s="1" t="s">
        <v>781</v>
      </c>
      <c r="M15" s="1" t="s">
        <v>734</v>
      </c>
      <c r="N15" s="1" t="s">
        <v>734</v>
      </c>
      <c r="O15" s="1" t="s">
        <v>735</v>
      </c>
      <c r="P15" s="1" t="s">
        <v>736</v>
      </c>
      <c r="Q15" s="1" t="s">
        <v>782</v>
      </c>
      <c r="R15" s="1" t="s">
        <v>73</v>
      </c>
      <c r="S15" s="1" t="s">
        <v>35</v>
      </c>
      <c r="T15" s="1" t="s">
        <v>738</v>
      </c>
    </row>
    <row r="16" s="1" customFormat="1" spans="1:20">
      <c r="A16" s="1" t="s">
        <v>537</v>
      </c>
      <c r="B16" s="1" t="s">
        <v>93</v>
      </c>
      <c r="C16" s="1" t="s">
        <v>783</v>
      </c>
      <c r="D16" s="1" t="s">
        <v>539</v>
      </c>
      <c r="E16" s="1" t="s">
        <v>540</v>
      </c>
      <c r="F16" s="1" t="s">
        <v>93</v>
      </c>
      <c r="G16" s="1" t="s">
        <v>94</v>
      </c>
      <c r="H16" s="1" t="s">
        <v>731</v>
      </c>
      <c r="I16" s="1" t="s">
        <v>784</v>
      </c>
      <c r="J16" s="1" t="s">
        <v>733</v>
      </c>
      <c r="K16" s="1" t="s">
        <v>784</v>
      </c>
      <c r="L16" s="1" t="s">
        <v>784</v>
      </c>
      <c r="M16" s="1" t="s">
        <v>734</v>
      </c>
      <c r="N16" s="1" t="s">
        <v>734</v>
      </c>
      <c r="O16" s="1" t="s">
        <v>735</v>
      </c>
      <c r="P16" s="1" t="s">
        <v>736</v>
      </c>
      <c r="Q16" s="1" t="s">
        <v>785</v>
      </c>
      <c r="R16" s="1" t="s">
        <v>73</v>
      </c>
      <c r="S16" s="1" t="s">
        <v>35</v>
      </c>
      <c r="T16" s="1" t="s">
        <v>738</v>
      </c>
    </row>
    <row r="17" s="1" customFormat="1" spans="1:20">
      <c r="A17" s="1" t="s">
        <v>565</v>
      </c>
      <c r="B17" s="1" t="s">
        <v>93</v>
      </c>
      <c r="C17" s="1" t="s">
        <v>786</v>
      </c>
      <c r="D17" s="1" t="s">
        <v>567</v>
      </c>
      <c r="E17" s="1" t="s">
        <v>568</v>
      </c>
      <c r="F17" s="1" t="s">
        <v>93</v>
      </c>
      <c r="G17" s="1" t="s">
        <v>94</v>
      </c>
      <c r="H17" s="1" t="s">
        <v>731</v>
      </c>
      <c r="I17" s="1" t="s">
        <v>787</v>
      </c>
      <c r="J17" s="1" t="s">
        <v>733</v>
      </c>
      <c r="K17" s="1" t="s">
        <v>787</v>
      </c>
      <c r="L17" s="1" t="s">
        <v>787</v>
      </c>
      <c r="M17" s="1" t="s">
        <v>734</v>
      </c>
      <c r="N17" s="1" t="s">
        <v>734</v>
      </c>
      <c r="O17" s="1" t="s">
        <v>735</v>
      </c>
      <c r="P17" s="1" t="s">
        <v>736</v>
      </c>
      <c r="Q17" s="1" t="s">
        <v>788</v>
      </c>
      <c r="R17" s="1" t="s">
        <v>73</v>
      </c>
      <c r="S17" s="1" t="s">
        <v>35</v>
      </c>
      <c r="T17" s="1" t="s">
        <v>738</v>
      </c>
    </row>
    <row r="18" s="1" customFormat="1" spans="1:20">
      <c r="A18" s="1" t="s">
        <v>586</v>
      </c>
      <c r="B18" s="1" t="s">
        <v>93</v>
      </c>
      <c r="C18" s="1" t="s">
        <v>789</v>
      </c>
      <c r="D18" s="1" t="s">
        <v>588</v>
      </c>
      <c r="E18" s="1" t="s">
        <v>589</v>
      </c>
      <c r="F18" s="1" t="s">
        <v>93</v>
      </c>
      <c r="G18" s="1" t="s">
        <v>94</v>
      </c>
      <c r="H18" s="1" t="s">
        <v>731</v>
      </c>
      <c r="I18" s="1" t="s">
        <v>790</v>
      </c>
      <c r="J18" s="1" t="s">
        <v>733</v>
      </c>
      <c r="K18" s="1" t="s">
        <v>790</v>
      </c>
      <c r="L18" s="1" t="s">
        <v>790</v>
      </c>
      <c r="M18" s="1" t="s">
        <v>734</v>
      </c>
      <c r="N18" s="1" t="s">
        <v>734</v>
      </c>
      <c r="O18" s="1" t="s">
        <v>735</v>
      </c>
      <c r="P18" s="1" t="s">
        <v>736</v>
      </c>
      <c r="Q18" s="1" t="s">
        <v>791</v>
      </c>
      <c r="R18" s="1" t="s">
        <v>73</v>
      </c>
      <c r="S18" s="1" t="s">
        <v>35</v>
      </c>
      <c r="T18" s="1" t="s">
        <v>738</v>
      </c>
    </row>
    <row r="19" s="1" customFormat="1" spans="1:20">
      <c r="A19" s="1" t="s">
        <v>252</v>
      </c>
      <c r="B19" s="1" t="s">
        <v>93</v>
      </c>
      <c r="C19" s="1" t="s">
        <v>792</v>
      </c>
      <c r="D19" s="1" t="s">
        <v>254</v>
      </c>
      <c r="E19" s="1" t="s">
        <v>793</v>
      </c>
      <c r="F19" s="1" t="s">
        <v>93</v>
      </c>
      <c r="G19" s="1" t="s">
        <v>94</v>
      </c>
      <c r="H19" s="1" t="s">
        <v>731</v>
      </c>
      <c r="I19" s="1" t="s">
        <v>794</v>
      </c>
      <c r="J19" s="1" t="s">
        <v>733</v>
      </c>
      <c r="K19" s="1" t="s">
        <v>794</v>
      </c>
      <c r="L19" s="1" t="s">
        <v>794</v>
      </c>
      <c r="M19" s="1" t="s">
        <v>734</v>
      </c>
      <c r="N19" s="1" t="s">
        <v>734</v>
      </c>
      <c r="O19" s="1" t="s">
        <v>735</v>
      </c>
      <c r="P19" s="1" t="s">
        <v>736</v>
      </c>
      <c r="Q19" s="1" t="s">
        <v>795</v>
      </c>
      <c r="R19" s="1" t="s">
        <v>73</v>
      </c>
      <c r="S19" s="1" t="s">
        <v>35</v>
      </c>
      <c r="T19" s="1" t="s">
        <v>738</v>
      </c>
    </row>
    <row r="20" s="1" customFormat="1" spans="1:20">
      <c r="A20" s="1" t="s">
        <v>244</v>
      </c>
      <c r="B20" s="1" t="s">
        <v>93</v>
      </c>
      <c r="C20" s="1" t="s">
        <v>796</v>
      </c>
      <c r="D20" s="1" t="s">
        <v>246</v>
      </c>
      <c r="E20" s="1" t="s">
        <v>797</v>
      </c>
      <c r="F20" s="1" t="s">
        <v>93</v>
      </c>
      <c r="G20" s="1" t="s">
        <v>94</v>
      </c>
      <c r="H20" s="1" t="s">
        <v>731</v>
      </c>
      <c r="I20" s="1" t="s">
        <v>798</v>
      </c>
      <c r="J20" s="1" t="s">
        <v>733</v>
      </c>
      <c r="K20" s="1" t="s">
        <v>798</v>
      </c>
      <c r="L20" s="1" t="s">
        <v>798</v>
      </c>
      <c r="M20" s="1" t="s">
        <v>734</v>
      </c>
      <c r="N20" s="1" t="s">
        <v>734</v>
      </c>
      <c r="O20" s="1" t="s">
        <v>735</v>
      </c>
      <c r="P20" s="1" t="s">
        <v>736</v>
      </c>
      <c r="Q20" s="1" t="s">
        <v>799</v>
      </c>
      <c r="R20" s="1" t="s">
        <v>73</v>
      </c>
      <c r="S20" s="1" t="s">
        <v>35</v>
      </c>
      <c r="T20" s="1" t="s">
        <v>738</v>
      </c>
    </row>
    <row r="21" s="1" customFormat="1" spans="1:20">
      <c r="A21" s="1" t="s">
        <v>294</v>
      </c>
      <c r="B21" s="1" t="s">
        <v>93</v>
      </c>
      <c r="C21" s="1" t="s">
        <v>800</v>
      </c>
      <c r="D21" s="1" t="s">
        <v>296</v>
      </c>
      <c r="E21" s="1" t="s">
        <v>297</v>
      </c>
      <c r="F21" s="1" t="s">
        <v>93</v>
      </c>
      <c r="G21" s="1" t="s">
        <v>94</v>
      </c>
      <c r="H21" s="1" t="s">
        <v>731</v>
      </c>
      <c r="I21" s="1" t="s">
        <v>801</v>
      </c>
      <c r="J21" s="1" t="s">
        <v>733</v>
      </c>
      <c r="K21" s="1" t="s">
        <v>801</v>
      </c>
      <c r="L21" s="1" t="s">
        <v>801</v>
      </c>
      <c r="M21" s="1" t="s">
        <v>734</v>
      </c>
      <c r="N21" s="1" t="s">
        <v>734</v>
      </c>
      <c r="O21" s="1" t="s">
        <v>735</v>
      </c>
      <c r="P21" s="1" t="s">
        <v>736</v>
      </c>
      <c r="Q21" s="1" t="s">
        <v>802</v>
      </c>
      <c r="R21" s="1" t="s">
        <v>73</v>
      </c>
      <c r="S21" s="1" t="s">
        <v>35</v>
      </c>
      <c r="T21" s="1" t="s">
        <v>738</v>
      </c>
    </row>
    <row r="22" s="1" customFormat="1" spans="1:20">
      <c r="A22" s="1" t="s">
        <v>631</v>
      </c>
      <c r="B22" s="1" t="s">
        <v>93</v>
      </c>
      <c r="C22" s="1" t="s">
        <v>803</v>
      </c>
      <c r="D22" s="1" t="s">
        <v>804</v>
      </c>
      <c r="E22" s="1" t="s">
        <v>634</v>
      </c>
      <c r="F22" s="1" t="s">
        <v>93</v>
      </c>
      <c r="G22" s="1" t="s">
        <v>94</v>
      </c>
      <c r="H22" s="1" t="s">
        <v>731</v>
      </c>
      <c r="I22" s="1" t="s">
        <v>805</v>
      </c>
      <c r="J22" s="1" t="s">
        <v>733</v>
      </c>
      <c r="K22" s="1" t="s">
        <v>805</v>
      </c>
      <c r="L22" s="1" t="s">
        <v>805</v>
      </c>
      <c r="M22" s="1" t="s">
        <v>734</v>
      </c>
      <c r="N22" s="1" t="s">
        <v>734</v>
      </c>
      <c r="O22" s="1" t="s">
        <v>735</v>
      </c>
      <c r="P22" s="1" t="s">
        <v>736</v>
      </c>
      <c r="Q22" s="1" t="s">
        <v>806</v>
      </c>
      <c r="R22" s="1" t="s">
        <v>73</v>
      </c>
      <c r="S22" s="1" t="s">
        <v>35</v>
      </c>
      <c r="T22" s="1" t="s">
        <v>738</v>
      </c>
    </row>
    <row r="23" s="1" customFormat="1" spans="1:20">
      <c r="A23" s="1" t="s">
        <v>668</v>
      </c>
      <c r="B23" s="1" t="s">
        <v>93</v>
      </c>
      <c r="C23" s="1" t="s">
        <v>807</v>
      </c>
      <c r="D23" s="1" t="s">
        <v>670</v>
      </c>
      <c r="E23" s="1" t="s">
        <v>671</v>
      </c>
      <c r="F23" s="1" t="s">
        <v>93</v>
      </c>
      <c r="G23" s="1" t="s">
        <v>94</v>
      </c>
      <c r="H23" s="1" t="s">
        <v>731</v>
      </c>
      <c r="I23" s="1" t="s">
        <v>808</v>
      </c>
      <c r="J23" s="1" t="s">
        <v>733</v>
      </c>
      <c r="K23" s="1" t="s">
        <v>808</v>
      </c>
      <c r="L23" s="1" t="s">
        <v>808</v>
      </c>
      <c r="M23" s="1" t="s">
        <v>734</v>
      </c>
      <c r="N23" s="1" t="s">
        <v>734</v>
      </c>
      <c r="O23" s="1" t="s">
        <v>735</v>
      </c>
      <c r="P23" s="1" t="s">
        <v>736</v>
      </c>
      <c r="Q23" s="1" t="s">
        <v>809</v>
      </c>
      <c r="R23" s="1" t="s">
        <v>73</v>
      </c>
      <c r="S23" s="1" t="s">
        <v>35</v>
      </c>
      <c r="T23" s="1" t="s">
        <v>810</v>
      </c>
    </row>
    <row r="24" s="1" customFormat="1" spans="1:20">
      <c r="A24" s="1" t="s">
        <v>648</v>
      </c>
      <c r="B24" s="1" t="s">
        <v>93</v>
      </c>
      <c r="C24" s="1" t="s">
        <v>811</v>
      </c>
      <c r="D24" s="1" t="s">
        <v>650</v>
      </c>
      <c r="E24" s="1" t="s">
        <v>651</v>
      </c>
      <c r="F24" s="1" t="s">
        <v>93</v>
      </c>
      <c r="G24" s="1" t="s">
        <v>94</v>
      </c>
      <c r="H24" s="1" t="s">
        <v>731</v>
      </c>
      <c r="I24" s="1" t="s">
        <v>812</v>
      </c>
      <c r="J24" s="1" t="s">
        <v>733</v>
      </c>
      <c r="K24" s="1" t="s">
        <v>812</v>
      </c>
      <c r="L24" s="1" t="s">
        <v>812</v>
      </c>
      <c r="M24" s="1" t="s">
        <v>734</v>
      </c>
      <c r="N24" s="1" t="s">
        <v>734</v>
      </c>
      <c r="O24" s="1" t="s">
        <v>735</v>
      </c>
      <c r="P24" s="1" t="s">
        <v>736</v>
      </c>
      <c r="Q24" s="1" t="s">
        <v>813</v>
      </c>
      <c r="R24" s="1" t="s">
        <v>73</v>
      </c>
      <c r="S24" s="1" t="s">
        <v>35</v>
      </c>
      <c r="T24" s="1" t="s">
        <v>738</v>
      </c>
    </row>
    <row r="25" s="1" customFormat="1" spans="1:20">
      <c r="A25" s="1" t="s">
        <v>301</v>
      </c>
      <c r="B25" s="1" t="s">
        <v>93</v>
      </c>
      <c r="C25" s="1" t="s">
        <v>814</v>
      </c>
      <c r="D25" s="1" t="s">
        <v>246</v>
      </c>
      <c r="E25" s="1" t="s">
        <v>302</v>
      </c>
      <c r="F25" s="1" t="s">
        <v>93</v>
      </c>
      <c r="G25" s="1" t="s">
        <v>94</v>
      </c>
      <c r="H25" s="1" t="s">
        <v>731</v>
      </c>
      <c r="I25" s="1" t="s">
        <v>815</v>
      </c>
      <c r="J25" s="1" t="s">
        <v>733</v>
      </c>
      <c r="K25" s="1" t="s">
        <v>815</v>
      </c>
      <c r="L25" s="1" t="s">
        <v>815</v>
      </c>
      <c r="M25" s="1" t="s">
        <v>734</v>
      </c>
      <c r="N25" s="1" t="s">
        <v>734</v>
      </c>
      <c r="O25" s="1" t="s">
        <v>735</v>
      </c>
      <c r="P25" s="1" t="s">
        <v>736</v>
      </c>
      <c r="Q25" s="1" t="s">
        <v>816</v>
      </c>
      <c r="R25" s="1" t="s">
        <v>73</v>
      </c>
      <c r="S25" s="1" t="s">
        <v>35</v>
      </c>
      <c r="T25" s="1" t="s">
        <v>738</v>
      </c>
    </row>
    <row r="26" s="1" customFormat="1" spans="1:20">
      <c r="A26" s="1" t="s">
        <v>117</v>
      </c>
      <c r="B26" s="1" t="s">
        <v>93</v>
      </c>
      <c r="C26" s="1" t="s">
        <v>817</v>
      </c>
      <c r="D26" s="1" t="s">
        <v>119</v>
      </c>
      <c r="E26" s="1" t="s">
        <v>120</v>
      </c>
      <c r="F26" s="1" t="s">
        <v>93</v>
      </c>
      <c r="G26" s="1" t="s">
        <v>94</v>
      </c>
      <c r="H26" s="1" t="s">
        <v>731</v>
      </c>
      <c r="I26" s="1" t="s">
        <v>818</v>
      </c>
      <c r="J26" s="1" t="s">
        <v>733</v>
      </c>
      <c r="K26" s="1" t="s">
        <v>818</v>
      </c>
      <c r="L26" s="1" t="s">
        <v>818</v>
      </c>
      <c r="M26" s="1" t="s">
        <v>734</v>
      </c>
      <c r="N26" s="1" t="s">
        <v>734</v>
      </c>
      <c r="O26" s="1" t="s">
        <v>735</v>
      </c>
      <c r="P26" s="1" t="s">
        <v>736</v>
      </c>
      <c r="Q26" s="1" t="s">
        <v>819</v>
      </c>
      <c r="R26" s="1" t="s">
        <v>73</v>
      </c>
      <c r="S26" s="1" t="s">
        <v>35</v>
      </c>
      <c r="T26" s="1" t="s">
        <v>738</v>
      </c>
    </row>
    <row r="27" s="1" customFormat="1" spans="1:20">
      <c r="A27" s="1" t="s">
        <v>491</v>
      </c>
      <c r="B27" s="1" t="s">
        <v>93</v>
      </c>
      <c r="C27" s="1" t="s">
        <v>820</v>
      </c>
      <c r="D27" s="1" t="s">
        <v>493</v>
      </c>
      <c r="E27" s="1" t="s">
        <v>494</v>
      </c>
      <c r="F27" s="1" t="s">
        <v>93</v>
      </c>
      <c r="G27" s="1" t="s">
        <v>94</v>
      </c>
      <c r="H27" s="1" t="s">
        <v>731</v>
      </c>
      <c r="I27" s="1" t="s">
        <v>821</v>
      </c>
      <c r="J27" s="1" t="s">
        <v>733</v>
      </c>
      <c r="K27" s="1" t="s">
        <v>821</v>
      </c>
      <c r="L27" s="1" t="s">
        <v>821</v>
      </c>
      <c r="M27" s="1" t="s">
        <v>734</v>
      </c>
      <c r="N27" s="1" t="s">
        <v>734</v>
      </c>
      <c r="O27" s="1" t="s">
        <v>735</v>
      </c>
      <c r="P27" s="1" t="s">
        <v>736</v>
      </c>
      <c r="Q27" s="1" t="s">
        <v>822</v>
      </c>
      <c r="R27" s="1" t="s">
        <v>73</v>
      </c>
      <c r="S27" s="1" t="s">
        <v>35</v>
      </c>
      <c r="T27" s="1" t="s">
        <v>738</v>
      </c>
    </row>
    <row r="28" s="1" customFormat="1" spans="1:20">
      <c r="A28" s="1" t="s">
        <v>360</v>
      </c>
      <c r="B28" s="1" t="s">
        <v>93</v>
      </c>
      <c r="C28" s="1" t="s">
        <v>823</v>
      </c>
      <c r="D28" s="1" t="s">
        <v>362</v>
      </c>
      <c r="E28" s="1" t="s">
        <v>363</v>
      </c>
      <c r="F28" s="1" t="s">
        <v>93</v>
      </c>
      <c r="G28" s="1" t="s">
        <v>94</v>
      </c>
      <c r="H28" s="1" t="s">
        <v>731</v>
      </c>
      <c r="I28" s="1" t="s">
        <v>824</v>
      </c>
      <c r="J28" s="1" t="s">
        <v>733</v>
      </c>
      <c r="K28" s="1" t="s">
        <v>824</v>
      </c>
      <c r="L28" s="1" t="s">
        <v>824</v>
      </c>
      <c r="M28" s="1" t="s">
        <v>734</v>
      </c>
      <c r="N28" s="1" t="s">
        <v>734</v>
      </c>
      <c r="O28" s="1" t="s">
        <v>735</v>
      </c>
      <c r="P28" s="1" t="s">
        <v>736</v>
      </c>
      <c r="Q28" s="1" t="s">
        <v>825</v>
      </c>
      <c r="R28" s="1" t="s">
        <v>73</v>
      </c>
      <c r="S28" s="1" t="s">
        <v>35</v>
      </c>
      <c r="T28" s="1" t="s">
        <v>738</v>
      </c>
    </row>
    <row r="29" s="1" customFormat="1" spans="1:20">
      <c r="A29" s="1" t="s">
        <v>487</v>
      </c>
      <c r="B29" s="1" t="s">
        <v>93</v>
      </c>
      <c r="C29" s="1" t="s">
        <v>826</v>
      </c>
      <c r="D29" s="1" t="s">
        <v>489</v>
      </c>
      <c r="E29" s="1" t="s">
        <v>490</v>
      </c>
      <c r="F29" s="1" t="s">
        <v>93</v>
      </c>
      <c r="G29" s="1" t="s">
        <v>94</v>
      </c>
      <c r="H29" s="1" t="s">
        <v>731</v>
      </c>
      <c r="I29" s="1" t="s">
        <v>747</v>
      </c>
      <c r="J29" s="1" t="s">
        <v>733</v>
      </c>
      <c r="K29" s="1" t="s">
        <v>747</v>
      </c>
      <c r="L29" s="1" t="s">
        <v>747</v>
      </c>
      <c r="M29" s="1" t="s">
        <v>734</v>
      </c>
      <c r="N29" s="1" t="s">
        <v>734</v>
      </c>
      <c r="O29" s="1" t="s">
        <v>735</v>
      </c>
      <c r="P29" s="1" t="s">
        <v>736</v>
      </c>
      <c r="Q29" s="1" t="s">
        <v>827</v>
      </c>
      <c r="R29" s="1" t="s">
        <v>73</v>
      </c>
      <c r="S29" s="1" t="s">
        <v>35</v>
      </c>
      <c r="T29" s="1" t="s">
        <v>738</v>
      </c>
    </row>
    <row r="30" s="1" customFormat="1" spans="1:20">
      <c r="A30" s="1" t="s">
        <v>427</v>
      </c>
      <c r="B30" s="1" t="s">
        <v>93</v>
      </c>
      <c r="C30" s="1" t="s">
        <v>828</v>
      </c>
      <c r="D30" s="1" t="s">
        <v>429</v>
      </c>
      <c r="E30" s="1" t="s">
        <v>430</v>
      </c>
      <c r="F30" s="1" t="s">
        <v>93</v>
      </c>
      <c r="G30" s="1" t="s">
        <v>94</v>
      </c>
      <c r="H30" s="1" t="s">
        <v>731</v>
      </c>
      <c r="I30" s="1" t="s">
        <v>829</v>
      </c>
      <c r="J30" s="1" t="s">
        <v>733</v>
      </c>
      <c r="K30" s="1" t="s">
        <v>829</v>
      </c>
      <c r="L30" s="1" t="s">
        <v>829</v>
      </c>
      <c r="M30" s="1" t="s">
        <v>734</v>
      </c>
      <c r="N30" s="1" t="s">
        <v>734</v>
      </c>
      <c r="O30" s="1" t="s">
        <v>735</v>
      </c>
      <c r="P30" s="1" t="s">
        <v>736</v>
      </c>
      <c r="Q30" s="1" t="s">
        <v>830</v>
      </c>
      <c r="R30" s="1" t="s">
        <v>73</v>
      </c>
      <c r="S30" s="1" t="s">
        <v>35</v>
      </c>
      <c r="T30" s="1" t="s">
        <v>738</v>
      </c>
    </row>
    <row r="31" s="1" customFormat="1" spans="1:20">
      <c r="A31" s="1" t="s">
        <v>510</v>
      </c>
      <c r="B31" s="1" t="s">
        <v>93</v>
      </c>
      <c r="C31" s="1" t="s">
        <v>831</v>
      </c>
      <c r="D31" s="1" t="s">
        <v>512</v>
      </c>
      <c r="E31" s="1" t="s">
        <v>513</v>
      </c>
      <c r="F31" s="1" t="s">
        <v>93</v>
      </c>
      <c r="G31" s="1" t="s">
        <v>94</v>
      </c>
      <c r="H31" s="1" t="s">
        <v>731</v>
      </c>
      <c r="I31" s="1" t="s">
        <v>808</v>
      </c>
      <c r="J31" s="1" t="s">
        <v>733</v>
      </c>
      <c r="K31" s="1" t="s">
        <v>808</v>
      </c>
      <c r="L31" s="1" t="s">
        <v>808</v>
      </c>
      <c r="M31" s="1" t="s">
        <v>734</v>
      </c>
      <c r="N31" s="1" t="s">
        <v>734</v>
      </c>
      <c r="O31" s="1" t="s">
        <v>735</v>
      </c>
      <c r="P31" s="1" t="s">
        <v>736</v>
      </c>
      <c r="Q31" s="1" t="s">
        <v>832</v>
      </c>
      <c r="R31" s="1" t="s">
        <v>73</v>
      </c>
      <c r="S31" s="1" t="s">
        <v>35</v>
      </c>
      <c r="T31" s="1" t="s">
        <v>738</v>
      </c>
    </row>
    <row r="32" s="1" customFormat="1" spans="1:20">
      <c r="A32" s="1" t="s">
        <v>230</v>
      </c>
      <c r="B32" s="1" t="s">
        <v>93</v>
      </c>
      <c r="C32" s="1" t="s">
        <v>833</v>
      </c>
      <c r="D32" s="1" t="s">
        <v>834</v>
      </c>
      <c r="E32" s="1" t="s">
        <v>233</v>
      </c>
      <c r="F32" s="1" t="s">
        <v>93</v>
      </c>
      <c r="G32" s="1" t="s">
        <v>94</v>
      </c>
      <c r="H32" s="1" t="s">
        <v>731</v>
      </c>
      <c r="I32" s="1" t="s">
        <v>835</v>
      </c>
      <c r="J32" s="1" t="s">
        <v>733</v>
      </c>
      <c r="K32" s="1" t="s">
        <v>835</v>
      </c>
      <c r="L32" s="1" t="s">
        <v>835</v>
      </c>
      <c r="M32" s="1" t="s">
        <v>734</v>
      </c>
      <c r="N32" s="1" t="s">
        <v>734</v>
      </c>
      <c r="O32" s="1" t="s">
        <v>735</v>
      </c>
      <c r="P32" s="1" t="s">
        <v>736</v>
      </c>
      <c r="Q32" s="1" t="s">
        <v>836</v>
      </c>
      <c r="R32" s="1" t="s">
        <v>73</v>
      </c>
      <c r="S32" s="1" t="s">
        <v>35</v>
      </c>
      <c r="T32" s="1" t="s">
        <v>738</v>
      </c>
    </row>
    <row r="33" s="1" customFormat="1" spans="1:20">
      <c r="A33" s="1" t="s">
        <v>222</v>
      </c>
      <c r="B33" s="1" t="s">
        <v>93</v>
      </c>
      <c r="C33" s="1" t="s">
        <v>837</v>
      </c>
      <c r="D33" s="1" t="s">
        <v>224</v>
      </c>
      <c r="E33" s="1" t="s">
        <v>225</v>
      </c>
      <c r="F33" s="1" t="s">
        <v>93</v>
      </c>
      <c r="G33" s="1" t="s">
        <v>94</v>
      </c>
      <c r="H33" s="1" t="s">
        <v>731</v>
      </c>
      <c r="I33" s="1" t="s">
        <v>838</v>
      </c>
      <c r="J33" s="1" t="s">
        <v>733</v>
      </c>
      <c r="K33" s="1" t="s">
        <v>838</v>
      </c>
      <c r="L33" s="1" t="s">
        <v>838</v>
      </c>
      <c r="M33" s="1" t="s">
        <v>734</v>
      </c>
      <c r="N33" s="1" t="s">
        <v>734</v>
      </c>
      <c r="O33" s="1" t="s">
        <v>735</v>
      </c>
      <c r="P33" s="1" t="s">
        <v>736</v>
      </c>
      <c r="Q33" s="1" t="s">
        <v>839</v>
      </c>
      <c r="R33" s="1" t="s">
        <v>73</v>
      </c>
      <c r="S33" s="1" t="s">
        <v>35</v>
      </c>
      <c r="T33" s="1" t="s">
        <v>738</v>
      </c>
    </row>
    <row r="34" s="1" customFormat="1" spans="1:20">
      <c r="A34" s="1" t="s">
        <v>463</v>
      </c>
      <c r="B34" s="1" t="s">
        <v>93</v>
      </c>
      <c r="C34" s="1" t="s">
        <v>840</v>
      </c>
      <c r="D34" s="1" t="s">
        <v>465</v>
      </c>
      <c r="E34" s="1" t="s">
        <v>466</v>
      </c>
      <c r="F34" s="1" t="s">
        <v>93</v>
      </c>
      <c r="G34" s="1" t="s">
        <v>94</v>
      </c>
      <c r="H34" s="1" t="s">
        <v>731</v>
      </c>
      <c r="I34" s="1" t="s">
        <v>841</v>
      </c>
      <c r="J34" s="1" t="s">
        <v>733</v>
      </c>
      <c r="K34" s="1" t="s">
        <v>841</v>
      </c>
      <c r="L34" s="1" t="s">
        <v>841</v>
      </c>
      <c r="M34" s="1" t="s">
        <v>734</v>
      </c>
      <c r="N34" s="1" t="s">
        <v>734</v>
      </c>
      <c r="O34" s="1" t="s">
        <v>735</v>
      </c>
      <c r="P34" s="1" t="s">
        <v>736</v>
      </c>
      <c r="Q34" s="1" t="s">
        <v>842</v>
      </c>
      <c r="R34" s="1" t="s">
        <v>73</v>
      </c>
      <c r="S34" s="1" t="s">
        <v>35</v>
      </c>
      <c r="T34" s="1" t="s">
        <v>738</v>
      </c>
    </row>
    <row r="35" s="1" customFormat="1" spans="1:20">
      <c r="A35" s="1" t="s">
        <v>352</v>
      </c>
      <c r="B35" s="1" t="s">
        <v>93</v>
      </c>
      <c r="C35" s="1" t="s">
        <v>843</v>
      </c>
      <c r="D35" s="1" t="s">
        <v>354</v>
      </c>
      <c r="E35" s="1" t="s">
        <v>355</v>
      </c>
      <c r="F35" s="1" t="s">
        <v>93</v>
      </c>
      <c r="G35" s="1" t="s">
        <v>94</v>
      </c>
      <c r="H35" s="1" t="s">
        <v>731</v>
      </c>
      <c r="I35" s="1" t="s">
        <v>844</v>
      </c>
      <c r="J35" s="1" t="s">
        <v>733</v>
      </c>
      <c r="K35" s="1" t="s">
        <v>844</v>
      </c>
      <c r="L35" s="1" t="s">
        <v>844</v>
      </c>
      <c r="M35" s="1" t="s">
        <v>734</v>
      </c>
      <c r="N35" s="1" t="s">
        <v>734</v>
      </c>
      <c r="O35" s="1" t="s">
        <v>735</v>
      </c>
      <c r="P35" s="1" t="s">
        <v>736</v>
      </c>
      <c r="Q35" s="1" t="s">
        <v>845</v>
      </c>
      <c r="R35" s="1" t="s">
        <v>73</v>
      </c>
      <c r="S35" s="1" t="s">
        <v>35</v>
      </c>
      <c r="T35" s="1" t="s">
        <v>738</v>
      </c>
    </row>
    <row r="36" s="1" customFormat="1" spans="1:20">
      <c r="A36" s="1" t="s">
        <v>318</v>
      </c>
      <c r="B36" s="1" t="s">
        <v>93</v>
      </c>
      <c r="C36" s="1" t="s">
        <v>846</v>
      </c>
      <c r="D36" s="1" t="s">
        <v>320</v>
      </c>
      <c r="E36" s="1" t="s">
        <v>321</v>
      </c>
      <c r="F36" s="1" t="s">
        <v>93</v>
      </c>
      <c r="G36" s="1" t="s">
        <v>94</v>
      </c>
      <c r="H36" s="1" t="s">
        <v>731</v>
      </c>
      <c r="I36" s="1" t="s">
        <v>774</v>
      </c>
      <c r="J36" s="1" t="s">
        <v>733</v>
      </c>
      <c r="K36" s="1" t="s">
        <v>774</v>
      </c>
      <c r="L36" s="1" t="s">
        <v>774</v>
      </c>
      <c r="M36" s="1" t="s">
        <v>734</v>
      </c>
      <c r="N36" s="1" t="s">
        <v>734</v>
      </c>
      <c r="O36" s="1" t="s">
        <v>735</v>
      </c>
      <c r="P36" s="1" t="s">
        <v>736</v>
      </c>
      <c r="Q36" s="1" t="s">
        <v>847</v>
      </c>
      <c r="R36" s="1" t="s">
        <v>73</v>
      </c>
      <c r="S36" s="1" t="s">
        <v>35</v>
      </c>
      <c r="T36" s="1" t="s">
        <v>738</v>
      </c>
    </row>
    <row r="37" s="1" customFormat="1" spans="1:20">
      <c r="A37" s="1" t="s">
        <v>208</v>
      </c>
      <c r="B37" s="1" t="s">
        <v>93</v>
      </c>
      <c r="C37" s="1" t="s">
        <v>848</v>
      </c>
      <c r="D37" s="1" t="s">
        <v>849</v>
      </c>
      <c r="E37" s="1" t="s">
        <v>211</v>
      </c>
      <c r="F37" s="1" t="s">
        <v>93</v>
      </c>
      <c r="G37" s="1" t="s">
        <v>94</v>
      </c>
      <c r="H37" s="1" t="s">
        <v>731</v>
      </c>
      <c r="I37" s="1" t="s">
        <v>764</v>
      </c>
      <c r="J37" s="1" t="s">
        <v>733</v>
      </c>
      <c r="K37" s="1" t="s">
        <v>764</v>
      </c>
      <c r="L37" s="1" t="s">
        <v>764</v>
      </c>
      <c r="M37" s="1" t="s">
        <v>734</v>
      </c>
      <c r="N37" s="1" t="s">
        <v>734</v>
      </c>
      <c r="O37" s="1" t="s">
        <v>735</v>
      </c>
      <c r="P37" s="1" t="s">
        <v>736</v>
      </c>
      <c r="Q37" s="1" t="s">
        <v>850</v>
      </c>
      <c r="R37" s="1" t="s">
        <v>73</v>
      </c>
      <c r="S37" s="1" t="s">
        <v>35</v>
      </c>
      <c r="T37" s="1" t="s">
        <v>738</v>
      </c>
    </row>
    <row r="38" s="1" customFormat="1" spans="1:20">
      <c r="A38" s="1" t="s">
        <v>694</v>
      </c>
      <c r="B38" s="1" t="s">
        <v>93</v>
      </c>
      <c r="C38" s="1" t="s">
        <v>851</v>
      </c>
      <c r="D38" s="1" t="s">
        <v>567</v>
      </c>
      <c r="E38" s="1" t="s">
        <v>695</v>
      </c>
      <c r="F38" s="1" t="s">
        <v>93</v>
      </c>
      <c r="G38" s="1" t="s">
        <v>94</v>
      </c>
      <c r="H38" s="1" t="s">
        <v>731</v>
      </c>
      <c r="I38" s="1" t="s">
        <v>787</v>
      </c>
      <c r="J38" s="1" t="s">
        <v>733</v>
      </c>
      <c r="K38" s="1" t="s">
        <v>787</v>
      </c>
      <c r="L38" s="1" t="s">
        <v>787</v>
      </c>
      <c r="M38" s="1" t="s">
        <v>734</v>
      </c>
      <c r="N38" s="1" t="s">
        <v>734</v>
      </c>
      <c r="O38" s="1" t="s">
        <v>735</v>
      </c>
      <c r="P38" s="1" t="s">
        <v>736</v>
      </c>
      <c r="Q38" s="1" t="s">
        <v>852</v>
      </c>
      <c r="R38" s="1" t="s">
        <v>73</v>
      </c>
      <c r="S38" s="1" t="s">
        <v>35</v>
      </c>
      <c r="T38" s="1" t="s">
        <v>738</v>
      </c>
    </row>
    <row r="39" s="1" customFormat="1" spans="1:20">
      <c r="A39" s="1" t="s">
        <v>517</v>
      </c>
      <c r="B39" s="1" t="s">
        <v>93</v>
      </c>
      <c r="C39" s="1" t="s">
        <v>853</v>
      </c>
      <c r="D39" s="1" t="s">
        <v>519</v>
      </c>
      <c r="E39" s="1" t="s">
        <v>520</v>
      </c>
      <c r="F39" s="1" t="s">
        <v>93</v>
      </c>
      <c r="G39" s="1" t="s">
        <v>94</v>
      </c>
      <c r="H39" s="1" t="s">
        <v>731</v>
      </c>
      <c r="I39" s="1" t="s">
        <v>747</v>
      </c>
      <c r="J39" s="1" t="s">
        <v>733</v>
      </c>
      <c r="K39" s="1" t="s">
        <v>747</v>
      </c>
      <c r="L39" s="1" t="s">
        <v>747</v>
      </c>
      <c r="M39" s="1" t="s">
        <v>734</v>
      </c>
      <c r="N39" s="1" t="s">
        <v>734</v>
      </c>
      <c r="O39" s="1" t="s">
        <v>735</v>
      </c>
      <c r="P39" s="1" t="s">
        <v>736</v>
      </c>
      <c r="Q39" s="1" t="s">
        <v>854</v>
      </c>
      <c r="R39" s="1" t="s">
        <v>73</v>
      </c>
      <c r="S39" s="1" t="s">
        <v>35</v>
      </c>
      <c r="T39" s="1" t="s">
        <v>738</v>
      </c>
    </row>
    <row r="40" s="1" customFormat="1" spans="1:20">
      <c r="A40" s="1" t="s">
        <v>477</v>
      </c>
      <c r="B40" s="1" t="s">
        <v>93</v>
      </c>
      <c r="C40" s="1" t="s">
        <v>855</v>
      </c>
      <c r="D40" s="1" t="s">
        <v>479</v>
      </c>
      <c r="E40" s="1" t="s">
        <v>480</v>
      </c>
      <c r="F40" s="1" t="s">
        <v>93</v>
      </c>
      <c r="G40" s="1" t="s">
        <v>94</v>
      </c>
      <c r="H40" s="1" t="s">
        <v>731</v>
      </c>
      <c r="I40" s="1" t="s">
        <v>856</v>
      </c>
      <c r="J40" s="1" t="s">
        <v>733</v>
      </c>
      <c r="K40" s="1" t="s">
        <v>856</v>
      </c>
      <c r="L40" s="1" t="s">
        <v>856</v>
      </c>
      <c r="M40" s="1" t="s">
        <v>734</v>
      </c>
      <c r="N40" s="1" t="s">
        <v>734</v>
      </c>
      <c r="O40" s="1" t="s">
        <v>735</v>
      </c>
      <c r="P40" s="1" t="s">
        <v>736</v>
      </c>
      <c r="Q40" s="1" t="s">
        <v>857</v>
      </c>
      <c r="R40" s="1" t="s">
        <v>73</v>
      </c>
      <c r="S40" s="1" t="s">
        <v>35</v>
      </c>
      <c r="T40" s="1" t="s">
        <v>738</v>
      </c>
    </row>
    <row r="41" s="1" customFormat="1" spans="1:20">
      <c r="A41" s="1" t="s">
        <v>469</v>
      </c>
      <c r="B41" s="1" t="s">
        <v>93</v>
      </c>
      <c r="C41" s="1" t="s">
        <v>858</v>
      </c>
      <c r="D41" s="1" t="s">
        <v>471</v>
      </c>
      <c r="E41" s="1" t="s">
        <v>472</v>
      </c>
      <c r="F41" s="1" t="s">
        <v>93</v>
      </c>
      <c r="G41" s="1" t="s">
        <v>94</v>
      </c>
      <c r="H41" s="1" t="s">
        <v>731</v>
      </c>
      <c r="I41" s="1" t="s">
        <v>859</v>
      </c>
      <c r="J41" s="1" t="s">
        <v>733</v>
      </c>
      <c r="K41" s="1" t="s">
        <v>859</v>
      </c>
      <c r="L41" s="1" t="s">
        <v>859</v>
      </c>
      <c r="M41" s="1" t="s">
        <v>734</v>
      </c>
      <c r="N41" s="1" t="s">
        <v>734</v>
      </c>
      <c r="O41" s="1" t="s">
        <v>735</v>
      </c>
      <c r="P41" s="1" t="s">
        <v>736</v>
      </c>
      <c r="Q41" s="1" t="s">
        <v>860</v>
      </c>
      <c r="R41" s="1" t="s">
        <v>73</v>
      </c>
      <c r="S41" s="1" t="s">
        <v>35</v>
      </c>
      <c r="T41" s="1" t="s">
        <v>738</v>
      </c>
    </row>
    <row r="42" s="1" customFormat="1" spans="1:20">
      <c r="A42" s="1" t="s">
        <v>421</v>
      </c>
      <c r="B42" s="1" t="s">
        <v>93</v>
      </c>
      <c r="C42" s="1" t="s">
        <v>861</v>
      </c>
      <c r="D42" s="1" t="s">
        <v>423</v>
      </c>
      <c r="E42" s="1" t="s">
        <v>424</v>
      </c>
      <c r="F42" s="1" t="s">
        <v>93</v>
      </c>
      <c r="G42" s="1" t="s">
        <v>94</v>
      </c>
      <c r="H42" s="1" t="s">
        <v>731</v>
      </c>
      <c r="I42" s="1" t="s">
        <v>732</v>
      </c>
      <c r="J42" s="1" t="s">
        <v>733</v>
      </c>
      <c r="K42" s="1" t="s">
        <v>732</v>
      </c>
      <c r="L42" s="1" t="s">
        <v>732</v>
      </c>
      <c r="M42" s="1" t="s">
        <v>734</v>
      </c>
      <c r="N42" s="1" t="s">
        <v>734</v>
      </c>
      <c r="O42" s="1" t="s">
        <v>735</v>
      </c>
      <c r="P42" s="1" t="s">
        <v>736</v>
      </c>
      <c r="Q42" s="1" t="s">
        <v>862</v>
      </c>
      <c r="R42" s="1" t="s">
        <v>73</v>
      </c>
      <c r="S42" s="1" t="s">
        <v>35</v>
      </c>
      <c r="T42" s="1" t="s">
        <v>738</v>
      </c>
    </row>
    <row r="43" s="1" customFormat="1" spans="1:20">
      <c r="A43" s="1" t="s">
        <v>201</v>
      </c>
      <c r="B43" s="1" t="s">
        <v>93</v>
      </c>
      <c r="C43" s="1" t="s">
        <v>863</v>
      </c>
      <c r="D43" s="1" t="s">
        <v>203</v>
      </c>
      <c r="E43" s="1" t="s">
        <v>204</v>
      </c>
      <c r="F43" s="1" t="s">
        <v>93</v>
      </c>
      <c r="G43" s="1" t="s">
        <v>94</v>
      </c>
      <c r="H43" s="1" t="s">
        <v>731</v>
      </c>
      <c r="I43" s="1" t="s">
        <v>864</v>
      </c>
      <c r="J43" s="1" t="s">
        <v>733</v>
      </c>
      <c r="K43" s="1" t="s">
        <v>864</v>
      </c>
      <c r="L43" s="1" t="s">
        <v>864</v>
      </c>
      <c r="M43" s="1" t="s">
        <v>734</v>
      </c>
      <c r="N43" s="1" t="s">
        <v>734</v>
      </c>
      <c r="O43" s="1" t="s">
        <v>735</v>
      </c>
      <c r="P43" s="1" t="s">
        <v>736</v>
      </c>
      <c r="Q43" s="1" t="s">
        <v>865</v>
      </c>
      <c r="R43" s="1" t="s">
        <v>73</v>
      </c>
      <c r="S43" s="1" t="s">
        <v>35</v>
      </c>
      <c r="T43" s="1" t="s">
        <v>738</v>
      </c>
    </row>
    <row r="44" s="1" customFormat="1" spans="1:20">
      <c r="A44" s="1" t="s">
        <v>626</v>
      </c>
      <c r="B44" s="1" t="s">
        <v>93</v>
      </c>
      <c r="C44" s="1" t="s">
        <v>866</v>
      </c>
      <c r="D44" s="1" t="s">
        <v>628</v>
      </c>
      <c r="E44" s="1" t="s">
        <v>867</v>
      </c>
      <c r="F44" s="1" t="s">
        <v>93</v>
      </c>
      <c r="G44" s="1" t="s">
        <v>94</v>
      </c>
      <c r="H44" s="1" t="s">
        <v>731</v>
      </c>
      <c r="I44" s="1" t="s">
        <v>868</v>
      </c>
      <c r="J44" s="1" t="s">
        <v>733</v>
      </c>
      <c r="K44" s="1" t="s">
        <v>868</v>
      </c>
      <c r="L44" s="1" t="s">
        <v>868</v>
      </c>
      <c r="M44" s="1" t="s">
        <v>734</v>
      </c>
      <c r="N44" s="1" t="s">
        <v>734</v>
      </c>
      <c r="O44" s="1" t="s">
        <v>735</v>
      </c>
      <c r="P44" s="1" t="s">
        <v>736</v>
      </c>
      <c r="Q44" s="1" t="s">
        <v>869</v>
      </c>
      <c r="R44" s="1" t="s">
        <v>73</v>
      </c>
      <c r="S44" s="1" t="s">
        <v>35</v>
      </c>
      <c r="T44" s="1" t="s">
        <v>738</v>
      </c>
    </row>
    <row r="45" s="1" customFormat="1" spans="1:20">
      <c r="A45" s="1" t="s">
        <v>312</v>
      </c>
      <c r="B45" s="1" t="s">
        <v>93</v>
      </c>
      <c r="C45" s="1" t="s">
        <v>870</v>
      </c>
      <c r="D45" s="1" t="s">
        <v>314</v>
      </c>
      <c r="E45" s="1" t="s">
        <v>315</v>
      </c>
      <c r="F45" s="1" t="s">
        <v>93</v>
      </c>
      <c r="G45" s="1" t="s">
        <v>94</v>
      </c>
      <c r="H45" s="1" t="s">
        <v>731</v>
      </c>
      <c r="I45" s="1" t="s">
        <v>871</v>
      </c>
      <c r="J45" s="1" t="s">
        <v>733</v>
      </c>
      <c r="K45" s="1" t="s">
        <v>871</v>
      </c>
      <c r="L45" s="1" t="s">
        <v>871</v>
      </c>
      <c r="M45" s="1" t="s">
        <v>734</v>
      </c>
      <c r="N45" s="1" t="s">
        <v>734</v>
      </c>
      <c r="O45" s="1" t="s">
        <v>735</v>
      </c>
      <c r="P45" s="1" t="s">
        <v>736</v>
      </c>
      <c r="Q45" s="1" t="s">
        <v>872</v>
      </c>
      <c r="R45" s="1" t="s">
        <v>73</v>
      </c>
      <c r="S45" s="1" t="s">
        <v>35</v>
      </c>
      <c r="T45" s="1" t="s">
        <v>738</v>
      </c>
    </row>
    <row r="46" s="1" customFormat="1" spans="1:20">
      <c r="A46" s="1" t="s">
        <v>154</v>
      </c>
      <c r="B46" s="1" t="s">
        <v>93</v>
      </c>
      <c r="C46" s="1" t="s">
        <v>873</v>
      </c>
      <c r="D46" s="1" t="s">
        <v>874</v>
      </c>
      <c r="E46" s="1" t="s">
        <v>157</v>
      </c>
      <c r="F46" s="1" t="s">
        <v>93</v>
      </c>
      <c r="G46" s="1" t="s">
        <v>94</v>
      </c>
      <c r="H46" s="1" t="s">
        <v>731</v>
      </c>
      <c r="I46" s="1" t="s">
        <v>875</v>
      </c>
      <c r="J46" s="1" t="s">
        <v>733</v>
      </c>
      <c r="K46" s="1" t="s">
        <v>875</v>
      </c>
      <c r="L46" s="1" t="s">
        <v>875</v>
      </c>
      <c r="M46" s="1" t="s">
        <v>734</v>
      </c>
      <c r="N46" s="1" t="s">
        <v>734</v>
      </c>
      <c r="O46" s="1" t="s">
        <v>735</v>
      </c>
      <c r="P46" s="1" t="s">
        <v>736</v>
      </c>
      <c r="Q46" s="1" t="s">
        <v>876</v>
      </c>
      <c r="R46" s="1" t="s">
        <v>73</v>
      </c>
      <c r="S46" s="1" t="s">
        <v>35</v>
      </c>
      <c r="T46" s="1" t="s">
        <v>738</v>
      </c>
    </row>
    <row r="47" s="1" customFormat="1" spans="1:20">
      <c r="A47" s="1" t="s">
        <v>687</v>
      </c>
      <c r="B47" s="1" t="s">
        <v>93</v>
      </c>
      <c r="C47" s="1" t="s">
        <v>877</v>
      </c>
      <c r="D47" s="1" t="s">
        <v>689</v>
      </c>
      <c r="E47" s="1" t="s">
        <v>690</v>
      </c>
      <c r="F47" s="1" t="s">
        <v>93</v>
      </c>
      <c r="G47" s="1" t="s">
        <v>94</v>
      </c>
      <c r="H47" s="1" t="s">
        <v>731</v>
      </c>
      <c r="I47" s="1" t="s">
        <v>878</v>
      </c>
      <c r="J47" s="1" t="s">
        <v>733</v>
      </c>
      <c r="K47" s="1" t="s">
        <v>878</v>
      </c>
      <c r="L47" s="1" t="s">
        <v>878</v>
      </c>
      <c r="M47" s="1" t="s">
        <v>734</v>
      </c>
      <c r="N47" s="1" t="s">
        <v>734</v>
      </c>
      <c r="O47" s="1" t="s">
        <v>735</v>
      </c>
      <c r="P47" s="1" t="s">
        <v>736</v>
      </c>
      <c r="Q47" s="1" t="s">
        <v>879</v>
      </c>
      <c r="R47" s="1" t="s">
        <v>73</v>
      </c>
      <c r="S47" s="1" t="s">
        <v>35</v>
      </c>
      <c r="T47" s="1" t="s">
        <v>738</v>
      </c>
    </row>
    <row r="48" s="1" customFormat="1" spans="1:20">
      <c r="A48" s="1" t="s">
        <v>194</v>
      </c>
      <c r="B48" s="1" t="s">
        <v>93</v>
      </c>
      <c r="C48" s="1" t="s">
        <v>880</v>
      </c>
      <c r="D48" s="1" t="s">
        <v>196</v>
      </c>
      <c r="E48" s="1" t="s">
        <v>197</v>
      </c>
      <c r="F48" s="1" t="s">
        <v>93</v>
      </c>
      <c r="G48" s="1" t="s">
        <v>94</v>
      </c>
      <c r="H48" s="1" t="s">
        <v>731</v>
      </c>
      <c r="I48" s="1" t="s">
        <v>881</v>
      </c>
      <c r="J48" s="1" t="s">
        <v>733</v>
      </c>
      <c r="K48" s="1" t="s">
        <v>881</v>
      </c>
      <c r="L48" s="1" t="s">
        <v>881</v>
      </c>
      <c r="M48" s="1" t="s">
        <v>734</v>
      </c>
      <c r="N48" s="1" t="s">
        <v>734</v>
      </c>
      <c r="O48" s="1" t="s">
        <v>735</v>
      </c>
      <c r="P48" s="1" t="s">
        <v>736</v>
      </c>
      <c r="Q48" s="1" t="s">
        <v>882</v>
      </c>
      <c r="R48" s="1" t="s">
        <v>73</v>
      </c>
      <c r="S48" s="1" t="s">
        <v>35</v>
      </c>
      <c r="T48" s="1" t="s">
        <v>738</v>
      </c>
    </row>
    <row r="49" s="1" customFormat="1" spans="1:20">
      <c r="A49" s="1" t="s">
        <v>109</v>
      </c>
      <c r="B49" s="1" t="s">
        <v>93</v>
      </c>
      <c r="C49" s="1" t="s">
        <v>883</v>
      </c>
      <c r="D49" s="1" t="s">
        <v>111</v>
      </c>
      <c r="E49" s="1" t="s">
        <v>112</v>
      </c>
      <c r="F49" s="1" t="s">
        <v>93</v>
      </c>
      <c r="G49" s="1" t="s">
        <v>94</v>
      </c>
      <c r="H49" s="1" t="s">
        <v>731</v>
      </c>
      <c r="I49" s="1" t="s">
        <v>884</v>
      </c>
      <c r="J49" s="1" t="s">
        <v>733</v>
      </c>
      <c r="K49" s="1" t="s">
        <v>884</v>
      </c>
      <c r="L49" s="1" t="s">
        <v>884</v>
      </c>
      <c r="M49" s="1" t="s">
        <v>734</v>
      </c>
      <c r="N49" s="1" t="s">
        <v>734</v>
      </c>
      <c r="O49" s="1" t="s">
        <v>735</v>
      </c>
      <c r="P49" s="1" t="s">
        <v>736</v>
      </c>
      <c r="Q49" s="1" t="s">
        <v>885</v>
      </c>
      <c r="R49" s="1" t="s">
        <v>73</v>
      </c>
      <c r="S49" s="1" t="s">
        <v>35</v>
      </c>
      <c r="T49" s="1" t="s">
        <v>738</v>
      </c>
    </row>
    <row r="50" s="1" customFormat="1" spans="1:20">
      <c r="A50" s="1" t="s">
        <v>140</v>
      </c>
      <c r="B50" s="1" t="s">
        <v>93</v>
      </c>
      <c r="C50" s="1" t="s">
        <v>886</v>
      </c>
      <c r="D50" s="1" t="s">
        <v>142</v>
      </c>
      <c r="E50" s="1" t="s">
        <v>143</v>
      </c>
      <c r="F50" s="1" t="s">
        <v>93</v>
      </c>
      <c r="G50" s="1" t="s">
        <v>94</v>
      </c>
      <c r="H50" s="1" t="s">
        <v>731</v>
      </c>
      <c r="I50" s="1" t="s">
        <v>887</v>
      </c>
      <c r="J50" s="1" t="s">
        <v>733</v>
      </c>
      <c r="K50" s="1" t="s">
        <v>887</v>
      </c>
      <c r="L50" s="1" t="s">
        <v>887</v>
      </c>
      <c r="M50" s="1" t="s">
        <v>734</v>
      </c>
      <c r="N50" s="1" t="s">
        <v>734</v>
      </c>
      <c r="O50" s="1" t="s">
        <v>735</v>
      </c>
      <c r="P50" s="1" t="s">
        <v>736</v>
      </c>
      <c r="Q50" s="1" t="s">
        <v>888</v>
      </c>
      <c r="R50" s="1" t="s">
        <v>73</v>
      </c>
      <c r="S50" s="1" t="s">
        <v>35</v>
      </c>
      <c r="T50" s="1" t="s">
        <v>738</v>
      </c>
    </row>
    <row r="51" s="1" customFormat="1" spans="1:20">
      <c r="A51" s="1" t="s">
        <v>645</v>
      </c>
      <c r="B51" s="1" t="s">
        <v>93</v>
      </c>
      <c r="C51" s="1" t="s">
        <v>889</v>
      </c>
      <c r="D51" s="1" t="s">
        <v>849</v>
      </c>
      <c r="E51" s="1" t="s">
        <v>646</v>
      </c>
      <c r="F51" s="1" t="s">
        <v>93</v>
      </c>
      <c r="G51" s="1" t="s">
        <v>94</v>
      </c>
      <c r="H51" s="1" t="s">
        <v>731</v>
      </c>
      <c r="I51" s="1" t="s">
        <v>801</v>
      </c>
      <c r="J51" s="1" t="s">
        <v>733</v>
      </c>
      <c r="K51" s="1" t="s">
        <v>801</v>
      </c>
      <c r="L51" s="1" t="s">
        <v>801</v>
      </c>
      <c r="M51" s="1" t="s">
        <v>734</v>
      </c>
      <c r="N51" s="1" t="s">
        <v>734</v>
      </c>
      <c r="O51" s="1" t="s">
        <v>735</v>
      </c>
      <c r="P51" s="1" t="s">
        <v>736</v>
      </c>
      <c r="Q51" s="1" t="s">
        <v>890</v>
      </c>
      <c r="R51" s="1" t="s">
        <v>73</v>
      </c>
      <c r="S51" s="1" t="s">
        <v>35</v>
      </c>
      <c r="T51" s="1" t="s">
        <v>738</v>
      </c>
    </row>
    <row r="52" s="1" customFormat="1" spans="1:20">
      <c r="A52" s="1" t="s">
        <v>660</v>
      </c>
      <c r="B52" s="1" t="s">
        <v>93</v>
      </c>
      <c r="C52" s="1" t="s">
        <v>891</v>
      </c>
      <c r="D52" s="1" t="s">
        <v>892</v>
      </c>
      <c r="E52" s="1" t="s">
        <v>663</v>
      </c>
      <c r="F52" s="1" t="s">
        <v>93</v>
      </c>
      <c r="G52" s="1" t="s">
        <v>94</v>
      </c>
      <c r="H52" s="1" t="s">
        <v>731</v>
      </c>
      <c r="I52" s="1" t="s">
        <v>893</v>
      </c>
      <c r="J52" s="1" t="s">
        <v>733</v>
      </c>
      <c r="K52" s="1" t="s">
        <v>893</v>
      </c>
      <c r="L52" s="1" t="s">
        <v>893</v>
      </c>
      <c r="M52" s="1" t="s">
        <v>734</v>
      </c>
      <c r="N52" s="1" t="s">
        <v>734</v>
      </c>
      <c r="O52" s="1" t="s">
        <v>735</v>
      </c>
      <c r="P52" s="1" t="s">
        <v>736</v>
      </c>
      <c r="Q52" s="1" t="s">
        <v>894</v>
      </c>
      <c r="R52" s="1" t="s">
        <v>73</v>
      </c>
      <c r="S52" s="1" t="s">
        <v>35</v>
      </c>
      <c r="T52" s="1" t="s">
        <v>738</v>
      </c>
    </row>
    <row r="53" s="1" customFormat="1" spans="1:20">
      <c r="A53" s="1" t="s">
        <v>415</v>
      </c>
      <c r="B53" s="1" t="s">
        <v>93</v>
      </c>
      <c r="C53" s="1" t="s">
        <v>895</v>
      </c>
      <c r="D53" s="1" t="s">
        <v>417</v>
      </c>
      <c r="E53" s="1" t="s">
        <v>418</v>
      </c>
      <c r="F53" s="1" t="s">
        <v>93</v>
      </c>
      <c r="G53" s="1" t="s">
        <v>94</v>
      </c>
      <c r="H53" s="1" t="s">
        <v>731</v>
      </c>
      <c r="I53" s="1" t="s">
        <v>896</v>
      </c>
      <c r="J53" s="1" t="s">
        <v>733</v>
      </c>
      <c r="K53" s="1" t="s">
        <v>896</v>
      </c>
      <c r="L53" s="1" t="s">
        <v>896</v>
      </c>
      <c r="M53" s="1" t="s">
        <v>734</v>
      </c>
      <c r="N53" s="1" t="s">
        <v>734</v>
      </c>
      <c r="O53" s="1" t="s">
        <v>735</v>
      </c>
      <c r="P53" s="1" t="s">
        <v>736</v>
      </c>
      <c r="Q53" s="1" t="s">
        <v>897</v>
      </c>
      <c r="R53" s="1" t="s">
        <v>73</v>
      </c>
      <c r="S53" s="1" t="s">
        <v>35</v>
      </c>
      <c r="T53" s="1" t="s">
        <v>738</v>
      </c>
    </row>
    <row r="54" s="1" customFormat="1" spans="1:20">
      <c r="A54" s="1" t="s">
        <v>305</v>
      </c>
      <c r="B54" s="1" t="s">
        <v>93</v>
      </c>
      <c r="C54" s="1" t="s">
        <v>898</v>
      </c>
      <c r="D54" s="1" t="s">
        <v>307</v>
      </c>
      <c r="E54" s="1" t="s">
        <v>308</v>
      </c>
      <c r="F54" s="1" t="s">
        <v>93</v>
      </c>
      <c r="G54" s="1" t="s">
        <v>94</v>
      </c>
      <c r="H54" s="1" t="s">
        <v>731</v>
      </c>
      <c r="I54" s="1" t="s">
        <v>899</v>
      </c>
      <c r="J54" s="1" t="s">
        <v>733</v>
      </c>
      <c r="K54" s="1" t="s">
        <v>899</v>
      </c>
      <c r="L54" s="1" t="s">
        <v>899</v>
      </c>
      <c r="M54" s="1" t="s">
        <v>734</v>
      </c>
      <c r="N54" s="1" t="s">
        <v>734</v>
      </c>
      <c r="O54" s="1" t="s">
        <v>735</v>
      </c>
      <c r="P54" s="1" t="s">
        <v>736</v>
      </c>
      <c r="Q54" s="1" t="s">
        <v>900</v>
      </c>
      <c r="R54" s="1" t="s">
        <v>73</v>
      </c>
      <c r="S54" s="1" t="s">
        <v>35</v>
      </c>
      <c r="T54" s="1" t="s">
        <v>738</v>
      </c>
    </row>
    <row r="55" s="1" customFormat="1" spans="1:20">
      <c r="A55" s="1" t="s">
        <v>530</v>
      </c>
      <c r="B55" s="1" t="s">
        <v>93</v>
      </c>
      <c r="C55" s="1" t="s">
        <v>901</v>
      </c>
      <c r="D55" s="1" t="s">
        <v>532</v>
      </c>
      <c r="E55" s="1" t="s">
        <v>533</v>
      </c>
      <c r="F55" s="1" t="s">
        <v>93</v>
      </c>
      <c r="G55" s="1" t="s">
        <v>94</v>
      </c>
      <c r="H55" s="1" t="s">
        <v>731</v>
      </c>
      <c r="I55" s="1" t="s">
        <v>902</v>
      </c>
      <c r="J55" s="1" t="s">
        <v>733</v>
      </c>
      <c r="K55" s="1" t="s">
        <v>902</v>
      </c>
      <c r="L55" s="1" t="s">
        <v>902</v>
      </c>
      <c r="M55" s="1" t="s">
        <v>734</v>
      </c>
      <c r="N55" s="1" t="s">
        <v>734</v>
      </c>
      <c r="O55" s="1" t="s">
        <v>735</v>
      </c>
      <c r="P55" s="1" t="s">
        <v>736</v>
      </c>
      <c r="Q55" s="1" t="s">
        <v>903</v>
      </c>
      <c r="R55" s="1" t="s">
        <v>73</v>
      </c>
      <c r="S55" s="1" t="s">
        <v>35</v>
      </c>
      <c r="T55" s="1" t="s">
        <v>738</v>
      </c>
    </row>
    <row r="56" s="1" customFormat="1" spans="1:20">
      <c r="A56" s="1" t="s">
        <v>409</v>
      </c>
      <c r="B56" s="1" t="s">
        <v>93</v>
      </c>
      <c r="C56" s="1" t="s">
        <v>904</v>
      </c>
      <c r="D56" s="1" t="s">
        <v>411</v>
      </c>
      <c r="E56" s="1" t="s">
        <v>412</v>
      </c>
      <c r="F56" s="1" t="s">
        <v>93</v>
      </c>
      <c r="G56" s="1" t="s">
        <v>94</v>
      </c>
      <c r="H56" s="1" t="s">
        <v>731</v>
      </c>
      <c r="I56" s="1" t="s">
        <v>893</v>
      </c>
      <c r="J56" s="1" t="s">
        <v>733</v>
      </c>
      <c r="K56" s="1" t="s">
        <v>893</v>
      </c>
      <c r="L56" s="1" t="s">
        <v>893</v>
      </c>
      <c r="M56" s="1" t="s">
        <v>734</v>
      </c>
      <c r="N56" s="1" t="s">
        <v>734</v>
      </c>
      <c r="O56" s="1" t="s">
        <v>735</v>
      </c>
      <c r="P56" s="1" t="s">
        <v>736</v>
      </c>
      <c r="Q56" s="1" t="s">
        <v>905</v>
      </c>
      <c r="R56" s="1" t="s">
        <v>73</v>
      </c>
      <c r="S56" s="1" t="s">
        <v>35</v>
      </c>
      <c r="T56" s="1" t="s">
        <v>738</v>
      </c>
    </row>
    <row r="57" s="1" customFormat="1" spans="1:20">
      <c r="A57" s="1" t="s">
        <v>215</v>
      </c>
      <c r="B57" s="1" t="s">
        <v>93</v>
      </c>
      <c r="C57" s="1" t="s">
        <v>906</v>
      </c>
      <c r="D57" s="1" t="s">
        <v>217</v>
      </c>
      <c r="E57" s="1" t="s">
        <v>218</v>
      </c>
      <c r="F57" s="1" t="s">
        <v>93</v>
      </c>
      <c r="G57" s="1" t="s">
        <v>94</v>
      </c>
      <c r="H57" s="1" t="s">
        <v>731</v>
      </c>
      <c r="I57" s="1" t="s">
        <v>907</v>
      </c>
      <c r="J57" s="1" t="s">
        <v>733</v>
      </c>
      <c r="K57" s="1" t="s">
        <v>907</v>
      </c>
      <c r="L57" s="1" t="s">
        <v>907</v>
      </c>
      <c r="M57" s="1" t="s">
        <v>734</v>
      </c>
      <c r="N57" s="1" t="s">
        <v>734</v>
      </c>
      <c r="O57" s="1" t="s">
        <v>735</v>
      </c>
      <c r="P57" s="1" t="s">
        <v>736</v>
      </c>
      <c r="Q57" s="1" t="s">
        <v>908</v>
      </c>
      <c r="R57" s="1" t="s">
        <v>73</v>
      </c>
      <c r="S57" s="1" t="s">
        <v>35</v>
      </c>
      <c r="T57" s="1" t="s">
        <v>738</v>
      </c>
    </row>
    <row r="58" s="1" customFormat="1" spans="1:20">
      <c r="A58" s="1" t="s">
        <v>147</v>
      </c>
      <c r="B58" s="1" t="s">
        <v>93</v>
      </c>
      <c r="C58" s="1" t="s">
        <v>909</v>
      </c>
      <c r="D58" s="1" t="s">
        <v>149</v>
      </c>
      <c r="E58" s="1" t="s">
        <v>150</v>
      </c>
      <c r="F58" s="1" t="s">
        <v>93</v>
      </c>
      <c r="G58" s="1" t="s">
        <v>94</v>
      </c>
      <c r="H58" s="1" t="s">
        <v>731</v>
      </c>
      <c r="I58" s="1" t="s">
        <v>910</v>
      </c>
      <c r="J58" s="1" t="s">
        <v>733</v>
      </c>
      <c r="K58" s="1" t="s">
        <v>910</v>
      </c>
      <c r="L58" s="1" t="s">
        <v>910</v>
      </c>
      <c r="M58" s="1" t="s">
        <v>734</v>
      </c>
      <c r="N58" s="1" t="s">
        <v>734</v>
      </c>
      <c r="O58" s="1" t="s">
        <v>735</v>
      </c>
      <c r="P58" s="1" t="s">
        <v>736</v>
      </c>
      <c r="Q58" s="1" t="s">
        <v>911</v>
      </c>
      <c r="R58" s="1" t="s">
        <v>73</v>
      </c>
      <c r="S58" s="1" t="s">
        <v>35</v>
      </c>
      <c r="T58" s="1" t="s">
        <v>738</v>
      </c>
    </row>
    <row r="59" s="1" customFormat="1" spans="1:20">
      <c r="A59" s="1" t="s">
        <v>445</v>
      </c>
      <c r="B59" s="1" t="s">
        <v>93</v>
      </c>
      <c r="C59" s="1" t="s">
        <v>912</v>
      </c>
      <c r="D59" s="1" t="s">
        <v>447</v>
      </c>
      <c r="E59" s="1" t="s">
        <v>913</v>
      </c>
      <c r="F59" s="1" t="s">
        <v>93</v>
      </c>
      <c r="G59" s="1" t="s">
        <v>94</v>
      </c>
      <c r="H59" s="1" t="s">
        <v>731</v>
      </c>
      <c r="I59" s="1" t="s">
        <v>914</v>
      </c>
      <c r="J59" s="1" t="s">
        <v>733</v>
      </c>
      <c r="K59" s="1" t="s">
        <v>914</v>
      </c>
      <c r="L59" s="1" t="s">
        <v>914</v>
      </c>
      <c r="M59" s="1" t="s">
        <v>734</v>
      </c>
      <c r="N59" s="1" t="s">
        <v>734</v>
      </c>
      <c r="O59" s="1" t="s">
        <v>735</v>
      </c>
      <c r="P59" s="1" t="s">
        <v>736</v>
      </c>
      <c r="Q59" s="1" t="s">
        <v>915</v>
      </c>
      <c r="R59" s="1" t="s">
        <v>73</v>
      </c>
      <c r="S59" s="1" t="s">
        <v>35</v>
      </c>
      <c r="T59" s="1" t="s">
        <v>738</v>
      </c>
    </row>
    <row r="60" s="1" customFormat="1" spans="1:20">
      <c r="A60" s="1" t="s">
        <v>457</v>
      </c>
      <c r="B60" s="1" t="s">
        <v>93</v>
      </c>
      <c r="C60" s="1" t="s">
        <v>916</v>
      </c>
      <c r="D60" s="1" t="s">
        <v>917</v>
      </c>
      <c r="E60" s="1" t="s">
        <v>460</v>
      </c>
      <c r="F60" s="1" t="s">
        <v>93</v>
      </c>
      <c r="G60" s="1" t="s">
        <v>94</v>
      </c>
      <c r="H60" s="1" t="s">
        <v>731</v>
      </c>
      <c r="I60" s="1" t="s">
        <v>918</v>
      </c>
      <c r="J60" s="1" t="s">
        <v>733</v>
      </c>
      <c r="K60" s="1" t="s">
        <v>918</v>
      </c>
      <c r="L60" s="1" t="s">
        <v>918</v>
      </c>
      <c r="M60" s="1" t="s">
        <v>734</v>
      </c>
      <c r="N60" s="1" t="s">
        <v>734</v>
      </c>
      <c r="O60" s="1" t="s">
        <v>735</v>
      </c>
      <c r="P60" s="1" t="s">
        <v>736</v>
      </c>
      <c r="Q60" s="1" t="s">
        <v>919</v>
      </c>
      <c r="R60" s="1" t="s">
        <v>73</v>
      </c>
      <c r="S60" s="1" t="s">
        <v>35</v>
      </c>
      <c r="T60" s="1" t="s">
        <v>738</v>
      </c>
    </row>
    <row r="61" s="1" customFormat="1" spans="1:20">
      <c r="A61" s="1" t="s">
        <v>502</v>
      </c>
      <c r="B61" s="1" t="s">
        <v>93</v>
      </c>
      <c r="C61" s="1" t="s">
        <v>920</v>
      </c>
      <c r="D61" s="1" t="s">
        <v>921</v>
      </c>
      <c r="E61" s="1" t="s">
        <v>505</v>
      </c>
      <c r="F61" s="1" t="s">
        <v>93</v>
      </c>
      <c r="G61" s="1" t="s">
        <v>94</v>
      </c>
      <c r="H61" s="1" t="s">
        <v>731</v>
      </c>
      <c r="I61" s="1" t="s">
        <v>922</v>
      </c>
      <c r="J61" s="1" t="s">
        <v>733</v>
      </c>
      <c r="K61" s="1" t="s">
        <v>922</v>
      </c>
      <c r="L61" s="1" t="s">
        <v>922</v>
      </c>
      <c r="M61" s="1" t="s">
        <v>734</v>
      </c>
      <c r="N61" s="1" t="s">
        <v>734</v>
      </c>
      <c r="O61" s="1" t="s">
        <v>735</v>
      </c>
      <c r="P61" s="1" t="s">
        <v>736</v>
      </c>
      <c r="Q61" s="1" t="s">
        <v>923</v>
      </c>
      <c r="R61" s="1" t="s">
        <v>73</v>
      </c>
      <c r="S61" s="1" t="s">
        <v>35</v>
      </c>
      <c r="T61" s="1" t="s">
        <v>738</v>
      </c>
    </row>
    <row r="62" s="1" customFormat="1" spans="1:20">
      <c r="A62" s="1" t="s">
        <v>403</v>
      </c>
      <c r="B62" s="1" t="s">
        <v>93</v>
      </c>
      <c r="C62" s="1" t="s">
        <v>924</v>
      </c>
      <c r="D62" s="1" t="s">
        <v>405</v>
      </c>
      <c r="E62" s="1" t="s">
        <v>406</v>
      </c>
      <c r="F62" s="1" t="s">
        <v>93</v>
      </c>
      <c r="G62" s="1" t="s">
        <v>94</v>
      </c>
      <c r="H62" s="1" t="s">
        <v>731</v>
      </c>
      <c r="I62" s="1" t="s">
        <v>790</v>
      </c>
      <c r="J62" s="1" t="s">
        <v>733</v>
      </c>
      <c r="K62" s="1" t="s">
        <v>790</v>
      </c>
      <c r="L62" s="1" t="s">
        <v>790</v>
      </c>
      <c r="M62" s="1" t="s">
        <v>734</v>
      </c>
      <c r="N62" s="1" t="s">
        <v>734</v>
      </c>
      <c r="O62" s="1" t="s">
        <v>735</v>
      </c>
      <c r="P62" s="1" t="s">
        <v>736</v>
      </c>
      <c r="Q62" s="1" t="s">
        <v>925</v>
      </c>
      <c r="R62" s="1" t="s">
        <v>73</v>
      </c>
      <c r="S62" s="1" t="s">
        <v>35</v>
      </c>
      <c r="T62" s="1" t="s">
        <v>738</v>
      </c>
    </row>
    <row r="63" s="1" customFormat="1" spans="1:20">
      <c r="A63" s="1" t="s">
        <v>98</v>
      </c>
      <c r="B63" s="1" t="s">
        <v>93</v>
      </c>
      <c r="C63" s="1" t="s">
        <v>926</v>
      </c>
      <c r="D63" s="1" t="s">
        <v>100</v>
      </c>
      <c r="E63" s="1" t="s">
        <v>101</v>
      </c>
      <c r="F63" s="1" t="s">
        <v>93</v>
      </c>
      <c r="G63" s="1" t="s">
        <v>94</v>
      </c>
      <c r="H63" s="1" t="s">
        <v>731</v>
      </c>
      <c r="I63" s="1" t="s">
        <v>927</v>
      </c>
      <c r="J63" s="1" t="s">
        <v>733</v>
      </c>
      <c r="K63" s="1" t="s">
        <v>927</v>
      </c>
      <c r="L63" s="1" t="s">
        <v>927</v>
      </c>
      <c r="M63" s="1" t="s">
        <v>734</v>
      </c>
      <c r="N63" s="1" t="s">
        <v>734</v>
      </c>
      <c r="O63" s="1" t="s">
        <v>735</v>
      </c>
      <c r="P63" s="1" t="s">
        <v>736</v>
      </c>
      <c r="Q63" s="1" t="s">
        <v>928</v>
      </c>
      <c r="R63" s="1" t="s">
        <v>73</v>
      </c>
      <c r="S63" s="1" t="s">
        <v>35</v>
      </c>
      <c r="T63" s="1" t="s">
        <v>738</v>
      </c>
    </row>
    <row r="64" s="1" customFormat="1" spans="1:20">
      <c r="A64" s="1" t="s">
        <v>187</v>
      </c>
      <c r="B64" s="1" t="s">
        <v>93</v>
      </c>
      <c r="C64" s="1" t="s">
        <v>929</v>
      </c>
      <c r="D64" s="1" t="s">
        <v>930</v>
      </c>
      <c r="E64" s="1" t="s">
        <v>190</v>
      </c>
      <c r="F64" s="1" t="s">
        <v>93</v>
      </c>
      <c r="G64" s="1" t="s">
        <v>94</v>
      </c>
      <c r="H64" s="1" t="s">
        <v>731</v>
      </c>
      <c r="I64" s="1" t="s">
        <v>931</v>
      </c>
      <c r="J64" s="1" t="s">
        <v>733</v>
      </c>
      <c r="K64" s="1" t="s">
        <v>931</v>
      </c>
      <c r="L64" s="1" t="s">
        <v>931</v>
      </c>
      <c r="M64" s="1" t="s">
        <v>734</v>
      </c>
      <c r="N64" s="1" t="s">
        <v>734</v>
      </c>
      <c r="O64" s="1" t="s">
        <v>735</v>
      </c>
      <c r="P64" s="1" t="s">
        <v>736</v>
      </c>
      <c r="Q64" s="1" t="s">
        <v>932</v>
      </c>
      <c r="R64" s="1" t="s">
        <v>73</v>
      </c>
      <c r="S64" s="1" t="s">
        <v>35</v>
      </c>
      <c r="T64" s="1" t="s">
        <v>738</v>
      </c>
    </row>
    <row r="65" s="1" customFormat="1" spans="1:20">
      <c r="A65" s="1" t="s">
        <v>106</v>
      </c>
      <c r="B65" s="1" t="s">
        <v>93</v>
      </c>
      <c r="C65" s="1" t="s">
        <v>933</v>
      </c>
      <c r="D65" s="1" t="s">
        <v>100</v>
      </c>
      <c r="E65" s="1" t="s">
        <v>107</v>
      </c>
      <c r="F65" s="1" t="s">
        <v>93</v>
      </c>
      <c r="G65" s="1" t="s">
        <v>94</v>
      </c>
      <c r="H65" s="1" t="s">
        <v>731</v>
      </c>
      <c r="I65" s="1" t="s">
        <v>927</v>
      </c>
      <c r="J65" s="1" t="s">
        <v>733</v>
      </c>
      <c r="K65" s="1" t="s">
        <v>927</v>
      </c>
      <c r="L65" s="1" t="s">
        <v>927</v>
      </c>
      <c r="M65" s="1" t="s">
        <v>734</v>
      </c>
      <c r="N65" s="1" t="s">
        <v>734</v>
      </c>
      <c r="O65" s="1" t="s">
        <v>735</v>
      </c>
      <c r="P65" s="1" t="s">
        <v>736</v>
      </c>
      <c r="Q65" s="1" t="s">
        <v>934</v>
      </c>
      <c r="R65" s="1" t="s">
        <v>73</v>
      </c>
      <c r="S65" s="1" t="s">
        <v>35</v>
      </c>
      <c r="T65" s="1" t="s">
        <v>738</v>
      </c>
    </row>
    <row r="66" s="1" customFormat="1" spans="1:20">
      <c r="A66" s="1" t="s">
        <v>179</v>
      </c>
      <c r="B66" s="1" t="s">
        <v>93</v>
      </c>
      <c r="C66" s="1" t="s">
        <v>935</v>
      </c>
      <c r="D66" s="1" t="s">
        <v>181</v>
      </c>
      <c r="E66" s="1" t="s">
        <v>182</v>
      </c>
      <c r="F66" s="1" t="s">
        <v>93</v>
      </c>
      <c r="G66" s="1" t="s">
        <v>94</v>
      </c>
      <c r="H66" s="1" t="s">
        <v>731</v>
      </c>
      <c r="I66" s="1" t="s">
        <v>781</v>
      </c>
      <c r="J66" s="1" t="s">
        <v>733</v>
      </c>
      <c r="K66" s="1" t="s">
        <v>781</v>
      </c>
      <c r="L66" s="1" t="s">
        <v>781</v>
      </c>
      <c r="M66" s="1" t="s">
        <v>734</v>
      </c>
      <c r="N66" s="1" t="s">
        <v>734</v>
      </c>
      <c r="O66" s="1" t="s">
        <v>735</v>
      </c>
      <c r="P66" s="1" t="s">
        <v>736</v>
      </c>
      <c r="Q66" s="1" t="s">
        <v>936</v>
      </c>
      <c r="R66" s="1" t="s">
        <v>73</v>
      </c>
      <c r="S66" s="1" t="s">
        <v>35</v>
      </c>
      <c r="T66" s="1" t="s">
        <v>738</v>
      </c>
    </row>
    <row r="67" s="1" customFormat="1" spans="1:20">
      <c r="A67" s="1" t="s">
        <v>451</v>
      </c>
      <c r="B67" s="1" t="s">
        <v>93</v>
      </c>
      <c r="C67" s="1" t="s">
        <v>937</v>
      </c>
      <c r="D67" s="1" t="s">
        <v>453</v>
      </c>
      <c r="E67" s="1" t="s">
        <v>454</v>
      </c>
      <c r="F67" s="1" t="s">
        <v>93</v>
      </c>
      <c r="G67" s="1" t="s">
        <v>94</v>
      </c>
      <c r="H67" s="1" t="s">
        <v>731</v>
      </c>
      <c r="I67" s="1" t="s">
        <v>805</v>
      </c>
      <c r="J67" s="1" t="s">
        <v>733</v>
      </c>
      <c r="K67" s="1" t="s">
        <v>805</v>
      </c>
      <c r="L67" s="1" t="s">
        <v>805</v>
      </c>
      <c r="M67" s="1" t="s">
        <v>734</v>
      </c>
      <c r="N67" s="1" t="s">
        <v>734</v>
      </c>
      <c r="O67" s="1" t="s">
        <v>735</v>
      </c>
      <c r="P67" s="1" t="s">
        <v>736</v>
      </c>
      <c r="Q67" s="1" t="s">
        <v>938</v>
      </c>
      <c r="R67" s="1" t="s">
        <v>73</v>
      </c>
      <c r="S67" s="1" t="s">
        <v>35</v>
      </c>
      <c r="T67" s="1" t="s">
        <v>738</v>
      </c>
    </row>
    <row r="68" s="1" customFormat="1" spans="1:20">
      <c r="A68" s="1" t="s">
        <v>345</v>
      </c>
      <c r="B68" s="1" t="s">
        <v>93</v>
      </c>
      <c r="C68" s="1" t="s">
        <v>939</v>
      </c>
      <c r="D68" s="1" t="s">
        <v>347</v>
      </c>
      <c r="E68" s="1" t="s">
        <v>348</v>
      </c>
      <c r="F68" s="1" t="s">
        <v>93</v>
      </c>
      <c r="G68" s="1" t="s">
        <v>94</v>
      </c>
      <c r="H68" s="1" t="s">
        <v>731</v>
      </c>
      <c r="I68" s="1" t="s">
        <v>940</v>
      </c>
      <c r="J68" s="1" t="s">
        <v>733</v>
      </c>
      <c r="K68" s="1" t="s">
        <v>940</v>
      </c>
      <c r="L68" s="1" t="s">
        <v>940</v>
      </c>
      <c r="M68" s="1" t="s">
        <v>734</v>
      </c>
      <c r="N68" s="1" t="s">
        <v>734</v>
      </c>
      <c r="O68" s="1" t="s">
        <v>735</v>
      </c>
      <c r="P68" s="1" t="s">
        <v>736</v>
      </c>
      <c r="Q68" s="1" t="s">
        <v>941</v>
      </c>
      <c r="R68" s="1" t="s">
        <v>73</v>
      </c>
      <c r="S68" s="1" t="s">
        <v>35</v>
      </c>
      <c r="T68" s="1" t="s">
        <v>738</v>
      </c>
    </row>
    <row r="69" s="1" customFormat="1" spans="1:20">
      <c r="A69" s="1" t="s">
        <v>339</v>
      </c>
      <c r="B69" s="1" t="s">
        <v>93</v>
      </c>
      <c r="C69" s="1" t="s">
        <v>942</v>
      </c>
      <c r="D69" s="1" t="s">
        <v>341</v>
      </c>
      <c r="E69" s="1" t="s">
        <v>342</v>
      </c>
      <c r="F69" s="1" t="s">
        <v>93</v>
      </c>
      <c r="G69" s="1" t="s">
        <v>94</v>
      </c>
      <c r="H69" s="1" t="s">
        <v>731</v>
      </c>
      <c r="I69" s="1" t="s">
        <v>943</v>
      </c>
      <c r="J69" s="1" t="s">
        <v>733</v>
      </c>
      <c r="K69" s="1" t="s">
        <v>943</v>
      </c>
      <c r="L69" s="1" t="s">
        <v>943</v>
      </c>
      <c r="M69" s="1" t="s">
        <v>734</v>
      </c>
      <c r="N69" s="1" t="s">
        <v>734</v>
      </c>
      <c r="O69" s="1" t="s">
        <v>735</v>
      </c>
      <c r="P69" s="1" t="s">
        <v>736</v>
      </c>
      <c r="Q69" s="1" t="s">
        <v>944</v>
      </c>
      <c r="R69" s="1" t="s">
        <v>73</v>
      </c>
      <c r="S69" s="1" t="s">
        <v>35</v>
      </c>
      <c r="T69" s="1" t="s">
        <v>738</v>
      </c>
    </row>
    <row r="70" s="1" customFormat="1" spans="1:20">
      <c r="A70" s="1" t="s">
        <v>557</v>
      </c>
      <c r="B70" s="1" t="s">
        <v>93</v>
      </c>
      <c r="C70" s="1" t="s">
        <v>945</v>
      </c>
      <c r="D70" s="1" t="s">
        <v>559</v>
      </c>
      <c r="E70" s="1" t="s">
        <v>560</v>
      </c>
      <c r="F70" s="1" t="s">
        <v>93</v>
      </c>
      <c r="G70" s="1" t="s">
        <v>94</v>
      </c>
      <c r="H70" s="1" t="s">
        <v>731</v>
      </c>
      <c r="I70" s="1" t="s">
        <v>946</v>
      </c>
      <c r="J70" s="1" t="s">
        <v>733</v>
      </c>
      <c r="K70" s="1" t="s">
        <v>946</v>
      </c>
      <c r="L70" s="1" t="s">
        <v>946</v>
      </c>
      <c r="M70" s="1" t="s">
        <v>734</v>
      </c>
      <c r="N70" s="1" t="s">
        <v>734</v>
      </c>
      <c r="O70" s="1" t="s">
        <v>735</v>
      </c>
      <c r="P70" s="1" t="s">
        <v>736</v>
      </c>
      <c r="Q70" s="1" t="s">
        <v>947</v>
      </c>
      <c r="R70" s="1" t="s">
        <v>73</v>
      </c>
      <c r="S70" s="1" t="s">
        <v>35</v>
      </c>
      <c r="T70" s="1" t="s">
        <v>738</v>
      </c>
    </row>
    <row r="71" s="1" customFormat="1" spans="1:20">
      <c r="A71" s="1" t="s">
        <v>89</v>
      </c>
      <c r="B71" s="1" t="s">
        <v>93</v>
      </c>
      <c r="C71" s="1" t="s">
        <v>948</v>
      </c>
      <c r="D71" s="1" t="s">
        <v>949</v>
      </c>
      <c r="E71" s="1" t="s">
        <v>92</v>
      </c>
      <c r="F71" s="1" t="s">
        <v>93</v>
      </c>
      <c r="G71" s="1" t="s">
        <v>94</v>
      </c>
      <c r="H71" s="1" t="s">
        <v>731</v>
      </c>
      <c r="I71" s="1" t="s">
        <v>950</v>
      </c>
      <c r="J71" s="1" t="s">
        <v>733</v>
      </c>
      <c r="K71" s="1" t="s">
        <v>950</v>
      </c>
      <c r="L71" s="1" t="s">
        <v>950</v>
      </c>
      <c r="M71" s="1" t="s">
        <v>734</v>
      </c>
      <c r="N71" s="1" t="s">
        <v>734</v>
      </c>
      <c r="O71" s="1" t="s">
        <v>735</v>
      </c>
      <c r="P71" s="1" t="s">
        <v>736</v>
      </c>
      <c r="Q71" s="1" t="s">
        <v>951</v>
      </c>
      <c r="R71" s="1" t="s">
        <v>73</v>
      </c>
      <c r="S71" s="1" t="s">
        <v>35</v>
      </c>
      <c r="T71" s="1" t="s">
        <v>738</v>
      </c>
    </row>
    <row r="72" s="1" customFormat="1" spans="1:20">
      <c r="A72" s="1" t="s">
        <v>640</v>
      </c>
      <c r="B72" s="1" t="s">
        <v>93</v>
      </c>
      <c r="C72" s="1" t="s">
        <v>952</v>
      </c>
      <c r="D72" s="1" t="s">
        <v>953</v>
      </c>
      <c r="E72" s="1" t="s">
        <v>643</v>
      </c>
      <c r="F72" s="1" t="s">
        <v>93</v>
      </c>
      <c r="G72" s="1" t="s">
        <v>94</v>
      </c>
      <c r="H72" s="1" t="s">
        <v>731</v>
      </c>
      <c r="I72" s="1" t="s">
        <v>954</v>
      </c>
      <c r="J72" s="1" t="s">
        <v>733</v>
      </c>
      <c r="K72" s="1" t="s">
        <v>954</v>
      </c>
      <c r="L72" s="1" t="s">
        <v>954</v>
      </c>
      <c r="M72" s="1" t="s">
        <v>734</v>
      </c>
      <c r="N72" s="1" t="s">
        <v>734</v>
      </c>
      <c r="O72" s="1" t="s">
        <v>735</v>
      </c>
      <c r="P72" s="1" t="s">
        <v>736</v>
      </c>
      <c r="Q72" s="1" t="s">
        <v>955</v>
      </c>
      <c r="R72" s="1" t="s">
        <v>73</v>
      </c>
      <c r="S72" s="1" t="s">
        <v>35</v>
      </c>
      <c r="T72" s="1" t="s">
        <v>738</v>
      </c>
    </row>
    <row r="73" s="1" customFormat="1" spans="1:20">
      <c r="A73" s="1" t="s">
        <v>170</v>
      </c>
      <c r="B73" s="1" t="s">
        <v>174</v>
      </c>
      <c r="C73" s="1" t="s">
        <v>956</v>
      </c>
      <c r="D73" s="1" t="s">
        <v>172</v>
      </c>
      <c r="E73" s="1" t="s">
        <v>173</v>
      </c>
      <c r="F73" s="1" t="s">
        <v>174</v>
      </c>
      <c r="G73" s="1" t="s">
        <v>94</v>
      </c>
      <c r="H73" s="1" t="s">
        <v>731</v>
      </c>
      <c r="I73" s="1" t="s">
        <v>957</v>
      </c>
      <c r="J73" s="1" t="s">
        <v>733</v>
      </c>
      <c r="K73" s="1" t="s">
        <v>957</v>
      </c>
      <c r="L73" s="1" t="s">
        <v>957</v>
      </c>
      <c r="M73" s="1" t="s">
        <v>734</v>
      </c>
      <c r="N73" s="1" t="s">
        <v>734</v>
      </c>
      <c r="O73" s="1" t="s">
        <v>735</v>
      </c>
      <c r="P73" s="1" t="s">
        <v>736</v>
      </c>
      <c r="Q73" s="1" t="s">
        <v>958</v>
      </c>
      <c r="R73" s="1" t="s">
        <v>73</v>
      </c>
      <c r="S73" s="1" t="s">
        <v>35</v>
      </c>
      <c r="T73" s="1" t="s">
        <v>959</v>
      </c>
    </row>
    <row r="74" s="1" customFormat="1" spans="1:20">
      <c r="A74" s="1" t="s">
        <v>611</v>
      </c>
      <c r="B74" s="1" t="s">
        <v>174</v>
      </c>
      <c r="C74" s="1" t="s">
        <v>960</v>
      </c>
      <c r="D74" s="1" t="s">
        <v>613</v>
      </c>
      <c r="E74" s="1" t="s">
        <v>961</v>
      </c>
      <c r="F74" s="1" t="s">
        <v>174</v>
      </c>
      <c r="G74" s="1" t="s">
        <v>94</v>
      </c>
      <c r="H74" s="1" t="s">
        <v>731</v>
      </c>
      <c r="I74" s="1" t="s">
        <v>962</v>
      </c>
      <c r="J74" s="1" t="s">
        <v>733</v>
      </c>
      <c r="K74" s="1" t="s">
        <v>962</v>
      </c>
      <c r="L74" s="1" t="s">
        <v>962</v>
      </c>
      <c r="M74" s="1" t="s">
        <v>734</v>
      </c>
      <c r="N74" s="1" t="s">
        <v>734</v>
      </c>
      <c r="O74" s="1" t="s">
        <v>735</v>
      </c>
      <c r="P74" s="1" t="s">
        <v>736</v>
      </c>
      <c r="Q74" s="1" t="s">
        <v>963</v>
      </c>
      <c r="R74" s="1" t="s">
        <v>73</v>
      </c>
      <c r="S74" s="1" t="s">
        <v>35</v>
      </c>
      <c r="T74" s="1" t="s">
        <v>738</v>
      </c>
    </row>
    <row r="75" s="1" customFormat="1" spans="1:20">
      <c r="A75" s="1" t="s">
        <v>498</v>
      </c>
      <c r="B75" s="1" t="s">
        <v>174</v>
      </c>
      <c r="C75" s="1" t="s">
        <v>964</v>
      </c>
      <c r="D75" s="1" t="s">
        <v>965</v>
      </c>
      <c r="E75" s="1" t="s">
        <v>501</v>
      </c>
      <c r="F75" s="1" t="s">
        <v>93</v>
      </c>
      <c r="G75" s="1" t="s">
        <v>94</v>
      </c>
      <c r="H75" s="1" t="s">
        <v>731</v>
      </c>
      <c r="I75" s="1" t="s">
        <v>764</v>
      </c>
      <c r="J75" s="1" t="s">
        <v>733</v>
      </c>
      <c r="K75" s="1" t="s">
        <v>764</v>
      </c>
      <c r="L75" s="1" t="s">
        <v>764</v>
      </c>
      <c r="M75" s="1" t="s">
        <v>734</v>
      </c>
      <c r="N75" s="1" t="s">
        <v>734</v>
      </c>
      <c r="O75" s="1" t="s">
        <v>735</v>
      </c>
      <c r="P75" s="1" t="s">
        <v>736</v>
      </c>
      <c r="Q75" s="1" t="s">
        <v>966</v>
      </c>
      <c r="R75" s="1" t="s">
        <v>73</v>
      </c>
      <c r="S75" s="1" t="s">
        <v>35</v>
      </c>
      <c r="T75" s="1" t="s">
        <v>738</v>
      </c>
    </row>
    <row r="76" s="1" customFormat="1" spans="1:20">
      <c r="A76" s="1" t="s">
        <v>438</v>
      </c>
      <c r="B76" s="1" t="s">
        <v>174</v>
      </c>
      <c r="C76" s="1" t="s">
        <v>967</v>
      </c>
      <c r="D76" s="1" t="s">
        <v>440</v>
      </c>
      <c r="E76" s="1" t="s">
        <v>968</v>
      </c>
      <c r="F76" s="1" t="s">
        <v>93</v>
      </c>
      <c r="G76" s="1" t="s">
        <v>94</v>
      </c>
      <c r="H76" s="1" t="s">
        <v>731</v>
      </c>
      <c r="I76" s="1" t="s">
        <v>969</v>
      </c>
      <c r="J76" s="1" t="s">
        <v>733</v>
      </c>
      <c r="K76" s="1" t="s">
        <v>969</v>
      </c>
      <c r="L76" s="1" t="s">
        <v>969</v>
      </c>
      <c r="M76" s="1" t="s">
        <v>734</v>
      </c>
      <c r="N76" s="1" t="s">
        <v>734</v>
      </c>
      <c r="O76" s="1" t="s">
        <v>735</v>
      </c>
      <c r="P76" s="1" t="s">
        <v>736</v>
      </c>
      <c r="Q76" s="1" t="s">
        <v>970</v>
      </c>
      <c r="R76" s="1" t="s">
        <v>73</v>
      </c>
      <c r="S76" s="1" t="s">
        <v>35</v>
      </c>
      <c r="T76" s="1" t="s">
        <v>738</v>
      </c>
    </row>
    <row r="77" s="1" customFormat="1" spans="1:20">
      <c r="A77" s="1" t="s">
        <v>288</v>
      </c>
      <c r="B77" s="1" t="s">
        <v>174</v>
      </c>
      <c r="C77" s="1" t="s">
        <v>971</v>
      </c>
      <c r="D77" s="1" t="s">
        <v>290</v>
      </c>
      <c r="E77" s="1" t="s">
        <v>291</v>
      </c>
      <c r="F77" s="1" t="s">
        <v>93</v>
      </c>
      <c r="G77" s="1" t="s">
        <v>94</v>
      </c>
      <c r="H77" s="1" t="s">
        <v>731</v>
      </c>
      <c r="I77" s="1" t="s">
        <v>972</v>
      </c>
      <c r="J77" s="1" t="s">
        <v>733</v>
      </c>
      <c r="K77" s="1" t="s">
        <v>972</v>
      </c>
      <c r="L77" s="1" t="s">
        <v>972</v>
      </c>
      <c r="M77" s="1" t="s">
        <v>734</v>
      </c>
      <c r="N77" s="1" t="s">
        <v>734</v>
      </c>
      <c r="O77" s="1" t="s">
        <v>735</v>
      </c>
      <c r="P77" s="1" t="s">
        <v>736</v>
      </c>
      <c r="Q77" s="1" t="s">
        <v>973</v>
      </c>
      <c r="R77" s="1" t="s">
        <v>73</v>
      </c>
      <c r="S77" s="1" t="s">
        <v>35</v>
      </c>
      <c r="T77" s="1" t="s">
        <v>738</v>
      </c>
    </row>
    <row r="78" s="1" customFormat="1" spans="1:20">
      <c r="A78" s="1" t="s">
        <v>673</v>
      </c>
      <c r="B78" s="1" t="s">
        <v>174</v>
      </c>
      <c r="C78" s="1" t="s">
        <v>974</v>
      </c>
      <c r="D78" s="1" t="s">
        <v>675</v>
      </c>
      <c r="E78" s="1" t="s">
        <v>676</v>
      </c>
      <c r="F78" s="1" t="s">
        <v>174</v>
      </c>
      <c r="G78" s="1" t="s">
        <v>94</v>
      </c>
      <c r="H78" s="1" t="s">
        <v>731</v>
      </c>
      <c r="I78" s="1" t="s">
        <v>975</v>
      </c>
      <c r="J78" s="1" t="s">
        <v>733</v>
      </c>
      <c r="K78" s="1" t="s">
        <v>975</v>
      </c>
      <c r="L78" s="1" t="s">
        <v>975</v>
      </c>
      <c r="M78" s="1" t="s">
        <v>734</v>
      </c>
      <c r="N78" s="1" t="s">
        <v>734</v>
      </c>
      <c r="O78" s="1" t="s">
        <v>735</v>
      </c>
      <c r="P78" s="1" t="s">
        <v>736</v>
      </c>
      <c r="Q78" s="1" t="s">
        <v>976</v>
      </c>
      <c r="R78" s="1" t="s">
        <v>73</v>
      </c>
      <c r="S78" s="1" t="s">
        <v>35</v>
      </c>
      <c r="T78" s="1" t="s">
        <v>738</v>
      </c>
    </row>
    <row r="79" s="1" customFormat="1" spans="1:20">
      <c r="A79" s="1" t="s">
        <v>434</v>
      </c>
      <c r="B79" s="1" t="s">
        <v>174</v>
      </c>
      <c r="C79" s="1" t="s">
        <v>977</v>
      </c>
      <c r="D79" s="1" t="s">
        <v>436</v>
      </c>
      <c r="E79" s="1" t="s">
        <v>437</v>
      </c>
      <c r="F79" s="1" t="s">
        <v>93</v>
      </c>
      <c r="G79" s="1" t="s">
        <v>94</v>
      </c>
      <c r="H79" s="1" t="s">
        <v>731</v>
      </c>
      <c r="I79" s="1" t="s">
        <v>767</v>
      </c>
      <c r="J79" s="1" t="s">
        <v>733</v>
      </c>
      <c r="K79" s="1" t="s">
        <v>767</v>
      </c>
      <c r="L79" s="1" t="s">
        <v>767</v>
      </c>
      <c r="M79" s="1" t="s">
        <v>734</v>
      </c>
      <c r="N79" s="1" t="s">
        <v>734</v>
      </c>
      <c r="O79" s="1" t="s">
        <v>735</v>
      </c>
      <c r="P79" s="1" t="s">
        <v>736</v>
      </c>
      <c r="Q79" s="1" t="s">
        <v>978</v>
      </c>
      <c r="R79" s="1" t="s">
        <v>73</v>
      </c>
      <c r="S79" s="1" t="s">
        <v>35</v>
      </c>
      <c r="T79" s="1" t="s">
        <v>738</v>
      </c>
    </row>
    <row r="80" s="1" customFormat="1" spans="1:20">
      <c r="A80" s="1" t="s">
        <v>395</v>
      </c>
      <c r="B80" s="1" t="s">
        <v>174</v>
      </c>
      <c r="C80" s="1" t="s">
        <v>979</v>
      </c>
      <c r="D80" s="1" t="s">
        <v>980</v>
      </c>
      <c r="E80" s="1" t="s">
        <v>398</v>
      </c>
      <c r="F80" s="1" t="s">
        <v>93</v>
      </c>
      <c r="G80" s="1" t="s">
        <v>94</v>
      </c>
      <c r="H80" s="1" t="s">
        <v>731</v>
      </c>
      <c r="I80" s="1" t="s">
        <v>981</v>
      </c>
      <c r="J80" s="1" t="s">
        <v>733</v>
      </c>
      <c r="K80" s="1" t="s">
        <v>981</v>
      </c>
      <c r="L80" s="1" t="s">
        <v>981</v>
      </c>
      <c r="M80" s="1" t="s">
        <v>734</v>
      </c>
      <c r="N80" s="1" t="s">
        <v>734</v>
      </c>
      <c r="O80" s="1" t="s">
        <v>735</v>
      </c>
      <c r="P80" s="1" t="s">
        <v>736</v>
      </c>
      <c r="Q80" s="1" t="s">
        <v>982</v>
      </c>
      <c r="R80" s="1" t="s">
        <v>73</v>
      </c>
      <c r="S80" s="1" t="s">
        <v>35</v>
      </c>
      <c r="T80" s="1" t="s">
        <v>738</v>
      </c>
    </row>
    <row r="81" s="1" customFormat="1" spans="1:20">
      <c r="A81" s="1" t="s">
        <v>571</v>
      </c>
      <c r="B81" s="1" t="s">
        <v>174</v>
      </c>
      <c r="C81" s="1" t="s">
        <v>983</v>
      </c>
      <c r="D81" s="1" t="s">
        <v>573</v>
      </c>
      <c r="E81" s="1" t="s">
        <v>574</v>
      </c>
      <c r="F81" s="1" t="s">
        <v>93</v>
      </c>
      <c r="G81" s="1" t="s">
        <v>94</v>
      </c>
      <c r="H81" s="1" t="s">
        <v>731</v>
      </c>
      <c r="I81" s="1" t="s">
        <v>984</v>
      </c>
      <c r="J81" s="1" t="s">
        <v>733</v>
      </c>
      <c r="K81" s="1" t="s">
        <v>984</v>
      </c>
      <c r="L81" s="1" t="s">
        <v>984</v>
      </c>
      <c r="M81" s="1" t="s">
        <v>734</v>
      </c>
      <c r="N81" s="1" t="s">
        <v>734</v>
      </c>
      <c r="O81" s="1" t="s">
        <v>735</v>
      </c>
      <c r="P81" s="1" t="s">
        <v>736</v>
      </c>
      <c r="Q81" s="1" t="s">
        <v>985</v>
      </c>
      <c r="R81" s="1" t="s">
        <v>73</v>
      </c>
      <c r="S81" s="1" t="s">
        <v>35</v>
      </c>
      <c r="T81" s="1" t="s">
        <v>738</v>
      </c>
    </row>
    <row r="82" s="1" customFormat="1" spans="1:20">
      <c r="A82" s="1" t="s">
        <v>578</v>
      </c>
      <c r="B82" s="1" t="s">
        <v>79</v>
      </c>
      <c r="C82" s="1" t="s">
        <v>986</v>
      </c>
      <c r="D82" s="1" t="s">
        <v>580</v>
      </c>
      <c r="E82" s="1" t="s">
        <v>581</v>
      </c>
      <c r="F82" s="1" t="s">
        <v>93</v>
      </c>
      <c r="G82" s="1" t="s">
        <v>94</v>
      </c>
      <c r="H82" s="1" t="s">
        <v>731</v>
      </c>
      <c r="I82" s="1" t="s">
        <v>987</v>
      </c>
      <c r="J82" s="1" t="s">
        <v>733</v>
      </c>
      <c r="K82" s="1" t="s">
        <v>987</v>
      </c>
      <c r="L82" s="1" t="s">
        <v>987</v>
      </c>
      <c r="M82" s="1" t="s">
        <v>734</v>
      </c>
      <c r="N82" s="1" t="s">
        <v>734</v>
      </c>
      <c r="O82" s="1" t="s">
        <v>735</v>
      </c>
      <c r="P82" s="1" t="s">
        <v>736</v>
      </c>
      <c r="Q82" s="1" t="s">
        <v>988</v>
      </c>
      <c r="R82" s="1" t="s">
        <v>73</v>
      </c>
      <c r="S82" s="1" t="s">
        <v>35</v>
      </c>
      <c r="T82" s="1" t="s">
        <v>959</v>
      </c>
    </row>
    <row r="83" s="1" customFormat="1" spans="1:20">
      <c r="A83" s="1" t="s">
        <v>551</v>
      </c>
      <c r="B83" s="1" t="s">
        <v>79</v>
      </c>
      <c r="C83" s="1" t="s">
        <v>989</v>
      </c>
      <c r="D83" s="1" t="s">
        <v>553</v>
      </c>
      <c r="E83" s="1" t="s">
        <v>990</v>
      </c>
      <c r="F83" s="1" t="s">
        <v>93</v>
      </c>
      <c r="G83" s="1" t="s">
        <v>94</v>
      </c>
      <c r="H83" s="1" t="s">
        <v>731</v>
      </c>
      <c r="I83" s="1" t="s">
        <v>991</v>
      </c>
      <c r="J83" s="1" t="s">
        <v>733</v>
      </c>
      <c r="K83" s="1" t="s">
        <v>991</v>
      </c>
      <c r="L83" s="1" t="s">
        <v>991</v>
      </c>
      <c r="M83" s="1" t="s">
        <v>734</v>
      </c>
      <c r="N83" s="1" t="s">
        <v>734</v>
      </c>
      <c r="O83" s="1" t="s">
        <v>735</v>
      </c>
      <c r="P83" s="1" t="s">
        <v>736</v>
      </c>
      <c r="Q83" s="1" t="s">
        <v>992</v>
      </c>
      <c r="R83" s="1" t="s">
        <v>73</v>
      </c>
      <c r="S83" s="1" t="s">
        <v>35</v>
      </c>
      <c r="T83" s="1" t="s">
        <v>738</v>
      </c>
    </row>
    <row r="84" s="1" customFormat="1" spans="1:20">
      <c r="A84" s="1" t="s">
        <v>381</v>
      </c>
      <c r="B84" s="1" t="s">
        <v>79</v>
      </c>
      <c r="C84" s="1" t="s">
        <v>993</v>
      </c>
      <c r="D84" s="1" t="s">
        <v>994</v>
      </c>
      <c r="E84" s="1" t="s">
        <v>384</v>
      </c>
      <c r="F84" s="1" t="s">
        <v>174</v>
      </c>
      <c r="G84" s="1" t="s">
        <v>94</v>
      </c>
      <c r="H84" s="1" t="s">
        <v>731</v>
      </c>
      <c r="I84" s="1" t="s">
        <v>995</v>
      </c>
      <c r="J84" s="1" t="s">
        <v>733</v>
      </c>
      <c r="K84" s="1" t="s">
        <v>995</v>
      </c>
      <c r="L84" s="1" t="s">
        <v>995</v>
      </c>
      <c r="M84" s="1" t="s">
        <v>734</v>
      </c>
      <c r="N84" s="1" t="s">
        <v>734</v>
      </c>
      <c r="O84" s="1" t="s">
        <v>735</v>
      </c>
      <c r="P84" s="1" t="s">
        <v>736</v>
      </c>
      <c r="Q84" s="1" t="s">
        <v>996</v>
      </c>
      <c r="R84" s="1" t="s">
        <v>73</v>
      </c>
      <c r="S84" s="1" t="s">
        <v>35</v>
      </c>
      <c r="T84" s="1" t="s">
        <v>738</v>
      </c>
    </row>
    <row r="85" s="1" customFormat="1" spans="1:20">
      <c r="A85" s="1" t="s">
        <v>544</v>
      </c>
      <c r="B85" s="1" t="s">
        <v>79</v>
      </c>
      <c r="C85" s="1" t="s">
        <v>997</v>
      </c>
      <c r="D85" s="1" t="s">
        <v>998</v>
      </c>
      <c r="E85" s="1" t="s">
        <v>547</v>
      </c>
      <c r="F85" s="1" t="s">
        <v>79</v>
      </c>
      <c r="G85" s="1" t="s">
        <v>94</v>
      </c>
      <c r="H85" s="1" t="s">
        <v>731</v>
      </c>
      <c r="I85" s="1" t="s">
        <v>999</v>
      </c>
      <c r="J85" s="1" t="s">
        <v>733</v>
      </c>
      <c r="K85" s="1" t="s">
        <v>999</v>
      </c>
      <c r="L85" s="1" t="s">
        <v>999</v>
      </c>
      <c r="M85" s="1" t="s">
        <v>734</v>
      </c>
      <c r="N85" s="1" t="s">
        <v>734</v>
      </c>
      <c r="O85" s="1" t="s">
        <v>735</v>
      </c>
      <c r="P85" s="1" t="s">
        <v>736</v>
      </c>
      <c r="Q85" s="1" t="s">
        <v>1000</v>
      </c>
      <c r="R85" s="1" t="s">
        <v>73</v>
      </c>
      <c r="S85" s="1" t="s">
        <v>35</v>
      </c>
      <c r="T85" s="1" t="s">
        <v>738</v>
      </c>
    </row>
    <row r="86" s="1" customFormat="1" spans="1:20">
      <c r="A86" s="1" t="s">
        <v>273</v>
      </c>
      <c r="B86" s="1" t="s">
        <v>79</v>
      </c>
      <c r="C86" s="1" t="s">
        <v>1001</v>
      </c>
      <c r="D86" s="1" t="s">
        <v>275</v>
      </c>
      <c r="E86" s="1" t="s">
        <v>276</v>
      </c>
      <c r="F86" s="1" t="s">
        <v>93</v>
      </c>
      <c r="G86" s="1" t="s">
        <v>94</v>
      </c>
      <c r="H86" s="1" t="s">
        <v>731</v>
      </c>
      <c r="I86" s="1" t="s">
        <v>1002</v>
      </c>
      <c r="J86" s="1" t="s">
        <v>733</v>
      </c>
      <c r="K86" s="1" t="s">
        <v>1002</v>
      </c>
      <c r="L86" s="1" t="s">
        <v>1002</v>
      </c>
      <c r="M86" s="1" t="s">
        <v>734</v>
      </c>
      <c r="N86" s="1" t="s">
        <v>734</v>
      </c>
      <c r="O86" s="1" t="s">
        <v>735</v>
      </c>
      <c r="P86" s="1" t="s">
        <v>736</v>
      </c>
      <c r="Q86" s="1" t="s">
        <v>1003</v>
      </c>
      <c r="R86" s="1" t="s">
        <v>73</v>
      </c>
      <c r="S86" s="1" t="s">
        <v>35</v>
      </c>
      <c r="T86" s="1" t="s">
        <v>738</v>
      </c>
    </row>
    <row r="87" s="1" customFormat="1" spans="1:20">
      <c r="A87" s="1" t="s">
        <v>603</v>
      </c>
      <c r="B87" s="1" t="s">
        <v>284</v>
      </c>
      <c r="C87" s="1" t="s">
        <v>1004</v>
      </c>
      <c r="D87" s="1" t="s">
        <v>605</v>
      </c>
      <c r="E87" s="1" t="s">
        <v>606</v>
      </c>
      <c r="F87" s="1" t="s">
        <v>284</v>
      </c>
      <c r="G87" s="1" t="s">
        <v>94</v>
      </c>
      <c r="H87" s="1" t="s">
        <v>731</v>
      </c>
      <c r="I87" s="1" t="s">
        <v>1005</v>
      </c>
      <c r="J87" s="1" t="s">
        <v>733</v>
      </c>
      <c r="K87" s="1" t="s">
        <v>1005</v>
      </c>
      <c r="L87" s="1" t="s">
        <v>1005</v>
      </c>
      <c r="M87" s="1" t="s">
        <v>734</v>
      </c>
      <c r="N87" s="1" t="s">
        <v>734</v>
      </c>
      <c r="O87" s="1" t="s">
        <v>735</v>
      </c>
      <c r="P87" s="1" t="s">
        <v>736</v>
      </c>
      <c r="Q87" s="1" t="s">
        <v>1006</v>
      </c>
      <c r="R87" s="1" t="s">
        <v>73</v>
      </c>
      <c r="S87" s="1" t="s">
        <v>35</v>
      </c>
      <c r="T87" s="1" t="s">
        <v>738</v>
      </c>
    </row>
    <row r="88" s="1" customFormat="1" spans="1:20">
      <c r="A88" s="1" t="s">
        <v>280</v>
      </c>
      <c r="B88" s="1" t="s">
        <v>284</v>
      </c>
      <c r="C88" s="1" t="s">
        <v>1007</v>
      </c>
      <c r="D88" s="1" t="s">
        <v>282</v>
      </c>
      <c r="E88" s="1" t="s">
        <v>283</v>
      </c>
      <c r="F88" s="1" t="s">
        <v>79</v>
      </c>
      <c r="G88" s="1" t="s">
        <v>94</v>
      </c>
      <c r="H88" s="1" t="s">
        <v>731</v>
      </c>
      <c r="I88" s="1" t="s">
        <v>1008</v>
      </c>
      <c r="J88" s="1" t="s">
        <v>733</v>
      </c>
      <c r="K88" s="1" t="s">
        <v>1008</v>
      </c>
      <c r="L88" s="1" t="s">
        <v>1008</v>
      </c>
      <c r="M88" s="1" t="s">
        <v>734</v>
      </c>
      <c r="N88" s="1" t="s">
        <v>734</v>
      </c>
      <c r="O88" s="1" t="s">
        <v>735</v>
      </c>
      <c r="P88" s="1" t="s">
        <v>736</v>
      </c>
      <c r="Q88" s="1" t="s">
        <v>1009</v>
      </c>
      <c r="R88" s="1" t="s">
        <v>73</v>
      </c>
      <c r="S88" s="1" t="s">
        <v>35</v>
      </c>
      <c r="T88" s="1" t="s">
        <v>738</v>
      </c>
    </row>
    <row r="89" s="1" customFormat="1" spans="1:20">
      <c r="A89" s="1" t="s">
        <v>387</v>
      </c>
      <c r="B89" s="1" t="s">
        <v>326</v>
      </c>
      <c r="C89" s="1" t="s">
        <v>1010</v>
      </c>
      <c r="D89" s="1" t="s">
        <v>1011</v>
      </c>
      <c r="E89" s="1" t="s">
        <v>390</v>
      </c>
      <c r="F89" s="1" t="s">
        <v>174</v>
      </c>
      <c r="G89" s="1" t="s">
        <v>94</v>
      </c>
      <c r="H89" s="1" t="s">
        <v>731</v>
      </c>
      <c r="I89" s="1" t="s">
        <v>1012</v>
      </c>
      <c r="J89" s="1" t="s">
        <v>733</v>
      </c>
      <c r="K89" s="1" t="s">
        <v>1012</v>
      </c>
      <c r="L89" s="1" t="s">
        <v>1012</v>
      </c>
      <c r="M89" s="1" t="s">
        <v>734</v>
      </c>
      <c r="N89" s="1" t="s">
        <v>734</v>
      </c>
      <c r="O89" s="1" t="s">
        <v>735</v>
      </c>
      <c r="P89" s="1" t="s">
        <v>736</v>
      </c>
      <c r="Q89" s="1" t="s">
        <v>1013</v>
      </c>
      <c r="R89" s="1" t="s">
        <v>73</v>
      </c>
      <c r="S89" s="1" t="s">
        <v>35</v>
      </c>
      <c r="T89" s="1" t="s">
        <v>738</v>
      </c>
    </row>
    <row r="90" s="1" customFormat="1" spans="1:20">
      <c r="A90" s="1" t="s">
        <v>680</v>
      </c>
      <c r="B90" s="1" t="s">
        <v>326</v>
      </c>
      <c r="C90" s="1" t="s">
        <v>1014</v>
      </c>
      <c r="D90" s="1" t="s">
        <v>1015</v>
      </c>
      <c r="E90" s="1" t="s">
        <v>683</v>
      </c>
      <c r="F90" s="1" t="s">
        <v>93</v>
      </c>
      <c r="G90" s="1" t="s">
        <v>94</v>
      </c>
      <c r="H90" s="1" t="s">
        <v>731</v>
      </c>
      <c r="I90" s="1" t="s">
        <v>1016</v>
      </c>
      <c r="J90" s="1" t="s">
        <v>733</v>
      </c>
      <c r="K90" s="1" t="s">
        <v>1016</v>
      </c>
      <c r="L90" s="1" t="s">
        <v>1016</v>
      </c>
      <c r="M90" s="1" t="s">
        <v>734</v>
      </c>
      <c r="N90" s="1" t="s">
        <v>734</v>
      </c>
      <c r="O90" s="1" t="s">
        <v>735</v>
      </c>
      <c r="P90" s="1" t="s">
        <v>736</v>
      </c>
      <c r="Q90" s="1" t="s">
        <v>1017</v>
      </c>
      <c r="R90" s="1" t="s">
        <v>73</v>
      </c>
      <c r="S90" s="1" t="s">
        <v>35</v>
      </c>
      <c r="T90" s="1" t="s">
        <v>959</v>
      </c>
    </row>
    <row r="91" s="1" customFormat="1" spans="1:20">
      <c r="A91" s="1" t="s">
        <v>331</v>
      </c>
      <c r="B91" s="1" t="s">
        <v>326</v>
      </c>
      <c r="C91" s="1" t="s">
        <v>1018</v>
      </c>
      <c r="D91" s="1" t="s">
        <v>1019</v>
      </c>
      <c r="E91" s="1" t="s">
        <v>334</v>
      </c>
      <c r="F91" s="1" t="s">
        <v>79</v>
      </c>
      <c r="G91" s="1" t="s">
        <v>94</v>
      </c>
      <c r="H91" s="1" t="s">
        <v>731</v>
      </c>
      <c r="I91" s="1" t="s">
        <v>1020</v>
      </c>
      <c r="J91" s="1" t="s">
        <v>733</v>
      </c>
      <c r="K91" s="1" t="s">
        <v>1020</v>
      </c>
      <c r="L91" s="1" t="s">
        <v>1020</v>
      </c>
      <c r="M91" s="1" t="s">
        <v>734</v>
      </c>
      <c r="N91" s="1" t="s">
        <v>734</v>
      </c>
      <c r="O91" s="1" t="s">
        <v>735</v>
      </c>
      <c r="P91" s="1" t="s">
        <v>736</v>
      </c>
      <c r="Q91" s="1" t="s">
        <v>1021</v>
      </c>
      <c r="R91" s="1" t="s">
        <v>73</v>
      </c>
      <c r="S91" s="1" t="s">
        <v>35</v>
      </c>
      <c r="T91" s="1" t="s">
        <v>738</v>
      </c>
    </row>
    <row r="92" s="1" customFormat="1" spans="1:20">
      <c r="A92" s="1" t="s">
        <v>322</v>
      </c>
      <c r="B92" s="1" t="s">
        <v>326</v>
      </c>
      <c r="C92" s="1" t="s">
        <v>1022</v>
      </c>
      <c r="D92" s="1" t="s">
        <v>324</v>
      </c>
      <c r="E92" s="1" t="s">
        <v>325</v>
      </c>
      <c r="F92" s="1" t="s">
        <v>93</v>
      </c>
      <c r="G92" s="1" t="s">
        <v>94</v>
      </c>
      <c r="H92" s="1" t="s">
        <v>731</v>
      </c>
      <c r="I92" s="1" t="s">
        <v>1023</v>
      </c>
      <c r="J92" s="1" t="s">
        <v>733</v>
      </c>
      <c r="K92" s="1" t="s">
        <v>1023</v>
      </c>
      <c r="L92" s="1" t="s">
        <v>1023</v>
      </c>
      <c r="M92" s="1" t="s">
        <v>734</v>
      </c>
      <c r="N92" s="1" t="s">
        <v>734</v>
      </c>
      <c r="O92" s="1" t="s">
        <v>735</v>
      </c>
      <c r="P92" s="1" t="s">
        <v>736</v>
      </c>
      <c r="Q92" s="1" t="s">
        <v>1024</v>
      </c>
      <c r="R92" s="1" t="s">
        <v>73</v>
      </c>
      <c r="S92" s="1" t="s">
        <v>35</v>
      </c>
      <c r="T92" s="1" t="s">
        <v>959</v>
      </c>
    </row>
    <row r="93" s="1" customFormat="1" spans="1:20">
      <c r="A93" s="1" t="s">
        <v>597</v>
      </c>
      <c r="B93" s="1" t="s">
        <v>601</v>
      </c>
      <c r="C93" s="1" t="s">
        <v>1025</v>
      </c>
      <c r="D93" s="1" t="s">
        <v>599</v>
      </c>
      <c r="E93" s="1" t="s">
        <v>600</v>
      </c>
      <c r="F93" s="1" t="s">
        <v>93</v>
      </c>
      <c r="G93" s="1" t="s">
        <v>94</v>
      </c>
      <c r="H93" s="1" t="s">
        <v>731</v>
      </c>
      <c r="I93" s="1" t="s">
        <v>781</v>
      </c>
      <c r="J93" s="1" t="s">
        <v>733</v>
      </c>
      <c r="K93" s="1" t="s">
        <v>781</v>
      </c>
      <c r="L93" s="1" t="s">
        <v>781</v>
      </c>
      <c r="M93" s="1" t="s">
        <v>734</v>
      </c>
      <c r="N93" s="1" t="s">
        <v>734</v>
      </c>
      <c r="O93" s="1" t="s">
        <v>735</v>
      </c>
      <c r="P93" s="1" t="s">
        <v>736</v>
      </c>
      <c r="Q93" s="1" t="s">
        <v>1026</v>
      </c>
      <c r="R93" s="1" t="s">
        <v>73</v>
      </c>
      <c r="S93" s="1" t="s">
        <v>35</v>
      </c>
      <c r="T93" s="1" t="s">
        <v>738</v>
      </c>
    </row>
    <row r="94" s="1" customFormat="1" spans="1:20">
      <c r="A94" s="1" t="s">
        <v>265</v>
      </c>
      <c r="B94" s="1" t="s">
        <v>269</v>
      </c>
      <c r="C94" s="1" t="s">
        <v>1027</v>
      </c>
      <c r="D94" s="1" t="s">
        <v>1028</v>
      </c>
      <c r="E94" s="1" t="s">
        <v>268</v>
      </c>
      <c r="F94" s="1" t="s">
        <v>93</v>
      </c>
      <c r="G94" s="1" t="s">
        <v>94</v>
      </c>
      <c r="H94" s="1" t="s">
        <v>731</v>
      </c>
      <c r="I94" s="1" t="s">
        <v>1029</v>
      </c>
      <c r="J94" s="1" t="s">
        <v>733</v>
      </c>
      <c r="K94" s="1" t="s">
        <v>1029</v>
      </c>
      <c r="L94" s="1" t="s">
        <v>1029</v>
      </c>
      <c r="M94" s="1" t="s">
        <v>734</v>
      </c>
      <c r="N94" s="1" t="s">
        <v>734</v>
      </c>
      <c r="O94" s="1" t="s">
        <v>735</v>
      </c>
      <c r="P94" s="1" t="s">
        <v>736</v>
      </c>
      <c r="Q94" s="1" t="s">
        <v>1030</v>
      </c>
      <c r="R94" s="1" t="s">
        <v>73</v>
      </c>
      <c r="S94" s="1" t="s">
        <v>35</v>
      </c>
      <c r="T94" s="1" t="s">
        <v>738</v>
      </c>
    </row>
    <row r="95" s="1" customFormat="1" spans="1:20">
      <c r="A95" s="1" t="s">
        <v>664</v>
      </c>
      <c r="B95" s="1" t="s">
        <v>269</v>
      </c>
      <c r="C95" s="1" t="s">
        <v>1031</v>
      </c>
      <c r="D95" s="1" t="s">
        <v>666</v>
      </c>
      <c r="E95" s="1" t="s">
        <v>667</v>
      </c>
      <c r="F95" s="1" t="s">
        <v>93</v>
      </c>
      <c r="G95" s="1" t="s">
        <v>94</v>
      </c>
      <c r="H95" s="1" t="s">
        <v>731</v>
      </c>
      <c r="I95" s="1" t="s">
        <v>896</v>
      </c>
      <c r="J95" s="1" t="s">
        <v>733</v>
      </c>
      <c r="K95" s="1" t="s">
        <v>896</v>
      </c>
      <c r="L95" s="1" t="s">
        <v>896</v>
      </c>
      <c r="M95" s="1" t="s">
        <v>734</v>
      </c>
      <c r="N95" s="1" t="s">
        <v>734</v>
      </c>
      <c r="O95" s="1" t="s">
        <v>735</v>
      </c>
      <c r="P95" s="1" t="s">
        <v>736</v>
      </c>
      <c r="Q95" s="1" t="s">
        <v>1032</v>
      </c>
      <c r="R95" s="1" t="s">
        <v>73</v>
      </c>
      <c r="S95" s="1" t="s">
        <v>35</v>
      </c>
      <c r="T95" s="1" t="s">
        <v>738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2021-10-26T01:34:03Z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6FCE295A1AFF48BABCF773D746082B7F</vt:lpwstr>
  </property>
</Properties>
</file>