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对账!$1:$57</definedName>
  </definedNames>
  <calcPr calcId="144525"/>
</workbook>
</file>

<file path=xl/sharedStrings.xml><?xml version="1.0" encoding="utf-8"?>
<sst xmlns="http://schemas.openxmlformats.org/spreadsheetml/2006/main" count="1621" uniqueCount="548">
  <si>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</si>
  <si>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</si>
  <si>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</si>
  <si>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</si>
  <si>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</si>
  <si>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</si>
  <si>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</si>
  <si>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</si>
  <si>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</si>
  <si>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</si>
  <si>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</si>
  <si>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</si>
  <si>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</si>
  <si>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</si>
  <si>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</si>
  <si>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</si>
  <si>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</si>
  <si>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</si>
  <si>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</si>
  <si>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</si>
  <si>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</si>
  <si>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</si>
  <si>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</si>
  <si>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</si>
  <si>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</si>
  <si>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</si>
  <si>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</si>
  <si>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[盐湖城]美国大酒店(Grand America Hotel)(37231658)</t>
  </si>
  <si>
    <t>行政特大床套房&lt;不退款&gt;&lt;2人入住&gt;</t>
  </si>
  <si>
    <t>USD</t>
  </si>
  <si>
    <t>Mason/Eliot</t>
  </si>
  <si>
    <t>CA5326211026USD</t>
  </si>
  <si>
    <t>未提现</t>
  </si>
  <si>
    <t>携程开票</t>
  </si>
  <si>
    <t>[纳什维尔]纳什维尔市中心 - 体育场克拉丽奥酒店(Clarion Hotel Downtown Nashville - Stadium)(37225023)</t>
  </si>
  <si>
    <t>标准房&lt;不退款&gt;&lt;2人入住&gt;</t>
  </si>
  <si>
    <t>Shoellhorn/Rex</t>
  </si>
  <si>
    <t>[孟菲斯]曼非斯市区舒适酒店(Comfort Inn Memphis Downtown)(37226444)</t>
  </si>
  <si>
    <t>Fears/Lillie M</t>
  </si>
  <si>
    <t>[维耶尔宗]维耶住宿加早餐酒店(B&amp;B Hôtel Vierzon)(39664533)</t>
  </si>
  <si>
    <t>双人房&lt;不退款&gt;&lt;2人入住&gt;</t>
  </si>
  <si>
    <t>GAGA/BIRATE MUCHA,MAMIE/MALOBA KISIMBA</t>
  </si>
  <si>
    <t>[杰克逊]最佳西方别墅酒店杰克逊霍尔(The Lodge at Jackson Hole)(37226044)</t>
  </si>
  <si>
    <t>至尊特大床房&lt;2人入住&gt;&lt;不退款&gt;&lt;早餐&gt;</t>
  </si>
  <si>
    <t>Hinojosa/Ray</t>
  </si>
  <si>
    <t>Bird/Casey</t>
  </si>
  <si>
    <t>Chittenden/Farrah</t>
  </si>
  <si>
    <t>[Orotava Valley]帕拉多卡纳达斯特德酒店(Parador de Las Cañadas del Teide)(37244625)</t>
  </si>
  <si>
    <t>标准双床房&lt;不退款&gt;&lt;2人入住&gt;</t>
  </si>
  <si>
    <t>MOUISSAT/Himmel</t>
  </si>
  <si>
    <t>[于尔亚日莱班]尤里吉雷大 Spa 酒店(Grand Hotel &amp; Spa Uriage)(40116336)</t>
  </si>
  <si>
    <t>阁楼双人间&lt;不退款&gt;&lt;2人入住&gt;</t>
  </si>
  <si>
    <t>Durand/Manon</t>
  </si>
  <si>
    <t>2-12619-4302</t>
  </si>
  <si>
    <t>[慕尼黑]欧洲之星大中心酒店(Eurostars Grand Central)(37200530)</t>
  </si>
  <si>
    <t>客房&lt;不退款&gt;&lt;2人入住&gt;</t>
  </si>
  <si>
    <t>Ravelojaona/Lina Chrystelle</t>
  </si>
  <si>
    <t>[托尔森]托利森胜利酒店(A Victory Inn Tolleson)(40043163)</t>
  </si>
  <si>
    <t>标准间&lt;不退款&gt;&lt;2人入住&gt;</t>
  </si>
  <si>
    <t>Belmonte/Chris,Skrymter/Chris</t>
  </si>
  <si>
    <t>[圣洛朗－德米尔]东里昂机场圣艾修伯里普瑞米尔经典酒店(Premiere Classe Lyon Est Aeroport Saint Exupery)(39684611)</t>
  </si>
  <si>
    <t>Rouyer/Christophe</t>
  </si>
  <si>
    <t>[休斯敦]休斯顿上城区波斯特橡树酒店(The Post Oak Hotel at Uptown Houston)(40090034)</t>
  </si>
  <si>
    <t>豪华客房1张特大床&lt;不退款&gt;&lt;2人入住&gt;</t>
  </si>
  <si>
    <t>McCowan/Dr. Jayco</t>
  </si>
  <si>
    <t>79908SC077039</t>
  </si>
  <si>
    <t>[阿格里真托]德拉瓦莱酒店(Hotel Della Valle)(37202615)</t>
  </si>
  <si>
    <t>经济双人床房&lt;不退款&gt;&lt;2人入住&gt;</t>
  </si>
  <si>
    <t>Aime/Timothe,Reault Rodrigues/Morgane</t>
  </si>
  <si>
    <t>[巴登巴登]鲁蒙斯巴登巴登傲途格精选酒店(Roomers Baden-Baden, Autograph Collection)(37197043)</t>
  </si>
  <si>
    <t>豪华特大床房&lt;不退款&gt;&lt;2人入住&gt;</t>
  </si>
  <si>
    <t>Schweitzer/Julia,Schweitzer/Timo</t>
  </si>
  <si>
    <t>[迪拜]迪拜克里克喜来登酒店(Sheraton Dubai Creek Hotel &amp; Towers)(37220760)</t>
  </si>
  <si>
    <t>豪华城景房&lt;2人入住&gt;&lt;IBU黄金会员专享&gt;&lt;不退款&gt;</t>
  </si>
  <si>
    <t>Fofana/Yaya Habib</t>
  </si>
  <si>
    <t>[博尔德]博尔德千禧丰盛之家酒店(Millennium Harvest House Boulder)(38635741)</t>
  </si>
  <si>
    <t>标准特大床房&lt;不退款&gt;&lt;2人入住&gt;</t>
  </si>
  <si>
    <t>zadkovic/colton joseph</t>
  </si>
  <si>
    <t>[科隆]玛丽蒂姆科隆酒店(Maritim Hotel Köln)(37220908)</t>
  </si>
  <si>
    <t>舒适双人房&lt;不退款&gt;&lt;2人入住&gt;</t>
  </si>
  <si>
    <t>Oraczewski/Simon,Thieme/Andrea</t>
  </si>
  <si>
    <t>[北安普敦]塞奇布鲁克庄园酒店(Sedgebrook Hall)(39672489)</t>
  </si>
  <si>
    <t>高级双人房&lt;不退款&gt;&lt;2人入住&gt;</t>
  </si>
  <si>
    <t>malik/ialla</t>
  </si>
  <si>
    <t>80555SC012232</t>
  </si>
  <si>
    <t>[旧金山]旧金山W酒店(W San Francisco)(37207792)</t>
  </si>
  <si>
    <t>奇妙房（1张特大床）&lt;不退款&gt;&lt;2人入住&gt;</t>
  </si>
  <si>
    <t>Williamson/Lucas Joseph</t>
  </si>
  <si>
    <t>[迪拜]迪拜H酒店(The H Dubai)(37197626)</t>
  </si>
  <si>
    <t>高级特大床房&lt;不退款&gt;&lt;2人入住&gt;</t>
  </si>
  <si>
    <t>Alkhaldi/Sara,Alkhaldi/Sara</t>
  </si>
  <si>
    <t>[华欣]艾瑞斯华欣酒店(Ayrest Hua Hin Hotel)(37198580)</t>
  </si>
  <si>
    <t>按摩浴缸直通泳池房&lt;2人入住&gt;&lt;不退款&gt;&lt;早餐&gt;</t>
  </si>
  <si>
    <t>Hanboonyapipat/Theepwarich,Hanboonyapipat/Theepwarich</t>
  </si>
  <si>
    <t>[盐湖城]美国长住酒店 - 盐湖城 - 糖果屋(Extended Stay America Suites - Salt Lake City - Sugar House)(40097936)</t>
  </si>
  <si>
    <t>1号工作室大床&lt;不退款&gt;&lt;2人入住&gt;</t>
  </si>
  <si>
    <t>Miller/Mindy</t>
  </si>
  <si>
    <t>[拉斯维加斯]拉斯维加斯市区大酒店(Downtown Grand Las Vegas)(37198606)</t>
  </si>
  <si>
    <t>豪华客房, 1 张特大床, 无障碍房&lt;不退款&gt;&lt;2人入住&gt;</t>
  </si>
  <si>
    <t>Galloway/Selena Maria</t>
  </si>
  <si>
    <t>10443SC451438</t>
  </si>
  <si>
    <t>[纽约]赫兰德广场贝斯特韦斯特精品酒店(Best Western Premier Herald Square)(37205365)</t>
  </si>
  <si>
    <t>特大床房&lt;不退款&gt;&lt;2人入住&gt;</t>
  </si>
  <si>
    <t>medinaa/vannessa</t>
  </si>
  <si>
    <t>[阿瓦图基]凤凰南山福朋喜来登酒店(Four Points by Sheraton Phoenix South Mountain)(37236594)</t>
  </si>
  <si>
    <t>客房（1张特大床）&lt;不退款&gt;&lt;2人入住&gt;</t>
  </si>
  <si>
    <t>Lemke/Tiffany Nichole</t>
  </si>
  <si>
    <t>[尤金]价值汽车酒店(Valueinn Motel)(40059272)</t>
  </si>
  <si>
    <t>客房1张特大床&lt;不退款&gt;&lt;2人入住&gt;</t>
  </si>
  <si>
    <t>Erickson/David brian</t>
  </si>
  <si>
    <t>[克利尔沃特]生态小屋诺套房酒店(Econo Lodge Inn &amp; Suites)(40007889)</t>
  </si>
  <si>
    <t>Shin/Jaekyung</t>
  </si>
  <si>
    <t>[桑迪斯普林斯]亚特兰大北市区威斯汀酒店(The Westin Atlanta Perimeter North)(37208773)</t>
  </si>
  <si>
    <t>传统特大床房&lt;不退款&gt;&lt;2人入住&gt;</t>
  </si>
  <si>
    <t>Jones/Tonya Lachey,Ceesay/Serign</t>
  </si>
  <si>
    <t>[棕榈沙漠城]棕榈沙漠希尔顿欣庭套房酒店(Homewood Suites by Hilton Palm Desert)(48233992)</t>
  </si>
  <si>
    <t>特大床一室套房&lt;不退款&gt;&lt;2人入住&gt;</t>
  </si>
  <si>
    <t>Chou/Amber</t>
  </si>
  <si>
    <t>[罗马]欧美宫殿酒店(Hotel American Palace Eur)(44795183)</t>
  </si>
  <si>
    <t>双床房&lt;不退款&gt;&lt;2人入住&gt;</t>
  </si>
  <si>
    <t>Pica/Andrea,Pica/Andrea</t>
  </si>
  <si>
    <t>[布雷西亚]富豪酒店公寓(Regal Hotel &amp; Apartments)(39670899)</t>
  </si>
  <si>
    <t>Di Santo/Federica,D Ottavio/Emanuele</t>
  </si>
  <si>
    <t>特大床房&lt;2人入住&gt;&lt;IBU黄金会员专享&gt;&lt;不退款&gt;</t>
  </si>
  <si>
    <t>Phillips/Kirk Taylor</t>
  </si>
  <si>
    <t>[七岩]亚洲查安酒店(Asia Cha Am Hotel)(44804865)</t>
  </si>
  <si>
    <t>高级房&lt;不退款&gt;&lt;2人入住&gt;</t>
  </si>
  <si>
    <t>Jiantarawanich/Jiamjit,Jiantarawanich/Jiamjit,Jiantarawanich/Jiamjit,Jiantarawanich/Jiamjit,Jiantarawanich/Jiamjit,Jiantarawanich/Jiamjit,Jiantarawanich/Jiamjit,Jiantarawanich/Jiamjit</t>
  </si>
  <si>
    <t>取消</t>
  </si>
  <si>
    <t>阶梯</t>
  </si>
  <si>
    <t>[吉隆坡]瑟迪特尔米德山谷(Cititel Mid Valley)(37241114)</t>
  </si>
  <si>
    <t>高级双人床房&lt;不退款&gt;&lt;2人入住&gt;</t>
  </si>
  <si>
    <t>Binti Zulkiifli/Hazwani</t>
  </si>
  <si>
    <t>78916SC063859</t>
  </si>
  <si>
    <t>[维也纳]维也纳万丽酒店 - 万豪生活酒店(Renaissance Wien Hotel)(37208282)</t>
  </si>
  <si>
    <t>标准特大床客房&lt;不退款&gt;&lt;2人入住&gt;</t>
  </si>
  <si>
    <t>cui/zhengzheng,li/jingjing</t>
  </si>
  <si>
    <t>[丹戎本雅]槟城火烈鸟海滩酒店(Flamingo Hotel by The Beach, Penang)(37229209)</t>
  </si>
  <si>
    <t>豪华海景双床房&lt;不退款&gt;&lt;2人入住&gt;</t>
  </si>
  <si>
    <t>adli/Muhammad najwan</t>
  </si>
  <si>
    <t>HBD-121997-320-2020019</t>
  </si>
  <si>
    <t>[扎芬特姆]布鲁塞尔机场喜来登酒店(Sheraton Brussels Airport Hotel)(37221076)</t>
  </si>
  <si>
    <t>经典特大床房&lt;不退款&gt;&lt;2人入住&gt;</t>
  </si>
  <si>
    <t>Gilbert/Devos</t>
  </si>
  <si>
    <t>[巴株巴辖]巴株巴辖松之轩酒店(Pinetree Hotel)(44705459)</t>
  </si>
  <si>
    <t>高级双床房&lt;不退款&gt;&lt;2人入住&gt;</t>
  </si>
  <si>
    <t>CHONG/KELVIN,CHONG/KELVIN</t>
  </si>
  <si>
    <t>[圣地亚哥]圣地亚哥生活温泉度假村(Vitalis White Sands Santiago)(39037232)</t>
  </si>
  <si>
    <t>海景南翼标准房&lt;2人入住&gt;&lt;不退款&gt;&lt;早餐&gt;</t>
  </si>
  <si>
    <t>Anes/Christian Kaye Ramos,Castillo/Kaye Toledo</t>
  </si>
  <si>
    <t>[伯恩仓]罗萨帕萨德纳极度(Hotel Rosa Passadena)(48386697)</t>
  </si>
  <si>
    <t>标准双人房&lt;1&gt;&lt;2人入住&gt;&lt;不退款&gt;&lt;早餐&gt;</t>
  </si>
  <si>
    <t>Rayyan/MUHAMMAD RAYYAN ZIYAD</t>
  </si>
  <si>
    <t>[吉隆坡]吉隆坡丽思卡尔顿酒店(The Ritz-Carlton, Kuala Lumpur)(44800771)</t>
  </si>
  <si>
    <t>豪华房&lt;2人入住&gt;&lt;不退款&gt;&lt;早餐&gt;</t>
  </si>
  <si>
    <t>Tan/May ying</t>
  </si>
  <si>
    <t>[韦科]瓦可北麦瑞特万豪费尔菲尔德酒店(Fairfield Inn &amp; Suites by Marriott Waco North)(45826305)</t>
  </si>
  <si>
    <t>Gullion/Marvin</t>
  </si>
  <si>
    <t>[甲米]金海滩度假酒店 (SHA Plus+)(Golden Beach Resort (SHA Plus+))(46879601)</t>
  </si>
  <si>
    <t>海景别墅&lt;2人入住&gt;&lt;不退款&gt;&lt;早餐&gt;</t>
  </si>
  <si>
    <t>Rittikun/Wilailuk,Rittikun/Wilailuk</t>
  </si>
  <si>
    <t>[加影]吉隆坡417加影雨树精品OYO客房酒店(OYO 417 Raintree Boutique Hotel Kajang Kuala Lumpur)(39659811)</t>
  </si>
  <si>
    <t>高级套房&lt;不退款&gt;&lt;2人入住&gt;</t>
  </si>
  <si>
    <t>BINTI ABDUL RAHIM/AZLINA,BINTI ABDUL RAHIM/AZLINA</t>
  </si>
  <si>
    <t>[哥打京那巴鲁]欧胜娜酒店(Oceania Hotel)(37197328)</t>
  </si>
  <si>
    <t>Jikrun/Amat,Jikrun/Amat</t>
  </si>
  <si>
    <t>HBD-195390-320-2020450</t>
  </si>
  <si>
    <t>[拉瑟福德]美洲长住酒店 - 梅多兰兹 - 卢瑟福(Extended Stay America Suites - Meadowlands - Rutherford)(40136499)</t>
  </si>
  <si>
    <t>Alonso/Devyn</t>
  </si>
  <si>
    <t>[巴西利亚]库比契克广场酒店(Kubitschek Plaza Hotel)(39613176)</t>
  </si>
  <si>
    <t>Alves/fabio</t>
  </si>
  <si>
    <t>[关丹]斯里曼迦精品酒店(Sri Manja Boutique Hotel)(48056107)</t>
  </si>
  <si>
    <t>高级房(双床)&lt;不退款&gt;&lt;2人入住&gt;</t>
  </si>
  <si>
    <t>KIM KHUAN/ANG,KIM KHUAN/ANG,KIM KHUAN/ANG,KIM KHUAN/ANG,KIM KHUAN/ANG</t>
  </si>
  <si>
    <t>[格雷特纳]新奥尔良葛特纳西岸万怡酒店(Courtyard by Marriott New Orleans Westbank/Gretna)(45827349)</t>
  </si>
  <si>
    <t>lovick/JaQuia</t>
  </si>
  <si>
    <t>RAMLEE/SAIFUL NIZAM,MOKHTAR/MOLISA</t>
  </si>
  <si>
    <t>[威中县]槟城日光酒店 (槟城对抗新冠肺炎认证)(The Light Hotel Penang (PenangFightCovid-19 Certified))(37221695)</t>
  </si>
  <si>
    <t>豪华双床房&lt;早餐&gt;&lt;不退款&gt;&lt;2人入住&gt;</t>
  </si>
  <si>
    <t>Palanisamy/Gandhi,Palanisamy/Gandhi,Palanisamy/Gandhi,Palanisamy/Gandhi</t>
  </si>
  <si>
    <t>[莎阿南]莎阿南阿卡贝拉套房酒店(Acappella Suite Hotel, Shah Alam)(39635176)</t>
  </si>
  <si>
    <t>尊贵双床套房&lt;2人入住&gt;&lt;不退款&gt;&lt;早餐&gt;</t>
  </si>
  <si>
    <t>Bin Mhd Ali/Norisham,Bin Mhd Ali/Norisham</t>
  </si>
  <si>
    <t>[佛布鲁克]弗布鲁克江山旅馆(Fallbrook Country Inn)(40018920)</t>
  </si>
  <si>
    <t>标准间1特大床&lt;不退款&gt;&lt;2人入住&gt;</t>
  </si>
  <si>
    <t>Titus/Cameron,Button/David</t>
  </si>
  <si>
    <t>B4862B58-7935-594916</t>
  </si>
  <si>
    <t>,</t>
  </si>
  <si>
    <t>A211026104637481</t>
  </si>
  <si>
    <t>USD / HKD 当前参考汇率: 7.77384</t>
  </si>
  <si>
    <t>总计： 8528 USD/
66295.31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</si>
  <si>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</si>
  <si>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</si>
  <si>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</si>
  <si>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</si>
  <si>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</si>
  <si>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</si>
  <si>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</si>
  <si>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</si>
  <si>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</si>
  <si>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</si>
  <si>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</si>
  <si>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</si>
  <si>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</si>
  <si>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</si>
  <si>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</si>
  <si>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</si>
  <si>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</si>
  <si>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2021-10-22</t>
  </si>
  <si>
    <t>2281901</t>
  </si>
  <si>
    <t>弗布鲁克江山旅馆</t>
  </si>
  <si>
    <t>Titus Cameron,Button David</t>
  </si>
  <si>
    <t>2021-10-23</t>
  </si>
  <si>
    <t>退房日周结</t>
  </si>
  <si>
    <t>717.47</t>
  </si>
  <si>
    <t>112.00</t>
  </si>
  <si>
    <t>0</t>
  </si>
  <si>
    <t>0.00</t>
  </si>
  <si>
    <t>携程盛景国际直连</t>
  </si>
  <si>
    <t>2021-10-22 23:15:00</t>
  </si>
  <si>
    <t>否</t>
  </si>
  <si>
    <t>汇智国际旅游发展有限公司</t>
  </si>
  <si>
    <t>直连</t>
  </si>
  <si>
    <t>2281884</t>
  </si>
  <si>
    <t>阿卡佩拉套房酒店</t>
  </si>
  <si>
    <t>Bin Mhd Ali Norisham,Bin Mhd Ali Norisham</t>
  </si>
  <si>
    <t>371.55</t>
  </si>
  <si>
    <t>58.00</t>
  </si>
  <si>
    <t>2021-10-22 22:18:34</t>
  </si>
  <si>
    <t>2281839</t>
  </si>
  <si>
    <t>槟城日光酒店 (槟城对抗新冠肺炎认证)</t>
  </si>
  <si>
    <t>Palanisamy Gandhi,Palanisamy Gandhi,Palanisamy Gandhi,Palanisamy Gandhi</t>
  </si>
  <si>
    <t>2021-10-22 20:41:10</t>
  </si>
  <si>
    <t>2281819</t>
  </si>
  <si>
    <t>吉隆坡丽思卡尔顿酒店</t>
  </si>
  <si>
    <t>RAMLEE SAIFUL NIZAM,MOKHTAR MOLISA</t>
  </si>
  <si>
    <t>730.28</t>
  </si>
  <si>
    <t>114.00</t>
  </si>
  <si>
    <t>2021-10-22 19:59:25</t>
  </si>
  <si>
    <t>2281783</t>
  </si>
  <si>
    <t>新奥尔良西岸/格雷特纳万怡酒店</t>
  </si>
  <si>
    <t>lovick JaQuia</t>
  </si>
  <si>
    <t>1313.23</t>
  </si>
  <si>
    <t>205.00</t>
  </si>
  <si>
    <t>2021-10-22 18:40:28</t>
  </si>
  <si>
    <t>2281782</t>
  </si>
  <si>
    <t>斯里曼迦精品酒店</t>
  </si>
  <si>
    <t>KIM KHUAN ANG,KIM KHUAN ANG,KIM KHUAN ANG,KIM KHUAN ANG,KIM KHUAN ANG</t>
  </si>
  <si>
    <t>518.89</t>
  </si>
  <si>
    <t>81.00</t>
  </si>
  <si>
    <t>2021-10-22 18:39:43</t>
  </si>
  <si>
    <t>2281775</t>
  </si>
  <si>
    <t>库比契克广场酒店</t>
  </si>
  <si>
    <t>Alves fabio</t>
  </si>
  <si>
    <t>275.46</t>
  </si>
  <si>
    <t>43.00</t>
  </si>
  <si>
    <t>2021-10-22 18:45:25</t>
  </si>
  <si>
    <t>2281773</t>
  </si>
  <si>
    <t>梅多兰兹卢瑟福美国长住酒店</t>
  </si>
  <si>
    <t>Alonso Devyn</t>
  </si>
  <si>
    <t>852.00</t>
  </si>
  <si>
    <t>133.00</t>
  </si>
  <si>
    <t>2021-10-22 18:33:32</t>
  </si>
  <si>
    <t>2281711</t>
  </si>
  <si>
    <t>欧胜娜酒店</t>
  </si>
  <si>
    <t>Jikrun Amat,Jikrun Amat</t>
  </si>
  <si>
    <t>160.15</t>
  </si>
  <si>
    <t>25.00</t>
  </si>
  <si>
    <t>2021-10-22 16:09:35</t>
  </si>
  <si>
    <t>2281700</t>
  </si>
  <si>
    <t>OYO 417 雨树精品酒店</t>
  </si>
  <si>
    <t>BINTI ABDUL RAHIM AZLINA,BINTI ABDUL RAHIM AZLINA</t>
  </si>
  <si>
    <t>128.12</t>
  </si>
  <si>
    <t>20.00</t>
  </si>
  <si>
    <t>2021-10-22 15:31:51</t>
  </si>
  <si>
    <t>2281650</t>
  </si>
  <si>
    <t>甲米金海滩度假酒店</t>
  </si>
  <si>
    <t>Rittikun Wilailuk,Rittikun Wilailuk</t>
  </si>
  <si>
    <t>301.08</t>
  </si>
  <si>
    <t>47.00</t>
  </si>
  <si>
    <t>2021-10-22 13:39:21</t>
  </si>
  <si>
    <t>2281624</t>
  </si>
  <si>
    <t>瓦可北万豪费尔菲尔德酒店</t>
  </si>
  <si>
    <t>Gullion Marvin</t>
  </si>
  <si>
    <t>1095.43</t>
  </si>
  <si>
    <t>171.00</t>
  </si>
  <si>
    <t>2021-10-22 12:05:30</t>
  </si>
  <si>
    <t>2281619</t>
  </si>
  <si>
    <t>Tan May ying</t>
  </si>
  <si>
    <t>2021-10-22 11:47:22</t>
  </si>
  <si>
    <t>2281565</t>
  </si>
  <si>
    <t>Rosa Passadena</t>
  </si>
  <si>
    <t>Rayyan MUHAMMAD RAYYAN ZIYAD</t>
  </si>
  <si>
    <t>288.27</t>
  </si>
  <si>
    <t>45.00</t>
  </si>
  <si>
    <t>2021-10-22 09:27:46</t>
  </si>
  <si>
    <t>2281562</t>
  </si>
  <si>
    <t>白沙维塔莉丝酒店</t>
  </si>
  <si>
    <t>Anes Christian Kaye Ramos,Castillo Kaye Toledo</t>
  </si>
  <si>
    <t>512.48</t>
  </si>
  <si>
    <t>80.00</t>
  </si>
  <si>
    <t>2021-10-22 09:08:57</t>
  </si>
  <si>
    <t>2021-10-21</t>
  </si>
  <si>
    <t>2281426</t>
  </si>
  <si>
    <t>巴株巴辖松之轩酒店</t>
  </si>
  <si>
    <t>CHONG KELVIN,CHONG KELVIN</t>
  </si>
  <si>
    <t>172.99</t>
  </si>
  <si>
    <t>27.00</t>
  </si>
  <si>
    <t>2021-10-22 00:19:34</t>
  </si>
  <si>
    <t>2281391</t>
  </si>
  <si>
    <t>布鲁塞尔机场喜来登酒店</t>
  </si>
  <si>
    <t>Gilbert Devos</t>
  </si>
  <si>
    <t>813.69</t>
  </si>
  <si>
    <t>127.00</t>
  </si>
  <si>
    <t>2021-10-21 22:20:06</t>
  </si>
  <si>
    <t>2281231</t>
  </si>
  <si>
    <t>槟城火烈鸟海滩酒店</t>
  </si>
  <si>
    <t>adli Muhammad najwan</t>
  </si>
  <si>
    <t>820.10</t>
  </si>
  <si>
    <t>128.00</t>
  </si>
  <si>
    <t>2021-10-21 16:17:48</t>
  </si>
  <si>
    <t>2281216</t>
  </si>
  <si>
    <t>维也纳万丽酒店 - 万豪生活酒店</t>
  </si>
  <si>
    <t>cui zhengzheng,li jingjing</t>
  </si>
  <si>
    <t>589.44</t>
  </si>
  <si>
    <t>92.00</t>
  </si>
  <si>
    <t>2021-10-21 15:50:22</t>
  </si>
  <si>
    <t>2281175</t>
  </si>
  <si>
    <t>瑟迪特尔米德山谷</t>
  </si>
  <si>
    <t>Binti Zulkiifli Hazwani</t>
  </si>
  <si>
    <t>512.56</t>
  </si>
  <si>
    <t>2021-10-21 14:25:51</t>
  </si>
  <si>
    <t>2021-10-20</t>
  </si>
  <si>
    <t>2280527</t>
  </si>
  <si>
    <t>亚洲查安酒店</t>
  </si>
  <si>
    <t>Jiantarawanich Jiamjit,Jiantarawanich Jiamjit,Jiantarawanich Jiamjit,Jiantarawanich Jiamjit,Jiantarawanich Jiamjit,Jiantarawanich Jiamjit,Jiantarawanich Jiamjit,Jiantarawanich Jiamjit</t>
  </si>
  <si>
    <t>1023.68</t>
  </si>
  <si>
    <t>160.00</t>
  </si>
  <si>
    <t>2021-10-20 10:06:40</t>
  </si>
  <si>
    <t>2280460</t>
  </si>
  <si>
    <t>凤凰城南山福朋喜来登酒店</t>
  </si>
  <si>
    <t>Phillips Kirk Taylor</t>
  </si>
  <si>
    <t>639.80</t>
  </si>
  <si>
    <t>100.00</t>
  </si>
  <si>
    <t>2021-10-20 04:02:16</t>
  </si>
  <si>
    <t>2021-10-19</t>
  </si>
  <si>
    <t>2280299</t>
  </si>
  <si>
    <t>富豪酒店</t>
  </si>
  <si>
    <t>Di Santo Federica,D Ottavio Emanuele</t>
  </si>
  <si>
    <t>373.76</t>
  </si>
  <si>
    <t>2021-10-19 20:26:43</t>
  </si>
  <si>
    <t>2280178</t>
  </si>
  <si>
    <t>欧美宫殿酒店</t>
  </si>
  <si>
    <t>Pica Andrea,Pica Andrea</t>
  </si>
  <si>
    <t>463.98</t>
  </si>
  <si>
    <t>72.00</t>
  </si>
  <si>
    <t>2021-10-19 15:48:05</t>
  </si>
  <si>
    <t>2279980</t>
  </si>
  <si>
    <t>棕榈沙漠希尔顿惠庭套房酒店</t>
  </si>
  <si>
    <t>Chou Amber</t>
  </si>
  <si>
    <t>1063.28</t>
  </si>
  <si>
    <t>165.00</t>
  </si>
  <si>
    <t>2021-10-19 04:29:24</t>
  </si>
  <si>
    <t>2021-10-18</t>
  </si>
  <si>
    <t>2279910</t>
  </si>
  <si>
    <t>亚特兰大北市区威斯汀酒店</t>
  </si>
  <si>
    <t>Jones Tonya Lachey,Ceesay Serign</t>
  </si>
  <si>
    <t>870.63</t>
  </si>
  <si>
    <t>135.00</t>
  </si>
  <si>
    <t>2021-10-18 22:52:05</t>
  </si>
  <si>
    <t>2279444</t>
  </si>
  <si>
    <t>生态小屋诺套房酒店</t>
  </si>
  <si>
    <t>Shin Jaekyung</t>
  </si>
  <si>
    <t>2534.50</t>
  </si>
  <si>
    <t>393.00</t>
  </si>
  <si>
    <t>2021-10-18 05:44:35</t>
  </si>
  <si>
    <t>2021-10-17</t>
  </si>
  <si>
    <t>2278923</t>
  </si>
  <si>
    <t>价值汽车酒店</t>
  </si>
  <si>
    <t>Erickson David brian</t>
  </si>
  <si>
    <t>664.26</t>
  </si>
  <si>
    <t>103.00</t>
  </si>
  <si>
    <t>2021-10-17 05:56:27</t>
  </si>
  <si>
    <t>2278914</t>
  </si>
  <si>
    <t>Lemke Tiffany Nichole</t>
  </si>
  <si>
    <t>1186.63</t>
  </si>
  <si>
    <t>184.00</t>
  </si>
  <si>
    <t>2021-10-17 05:20:56</t>
  </si>
  <si>
    <t>2021-10-16</t>
  </si>
  <si>
    <t>2278763</t>
  </si>
  <si>
    <t xml:space="preserve">赫兰德广场贝斯特韦斯特精品酒店 </t>
  </si>
  <si>
    <t>medinaa vannessa</t>
  </si>
  <si>
    <t>3056.87</t>
  </si>
  <si>
    <t>474.00</t>
  </si>
  <si>
    <t>2021-10-16 21:13:50</t>
  </si>
  <si>
    <t>2021-10-15</t>
  </si>
  <si>
    <t>2277626</t>
  </si>
  <si>
    <t>阿桑德都市赌场大酒店</t>
  </si>
  <si>
    <t>Galloway Selena Maria</t>
  </si>
  <si>
    <t>2021-10-15 02:33:51</t>
  </si>
  <si>
    <t>2021-10-14</t>
  </si>
  <si>
    <t>2277077</t>
  </si>
  <si>
    <t>盐湖城糖房家园旅馆</t>
  </si>
  <si>
    <t>Miller Mindy</t>
  </si>
  <si>
    <t>650.67</t>
  </si>
  <si>
    <t>101.00</t>
  </si>
  <si>
    <t>2021-10-14 02:27:49</t>
  </si>
  <si>
    <t>2277008</t>
  </si>
  <si>
    <t>艾瑞斯华欣酒店</t>
  </si>
  <si>
    <t>Hanboonyapipat Theepwarich,Hanboonyapipat Theepwarich</t>
  </si>
  <si>
    <t>594.61</t>
  </si>
  <si>
    <t>2021-10-14 00:14:21</t>
  </si>
  <si>
    <t>2021-10-12</t>
  </si>
  <si>
    <t>2275954</t>
  </si>
  <si>
    <t>迪拜H酒店</t>
  </si>
  <si>
    <t>Alkhaldi Sara,Alkhaldi Sara</t>
  </si>
  <si>
    <t>3878.82</t>
  </si>
  <si>
    <t>600.00</t>
  </si>
  <si>
    <t>2021-10-12 03:21:45</t>
  </si>
  <si>
    <t>2021-10-08</t>
  </si>
  <si>
    <t>2274279</t>
  </si>
  <si>
    <t>旧金山 W 酒店</t>
  </si>
  <si>
    <t>Williamson Lucas Joseph</t>
  </si>
  <si>
    <t>1157.27</t>
  </si>
  <si>
    <t>179.00</t>
  </si>
  <si>
    <t>2021-10-08 07:35:26</t>
  </si>
  <si>
    <t>2021-10-07</t>
  </si>
  <si>
    <t>2273901</t>
  </si>
  <si>
    <t>塞奇布鲁克庄园酒店</t>
  </si>
  <si>
    <t>malik ialla</t>
  </si>
  <si>
    <t>724.10</t>
  </si>
  <si>
    <t>2021-10-07 04:43:47</t>
  </si>
  <si>
    <t>2021-10-06</t>
  </si>
  <si>
    <t>2273825</t>
  </si>
  <si>
    <t>玛丽蒂姆科隆酒店</t>
  </si>
  <si>
    <t>Oraczewski Simon,Thieme Andrea</t>
  </si>
  <si>
    <t>1001.80</t>
  </si>
  <si>
    <t>155.00</t>
  </si>
  <si>
    <t>2021-10-06 22:57:07</t>
  </si>
  <si>
    <t>2021-10-05</t>
  </si>
  <si>
    <t>2273104</t>
  </si>
  <si>
    <t>博尔德千禧丰盛之家酒店</t>
  </si>
  <si>
    <t>zadkovic colton joseph</t>
  </si>
  <si>
    <t>743.27</t>
  </si>
  <si>
    <t>115.00</t>
  </si>
  <si>
    <t>2021-10-05 12:26:22</t>
  </si>
  <si>
    <t>2273069</t>
  </si>
  <si>
    <t>迪拜河喜来登大酒店</t>
  </si>
  <si>
    <t>Fofana Yaya Habib</t>
  </si>
  <si>
    <t>5112.39</t>
  </si>
  <si>
    <t>791.00</t>
  </si>
  <si>
    <t>2021-10-05 11:29:49</t>
  </si>
  <si>
    <t>2272920</t>
  </si>
  <si>
    <t>傲途格精选巴登-巴登房客酒店</t>
  </si>
  <si>
    <t>Schweitzer Julia,Schweitzer Timo</t>
  </si>
  <si>
    <t>1906.64</t>
  </si>
  <si>
    <t>295.00</t>
  </si>
  <si>
    <t>2021-10-05 03:19:15</t>
  </si>
  <si>
    <t>2021-10-04</t>
  </si>
  <si>
    <t>2272701</t>
  </si>
  <si>
    <t>德拉瓦莱酒店</t>
  </si>
  <si>
    <t>Aime Timothe,Reault Rodrigues Morgane</t>
  </si>
  <si>
    <t>381.33</t>
  </si>
  <si>
    <t>59.00</t>
  </si>
  <si>
    <t>2021-10-04 19:11:19</t>
  </si>
  <si>
    <t>2021-10-03</t>
  </si>
  <si>
    <t>2271919</t>
  </si>
  <si>
    <t>休斯顿上城区波斯特橡树酒店</t>
  </si>
  <si>
    <t>McCowan Dr. Jayco</t>
  </si>
  <si>
    <t>4246.32</t>
  </si>
  <si>
    <t>657.00</t>
  </si>
  <si>
    <t>2021-10-03 10:38:17</t>
  </si>
  <si>
    <t>2271812</t>
  </si>
  <si>
    <t>东里昂机场圣艾修伯里普瑞米尔经典酒店</t>
  </si>
  <si>
    <t>Rouyer Christophe</t>
  </si>
  <si>
    <t>290.84</t>
  </si>
  <si>
    <t>2021-10-03 02:33:11</t>
  </si>
  <si>
    <t>2021-10-02</t>
  </si>
  <si>
    <t>2271058</t>
  </si>
  <si>
    <t>托利森胜利酒店</t>
  </si>
  <si>
    <t>Belmonte Chris,Skrymter Chris</t>
  </si>
  <si>
    <t>523.52</t>
  </si>
  <si>
    <t>2021-10-02 05:57:13</t>
  </si>
  <si>
    <t>2021-09-30</t>
  </si>
  <si>
    <t>2269991</t>
  </si>
  <si>
    <t>欧洲之星大中心酒店</t>
  </si>
  <si>
    <t>Ravelojaona Lina Chrystelle</t>
  </si>
  <si>
    <t>628.87</t>
  </si>
  <si>
    <t>97.00</t>
  </si>
  <si>
    <t>2021-09-30 21:16:31</t>
  </si>
  <si>
    <t>2269275</t>
  </si>
  <si>
    <t>尤里吉雷大 Spa 酒店</t>
  </si>
  <si>
    <t>Durand Manon</t>
  </si>
  <si>
    <t>888.20</t>
  </si>
  <si>
    <t>137.00</t>
  </si>
  <si>
    <t>2021-09-30 04:24:03</t>
  </si>
  <si>
    <t>2269204</t>
  </si>
  <si>
    <t xml:space="preserve">帕拉多卡纳达斯特德酒店 </t>
  </si>
  <si>
    <t>MOUISSAT Himmel</t>
  </si>
  <si>
    <t>1132.99</t>
  </si>
  <si>
    <t>175.00</t>
  </si>
  <si>
    <t>2021-09-30 00:23:05</t>
  </si>
  <si>
    <t>2021-09-22</t>
  </si>
  <si>
    <t>2261558</t>
  </si>
  <si>
    <t>最佳西方别墅酒店杰克逊霍尔</t>
  </si>
  <si>
    <t>Bird Casey</t>
  </si>
  <si>
    <t>1108.71</t>
  </si>
  <si>
    <t>2021-09-22 21:46:40</t>
  </si>
  <si>
    <t>2261552</t>
  </si>
  <si>
    <t>纳什维尔市中心 - 体育场克拉丽奥酒店</t>
  </si>
  <si>
    <t>Chittenden Farrah</t>
  </si>
  <si>
    <t>2021-09-22 21:56:38</t>
  </si>
  <si>
    <t>2260818</t>
  </si>
  <si>
    <t>Hinojosa Ray</t>
  </si>
  <si>
    <t>2021-09-22 04:01:04</t>
  </si>
  <si>
    <t>2021-09-17</t>
  </si>
  <si>
    <t>2256185</t>
  </si>
  <si>
    <t>维耶松家庭旅馆</t>
  </si>
  <si>
    <t>GAGA BIRATE MUCHA,MAMIE MALOBA KISIMBA</t>
  </si>
  <si>
    <t>1048.01</t>
  </si>
  <si>
    <t>162.00</t>
  </si>
  <si>
    <t>2021-09-17 02:07:21</t>
  </si>
  <si>
    <t>2021-09-06</t>
  </si>
  <si>
    <t>2245647</t>
  </si>
  <si>
    <t>曼非斯市中心舒适酒店</t>
  </si>
  <si>
    <t>Fears Lillie M</t>
  </si>
  <si>
    <t>873.48</t>
  </si>
  <si>
    <t>2021-09-06 23:09:08</t>
  </si>
  <si>
    <t>2021-09-05</t>
  </si>
  <si>
    <t>2244536</t>
  </si>
  <si>
    <t>Shoellhorn Rex</t>
  </si>
  <si>
    <t>1488.15</t>
  </si>
  <si>
    <t>230.00</t>
  </si>
  <si>
    <t>2021-09-05 22:53:45</t>
  </si>
  <si>
    <t>2021-08-31</t>
  </si>
  <si>
    <t>2238062</t>
  </si>
  <si>
    <t>美国大酒店</t>
  </si>
  <si>
    <t>Mason Eliot</t>
  </si>
  <si>
    <t>2009.17</t>
  </si>
  <si>
    <t>310.00</t>
  </si>
  <si>
    <t>2021-08-31 11:17:31</t>
  </si>
  <si>
    <t>2021-05-18</t>
  </si>
  <si>
    <t>2122030</t>
  </si>
  <si>
    <t>阿提兰斯游泳池别墅酒店</t>
  </si>
  <si>
    <t>Ka Janghyun,Ka Janghyun</t>
  </si>
  <si>
    <t>5484.65</t>
  </si>
  <si>
    <t>849.99</t>
  </si>
  <si>
    <t>2021-05-18 21:01:22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</si>
</sst>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16172891462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44491</v>
      </c>
      <c r="G2" s="5">
        <v>44492</v>
      </c>
      <c r="H2" s="4">
        <v>1</v>
      </c>
      <c r="I2" s="4">
        <v>1</v>
      </c>
      <c r="J2" s="4">
        <v>1</v>
      </c>
      <c r="K2" s="4" t="s">
        <v>29</v>
      </c>
      <c r="L2" s="4">
        <v>310</v>
      </c>
      <c r="M2" s="4">
        <v>310</v>
      </c>
      <c r="N2" s="4" t="s">
        <v>30</v>
      </c>
      <c r="O2" s="4" t="s">
        <v>31</v>
      </c>
      <c r="P2" s="4" t="s">
        <v>32</v>
      </c>
      <c r="Q2" s="4">
        <v>0</v>
      </c>
      <c r="R2" s="6">
        <v>44439</v>
      </c>
      <c r="S2" s="5">
        <v>44495</v>
      </c>
      <c r="T2" s="4" t="s">
        <v>33</v>
      </c>
      <c r="U2" s="4">
        <v>310</v>
      </c>
      <c r="V2" s="4">
        <v>0</v>
      </c>
      <c r="W2" s="4">
        <v>0</v>
      </c>
      <c r="X2" s="4">
        <v>2238062</v>
      </c>
    </row>
    <row r="3" s="4" customFormat="1" spans="1:24">
      <c r="A3" s="4">
        <v>16214672528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44491</v>
      </c>
      <c r="G3" s="5">
        <v>44492</v>
      </c>
      <c r="H3" s="4">
        <v>1</v>
      </c>
      <c r="I3" s="4">
        <v>1</v>
      </c>
      <c r="J3" s="4">
        <v>1</v>
      </c>
      <c r="K3" s="4" t="s">
        <v>29</v>
      </c>
      <c r="L3" s="4">
        <v>230</v>
      </c>
      <c r="M3" s="4">
        <v>230</v>
      </c>
      <c r="N3" s="4" t="s">
        <v>36</v>
      </c>
      <c r="O3" s="4" t="s">
        <v>31</v>
      </c>
      <c r="P3" s="4" t="s">
        <v>32</v>
      </c>
      <c r="Q3" s="4">
        <v>0</v>
      </c>
      <c r="R3" s="6">
        <v>44444</v>
      </c>
      <c r="S3" s="5">
        <v>44495</v>
      </c>
      <c r="T3" s="4" t="s">
        <v>33</v>
      </c>
      <c r="U3" s="4">
        <v>230</v>
      </c>
      <c r="V3" s="4">
        <v>0</v>
      </c>
      <c r="W3" s="4">
        <v>0</v>
      </c>
      <c r="X3" s="4">
        <v>2244536</v>
      </c>
    </row>
    <row r="4" s="4" customFormat="1" spans="1:24">
      <c r="A4" s="4">
        <v>16223099419</v>
      </c>
      <c r="B4" s="4" t="s">
        <v>25</v>
      </c>
      <c r="C4" s="4" t="s">
        <v>26</v>
      </c>
      <c r="D4" s="4" t="s">
        <v>37</v>
      </c>
      <c r="E4" s="4" t="s">
        <v>35</v>
      </c>
      <c r="F4" s="5">
        <v>44491</v>
      </c>
      <c r="G4" s="5">
        <v>44492</v>
      </c>
      <c r="H4" s="4">
        <v>1</v>
      </c>
      <c r="I4" s="4">
        <v>1</v>
      </c>
      <c r="J4" s="4">
        <v>1</v>
      </c>
      <c r="K4" s="4" t="s">
        <v>29</v>
      </c>
      <c r="L4" s="4">
        <v>135</v>
      </c>
      <c r="M4" s="4">
        <v>135</v>
      </c>
      <c r="N4" s="4" t="s">
        <v>38</v>
      </c>
      <c r="O4" s="4" t="s">
        <v>31</v>
      </c>
      <c r="P4" s="4" t="s">
        <v>32</v>
      </c>
      <c r="Q4" s="4">
        <v>0</v>
      </c>
      <c r="R4" s="6">
        <v>44445</v>
      </c>
      <c r="S4" s="5">
        <v>44495</v>
      </c>
      <c r="T4" s="4" t="s">
        <v>33</v>
      </c>
      <c r="U4" s="4">
        <v>135</v>
      </c>
      <c r="V4" s="4">
        <v>0</v>
      </c>
      <c r="W4" s="4">
        <v>0</v>
      </c>
      <c r="X4" s="4">
        <v>2245647</v>
      </c>
    </row>
    <row r="5" s="4" customFormat="1" spans="1:25">
      <c r="A5" s="4">
        <v>16302290263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44489</v>
      </c>
      <c r="G5" s="5">
        <v>44492</v>
      </c>
      <c r="H5" s="4">
        <v>1</v>
      </c>
      <c r="I5" s="4">
        <v>3</v>
      </c>
      <c r="J5" s="4">
        <v>3</v>
      </c>
      <c r="K5" s="4" t="s">
        <v>29</v>
      </c>
      <c r="L5" s="4">
        <v>162</v>
      </c>
      <c r="M5" s="4">
        <v>162</v>
      </c>
      <c r="N5" s="4" t="s">
        <v>41</v>
      </c>
      <c r="O5" s="4" t="s">
        <v>31</v>
      </c>
      <c r="P5" s="4" t="s">
        <v>32</v>
      </c>
      <c r="Q5" s="4">
        <v>0</v>
      </c>
      <c r="R5" s="6">
        <v>44456</v>
      </c>
      <c r="S5" s="5">
        <v>44495</v>
      </c>
      <c r="T5" s="4" t="s">
        <v>33</v>
      </c>
      <c r="U5" s="4">
        <v>162</v>
      </c>
      <c r="V5" s="4">
        <v>0</v>
      </c>
      <c r="W5" s="4">
        <v>0</v>
      </c>
      <c r="X5" s="4">
        <v>2256185</v>
      </c>
      <c r="Y5" s="4">
        <v>1830774482</v>
      </c>
    </row>
    <row r="6" s="4" customFormat="1" spans="1:24">
      <c r="A6" s="4">
        <v>16336303431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44491</v>
      </c>
      <c r="G6" s="5">
        <v>44492</v>
      </c>
      <c r="H6" s="4">
        <v>1</v>
      </c>
      <c r="I6" s="4">
        <v>1</v>
      </c>
      <c r="J6" s="4">
        <v>1</v>
      </c>
      <c r="K6" s="4" t="s">
        <v>29</v>
      </c>
      <c r="L6" s="4">
        <v>171</v>
      </c>
      <c r="M6" s="4">
        <v>171</v>
      </c>
      <c r="N6" s="4" t="s">
        <v>44</v>
      </c>
      <c r="O6" s="4" t="s">
        <v>31</v>
      </c>
      <c r="P6" s="4" t="s">
        <v>32</v>
      </c>
      <c r="Q6" s="4">
        <v>0</v>
      </c>
      <c r="R6" s="6">
        <v>44461</v>
      </c>
      <c r="S6" s="5">
        <v>44495</v>
      </c>
      <c r="T6" s="4" t="s">
        <v>33</v>
      </c>
      <c r="U6" s="4">
        <v>171</v>
      </c>
      <c r="V6" s="4">
        <v>0</v>
      </c>
      <c r="W6" s="4">
        <v>0</v>
      </c>
      <c r="X6" s="4">
        <v>2260818</v>
      </c>
    </row>
    <row r="7" s="4" customFormat="1" spans="1:24">
      <c r="A7" s="4">
        <v>16342480325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44491</v>
      </c>
      <c r="G7" s="5">
        <v>44492</v>
      </c>
      <c r="H7" s="4">
        <v>1</v>
      </c>
      <c r="I7" s="4">
        <v>1</v>
      </c>
      <c r="J7" s="4">
        <v>1</v>
      </c>
      <c r="K7" s="4" t="s">
        <v>29</v>
      </c>
      <c r="L7" s="4">
        <v>171</v>
      </c>
      <c r="M7" s="4">
        <v>171</v>
      </c>
      <c r="N7" s="4" t="s">
        <v>45</v>
      </c>
      <c r="O7" s="4" t="s">
        <v>31</v>
      </c>
      <c r="P7" s="4" t="s">
        <v>32</v>
      </c>
      <c r="Q7" s="4">
        <v>0</v>
      </c>
      <c r="R7" s="6">
        <v>44461</v>
      </c>
      <c r="S7" s="5">
        <v>44495</v>
      </c>
      <c r="T7" s="4" t="s">
        <v>33</v>
      </c>
      <c r="U7" s="4">
        <v>171</v>
      </c>
      <c r="V7" s="4">
        <v>0</v>
      </c>
      <c r="W7" s="4">
        <v>0</v>
      </c>
      <c r="X7" s="4">
        <v>2261558</v>
      </c>
    </row>
    <row r="8" s="4" customFormat="1" spans="1:24">
      <c r="A8" s="4">
        <v>16342448590</v>
      </c>
      <c r="B8" s="4" t="s">
        <v>25</v>
      </c>
      <c r="C8" s="4" t="s">
        <v>26</v>
      </c>
      <c r="D8" s="4" t="s">
        <v>34</v>
      </c>
      <c r="E8" s="4" t="s">
        <v>35</v>
      </c>
      <c r="F8" s="5">
        <v>44491</v>
      </c>
      <c r="G8" s="5">
        <v>44492</v>
      </c>
      <c r="H8" s="4">
        <v>1</v>
      </c>
      <c r="I8" s="4">
        <v>1</v>
      </c>
      <c r="J8" s="4">
        <v>1</v>
      </c>
      <c r="K8" s="4" t="s">
        <v>29</v>
      </c>
      <c r="L8" s="4">
        <v>230</v>
      </c>
      <c r="M8" s="4">
        <v>230</v>
      </c>
      <c r="N8" s="4" t="s">
        <v>46</v>
      </c>
      <c r="O8" s="4" t="s">
        <v>31</v>
      </c>
      <c r="P8" s="4" t="s">
        <v>32</v>
      </c>
      <c r="Q8" s="4">
        <v>0</v>
      </c>
      <c r="R8" s="6">
        <v>44461</v>
      </c>
      <c r="S8" s="5">
        <v>44495</v>
      </c>
      <c r="T8" s="4" t="s">
        <v>33</v>
      </c>
      <c r="U8" s="4">
        <v>230</v>
      </c>
      <c r="V8" s="4">
        <v>0</v>
      </c>
      <c r="W8" s="4">
        <v>0</v>
      </c>
      <c r="X8" s="4">
        <v>2261552</v>
      </c>
    </row>
    <row r="9" s="4" customFormat="1" spans="1:25">
      <c r="A9" s="4">
        <v>16410638014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44491</v>
      </c>
      <c r="G9" s="5">
        <v>44492</v>
      </c>
      <c r="H9" s="4">
        <v>1</v>
      </c>
      <c r="I9" s="4">
        <v>1</v>
      </c>
      <c r="J9" s="4">
        <v>1</v>
      </c>
      <c r="K9" s="4" t="s">
        <v>29</v>
      </c>
      <c r="L9" s="4">
        <v>175</v>
      </c>
      <c r="M9" s="4">
        <v>175</v>
      </c>
      <c r="N9" s="4" t="s">
        <v>49</v>
      </c>
      <c r="O9" s="4" t="s">
        <v>31</v>
      </c>
      <c r="P9" s="4" t="s">
        <v>32</v>
      </c>
      <c r="Q9" s="4">
        <v>0</v>
      </c>
      <c r="R9" s="6">
        <v>44469</v>
      </c>
      <c r="S9" s="5">
        <v>44495</v>
      </c>
      <c r="T9" s="4" t="s">
        <v>33</v>
      </c>
      <c r="U9" s="4">
        <v>175</v>
      </c>
      <c r="V9" s="4">
        <v>0</v>
      </c>
      <c r="W9" s="4">
        <v>0</v>
      </c>
      <c r="X9" s="4">
        <v>2269204</v>
      </c>
      <c r="Y9" s="4">
        <v>2190136271</v>
      </c>
    </row>
    <row r="10" s="4" customFormat="1" spans="1:25">
      <c r="A10" s="4">
        <v>16411150609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44491</v>
      </c>
      <c r="G10" s="5">
        <v>44492</v>
      </c>
      <c r="H10" s="4">
        <v>1</v>
      </c>
      <c r="I10" s="4">
        <v>1</v>
      </c>
      <c r="J10" s="4">
        <v>1</v>
      </c>
      <c r="K10" s="4" t="s">
        <v>29</v>
      </c>
      <c r="L10" s="4">
        <v>137</v>
      </c>
      <c r="M10" s="4">
        <v>137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44469</v>
      </c>
      <c r="S10" s="5">
        <v>44495</v>
      </c>
      <c r="T10" s="4" t="s">
        <v>33</v>
      </c>
      <c r="U10" s="4">
        <v>137</v>
      </c>
      <c r="V10" s="4">
        <v>0</v>
      </c>
      <c r="W10" s="4">
        <v>0</v>
      </c>
      <c r="X10" s="4">
        <v>2269275</v>
      </c>
      <c r="Y10" s="4" t="s">
        <v>53</v>
      </c>
    </row>
    <row r="11" s="4" customFormat="1" spans="1:24">
      <c r="A11" s="4">
        <v>16418855412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44491</v>
      </c>
      <c r="G11" s="5">
        <v>44492</v>
      </c>
      <c r="H11" s="4">
        <v>1</v>
      </c>
      <c r="I11" s="4">
        <v>1</v>
      </c>
      <c r="J11" s="4">
        <v>1</v>
      </c>
      <c r="K11" s="4" t="s">
        <v>29</v>
      </c>
      <c r="L11" s="4">
        <v>97</v>
      </c>
      <c r="M11" s="4">
        <v>97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44469</v>
      </c>
      <c r="S11" s="5">
        <v>44495</v>
      </c>
      <c r="T11" s="4" t="s">
        <v>33</v>
      </c>
      <c r="U11" s="4">
        <v>97</v>
      </c>
      <c r="V11" s="4">
        <v>0</v>
      </c>
      <c r="W11" s="4">
        <v>0</v>
      </c>
      <c r="X11" s="4">
        <v>2269991</v>
      </c>
    </row>
    <row r="12" s="4" customFormat="1" spans="1:25">
      <c r="A12" s="4">
        <v>16434480356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44491</v>
      </c>
      <c r="G12" s="5">
        <v>44492</v>
      </c>
      <c r="H12" s="4">
        <v>1</v>
      </c>
      <c r="I12" s="4">
        <v>1</v>
      </c>
      <c r="J12" s="4">
        <v>1</v>
      </c>
      <c r="K12" s="4" t="s">
        <v>29</v>
      </c>
      <c r="L12" s="4">
        <v>81</v>
      </c>
      <c r="M12" s="4">
        <v>81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44471</v>
      </c>
      <c r="S12" s="5">
        <v>44495</v>
      </c>
      <c r="T12" s="4" t="s">
        <v>33</v>
      </c>
      <c r="U12" s="4">
        <v>81</v>
      </c>
      <c r="V12" s="4">
        <v>0</v>
      </c>
      <c r="W12" s="4">
        <v>0</v>
      </c>
      <c r="X12" s="4">
        <v>2271058</v>
      </c>
      <c r="Y12" s="4">
        <v>1520</v>
      </c>
    </row>
    <row r="13" s="4" customFormat="1" spans="1:25">
      <c r="A13" s="4">
        <v>16448099605</v>
      </c>
      <c r="B13" s="4" t="s">
        <v>25</v>
      </c>
      <c r="C13" s="4" t="s">
        <v>26</v>
      </c>
      <c r="D13" s="4" t="s">
        <v>60</v>
      </c>
      <c r="E13" s="4" t="s">
        <v>40</v>
      </c>
      <c r="F13" s="5">
        <v>44491</v>
      </c>
      <c r="G13" s="5">
        <v>44492</v>
      </c>
      <c r="H13" s="4">
        <v>1</v>
      </c>
      <c r="I13" s="4">
        <v>1</v>
      </c>
      <c r="J13" s="4">
        <v>1</v>
      </c>
      <c r="K13" s="4" t="s">
        <v>29</v>
      </c>
      <c r="L13" s="4">
        <v>45</v>
      </c>
      <c r="M13" s="4">
        <v>45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44472</v>
      </c>
      <c r="S13" s="5">
        <v>44495</v>
      </c>
      <c r="T13" s="4" t="s">
        <v>33</v>
      </c>
      <c r="U13" s="4">
        <v>45</v>
      </c>
      <c r="V13" s="4">
        <v>0</v>
      </c>
      <c r="W13" s="4">
        <v>0</v>
      </c>
      <c r="X13" s="4">
        <v>2271812</v>
      </c>
      <c r="Y13" s="4">
        <v>2353338575</v>
      </c>
    </row>
    <row r="14" s="4" customFormat="1" spans="1:25">
      <c r="A14" s="4">
        <v>16449117328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44491</v>
      </c>
      <c r="G14" s="5">
        <v>44492</v>
      </c>
      <c r="H14" s="4">
        <v>1</v>
      </c>
      <c r="I14" s="4">
        <v>1</v>
      </c>
      <c r="J14" s="4">
        <v>1</v>
      </c>
      <c r="K14" s="4" t="s">
        <v>29</v>
      </c>
      <c r="L14" s="4">
        <v>657</v>
      </c>
      <c r="M14" s="4">
        <v>657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44472</v>
      </c>
      <c r="S14" s="5">
        <v>44495</v>
      </c>
      <c r="T14" s="4" t="s">
        <v>33</v>
      </c>
      <c r="U14" s="4">
        <v>657</v>
      </c>
      <c r="V14" s="4">
        <v>0</v>
      </c>
      <c r="W14" s="4">
        <v>0</v>
      </c>
      <c r="X14" s="4">
        <v>2271919</v>
      </c>
      <c r="Y14" s="4" t="s">
        <v>65</v>
      </c>
    </row>
    <row r="15" s="4" customFormat="1" spans="1:24">
      <c r="A15" s="4">
        <v>16464799642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44491</v>
      </c>
      <c r="G15" s="5">
        <v>44492</v>
      </c>
      <c r="H15" s="4">
        <v>1</v>
      </c>
      <c r="I15" s="4">
        <v>1</v>
      </c>
      <c r="J15" s="4">
        <v>1</v>
      </c>
      <c r="K15" s="4" t="s">
        <v>29</v>
      </c>
      <c r="L15" s="4">
        <v>59</v>
      </c>
      <c r="M15" s="4">
        <v>59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44473</v>
      </c>
      <c r="S15" s="5">
        <v>44495</v>
      </c>
      <c r="T15" s="4" t="s">
        <v>33</v>
      </c>
      <c r="U15" s="4">
        <v>59</v>
      </c>
      <c r="V15" s="4">
        <v>0</v>
      </c>
      <c r="W15" s="4">
        <v>0</v>
      </c>
      <c r="X15" s="4">
        <v>2272701</v>
      </c>
    </row>
    <row r="16" s="4" customFormat="1" spans="1:25">
      <c r="A16" s="4">
        <v>16469727112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44491</v>
      </c>
      <c r="G16" s="5">
        <v>44492</v>
      </c>
      <c r="H16" s="4">
        <v>1</v>
      </c>
      <c r="I16" s="4">
        <v>1</v>
      </c>
      <c r="J16" s="4">
        <v>1</v>
      </c>
      <c r="K16" s="4" t="s">
        <v>29</v>
      </c>
      <c r="L16" s="4">
        <v>295</v>
      </c>
      <c r="M16" s="4">
        <v>295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44474</v>
      </c>
      <c r="S16" s="5">
        <v>44495</v>
      </c>
      <c r="T16" s="4" t="s">
        <v>33</v>
      </c>
      <c r="U16" s="4">
        <v>295</v>
      </c>
      <c r="V16" s="4">
        <v>0</v>
      </c>
      <c r="W16" s="4">
        <v>0</v>
      </c>
      <c r="X16" s="4">
        <v>2272920</v>
      </c>
      <c r="Y16" s="4">
        <v>72009883</v>
      </c>
    </row>
    <row r="17" s="4" customFormat="1" spans="1:24">
      <c r="A17" s="4">
        <v>16470753154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44485</v>
      </c>
      <c r="G17" s="5">
        <v>44492</v>
      </c>
      <c r="H17" s="4">
        <v>1</v>
      </c>
      <c r="I17" s="4">
        <v>7</v>
      </c>
      <c r="J17" s="4">
        <v>7</v>
      </c>
      <c r="K17" s="4" t="s">
        <v>29</v>
      </c>
      <c r="L17" s="4">
        <v>791</v>
      </c>
      <c r="M17" s="4">
        <v>791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44474</v>
      </c>
      <c r="S17" s="5">
        <v>44495</v>
      </c>
      <c r="T17" s="4" t="s">
        <v>33</v>
      </c>
      <c r="U17" s="4">
        <v>791</v>
      </c>
      <c r="V17" s="4">
        <v>0</v>
      </c>
      <c r="W17" s="4">
        <v>0</v>
      </c>
      <c r="X17" s="4">
        <v>2273069</v>
      </c>
    </row>
    <row r="18" s="4" customFormat="1" spans="1:24">
      <c r="A18" s="4">
        <v>16471061569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44491</v>
      </c>
      <c r="G18" s="5">
        <v>44492</v>
      </c>
      <c r="H18" s="4">
        <v>1</v>
      </c>
      <c r="I18" s="4">
        <v>1</v>
      </c>
      <c r="J18" s="4">
        <v>1</v>
      </c>
      <c r="K18" s="4" t="s">
        <v>29</v>
      </c>
      <c r="L18" s="4">
        <v>115</v>
      </c>
      <c r="M18" s="4">
        <v>115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44474</v>
      </c>
      <c r="S18" s="5">
        <v>44495</v>
      </c>
      <c r="T18" s="4" t="s">
        <v>33</v>
      </c>
      <c r="U18" s="4">
        <v>115</v>
      </c>
      <c r="V18" s="4">
        <v>0</v>
      </c>
      <c r="W18" s="4">
        <v>0</v>
      </c>
      <c r="X18" s="4">
        <v>2273104</v>
      </c>
    </row>
    <row r="19" s="4" customFormat="1" spans="1:25">
      <c r="A19" s="4">
        <v>16486108274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44491</v>
      </c>
      <c r="G19" s="5">
        <v>44492</v>
      </c>
      <c r="H19" s="4">
        <v>1</v>
      </c>
      <c r="I19" s="4">
        <v>1</v>
      </c>
      <c r="J19" s="4">
        <v>1</v>
      </c>
      <c r="K19" s="4" t="s">
        <v>29</v>
      </c>
      <c r="L19" s="4">
        <v>155</v>
      </c>
      <c r="M19" s="4">
        <v>155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44475</v>
      </c>
      <c r="S19" s="5">
        <v>44495</v>
      </c>
      <c r="T19" s="4" t="s">
        <v>33</v>
      </c>
      <c r="U19" s="4">
        <v>155</v>
      </c>
      <c r="V19" s="4">
        <v>0</v>
      </c>
      <c r="W19" s="4">
        <v>0</v>
      </c>
      <c r="X19" s="4">
        <v>2273825</v>
      </c>
      <c r="Y19" s="4">
        <v>3534979</v>
      </c>
    </row>
    <row r="20" s="4" customFormat="1" spans="1:25">
      <c r="A20" s="4">
        <v>16486727362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44491</v>
      </c>
      <c r="G20" s="5">
        <v>44492</v>
      </c>
      <c r="H20" s="4">
        <v>1</v>
      </c>
      <c r="I20" s="4">
        <v>1</v>
      </c>
      <c r="J20" s="4">
        <v>1</v>
      </c>
      <c r="K20" s="4" t="s">
        <v>29</v>
      </c>
      <c r="L20" s="4">
        <v>112</v>
      </c>
      <c r="M20" s="4">
        <v>112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44476</v>
      </c>
      <c r="S20" s="5">
        <v>44495</v>
      </c>
      <c r="T20" s="4" t="s">
        <v>33</v>
      </c>
      <c r="U20" s="4">
        <v>112</v>
      </c>
      <c r="V20" s="4">
        <v>0</v>
      </c>
      <c r="W20" s="4">
        <v>0</v>
      </c>
      <c r="X20" s="4">
        <v>2273901</v>
      </c>
      <c r="Y20" s="4" t="s">
        <v>84</v>
      </c>
    </row>
    <row r="21" s="4" customFormat="1" spans="1:25">
      <c r="A21" s="4">
        <v>16494116798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44491</v>
      </c>
      <c r="G21" s="5">
        <v>44492</v>
      </c>
      <c r="H21" s="4">
        <v>1</v>
      </c>
      <c r="I21" s="4">
        <v>1</v>
      </c>
      <c r="J21" s="4">
        <v>1</v>
      </c>
      <c r="K21" s="4" t="s">
        <v>29</v>
      </c>
      <c r="L21" s="4">
        <v>179</v>
      </c>
      <c r="M21" s="4">
        <v>179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44477</v>
      </c>
      <c r="S21" s="5">
        <v>44495</v>
      </c>
      <c r="T21" s="4" t="s">
        <v>33</v>
      </c>
      <c r="U21" s="4">
        <v>179</v>
      </c>
      <c r="V21" s="4">
        <v>0</v>
      </c>
      <c r="W21" s="4">
        <v>0</v>
      </c>
      <c r="X21" s="4">
        <v>2274279</v>
      </c>
      <c r="Y21" s="4">
        <v>75037002</v>
      </c>
    </row>
    <row r="22" s="4" customFormat="1" spans="1:24">
      <c r="A22" s="4">
        <v>16521790122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44489</v>
      </c>
      <c r="G22" s="5">
        <v>44492</v>
      </c>
      <c r="H22" s="4">
        <v>1</v>
      </c>
      <c r="I22" s="4">
        <v>3</v>
      </c>
      <c r="J22" s="4">
        <v>3</v>
      </c>
      <c r="K22" s="4" t="s">
        <v>29</v>
      </c>
      <c r="L22" s="4">
        <v>600</v>
      </c>
      <c r="M22" s="4">
        <v>600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44481</v>
      </c>
      <c r="S22" s="5">
        <v>44495</v>
      </c>
      <c r="T22" s="4" t="s">
        <v>33</v>
      </c>
      <c r="U22" s="4">
        <v>600</v>
      </c>
      <c r="V22" s="4">
        <v>0</v>
      </c>
      <c r="W22" s="4">
        <v>0</v>
      </c>
      <c r="X22" s="4">
        <v>2275954</v>
      </c>
    </row>
    <row r="23" s="4" customFormat="1" spans="1:24">
      <c r="A23" s="4">
        <v>16540006673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44491</v>
      </c>
      <c r="G23" s="5">
        <v>44492</v>
      </c>
      <c r="H23" s="4">
        <v>1</v>
      </c>
      <c r="I23" s="4">
        <v>1</v>
      </c>
      <c r="J23" s="4">
        <v>1</v>
      </c>
      <c r="K23" s="4" t="s">
        <v>29</v>
      </c>
      <c r="L23" s="4">
        <v>92</v>
      </c>
      <c r="M23" s="4">
        <v>92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44483</v>
      </c>
      <c r="S23" s="5">
        <v>44495</v>
      </c>
      <c r="T23" s="4" t="s">
        <v>33</v>
      </c>
      <c r="U23" s="4">
        <v>92</v>
      </c>
      <c r="V23" s="4">
        <v>0</v>
      </c>
      <c r="W23" s="4">
        <v>0</v>
      </c>
      <c r="X23" s="4">
        <v>2277008</v>
      </c>
    </row>
    <row r="24" s="4" customFormat="1" spans="1:25">
      <c r="A24" s="4">
        <v>16540217549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44491</v>
      </c>
      <c r="G24" s="5">
        <v>44492</v>
      </c>
      <c r="H24" s="4">
        <v>1</v>
      </c>
      <c r="I24" s="4">
        <v>1</v>
      </c>
      <c r="J24" s="4">
        <v>1</v>
      </c>
      <c r="K24" s="4" t="s">
        <v>29</v>
      </c>
      <c r="L24" s="4">
        <v>101</v>
      </c>
      <c r="M24" s="4">
        <v>101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44483</v>
      </c>
      <c r="S24" s="5">
        <v>44495</v>
      </c>
      <c r="T24" s="4" t="s">
        <v>33</v>
      </c>
      <c r="U24" s="4">
        <v>101</v>
      </c>
      <c r="V24" s="4">
        <v>0</v>
      </c>
      <c r="W24" s="4">
        <v>0</v>
      </c>
      <c r="X24" s="4">
        <v>2277077</v>
      </c>
      <c r="Y24" s="4">
        <v>150278457</v>
      </c>
    </row>
    <row r="25" s="4" customFormat="1" spans="1:25">
      <c r="A25" s="4">
        <v>16549383821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44490</v>
      </c>
      <c r="G25" s="5">
        <v>44492</v>
      </c>
      <c r="H25" s="4">
        <v>1</v>
      </c>
      <c r="I25" s="4">
        <v>2</v>
      </c>
      <c r="J25" s="4">
        <v>2</v>
      </c>
      <c r="K25" s="4" t="s">
        <v>29</v>
      </c>
      <c r="L25" s="4">
        <v>527</v>
      </c>
      <c r="M25" s="4">
        <v>527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44484</v>
      </c>
      <c r="S25" s="5">
        <v>44495</v>
      </c>
      <c r="T25" s="4" t="s">
        <v>33</v>
      </c>
      <c r="U25" s="4">
        <v>527</v>
      </c>
      <c r="V25" s="4">
        <v>0</v>
      </c>
      <c r="W25" s="4">
        <v>0</v>
      </c>
      <c r="X25" s="4">
        <v>2277626</v>
      </c>
      <c r="Y25" s="4" t="s">
        <v>100</v>
      </c>
    </row>
    <row r="26" s="4" customFormat="1" spans="1:24">
      <c r="A26" s="4">
        <v>16573024007</v>
      </c>
      <c r="B26" s="4" t="s">
        <v>25</v>
      </c>
      <c r="C26" s="4" t="s">
        <v>26</v>
      </c>
      <c r="D26" s="4" t="s">
        <v>101</v>
      </c>
      <c r="E26" s="4" t="s">
        <v>102</v>
      </c>
      <c r="F26" s="5">
        <v>44489</v>
      </c>
      <c r="G26" s="5">
        <v>44492</v>
      </c>
      <c r="H26" s="4">
        <v>1</v>
      </c>
      <c r="I26" s="4">
        <v>3</v>
      </c>
      <c r="J26" s="4">
        <v>3</v>
      </c>
      <c r="K26" s="4" t="s">
        <v>29</v>
      </c>
      <c r="L26" s="4">
        <v>474</v>
      </c>
      <c r="M26" s="4">
        <v>474</v>
      </c>
      <c r="N26" s="4" t="s">
        <v>103</v>
      </c>
      <c r="O26" s="4" t="s">
        <v>31</v>
      </c>
      <c r="P26" s="4" t="s">
        <v>32</v>
      </c>
      <c r="Q26" s="4">
        <v>0</v>
      </c>
      <c r="R26" s="6">
        <v>44485</v>
      </c>
      <c r="S26" s="5">
        <v>44495</v>
      </c>
      <c r="T26" s="4" t="s">
        <v>33</v>
      </c>
      <c r="U26" s="4">
        <v>474</v>
      </c>
      <c r="V26" s="4">
        <v>0</v>
      </c>
      <c r="W26" s="4">
        <v>0</v>
      </c>
      <c r="X26" s="4">
        <v>2278763</v>
      </c>
    </row>
    <row r="27" s="4" customFormat="1" spans="1:25">
      <c r="A27" s="4">
        <v>16574212735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44490</v>
      </c>
      <c r="G27" s="5">
        <v>44492</v>
      </c>
      <c r="H27" s="4">
        <v>1</v>
      </c>
      <c r="I27" s="4">
        <v>2</v>
      </c>
      <c r="J27" s="4">
        <v>2</v>
      </c>
      <c r="K27" s="4" t="s">
        <v>29</v>
      </c>
      <c r="L27" s="4">
        <v>184</v>
      </c>
      <c r="M27" s="4">
        <v>184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44486</v>
      </c>
      <c r="S27" s="5">
        <v>44495</v>
      </c>
      <c r="T27" s="4" t="s">
        <v>33</v>
      </c>
      <c r="U27" s="4">
        <v>184</v>
      </c>
      <c r="V27" s="4">
        <v>0</v>
      </c>
      <c r="W27" s="4">
        <v>0</v>
      </c>
      <c r="X27" s="4"/>
      <c r="Y27" s="4">
        <v>84772127</v>
      </c>
    </row>
    <row r="28" s="4" customFormat="1" spans="1:25">
      <c r="A28" s="4">
        <v>16574223752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44491</v>
      </c>
      <c r="G28" s="5">
        <v>44492</v>
      </c>
      <c r="H28" s="4">
        <v>1</v>
      </c>
      <c r="I28" s="4">
        <v>1</v>
      </c>
      <c r="J28" s="4">
        <v>1</v>
      </c>
      <c r="K28" s="4" t="s">
        <v>29</v>
      </c>
      <c r="L28" s="4">
        <v>103</v>
      </c>
      <c r="M28" s="4">
        <v>103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44486</v>
      </c>
      <c r="S28" s="5">
        <v>44495</v>
      </c>
      <c r="T28" s="4" t="s">
        <v>33</v>
      </c>
      <c r="U28" s="4">
        <v>103</v>
      </c>
      <c r="V28" s="4">
        <v>0</v>
      </c>
      <c r="W28" s="4">
        <v>0</v>
      </c>
      <c r="X28" s="4">
        <v>2278923</v>
      </c>
      <c r="Y28" s="4">
        <v>1844690694</v>
      </c>
    </row>
    <row r="29" s="4" customFormat="1" spans="1:25">
      <c r="A29" s="4">
        <v>16584288753</v>
      </c>
      <c r="B29" s="4" t="s">
        <v>25</v>
      </c>
      <c r="C29" s="4" t="s">
        <v>26</v>
      </c>
      <c r="D29" s="4" t="s">
        <v>110</v>
      </c>
      <c r="E29" s="4" t="s">
        <v>58</v>
      </c>
      <c r="F29" s="5">
        <v>44487</v>
      </c>
      <c r="G29" s="5">
        <v>44492</v>
      </c>
      <c r="H29" s="4">
        <v>1</v>
      </c>
      <c r="I29" s="4">
        <v>5</v>
      </c>
      <c r="J29" s="4">
        <v>5</v>
      </c>
      <c r="K29" s="4" t="s">
        <v>29</v>
      </c>
      <c r="L29" s="4">
        <v>393</v>
      </c>
      <c r="M29" s="4">
        <v>393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44487</v>
      </c>
      <c r="S29" s="5">
        <v>44495</v>
      </c>
      <c r="T29" s="4" t="s">
        <v>33</v>
      </c>
      <c r="U29" s="4">
        <v>393</v>
      </c>
      <c r="V29" s="4">
        <v>0</v>
      </c>
      <c r="W29" s="4">
        <v>0</v>
      </c>
      <c r="X29" s="4">
        <v>2279444</v>
      </c>
      <c r="Y29" s="4">
        <v>50664093</v>
      </c>
    </row>
    <row r="30" s="4" customFormat="1" spans="1:25">
      <c r="A30" s="4">
        <v>16592718045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44491</v>
      </c>
      <c r="G30" s="5">
        <v>44492</v>
      </c>
      <c r="H30" s="4">
        <v>1</v>
      </c>
      <c r="I30" s="4">
        <v>1</v>
      </c>
      <c r="J30" s="4">
        <v>1</v>
      </c>
      <c r="K30" s="4" t="s">
        <v>29</v>
      </c>
      <c r="L30" s="4">
        <v>135</v>
      </c>
      <c r="M30" s="4">
        <v>135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44487</v>
      </c>
      <c r="S30" s="5">
        <v>44495</v>
      </c>
      <c r="T30" s="4" t="s">
        <v>33</v>
      </c>
      <c r="U30" s="4">
        <v>135</v>
      </c>
      <c r="V30" s="4">
        <v>0</v>
      </c>
      <c r="W30" s="4">
        <v>0</v>
      </c>
      <c r="X30" s="4">
        <v>2279910</v>
      </c>
      <c r="Y30" s="4">
        <v>85916314</v>
      </c>
    </row>
    <row r="31" s="4" customFormat="1" spans="1:24">
      <c r="A31" s="4">
        <v>16593265610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44491</v>
      </c>
      <c r="G31" s="5">
        <v>44492</v>
      </c>
      <c r="H31" s="4">
        <v>1</v>
      </c>
      <c r="I31" s="4">
        <v>1</v>
      </c>
      <c r="J31" s="4">
        <v>1</v>
      </c>
      <c r="K31" s="4" t="s">
        <v>29</v>
      </c>
      <c r="L31" s="4">
        <v>165</v>
      </c>
      <c r="M31" s="4">
        <v>165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44488</v>
      </c>
      <c r="S31" s="5">
        <v>44495</v>
      </c>
      <c r="T31" s="4" t="s">
        <v>33</v>
      </c>
      <c r="U31" s="4">
        <v>165</v>
      </c>
      <c r="V31" s="4">
        <v>0</v>
      </c>
      <c r="W31" s="4">
        <v>0</v>
      </c>
      <c r="X31" s="4">
        <v>2279980</v>
      </c>
    </row>
    <row r="32" s="4" customFormat="1" spans="1:24">
      <c r="A32" s="4">
        <v>16598917324</v>
      </c>
      <c r="B32" s="4" t="s">
        <v>25</v>
      </c>
      <c r="C32" s="4" t="s">
        <v>26</v>
      </c>
      <c r="D32" s="4" t="s">
        <v>118</v>
      </c>
      <c r="E32" s="4" t="s">
        <v>119</v>
      </c>
      <c r="F32" s="5">
        <v>44491</v>
      </c>
      <c r="G32" s="5">
        <v>44492</v>
      </c>
      <c r="H32" s="4">
        <v>1</v>
      </c>
      <c r="I32" s="4">
        <v>1</v>
      </c>
      <c r="J32" s="4">
        <v>1</v>
      </c>
      <c r="K32" s="4" t="s">
        <v>29</v>
      </c>
      <c r="L32" s="4">
        <v>72</v>
      </c>
      <c r="M32" s="4">
        <v>72</v>
      </c>
      <c r="N32" s="4" t="s">
        <v>120</v>
      </c>
      <c r="O32" s="4" t="s">
        <v>31</v>
      </c>
      <c r="P32" s="4" t="s">
        <v>32</v>
      </c>
      <c r="Q32" s="4">
        <v>0</v>
      </c>
      <c r="R32" s="6">
        <v>44488</v>
      </c>
      <c r="S32" s="5">
        <v>44495</v>
      </c>
      <c r="T32" s="4" t="s">
        <v>33</v>
      </c>
      <c r="U32" s="4">
        <v>72</v>
      </c>
      <c r="V32" s="4">
        <v>0</v>
      </c>
      <c r="W32" s="4">
        <v>0</v>
      </c>
      <c r="X32" s="4">
        <v>2280178</v>
      </c>
    </row>
    <row r="33" s="4" customFormat="1" spans="1:25">
      <c r="A33" s="4">
        <v>16601035867</v>
      </c>
      <c r="B33" s="4" t="s">
        <v>25</v>
      </c>
      <c r="C33" s="4" t="s">
        <v>26</v>
      </c>
      <c r="D33" s="4" t="s">
        <v>121</v>
      </c>
      <c r="E33" s="4" t="s">
        <v>48</v>
      </c>
      <c r="F33" s="5">
        <v>44491</v>
      </c>
      <c r="G33" s="5">
        <v>44492</v>
      </c>
      <c r="H33" s="4">
        <v>1</v>
      </c>
      <c r="I33" s="4">
        <v>1</v>
      </c>
      <c r="J33" s="4">
        <v>1</v>
      </c>
      <c r="K33" s="4" t="s">
        <v>29</v>
      </c>
      <c r="L33" s="4">
        <v>58</v>
      </c>
      <c r="M33" s="4">
        <v>58</v>
      </c>
      <c r="N33" s="4" t="s">
        <v>122</v>
      </c>
      <c r="O33" s="4" t="s">
        <v>31</v>
      </c>
      <c r="P33" s="4" t="s">
        <v>32</v>
      </c>
      <c r="Q33" s="4">
        <v>0</v>
      </c>
      <c r="R33" s="6">
        <v>44488</v>
      </c>
      <c r="S33" s="5">
        <v>44495</v>
      </c>
      <c r="T33" s="4" t="s">
        <v>33</v>
      </c>
      <c r="U33" s="4">
        <v>58</v>
      </c>
      <c r="V33" s="4">
        <v>0</v>
      </c>
      <c r="W33" s="4">
        <v>0</v>
      </c>
      <c r="X33" s="4">
        <v>2280299</v>
      </c>
      <c r="Y33" s="4">
        <v>16303638</v>
      </c>
    </row>
    <row r="34" s="4" customFormat="1" spans="1:25">
      <c r="A34" s="4">
        <v>16602286266</v>
      </c>
      <c r="B34" s="4" t="s">
        <v>25</v>
      </c>
      <c r="C34" s="4" t="s">
        <v>26</v>
      </c>
      <c r="D34" s="4" t="s">
        <v>104</v>
      </c>
      <c r="E34" s="4" t="s">
        <v>123</v>
      </c>
      <c r="F34" s="5">
        <v>44491</v>
      </c>
      <c r="G34" s="5">
        <v>44492</v>
      </c>
      <c r="H34" s="4">
        <v>1</v>
      </c>
      <c r="I34" s="4">
        <v>1</v>
      </c>
      <c r="J34" s="4">
        <v>1</v>
      </c>
      <c r="K34" s="4" t="s">
        <v>29</v>
      </c>
      <c r="L34" s="4">
        <v>100</v>
      </c>
      <c r="M34" s="4">
        <v>100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44489</v>
      </c>
      <c r="S34" s="5">
        <v>44495</v>
      </c>
      <c r="T34" s="4" t="s">
        <v>33</v>
      </c>
      <c r="U34" s="4">
        <v>100</v>
      </c>
      <c r="V34" s="4">
        <v>0</v>
      </c>
      <c r="W34" s="4">
        <v>0</v>
      </c>
      <c r="X34" s="4">
        <v>2280460</v>
      </c>
      <c r="Y34" s="4">
        <v>87329432</v>
      </c>
    </row>
    <row r="35" s="4" customFormat="1" spans="1:25">
      <c r="A35" s="4">
        <v>16602809898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44491</v>
      </c>
      <c r="G35" s="5">
        <v>44492</v>
      </c>
      <c r="H35" s="4">
        <v>4</v>
      </c>
      <c r="I35" s="4">
        <v>1</v>
      </c>
      <c r="J35" s="4">
        <v>4</v>
      </c>
      <c r="K35" s="4" t="s">
        <v>29</v>
      </c>
      <c r="L35" s="4">
        <v>160</v>
      </c>
      <c r="M35" s="4">
        <v>160</v>
      </c>
      <c r="N35" s="4" t="s">
        <v>127</v>
      </c>
      <c r="O35" s="4" t="s">
        <v>31</v>
      </c>
      <c r="P35" s="4" t="s">
        <v>32</v>
      </c>
      <c r="Q35" s="4">
        <v>0</v>
      </c>
      <c r="R35" s="6">
        <v>44489</v>
      </c>
      <c r="S35" s="5">
        <v>44495</v>
      </c>
      <c r="T35" s="4" t="s">
        <v>33</v>
      </c>
      <c r="U35" s="4">
        <v>160</v>
      </c>
      <c r="V35" s="4">
        <v>0</v>
      </c>
      <c r="W35" s="4">
        <v>0</v>
      </c>
      <c r="X35" s="4">
        <v>2280527</v>
      </c>
      <c r="Y35" s="4">
        <v>142217</v>
      </c>
    </row>
    <row r="36" s="4" customFormat="1" spans="1:25">
      <c r="A36" s="4">
        <v>16549383821</v>
      </c>
      <c r="B36" s="4" t="s">
        <v>25</v>
      </c>
      <c r="C36" s="4" t="s">
        <v>128</v>
      </c>
      <c r="D36" s="4" t="s">
        <v>97</v>
      </c>
      <c r="E36" s="4" t="s">
        <v>98</v>
      </c>
      <c r="F36" s="5">
        <v>44490</v>
      </c>
      <c r="G36" s="5">
        <v>44492</v>
      </c>
      <c r="H36" s="4">
        <v>1</v>
      </c>
      <c r="I36" s="4">
        <v>2</v>
      </c>
      <c r="J36" s="4">
        <v>2</v>
      </c>
      <c r="K36" s="4" t="s">
        <v>29</v>
      </c>
      <c r="L36" s="4">
        <v>-527</v>
      </c>
      <c r="M36" s="4">
        <v>-527</v>
      </c>
      <c r="N36" s="4" t="s">
        <v>99</v>
      </c>
      <c r="O36" s="4" t="s">
        <v>31</v>
      </c>
      <c r="P36" s="4" t="s">
        <v>32</v>
      </c>
      <c r="Q36" s="4">
        <v>0</v>
      </c>
      <c r="R36" s="6">
        <v>44484</v>
      </c>
      <c r="S36" s="5">
        <v>44495</v>
      </c>
      <c r="T36" s="4" t="s">
        <v>33</v>
      </c>
      <c r="U36" s="4">
        <v>-527</v>
      </c>
      <c r="V36" s="4">
        <v>0</v>
      </c>
      <c r="W36" s="4">
        <v>0</v>
      </c>
      <c r="X36" s="4">
        <v>2277626</v>
      </c>
      <c r="Y36" s="4" t="s">
        <v>100</v>
      </c>
    </row>
    <row r="37" s="4" customFormat="1" spans="1:25">
      <c r="A37" s="4">
        <v>16549383821</v>
      </c>
      <c r="B37" s="4" t="s">
        <v>25</v>
      </c>
      <c r="C37" s="4" t="s">
        <v>129</v>
      </c>
      <c r="D37" s="4" t="s">
        <v>97</v>
      </c>
      <c r="E37" s="4" t="s">
        <v>98</v>
      </c>
      <c r="F37" s="5">
        <v>44490</v>
      </c>
      <c r="G37" s="5">
        <v>44492</v>
      </c>
      <c r="H37" s="4">
        <v>1</v>
      </c>
      <c r="I37" s="4">
        <v>2</v>
      </c>
      <c r="J37" s="4">
        <v>2</v>
      </c>
      <c r="K37" s="4" t="s">
        <v>29</v>
      </c>
      <c r="L37" s="4">
        <v>0</v>
      </c>
      <c r="M37" s="4">
        <v>0</v>
      </c>
      <c r="N37" s="4" t="s">
        <v>99</v>
      </c>
      <c r="O37" s="4" t="s">
        <v>31</v>
      </c>
      <c r="P37" s="4" t="s">
        <v>32</v>
      </c>
      <c r="Q37" s="4">
        <v>0</v>
      </c>
      <c r="R37" s="6">
        <v>44484</v>
      </c>
      <c r="S37" s="5">
        <v>44495</v>
      </c>
      <c r="T37" s="4" t="s">
        <v>33</v>
      </c>
      <c r="U37" s="4">
        <v>0</v>
      </c>
      <c r="V37" s="4">
        <v>0</v>
      </c>
      <c r="W37" s="4">
        <v>0</v>
      </c>
      <c r="X37" s="4">
        <v>2277626</v>
      </c>
      <c r="Y37" s="4" t="s">
        <v>100</v>
      </c>
    </row>
    <row r="38" s="4" customFormat="1" spans="1:24">
      <c r="A38" s="4">
        <v>16342448590</v>
      </c>
      <c r="B38" s="4" t="s">
        <v>25</v>
      </c>
      <c r="C38" s="4" t="s">
        <v>128</v>
      </c>
      <c r="D38" s="4" t="s">
        <v>34</v>
      </c>
      <c r="E38" s="4" t="s">
        <v>35</v>
      </c>
      <c r="F38" s="5">
        <v>44491</v>
      </c>
      <c r="G38" s="5">
        <v>44492</v>
      </c>
      <c r="H38" s="4">
        <v>1</v>
      </c>
      <c r="I38" s="4">
        <v>1</v>
      </c>
      <c r="J38" s="4">
        <v>1</v>
      </c>
      <c r="K38" s="4" t="s">
        <v>29</v>
      </c>
      <c r="L38" s="4">
        <v>-230</v>
      </c>
      <c r="M38" s="4">
        <v>-230</v>
      </c>
      <c r="N38" s="4" t="s">
        <v>46</v>
      </c>
      <c r="O38" s="4" t="s">
        <v>31</v>
      </c>
      <c r="P38" s="4" t="s">
        <v>32</v>
      </c>
      <c r="Q38" s="4">
        <v>0</v>
      </c>
      <c r="R38" s="6">
        <v>44461</v>
      </c>
      <c r="S38" s="5">
        <v>44495</v>
      </c>
      <c r="T38" s="4" t="s">
        <v>33</v>
      </c>
      <c r="U38" s="4">
        <v>-230</v>
      </c>
      <c r="V38" s="4">
        <v>0</v>
      </c>
      <c r="W38" s="4">
        <v>0</v>
      </c>
      <c r="X38" s="4">
        <v>2261552</v>
      </c>
    </row>
    <row r="39" s="4" customFormat="1" spans="1:25">
      <c r="A39" s="4">
        <v>16621461638</v>
      </c>
      <c r="B39" s="4" t="s">
        <v>25</v>
      </c>
      <c r="C39" s="4" t="s">
        <v>26</v>
      </c>
      <c r="D39" s="4" t="s">
        <v>130</v>
      </c>
      <c r="E39" s="4" t="s">
        <v>131</v>
      </c>
      <c r="F39" s="5">
        <v>44490</v>
      </c>
      <c r="G39" s="5">
        <v>44492</v>
      </c>
      <c r="H39" s="4">
        <v>1</v>
      </c>
      <c r="I39" s="4">
        <v>2</v>
      </c>
      <c r="J39" s="4">
        <v>2</v>
      </c>
      <c r="K39" s="4" t="s">
        <v>29</v>
      </c>
      <c r="L39" s="4">
        <v>80</v>
      </c>
      <c r="M39" s="4">
        <v>80</v>
      </c>
      <c r="N39" s="4" t="s">
        <v>132</v>
      </c>
      <c r="O39" s="4" t="s">
        <v>31</v>
      </c>
      <c r="P39" s="4" t="s">
        <v>32</v>
      </c>
      <c r="Q39" s="4">
        <v>0</v>
      </c>
      <c r="R39" s="6">
        <v>44490</v>
      </c>
      <c r="S39" s="5">
        <v>44495</v>
      </c>
      <c r="T39" s="4" t="s">
        <v>33</v>
      </c>
      <c r="U39" s="4">
        <v>80</v>
      </c>
      <c r="V39" s="4">
        <v>0</v>
      </c>
      <c r="W39" s="4">
        <v>0</v>
      </c>
      <c r="X39" s="4">
        <v>2281175</v>
      </c>
      <c r="Y39" s="4" t="s">
        <v>133</v>
      </c>
    </row>
    <row r="40" s="4" customFormat="1" spans="1:25">
      <c r="A40" s="4">
        <v>16621855433</v>
      </c>
      <c r="B40" s="4" t="s">
        <v>25</v>
      </c>
      <c r="C40" s="4" t="s">
        <v>26</v>
      </c>
      <c r="D40" s="4" t="s">
        <v>134</v>
      </c>
      <c r="E40" s="4" t="s">
        <v>135</v>
      </c>
      <c r="F40" s="5">
        <v>44491</v>
      </c>
      <c r="G40" s="5">
        <v>44492</v>
      </c>
      <c r="H40" s="4">
        <v>1</v>
      </c>
      <c r="I40" s="4">
        <v>1</v>
      </c>
      <c r="J40" s="4">
        <v>1</v>
      </c>
      <c r="K40" s="4" t="s">
        <v>29</v>
      </c>
      <c r="L40" s="4">
        <v>92</v>
      </c>
      <c r="M40" s="4">
        <v>92</v>
      </c>
      <c r="N40" s="4" t="s">
        <v>136</v>
      </c>
      <c r="O40" s="4" t="s">
        <v>31</v>
      </c>
      <c r="P40" s="4" t="s">
        <v>32</v>
      </c>
      <c r="Q40" s="4">
        <v>0</v>
      </c>
      <c r="R40" s="6">
        <v>44490</v>
      </c>
      <c r="S40" s="5">
        <v>44495</v>
      </c>
      <c r="T40" s="4" t="s">
        <v>33</v>
      </c>
      <c r="U40" s="4">
        <v>92</v>
      </c>
      <c r="V40" s="4">
        <v>0</v>
      </c>
      <c r="W40" s="4">
        <v>0</v>
      </c>
      <c r="X40" s="4">
        <v>2281216</v>
      </c>
      <c r="Y40" s="4">
        <v>88831761</v>
      </c>
    </row>
    <row r="41" s="4" customFormat="1" spans="1:25">
      <c r="A41" s="4">
        <v>16621998782</v>
      </c>
      <c r="B41" s="4" t="s">
        <v>25</v>
      </c>
      <c r="C41" s="4" t="s">
        <v>26</v>
      </c>
      <c r="D41" s="4" t="s">
        <v>137</v>
      </c>
      <c r="E41" s="4" t="s">
        <v>138</v>
      </c>
      <c r="F41" s="5">
        <v>44490</v>
      </c>
      <c r="G41" s="5">
        <v>44492</v>
      </c>
      <c r="H41" s="4">
        <v>1</v>
      </c>
      <c r="I41" s="4">
        <v>2</v>
      </c>
      <c r="J41" s="4">
        <v>2</v>
      </c>
      <c r="K41" s="4" t="s">
        <v>29</v>
      </c>
      <c r="L41" s="4">
        <v>128</v>
      </c>
      <c r="M41" s="4">
        <v>128</v>
      </c>
      <c r="N41" s="4" t="s">
        <v>139</v>
      </c>
      <c r="O41" s="4" t="s">
        <v>31</v>
      </c>
      <c r="P41" s="4" t="s">
        <v>32</v>
      </c>
      <c r="Q41" s="4">
        <v>0</v>
      </c>
      <c r="R41" s="6">
        <v>44490</v>
      </c>
      <c r="S41" s="5">
        <v>44495</v>
      </c>
      <c r="T41" s="4" t="s">
        <v>33</v>
      </c>
      <c r="U41" s="4">
        <v>128</v>
      </c>
      <c r="V41" s="4">
        <v>0</v>
      </c>
      <c r="W41" s="4">
        <v>0</v>
      </c>
      <c r="X41" s="4">
        <v>2281231</v>
      </c>
      <c r="Y41" s="4" t="s">
        <v>140</v>
      </c>
    </row>
    <row r="42" s="4" customFormat="1" spans="1:25">
      <c r="A42" s="4">
        <v>16623974712</v>
      </c>
      <c r="B42" s="4" t="s">
        <v>25</v>
      </c>
      <c r="C42" s="4" t="s">
        <v>26</v>
      </c>
      <c r="D42" s="4" t="s">
        <v>141</v>
      </c>
      <c r="E42" s="4" t="s">
        <v>142</v>
      </c>
      <c r="F42" s="5">
        <v>44491</v>
      </c>
      <c r="G42" s="5">
        <v>44492</v>
      </c>
      <c r="H42" s="4">
        <v>1</v>
      </c>
      <c r="I42" s="4">
        <v>1</v>
      </c>
      <c r="J42" s="4">
        <v>1</v>
      </c>
      <c r="K42" s="4" t="s">
        <v>29</v>
      </c>
      <c r="L42" s="4">
        <v>127</v>
      </c>
      <c r="M42" s="4">
        <v>127</v>
      </c>
      <c r="N42" s="4" t="s">
        <v>143</v>
      </c>
      <c r="O42" s="4" t="s">
        <v>31</v>
      </c>
      <c r="P42" s="4" t="s">
        <v>32</v>
      </c>
      <c r="Q42" s="4">
        <v>0</v>
      </c>
      <c r="R42" s="6">
        <v>44490</v>
      </c>
      <c r="S42" s="5">
        <v>44495</v>
      </c>
      <c r="T42" s="4" t="s">
        <v>33</v>
      </c>
      <c r="U42" s="4">
        <v>127</v>
      </c>
      <c r="V42" s="4">
        <v>0</v>
      </c>
      <c r="W42" s="4">
        <v>0</v>
      </c>
      <c r="X42" s="4">
        <v>2281391</v>
      </c>
      <c r="Y42" s="4">
        <v>89041958</v>
      </c>
    </row>
    <row r="43" s="4" customFormat="1" spans="1:24">
      <c r="A43" s="4">
        <v>16624381175</v>
      </c>
      <c r="B43" s="4" t="s">
        <v>25</v>
      </c>
      <c r="C43" s="4" t="s">
        <v>26</v>
      </c>
      <c r="D43" s="4" t="s">
        <v>144</v>
      </c>
      <c r="E43" s="4" t="s">
        <v>145</v>
      </c>
      <c r="F43" s="5">
        <v>44491</v>
      </c>
      <c r="G43" s="5">
        <v>44492</v>
      </c>
      <c r="H43" s="4">
        <v>1</v>
      </c>
      <c r="I43" s="4">
        <v>1</v>
      </c>
      <c r="J43" s="4">
        <v>1</v>
      </c>
      <c r="K43" s="4" t="s">
        <v>29</v>
      </c>
      <c r="L43" s="4">
        <v>27</v>
      </c>
      <c r="M43" s="4">
        <v>27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44490</v>
      </c>
      <c r="S43" s="5">
        <v>44495</v>
      </c>
      <c r="T43" s="4" t="s">
        <v>33</v>
      </c>
      <c r="U43" s="4">
        <v>27</v>
      </c>
      <c r="V43" s="4">
        <v>0</v>
      </c>
      <c r="W43" s="4">
        <v>0</v>
      </c>
      <c r="X43" s="4">
        <v>2281426</v>
      </c>
    </row>
    <row r="44" s="4" customFormat="1" spans="1:25">
      <c r="A44" s="4">
        <v>16624947940</v>
      </c>
      <c r="B44" s="4" t="s">
        <v>25</v>
      </c>
      <c r="C44" s="4" t="s">
        <v>26</v>
      </c>
      <c r="D44" s="4" t="s">
        <v>147</v>
      </c>
      <c r="E44" s="4" t="s">
        <v>148</v>
      </c>
      <c r="F44" s="5">
        <v>44491</v>
      </c>
      <c r="G44" s="5">
        <v>44492</v>
      </c>
      <c r="H44" s="4">
        <v>1</v>
      </c>
      <c r="I44" s="4">
        <v>1</v>
      </c>
      <c r="J44" s="4">
        <v>1</v>
      </c>
      <c r="K44" s="4" t="s">
        <v>29</v>
      </c>
      <c r="L44" s="4">
        <v>80</v>
      </c>
      <c r="M44" s="4">
        <v>80</v>
      </c>
      <c r="N44" s="4" t="s">
        <v>149</v>
      </c>
      <c r="O44" s="4" t="s">
        <v>31</v>
      </c>
      <c r="P44" s="4" t="s">
        <v>32</v>
      </c>
      <c r="Q44" s="4">
        <v>0</v>
      </c>
      <c r="R44" s="6">
        <v>44491</v>
      </c>
      <c r="S44" s="5">
        <v>44495</v>
      </c>
      <c r="T44" s="4" t="s">
        <v>33</v>
      </c>
      <c r="U44" s="4">
        <v>80</v>
      </c>
      <c r="V44" s="4">
        <v>0</v>
      </c>
      <c r="W44" s="4">
        <v>0</v>
      </c>
      <c r="X44" s="4">
        <v>2281562</v>
      </c>
      <c r="Y44" s="4">
        <v>693924</v>
      </c>
    </row>
    <row r="45" s="4" customFormat="1" spans="1:25">
      <c r="A45" s="4">
        <v>16624998484</v>
      </c>
      <c r="B45" s="4" t="s">
        <v>25</v>
      </c>
      <c r="C45" s="4" t="s">
        <v>26</v>
      </c>
      <c r="D45" s="4" t="s">
        <v>150</v>
      </c>
      <c r="E45" s="4" t="s">
        <v>151</v>
      </c>
      <c r="F45" s="5">
        <v>44491</v>
      </c>
      <c r="G45" s="5">
        <v>44492</v>
      </c>
      <c r="H45" s="4">
        <v>1</v>
      </c>
      <c r="I45" s="4">
        <v>1</v>
      </c>
      <c r="J45" s="4">
        <v>1</v>
      </c>
      <c r="K45" s="4" t="s">
        <v>29</v>
      </c>
      <c r="L45" s="4">
        <v>45</v>
      </c>
      <c r="M45" s="4">
        <v>45</v>
      </c>
      <c r="N45" s="4" t="s">
        <v>152</v>
      </c>
      <c r="O45" s="4" t="s">
        <v>31</v>
      </c>
      <c r="P45" s="4" t="s">
        <v>32</v>
      </c>
      <c r="Q45" s="4">
        <v>0</v>
      </c>
      <c r="R45" s="6">
        <v>44491</v>
      </c>
      <c r="S45" s="5">
        <v>44495</v>
      </c>
      <c r="T45" s="4" t="s">
        <v>33</v>
      </c>
      <c r="U45" s="4">
        <v>45</v>
      </c>
      <c r="V45" s="4">
        <v>0</v>
      </c>
      <c r="W45" s="4">
        <v>0</v>
      </c>
      <c r="X45" s="4">
        <v>2281565</v>
      </c>
      <c r="Y45" s="4">
        <v>1847105558</v>
      </c>
    </row>
    <row r="46" s="4" customFormat="1" spans="1:24">
      <c r="A46" s="4">
        <v>16625606889</v>
      </c>
      <c r="B46" s="4" t="s">
        <v>25</v>
      </c>
      <c r="C46" s="4" t="s">
        <v>26</v>
      </c>
      <c r="D46" s="4" t="s">
        <v>153</v>
      </c>
      <c r="E46" s="4" t="s">
        <v>154</v>
      </c>
      <c r="F46" s="5">
        <v>44491</v>
      </c>
      <c r="G46" s="5">
        <v>44492</v>
      </c>
      <c r="H46" s="4">
        <v>1</v>
      </c>
      <c r="I46" s="4">
        <v>1</v>
      </c>
      <c r="J46" s="4">
        <v>1</v>
      </c>
      <c r="K46" s="4" t="s">
        <v>29</v>
      </c>
      <c r="L46" s="4">
        <v>114</v>
      </c>
      <c r="M46" s="4">
        <v>114</v>
      </c>
      <c r="N46" s="4" t="s">
        <v>155</v>
      </c>
      <c r="O46" s="4" t="s">
        <v>31</v>
      </c>
      <c r="P46" s="4" t="s">
        <v>32</v>
      </c>
      <c r="Q46" s="4">
        <v>0</v>
      </c>
      <c r="R46" s="6">
        <v>44491</v>
      </c>
      <c r="S46" s="5">
        <v>44495</v>
      </c>
      <c r="T46" s="4" t="s">
        <v>33</v>
      </c>
      <c r="U46" s="4">
        <v>114</v>
      </c>
      <c r="V46" s="4">
        <v>0</v>
      </c>
      <c r="W46" s="4">
        <v>0</v>
      </c>
      <c r="X46" s="4">
        <v>2281619</v>
      </c>
    </row>
    <row r="47" s="4" customFormat="1" spans="1:25">
      <c r="A47" s="4">
        <v>16625694137</v>
      </c>
      <c r="B47" s="4" t="s">
        <v>25</v>
      </c>
      <c r="C47" s="4" t="s">
        <v>26</v>
      </c>
      <c r="D47" s="4" t="s">
        <v>156</v>
      </c>
      <c r="E47" s="4" t="s">
        <v>102</v>
      </c>
      <c r="F47" s="5">
        <v>44491</v>
      </c>
      <c r="G47" s="5">
        <v>44492</v>
      </c>
      <c r="H47" s="4">
        <v>1</v>
      </c>
      <c r="I47" s="4">
        <v>1</v>
      </c>
      <c r="J47" s="4">
        <v>1</v>
      </c>
      <c r="K47" s="4" t="s">
        <v>29</v>
      </c>
      <c r="L47" s="4">
        <v>171</v>
      </c>
      <c r="M47" s="4">
        <v>171</v>
      </c>
      <c r="N47" s="4" t="s">
        <v>157</v>
      </c>
      <c r="O47" s="4" t="s">
        <v>31</v>
      </c>
      <c r="P47" s="4" t="s">
        <v>32</v>
      </c>
      <c r="Q47" s="4">
        <v>0</v>
      </c>
      <c r="R47" s="6">
        <v>44491</v>
      </c>
      <c r="S47" s="5">
        <v>44495</v>
      </c>
      <c r="T47" s="4" t="s">
        <v>33</v>
      </c>
      <c r="U47" s="4">
        <v>171</v>
      </c>
      <c r="V47" s="4">
        <v>0</v>
      </c>
      <c r="W47" s="4">
        <v>0</v>
      </c>
      <c r="X47" s="4">
        <v>2281624</v>
      </c>
      <c r="Y47" s="4">
        <v>89773175</v>
      </c>
    </row>
    <row r="48" s="4" customFormat="1" spans="1:24">
      <c r="A48" s="4">
        <v>16633462158</v>
      </c>
      <c r="B48" s="4" t="s">
        <v>25</v>
      </c>
      <c r="C48" s="4" t="s">
        <v>26</v>
      </c>
      <c r="D48" s="4" t="s">
        <v>158</v>
      </c>
      <c r="E48" s="4" t="s">
        <v>159</v>
      </c>
      <c r="F48" s="5">
        <v>44491</v>
      </c>
      <c r="G48" s="5">
        <v>44492</v>
      </c>
      <c r="H48" s="4">
        <v>1</v>
      </c>
      <c r="I48" s="4">
        <v>1</v>
      </c>
      <c r="J48" s="4">
        <v>1</v>
      </c>
      <c r="K48" s="4" t="s">
        <v>29</v>
      </c>
      <c r="L48" s="4">
        <v>47</v>
      </c>
      <c r="M48" s="4">
        <v>47</v>
      </c>
      <c r="N48" s="4" t="s">
        <v>160</v>
      </c>
      <c r="O48" s="4" t="s">
        <v>31</v>
      </c>
      <c r="P48" s="4" t="s">
        <v>32</v>
      </c>
      <c r="Q48" s="4">
        <v>0</v>
      </c>
      <c r="R48" s="6">
        <v>44491</v>
      </c>
      <c r="S48" s="5">
        <v>44495</v>
      </c>
      <c r="T48" s="4" t="s">
        <v>33</v>
      </c>
      <c r="U48" s="4">
        <v>47</v>
      </c>
      <c r="V48" s="4">
        <v>0</v>
      </c>
      <c r="W48" s="4">
        <v>0</v>
      </c>
      <c r="X48" s="4">
        <v>2281650</v>
      </c>
    </row>
    <row r="49" s="4" customFormat="1" spans="1:24">
      <c r="A49" s="4">
        <v>16634234574</v>
      </c>
      <c r="B49" s="4" t="s">
        <v>25</v>
      </c>
      <c r="C49" s="4" t="s">
        <v>26</v>
      </c>
      <c r="D49" s="4" t="s">
        <v>161</v>
      </c>
      <c r="E49" s="4" t="s">
        <v>162</v>
      </c>
      <c r="F49" s="5">
        <v>44491</v>
      </c>
      <c r="G49" s="5">
        <v>44492</v>
      </c>
      <c r="H49" s="4">
        <v>1</v>
      </c>
      <c r="I49" s="4">
        <v>1</v>
      </c>
      <c r="J49" s="4">
        <v>1</v>
      </c>
      <c r="K49" s="4" t="s">
        <v>29</v>
      </c>
      <c r="L49" s="4">
        <v>20</v>
      </c>
      <c r="M49" s="4">
        <v>20</v>
      </c>
      <c r="N49" s="4" t="s">
        <v>163</v>
      </c>
      <c r="O49" s="4" t="s">
        <v>31</v>
      </c>
      <c r="P49" s="4" t="s">
        <v>32</v>
      </c>
      <c r="Q49" s="4">
        <v>0</v>
      </c>
      <c r="R49" s="6">
        <v>44491</v>
      </c>
      <c r="S49" s="5">
        <v>44495</v>
      </c>
      <c r="T49" s="4" t="s">
        <v>33</v>
      </c>
      <c r="U49" s="4">
        <v>20</v>
      </c>
      <c r="V49" s="4">
        <v>0</v>
      </c>
      <c r="W49" s="4">
        <v>0</v>
      </c>
      <c r="X49" s="4">
        <v>2281700</v>
      </c>
    </row>
    <row r="50" s="4" customFormat="1" spans="1:25">
      <c r="A50" s="4">
        <v>16634411002</v>
      </c>
      <c r="B50" s="4" t="s">
        <v>25</v>
      </c>
      <c r="C50" s="4" t="s">
        <v>26</v>
      </c>
      <c r="D50" s="4" t="s">
        <v>164</v>
      </c>
      <c r="E50" s="4" t="s">
        <v>145</v>
      </c>
      <c r="F50" s="5">
        <v>44491</v>
      </c>
      <c r="G50" s="5">
        <v>44492</v>
      </c>
      <c r="H50" s="4">
        <v>1</v>
      </c>
      <c r="I50" s="4">
        <v>1</v>
      </c>
      <c r="J50" s="4">
        <v>1</v>
      </c>
      <c r="K50" s="4" t="s">
        <v>29</v>
      </c>
      <c r="L50" s="4">
        <v>25</v>
      </c>
      <c r="M50" s="4">
        <v>25</v>
      </c>
      <c r="N50" s="4" t="s">
        <v>165</v>
      </c>
      <c r="O50" s="4" t="s">
        <v>31</v>
      </c>
      <c r="P50" s="4" t="s">
        <v>32</v>
      </c>
      <c r="Q50" s="4">
        <v>0</v>
      </c>
      <c r="R50" s="6">
        <v>44491</v>
      </c>
      <c r="S50" s="5">
        <v>44495</v>
      </c>
      <c r="T50" s="4" t="s">
        <v>33</v>
      </c>
      <c r="U50" s="4">
        <v>25</v>
      </c>
      <c r="V50" s="4">
        <v>0</v>
      </c>
      <c r="W50" s="4">
        <v>0</v>
      </c>
      <c r="X50" s="4"/>
      <c r="Y50" s="4" t="s">
        <v>166</v>
      </c>
    </row>
    <row r="51" s="4" customFormat="1" spans="1:25">
      <c r="A51" s="4">
        <v>16635252308</v>
      </c>
      <c r="B51" s="4" t="s">
        <v>25</v>
      </c>
      <c r="C51" s="4" t="s">
        <v>26</v>
      </c>
      <c r="D51" s="4" t="s">
        <v>167</v>
      </c>
      <c r="E51" s="4" t="s">
        <v>95</v>
      </c>
      <c r="F51" s="5">
        <v>44491</v>
      </c>
      <c r="G51" s="5">
        <v>44492</v>
      </c>
      <c r="H51" s="4">
        <v>1</v>
      </c>
      <c r="I51" s="4">
        <v>1</v>
      </c>
      <c r="J51" s="4">
        <v>1</v>
      </c>
      <c r="K51" s="4" t="s">
        <v>29</v>
      </c>
      <c r="L51" s="4">
        <v>133</v>
      </c>
      <c r="M51" s="4">
        <v>133</v>
      </c>
      <c r="N51" s="4" t="s">
        <v>168</v>
      </c>
      <c r="O51" s="4" t="s">
        <v>31</v>
      </c>
      <c r="P51" s="4" t="s">
        <v>32</v>
      </c>
      <c r="Q51" s="4">
        <v>0</v>
      </c>
      <c r="R51" s="6">
        <v>44491</v>
      </c>
      <c r="S51" s="5">
        <v>44495</v>
      </c>
      <c r="T51" s="4" t="s">
        <v>33</v>
      </c>
      <c r="U51" s="4">
        <v>133</v>
      </c>
      <c r="V51" s="4">
        <v>0</v>
      </c>
      <c r="W51" s="4">
        <v>0</v>
      </c>
      <c r="X51" s="4">
        <v>2281773</v>
      </c>
      <c r="Y51" s="4">
        <v>148128047</v>
      </c>
    </row>
    <row r="52" s="4" customFormat="1" spans="1:25">
      <c r="A52" s="4">
        <v>16635268026</v>
      </c>
      <c r="B52" s="4" t="s">
        <v>25</v>
      </c>
      <c r="C52" s="4" t="s">
        <v>26</v>
      </c>
      <c r="D52" s="4" t="s">
        <v>169</v>
      </c>
      <c r="E52" s="4" t="s">
        <v>48</v>
      </c>
      <c r="F52" s="5">
        <v>44491</v>
      </c>
      <c r="G52" s="5">
        <v>44492</v>
      </c>
      <c r="H52" s="4">
        <v>1</v>
      </c>
      <c r="I52" s="4">
        <v>1</v>
      </c>
      <c r="J52" s="4">
        <v>1</v>
      </c>
      <c r="K52" s="4" t="s">
        <v>29</v>
      </c>
      <c r="L52" s="4">
        <v>43</v>
      </c>
      <c r="M52" s="4">
        <v>43</v>
      </c>
      <c r="N52" s="4" t="s">
        <v>170</v>
      </c>
      <c r="O52" s="4" t="s">
        <v>31</v>
      </c>
      <c r="P52" s="4" t="s">
        <v>32</v>
      </c>
      <c r="Q52" s="4">
        <v>0</v>
      </c>
      <c r="R52" s="6">
        <v>44491</v>
      </c>
      <c r="S52" s="5">
        <v>44495</v>
      </c>
      <c r="T52" s="4" t="s">
        <v>33</v>
      </c>
      <c r="U52" s="4">
        <v>43</v>
      </c>
      <c r="V52" s="4">
        <v>0</v>
      </c>
      <c r="W52" s="4">
        <v>0</v>
      </c>
      <c r="X52" s="4"/>
      <c r="Y52" s="4">
        <v>46412510</v>
      </c>
    </row>
    <row r="53" s="4" customFormat="1" spans="1:24">
      <c r="A53" s="4">
        <v>16635368150</v>
      </c>
      <c r="B53" s="4" t="s">
        <v>25</v>
      </c>
      <c r="C53" s="4" t="s">
        <v>26</v>
      </c>
      <c r="D53" s="4" t="s">
        <v>171</v>
      </c>
      <c r="E53" s="4" t="s">
        <v>172</v>
      </c>
      <c r="F53" s="5">
        <v>44491</v>
      </c>
      <c r="G53" s="5">
        <v>44492</v>
      </c>
      <c r="H53" s="4">
        <v>3</v>
      </c>
      <c r="I53" s="4">
        <v>1</v>
      </c>
      <c r="J53" s="4">
        <v>3</v>
      </c>
      <c r="K53" s="4" t="s">
        <v>29</v>
      </c>
      <c r="L53" s="4">
        <v>81</v>
      </c>
      <c r="M53" s="4">
        <v>81</v>
      </c>
      <c r="N53" s="4" t="s">
        <v>173</v>
      </c>
      <c r="O53" s="4" t="s">
        <v>31</v>
      </c>
      <c r="P53" s="4" t="s">
        <v>32</v>
      </c>
      <c r="Q53" s="4">
        <v>0</v>
      </c>
      <c r="R53" s="6">
        <v>44491</v>
      </c>
      <c r="S53" s="5">
        <v>44495</v>
      </c>
      <c r="T53" s="4" t="s">
        <v>33</v>
      </c>
      <c r="U53" s="4">
        <v>81</v>
      </c>
      <c r="V53" s="4">
        <v>0</v>
      </c>
      <c r="W53" s="4">
        <v>0</v>
      </c>
      <c r="X53" s="4">
        <v>2281782</v>
      </c>
    </row>
    <row r="54" s="4" customFormat="1" spans="1:25">
      <c r="A54" s="4">
        <v>16635360139</v>
      </c>
      <c r="B54" s="4" t="s">
        <v>25</v>
      </c>
      <c r="C54" s="4" t="s">
        <v>26</v>
      </c>
      <c r="D54" s="4" t="s">
        <v>174</v>
      </c>
      <c r="E54" s="4" t="s">
        <v>102</v>
      </c>
      <c r="F54" s="5">
        <v>44491</v>
      </c>
      <c r="G54" s="5">
        <v>44492</v>
      </c>
      <c r="H54" s="4">
        <v>1</v>
      </c>
      <c r="I54" s="4">
        <v>1</v>
      </c>
      <c r="J54" s="4">
        <v>1</v>
      </c>
      <c r="K54" s="4" t="s">
        <v>29</v>
      </c>
      <c r="L54" s="4">
        <v>205</v>
      </c>
      <c r="M54" s="4">
        <v>205</v>
      </c>
      <c r="N54" s="4" t="s">
        <v>175</v>
      </c>
      <c r="O54" s="4" t="s">
        <v>31</v>
      </c>
      <c r="P54" s="4" t="s">
        <v>32</v>
      </c>
      <c r="Q54" s="4">
        <v>0</v>
      </c>
      <c r="R54" s="6">
        <v>44491</v>
      </c>
      <c r="S54" s="5">
        <v>44495</v>
      </c>
      <c r="T54" s="4" t="s">
        <v>33</v>
      </c>
      <c r="U54" s="4">
        <v>205</v>
      </c>
      <c r="V54" s="4">
        <v>0</v>
      </c>
      <c r="W54" s="4">
        <v>0</v>
      </c>
      <c r="X54" s="4">
        <v>2281783</v>
      </c>
      <c r="Y54" s="4">
        <v>89932931</v>
      </c>
    </row>
    <row r="55" s="4" customFormat="1" spans="1:24">
      <c r="A55" s="4">
        <v>16635822693</v>
      </c>
      <c r="B55" s="4" t="s">
        <v>25</v>
      </c>
      <c r="C55" s="4" t="s">
        <v>26</v>
      </c>
      <c r="D55" s="4" t="s">
        <v>153</v>
      </c>
      <c r="E55" s="4" t="s">
        <v>154</v>
      </c>
      <c r="F55" s="5">
        <v>44491</v>
      </c>
      <c r="G55" s="5">
        <v>44492</v>
      </c>
      <c r="H55" s="4">
        <v>1</v>
      </c>
      <c r="I55" s="4">
        <v>1</v>
      </c>
      <c r="J55" s="4">
        <v>1</v>
      </c>
      <c r="K55" s="4" t="s">
        <v>29</v>
      </c>
      <c r="L55" s="4">
        <v>114</v>
      </c>
      <c r="M55" s="4">
        <v>114</v>
      </c>
      <c r="N55" s="4" t="s">
        <v>176</v>
      </c>
      <c r="O55" s="4" t="s">
        <v>31</v>
      </c>
      <c r="P55" s="4" t="s">
        <v>32</v>
      </c>
      <c r="Q55" s="4">
        <v>0</v>
      </c>
      <c r="R55" s="6">
        <v>44491</v>
      </c>
      <c r="S55" s="5">
        <v>44495</v>
      </c>
      <c r="T55" s="4" t="s">
        <v>33</v>
      </c>
      <c r="U55" s="4">
        <v>114</v>
      </c>
      <c r="V55" s="4">
        <v>0</v>
      </c>
      <c r="W55" s="4">
        <v>0</v>
      </c>
      <c r="X55" s="4">
        <v>2281819</v>
      </c>
    </row>
    <row r="56" s="4" customFormat="1" spans="1:24">
      <c r="A56" s="4">
        <v>16636084543</v>
      </c>
      <c r="B56" s="4" t="s">
        <v>25</v>
      </c>
      <c r="C56" s="4" t="s">
        <v>26</v>
      </c>
      <c r="D56" s="4" t="s">
        <v>177</v>
      </c>
      <c r="E56" s="4" t="s">
        <v>178</v>
      </c>
      <c r="F56" s="5">
        <v>44491</v>
      </c>
      <c r="G56" s="5">
        <v>44492</v>
      </c>
      <c r="H56" s="4">
        <v>2</v>
      </c>
      <c r="I56" s="4">
        <v>1</v>
      </c>
      <c r="J56" s="4">
        <v>2</v>
      </c>
      <c r="K56" s="4" t="s">
        <v>29</v>
      </c>
      <c r="L56" s="4">
        <v>112</v>
      </c>
      <c r="M56" s="4">
        <v>112</v>
      </c>
      <c r="N56" s="4" t="s">
        <v>179</v>
      </c>
      <c r="O56" s="4" t="s">
        <v>31</v>
      </c>
      <c r="P56" s="4" t="s">
        <v>32</v>
      </c>
      <c r="Q56" s="4">
        <v>0</v>
      </c>
      <c r="R56" s="6">
        <v>44491</v>
      </c>
      <c r="S56" s="5">
        <v>44495</v>
      </c>
      <c r="T56" s="4" t="s">
        <v>33</v>
      </c>
      <c r="U56" s="4">
        <v>112</v>
      </c>
      <c r="V56" s="4">
        <v>0</v>
      </c>
      <c r="W56" s="4">
        <v>0</v>
      </c>
      <c r="X56" s="4">
        <v>2281839</v>
      </c>
    </row>
    <row r="57" s="4" customFormat="1" spans="1:24">
      <c r="A57" s="4">
        <v>16636625796</v>
      </c>
      <c r="B57" s="4" t="s">
        <v>25</v>
      </c>
      <c r="C57" s="4" t="s">
        <v>26</v>
      </c>
      <c r="D57" s="4" t="s">
        <v>180</v>
      </c>
      <c r="E57" s="4" t="s">
        <v>181</v>
      </c>
      <c r="F57" s="5">
        <v>44491</v>
      </c>
      <c r="G57" s="5">
        <v>44492</v>
      </c>
      <c r="H57" s="4">
        <v>1</v>
      </c>
      <c r="I57" s="4">
        <v>1</v>
      </c>
      <c r="J57" s="4">
        <v>1</v>
      </c>
      <c r="K57" s="4" t="s">
        <v>29</v>
      </c>
      <c r="L57" s="4">
        <v>58</v>
      </c>
      <c r="M57" s="4">
        <v>58</v>
      </c>
      <c r="N57" s="4" t="s">
        <v>182</v>
      </c>
      <c r="O57" s="4" t="s">
        <v>31</v>
      </c>
      <c r="P57" s="4" t="s">
        <v>32</v>
      </c>
      <c r="Q57" s="4">
        <v>0</v>
      </c>
      <c r="R57" s="6">
        <v>44491</v>
      </c>
      <c r="S57" s="5">
        <v>44495</v>
      </c>
      <c r="T57" s="4" t="s">
        <v>33</v>
      </c>
      <c r="U57" s="4">
        <v>58</v>
      </c>
      <c r="V57" s="4">
        <v>0</v>
      </c>
      <c r="W57" s="4">
        <v>0</v>
      </c>
      <c r="X57" s="4">
        <v>2281884</v>
      </c>
    </row>
    <row r="58" s="4" customFormat="1" spans="1:25">
      <c r="A58" s="4">
        <v>16636756319</v>
      </c>
      <c r="B58" s="4" t="s">
        <v>25</v>
      </c>
      <c r="C58" s="4" t="s">
        <v>26</v>
      </c>
      <c r="D58" s="4" t="s">
        <v>183</v>
      </c>
      <c r="E58" s="4" t="s">
        <v>184</v>
      </c>
      <c r="F58" s="5">
        <v>44491</v>
      </c>
      <c r="G58" s="5">
        <v>44492</v>
      </c>
      <c r="H58" s="4">
        <v>1</v>
      </c>
      <c r="I58" s="4">
        <v>1</v>
      </c>
      <c r="J58" s="4">
        <v>1</v>
      </c>
      <c r="K58" s="4" t="s">
        <v>29</v>
      </c>
      <c r="L58" s="4">
        <v>112</v>
      </c>
      <c r="M58" s="4">
        <v>112</v>
      </c>
      <c r="N58" s="4" t="s">
        <v>185</v>
      </c>
      <c r="O58" s="4" t="s">
        <v>31</v>
      </c>
      <c r="P58" s="4" t="s">
        <v>32</v>
      </c>
      <c r="Q58" s="4">
        <v>0</v>
      </c>
      <c r="R58" s="6">
        <v>44491</v>
      </c>
      <c r="S58" s="5">
        <v>44495</v>
      </c>
      <c r="T58" s="4" t="s">
        <v>33</v>
      </c>
      <c r="U58" s="4">
        <v>112</v>
      </c>
      <c r="V58" s="4">
        <v>0</v>
      </c>
      <c r="W58" s="4">
        <v>0</v>
      </c>
      <c r="X58" s="4">
        <v>2281901</v>
      </c>
      <c r="Y58" s="4" t="s">
        <v>186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44" workbookViewId="0">
      <selection activeCell="E72" sqref="E72"/>
    </sheetView>
  </sheetViews>
  <sheetFormatPr defaultColWidth="9" defaultRowHeight="13.5"/>
  <cols>
    <col min="1" max="1" width="14.375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spans="1:9">
      <c r="A2" s="4">
        <v>16172891462</v>
      </c>
      <c r="B2" s="5">
        <v>44491</v>
      </c>
      <c r="C2" s="5">
        <v>44492</v>
      </c>
      <c r="D2" s="4">
        <v>310</v>
      </c>
      <c r="E2" s="4" t="str">
        <f>VLOOKUP(A2,HOP!A:L,12,0)</f>
        <v>310.00</v>
      </c>
      <c r="F2" s="4" t="str">
        <f>VLOOKUP(A2,HOP!A:C,3,0)</f>
        <v>2238062</v>
      </c>
      <c r="G2" s="4">
        <f>D2-E2</f>
        <v>0</v>
      </c>
      <c r="H2" s="4" t="str">
        <f>$H$1&amp;F2</f>
        <v>,2238062</v>
      </c>
      <c r="I2" s="4" t="str">
        <f>VLOOKUP(A2,HOP!A:T,20,0)</f>
        <v>直连</v>
      </c>
    </row>
    <row r="3" s="4" customFormat="1" spans="1:9">
      <c r="A3" s="4">
        <v>16214672528</v>
      </c>
      <c r="B3" s="5">
        <v>44491</v>
      </c>
      <c r="C3" s="5">
        <v>44492</v>
      </c>
      <c r="D3" s="4">
        <v>230</v>
      </c>
      <c r="E3" s="4" t="str">
        <f>VLOOKUP(A3,HOP!A:L,12,0)</f>
        <v>230.00</v>
      </c>
      <c r="F3" s="4" t="str">
        <f>VLOOKUP(A3,HOP!A:C,3,0)</f>
        <v>2244536</v>
      </c>
      <c r="G3" s="4">
        <f t="shared" ref="G3:G34" si="0">D3-E3</f>
        <v>0</v>
      </c>
      <c r="H3" s="4" t="str">
        <f t="shared" ref="H3:H34" si="1">$H$1&amp;F3</f>
        <v>,2244536</v>
      </c>
      <c r="I3" s="4" t="str">
        <f>VLOOKUP(A3,HOP!A:T,20,0)</f>
        <v>直连</v>
      </c>
    </row>
    <row r="4" s="4" customFormat="1" spans="1:9">
      <c r="A4" s="4">
        <v>16223099419</v>
      </c>
      <c r="B4" s="5">
        <v>44491</v>
      </c>
      <c r="C4" s="5">
        <v>44492</v>
      </c>
      <c r="D4" s="4">
        <v>135</v>
      </c>
      <c r="E4" s="4" t="str">
        <f>VLOOKUP(A4,HOP!A:L,12,0)</f>
        <v>135.00</v>
      </c>
      <c r="F4" s="4" t="str">
        <f>VLOOKUP(A4,HOP!A:C,3,0)</f>
        <v>2245647</v>
      </c>
      <c r="G4" s="4">
        <f t="shared" si="0"/>
        <v>0</v>
      </c>
      <c r="H4" s="4" t="str">
        <f t="shared" si="1"/>
        <v>,2245647</v>
      </c>
      <c r="I4" s="4" t="str">
        <f>VLOOKUP(A4,HOP!A:T,20,0)</f>
        <v>直连</v>
      </c>
    </row>
    <row r="5" s="4" customFormat="1" spans="1:9">
      <c r="A5" s="4">
        <v>16302290263</v>
      </c>
      <c r="B5" s="5">
        <v>44489</v>
      </c>
      <c r="C5" s="5">
        <v>44492</v>
      </c>
      <c r="D5" s="4">
        <v>162</v>
      </c>
      <c r="E5" s="4" t="str">
        <f>VLOOKUP(A5,HOP!A:L,12,0)</f>
        <v>162.00</v>
      </c>
      <c r="F5" s="4" t="str">
        <f>VLOOKUP(A5,HOP!A:C,3,0)</f>
        <v>2256185</v>
      </c>
      <c r="G5" s="4">
        <f t="shared" si="0"/>
        <v>0</v>
      </c>
      <c r="H5" s="4" t="str">
        <f t="shared" si="1"/>
        <v>,2256185</v>
      </c>
      <c r="I5" s="4" t="str">
        <f>VLOOKUP(A5,HOP!A:T,20,0)</f>
        <v>直连</v>
      </c>
    </row>
    <row r="6" s="4" customFormat="1" spans="1:9">
      <c r="A6" s="4">
        <v>16336303431</v>
      </c>
      <c r="B6" s="5">
        <v>44491</v>
      </c>
      <c r="C6" s="5">
        <v>44492</v>
      </c>
      <c r="D6" s="4">
        <v>171</v>
      </c>
      <c r="E6" s="4" t="str">
        <f>VLOOKUP(A6,HOP!A:L,12,0)</f>
        <v>171.00</v>
      </c>
      <c r="F6" s="4" t="str">
        <f>VLOOKUP(A6,HOP!A:C,3,0)</f>
        <v>2260818</v>
      </c>
      <c r="G6" s="4">
        <f t="shared" si="0"/>
        <v>0</v>
      </c>
      <c r="H6" s="4" t="str">
        <f t="shared" si="1"/>
        <v>,2260818</v>
      </c>
      <c r="I6" s="4" t="str">
        <f>VLOOKUP(A6,HOP!A:T,20,0)</f>
        <v>直连</v>
      </c>
    </row>
    <row r="7" s="4" customFormat="1" spans="1:9">
      <c r="A7" s="4">
        <v>16342480325</v>
      </c>
      <c r="B7" s="5">
        <v>44491</v>
      </c>
      <c r="C7" s="5">
        <v>44492</v>
      </c>
      <c r="D7" s="4">
        <v>171</v>
      </c>
      <c r="E7" s="4" t="str">
        <f>VLOOKUP(A7,HOP!A:L,12,0)</f>
        <v>171.00</v>
      </c>
      <c r="F7" s="4" t="str">
        <f>VLOOKUP(A7,HOP!A:C,3,0)</f>
        <v>2261558</v>
      </c>
      <c r="G7" s="4">
        <f t="shared" si="0"/>
        <v>0</v>
      </c>
      <c r="H7" s="4" t="str">
        <f t="shared" si="1"/>
        <v>,2261558</v>
      </c>
      <c r="I7" s="4" t="str">
        <f>VLOOKUP(A7,HOP!A:T,20,0)</f>
        <v>直连</v>
      </c>
    </row>
    <row r="8" s="4" customFormat="1" hidden="1" spans="1:9">
      <c r="A8" s="4">
        <v>16342448590</v>
      </c>
      <c r="B8" s="5">
        <v>44491</v>
      </c>
      <c r="C8" s="5">
        <v>44492</v>
      </c>
      <c r="D8" s="4">
        <v>0</v>
      </c>
      <c r="E8" s="4" t="str">
        <f>VLOOKUP(A8,HOP!A:L,12,0)</f>
        <v>0.00</v>
      </c>
      <c r="F8" s="4" t="str">
        <f>VLOOKUP(A8,HOP!A:C,3,0)</f>
        <v>2261552</v>
      </c>
      <c r="G8" s="4">
        <f t="shared" si="0"/>
        <v>0</v>
      </c>
      <c r="H8" s="4" t="str">
        <f t="shared" si="1"/>
        <v>,2261552</v>
      </c>
      <c r="I8" s="4" t="str">
        <f>VLOOKUP(A8,HOP!A:T,20,0)</f>
        <v>直连</v>
      </c>
    </row>
    <row r="9" s="4" customFormat="1" spans="1:9">
      <c r="A9" s="4">
        <v>16410638014</v>
      </c>
      <c r="B9" s="5">
        <v>44491</v>
      </c>
      <c r="C9" s="5">
        <v>44492</v>
      </c>
      <c r="D9" s="4">
        <v>175</v>
      </c>
      <c r="E9" s="4" t="str">
        <f>VLOOKUP(A9,HOP!A:L,12,0)</f>
        <v>175.00</v>
      </c>
      <c r="F9" s="4" t="str">
        <f>VLOOKUP(A9,HOP!A:C,3,0)</f>
        <v>2269204</v>
      </c>
      <c r="G9" s="4">
        <f t="shared" si="0"/>
        <v>0</v>
      </c>
      <c r="H9" s="4" t="str">
        <f t="shared" si="1"/>
        <v>,2269204</v>
      </c>
      <c r="I9" s="4" t="str">
        <f>VLOOKUP(A9,HOP!A:T,20,0)</f>
        <v>直连</v>
      </c>
    </row>
    <row r="10" s="4" customFormat="1" spans="1:9">
      <c r="A10" s="4">
        <v>16411150609</v>
      </c>
      <c r="B10" s="5">
        <v>44491</v>
      </c>
      <c r="C10" s="5">
        <v>44492</v>
      </c>
      <c r="D10" s="4">
        <v>137</v>
      </c>
      <c r="E10" s="4" t="str">
        <f>VLOOKUP(A10,HOP!A:L,12,0)</f>
        <v>137.00</v>
      </c>
      <c r="F10" s="4" t="str">
        <f>VLOOKUP(A10,HOP!A:C,3,0)</f>
        <v>2269275</v>
      </c>
      <c r="G10" s="4">
        <f t="shared" si="0"/>
        <v>0</v>
      </c>
      <c r="H10" s="4" t="str">
        <f t="shared" si="1"/>
        <v>,2269275</v>
      </c>
      <c r="I10" s="4" t="str">
        <f>VLOOKUP(A10,HOP!A:T,20,0)</f>
        <v>直连</v>
      </c>
    </row>
    <row r="11" s="4" customFormat="1" spans="1:9">
      <c r="A11" s="4">
        <v>16418855412</v>
      </c>
      <c r="B11" s="5">
        <v>44491</v>
      </c>
      <c r="C11" s="5">
        <v>44492</v>
      </c>
      <c r="D11" s="4">
        <v>97</v>
      </c>
      <c r="E11" s="4" t="str">
        <f>VLOOKUP(A11,HOP!A:L,12,0)</f>
        <v>97.00</v>
      </c>
      <c r="F11" s="4" t="str">
        <f>VLOOKUP(A11,HOP!A:C,3,0)</f>
        <v>2269991</v>
      </c>
      <c r="G11" s="4">
        <f t="shared" si="0"/>
        <v>0</v>
      </c>
      <c r="H11" s="4" t="str">
        <f t="shared" si="1"/>
        <v>,2269991</v>
      </c>
      <c r="I11" s="4" t="str">
        <f>VLOOKUP(A11,HOP!A:T,20,0)</f>
        <v>直连</v>
      </c>
    </row>
    <row r="12" s="4" customFormat="1" spans="1:9">
      <c r="A12" s="4">
        <v>16434480356</v>
      </c>
      <c r="B12" s="5">
        <v>44491</v>
      </c>
      <c r="C12" s="5">
        <v>44492</v>
      </c>
      <c r="D12" s="4">
        <v>81</v>
      </c>
      <c r="E12" s="4" t="str">
        <f>VLOOKUP(A12,HOP!A:L,12,0)</f>
        <v>81.00</v>
      </c>
      <c r="F12" s="4" t="str">
        <f>VLOOKUP(A12,HOP!A:C,3,0)</f>
        <v>2271058</v>
      </c>
      <c r="G12" s="4">
        <f t="shared" si="0"/>
        <v>0</v>
      </c>
      <c r="H12" s="4" t="str">
        <f t="shared" si="1"/>
        <v>,2271058</v>
      </c>
      <c r="I12" s="4" t="str">
        <f>VLOOKUP(A12,HOP!A:T,20,0)</f>
        <v>直连</v>
      </c>
    </row>
    <row r="13" s="4" customFormat="1" spans="1:9">
      <c r="A13" s="4">
        <v>16448099605</v>
      </c>
      <c r="B13" s="5">
        <v>44491</v>
      </c>
      <c r="C13" s="5">
        <v>44492</v>
      </c>
      <c r="D13" s="4">
        <v>45</v>
      </c>
      <c r="E13" s="4" t="str">
        <f>VLOOKUP(A13,HOP!A:L,12,0)</f>
        <v>45.00</v>
      </c>
      <c r="F13" s="4" t="str">
        <f>VLOOKUP(A13,HOP!A:C,3,0)</f>
        <v>2271812</v>
      </c>
      <c r="G13" s="4">
        <f t="shared" si="0"/>
        <v>0</v>
      </c>
      <c r="H13" s="4" t="str">
        <f t="shared" si="1"/>
        <v>,2271812</v>
      </c>
      <c r="I13" s="4" t="str">
        <f>VLOOKUP(A13,HOP!A:T,20,0)</f>
        <v>直连</v>
      </c>
    </row>
    <row r="14" s="4" customFormat="1" spans="1:9">
      <c r="A14" s="4">
        <v>16449117328</v>
      </c>
      <c r="B14" s="5">
        <v>44491</v>
      </c>
      <c r="C14" s="5">
        <v>44492</v>
      </c>
      <c r="D14" s="4">
        <v>657</v>
      </c>
      <c r="E14" s="4" t="str">
        <f>VLOOKUP(A14,HOP!A:L,12,0)</f>
        <v>657.00</v>
      </c>
      <c r="F14" s="4" t="str">
        <f>VLOOKUP(A14,HOP!A:C,3,0)</f>
        <v>2271919</v>
      </c>
      <c r="G14" s="4">
        <f t="shared" si="0"/>
        <v>0</v>
      </c>
      <c r="H14" s="4" t="str">
        <f t="shared" si="1"/>
        <v>,2271919</v>
      </c>
      <c r="I14" s="4" t="str">
        <f>VLOOKUP(A14,HOP!A:T,20,0)</f>
        <v>直连</v>
      </c>
    </row>
    <row r="15" s="4" customFormat="1" spans="1:9">
      <c r="A15" s="4">
        <v>16464799642</v>
      </c>
      <c r="B15" s="5">
        <v>44491</v>
      </c>
      <c r="C15" s="5">
        <v>44492</v>
      </c>
      <c r="D15" s="4">
        <v>59</v>
      </c>
      <c r="E15" s="4" t="str">
        <f>VLOOKUP(A15,HOP!A:L,12,0)</f>
        <v>59.00</v>
      </c>
      <c r="F15" s="4" t="str">
        <f>VLOOKUP(A15,HOP!A:C,3,0)</f>
        <v>2272701</v>
      </c>
      <c r="G15" s="4">
        <f t="shared" si="0"/>
        <v>0</v>
      </c>
      <c r="H15" s="4" t="str">
        <f t="shared" si="1"/>
        <v>,2272701</v>
      </c>
      <c r="I15" s="4" t="str">
        <f>VLOOKUP(A15,HOP!A:T,20,0)</f>
        <v>直连</v>
      </c>
    </row>
    <row r="16" s="4" customFormat="1" spans="1:9">
      <c r="A16" s="4">
        <v>16469727112</v>
      </c>
      <c r="B16" s="5">
        <v>44491</v>
      </c>
      <c r="C16" s="5">
        <v>44492</v>
      </c>
      <c r="D16" s="4">
        <v>295</v>
      </c>
      <c r="E16" s="4" t="str">
        <f>VLOOKUP(A16,HOP!A:L,12,0)</f>
        <v>295.00</v>
      </c>
      <c r="F16" s="4" t="str">
        <f>VLOOKUP(A16,HOP!A:C,3,0)</f>
        <v>2272920</v>
      </c>
      <c r="G16" s="4">
        <f t="shared" si="0"/>
        <v>0</v>
      </c>
      <c r="H16" s="4" t="str">
        <f t="shared" si="1"/>
        <v>,2272920</v>
      </c>
      <c r="I16" s="4" t="str">
        <f>VLOOKUP(A16,HOP!A:T,20,0)</f>
        <v>直连</v>
      </c>
    </row>
    <row r="17" s="4" customFormat="1" spans="1:9">
      <c r="A17" s="4">
        <v>16470753154</v>
      </c>
      <c r="B17" s="5">
        <v>44485</v>
      </c>
      <c r="C17" s="5">
        <v>44492</v>
      </c>
      <c r="D17" s="4">
        <v>791</v>
      </c>
      <c r="E17" s="4" t="str">
        <f>VLOOKUP(A17,HOP!A:L,12,0)</f>
        <v>791.00</v>
      </c>
      <c r="F17" s="4" t="str">
        <f>VLOOKUP(A17,HOP!A:C,3,0)</f>
        <v>2273069</v>
      </c>
      <c r="G17" s="4">
        <f t="shared" si="0"/>
        <v>0</v>
      </c>
      <c r="H17" s="4" t="str">
        <f t="shared" si="1"/>
        <v>,2273069</v>
      </c>
      <c r="I17" s="4" t="str">
        <f>VLOOKUP(A17,HOP!A:T,20,0)</f>
        <v>直连</v>
      </c>
    </row>
    <row r="18" s="4" customFormat="1" spans="1:9">
      <c r="A18" s="4">
        <v>16471061569</v>
      </c>
      <c r="B18" s="5">
        <v>44491</v>
      </c>
      <c r="C18" s="5">
        <v>44492</v>
      </c>
      <c r="D18" s="4">
        <v>115</v>
      </c>
      <c r="E18" s="4" t="str">
        <f>VLOOKUP(A18,HOP!A:L,12,0)</f>
        <v>115.00</v>
      </c>
      <c r="F18" s="4" t="str">
        <f>VLOOKUP(A18,HOP!A:C,3,0)</f>
        <v>2273104</v>
      </c>
      <c r="G18" s="4">
        <f t="shared" si="0"/>
        <v>0</v>
      </c>
      <c r="H18" s="4" t="str">
        <f t="shared" si="1"/>
        <v>,2273104</v>
      </c>
      <c r="I18" s="4" t="str">
        <f>VLOOKUP(A18,HOP!A:T,20,0)</f>
        <v>直连</v>
      </c>
    </row>
    <row r="19" s="4" customFormat="1" spans="1:9">
      <c r="A19" s="4">
        <v>16486108274</v>
      </c>
      <c r="B19" s="5">
        <v>44491</v>
      </c>
      <c r="C19" s="5">
        <v>44492</v>
      </c>
      <c r="D19" s="4">
        <v>155</v>
      </c>
      <c r="E19" s="4" t="str">
        <f>VLOOKUP(A19,HOP!A:L,12,0)</f>
        <v>155.00</v>
      </c>
      <c r="F19" s="4" t="str">
        <f>VLOOKUP(A19,HOP!A:C,3,0)</f>
        <v>2273825</v>
      </c>
      <c r="G19" s="4">
        <f t="shared" si="0"/>
        <v>0</v>
      </c>
      <c r="H19" s="4" t="str">
        <f t="shared" si="1"/>
        <v>,2273825</v>
      </c>
      <c r="I19" s="4" t="str">
        <f>VLOOKUP(A19,HOP!A:T,20,0)</f>
        <v>直连</v>
      </c>
    </row>
    <row r="20" s="4" customFormat="1" spans="1:9">
      <c r="A20" s="4">
        <v>16486727362</v>
      </c>
      <c r="B20" s="5">
        <v>44491</v>
      </c>
      <c r="C20" s="5">
        <v>44492</v>
      </c>
      <c r="D20" s="4">
        <v>112</v>
      </c>
      <c r="E20" s="4" t="str">
        <f>VLOOKUP(A20,HOP!A:L,12,0)</f>
        <v>112.00</v>
      </c>
      <c r="F20" s="4" t="str">
        <f>VLOOKUP(A20,HOP!A:C,3,0)</f>
        <v>2273901</v>
      </c>
      <c r="G20" s="4">
        <f t="shared" si="0"/>
        <v>0</v>
      </c>
      <c r="H20" s="4" t="str">
        <f t="shared" si="1"/>
        <v>,2273901</v>
      </c>
      <c r="I20" s="4" t="str">
        <f>VLOOKUP(A20,HOP!A:T,20,0)</f>
        <v>直连</v>
      </c>
    </row>
    <row r="21" s="4" customFormat="1" spans="1:9">
      <c r="A21" s="4">
        <v>16494116798</v>
      </c>
      <c r="B21" s="5">
        <v>44491</v>
      </c>
      <c r="C21" s="5">
        <v>44492</v>
      </c>
      <c r="D21" s="4">
        <v>179</v>
      </c>
      <c r="E21" s="4" t="str">
        <f>VLOOKUP(A21,HOP!A:L,12,0)</f>
        <v>179.00</v>
      </c>
      <c r="F21" s="4" t="str">
        <f>VLOOKUP(A21,HOP!A:C,3,0)</f>
        <v>2274279</v>
      </c>
      <c r="G21" s="4">
        <f t="shared" si="0"/>
        <v>0</v>
      </c>
      <c r="H21" s="4" t="str">
        <f t="shared" si="1"/>
        <v>,2274279</v>
      </c>
      <c r="I21" s="4" t="str">
        <f>VLOOKUP(A21,HOP!A:T,20,0)</f>
        <v>直连</v>
      </c>
    </row>
    <row r="22" s="4" customFormat="1" spans="1:9">
      <c r="A22" s="4">
        <v>16521790122</v>
      </c>
      <c r="B22" s="5">
        <v>44489</v>
      </c>
      <c r="C22" s="5">
        <v>44492</v>
      </c>
      <c r="D22" s="4">
        <v>600</v>
      </c>
      <c r="E22" s="4" t="str">
        <f>VLOOKUP(A22,HOP!A:L,12,0)</f>
        <v>600.00</v>
      </c>
      <c r="F22" s="4" t="str">
        <f>VLOOKUP(A22,HOP!A:C,3,0)</f>
        <v>2275954</v>
      </c>
      <c r="G22" s="4">
        <f t="shared" si="0"/>
        <v>0</v>
      </c>
      <c r="H22" s="4" t="str">
        <f t="shared" si="1"/>
        <v>,2275954</v>
      </c>
      <c r="I22" s="4" t="str">
        <f>VLOOKUP(A22,HOP!A:T,20,0)</f>
        <v>直连</v>
      </c>
    </row>
    <row r="23" s="4" customFormat="1" spans="1:9">
      <c r="A23" s="4">
        <v>16540006673</v>
      </c>
      <c r="B23" s="5">
        <v>44491</v>
      </c>
      <c r="C23" s="5">
        <v>44492</v>
      </c>
      <c r="D23" s="4">
        <v>92</v>
      </c>
      <c r="E23" s="4" t="str">
        <f>VLOOKUP(A23,HOP!A:L,12,0)</f>
        <v>92.00</v>
      </c>
      <c r="F23" s="4" t="str">
        <f>VLOOKUP(A23,HOP!A:C,3,0)</f>
        <v>2277008</v>
      </c>
      <c r="G23" s="4">
        <f t="shared" si="0"/>
        <v>0</v>
      </c>
      <c r="H23" s="4" t="str">
        <f t="shared" si="1"/>
        <v>,2277008</v>
      </c>
      <c r="I23" s="4" t="str">
        <f>VLOOKUP(A23,HOP!A:T,20,0)</f>
        <v>直连</v>
      </c>
    </row>
    <row r="24" s="4" customFormat="1" spans="1:9">
      <c r="A24" s="4">
        <v>16540217549</v>
      </c>
      <c r="B24" s="5">
        <v>44491</v>
      </c>
      <c r="C24" s="5">
        <v>44492</v>
      </c>
      <c r="D24" s="4">
        <v>101</v>
      </c>
      <c r="E24" s="4" t="str">
        <f>VLOOKUP(A24,HOP!A:L,12,0)</f>
        <v>101.00</v>
      </c>
      <c r="F24" s="4" t="str">
        <f>VLOOKUP(A24,HOP!A:C,3,0)</f>
        <v>2277077</v>
      </c>
      <c r="G24" s="4">
        <f t="shared" si="0"/>
        <v>0</v>
      </c>
      <c r="H24" s="4" t="str">
        <f t="shared" si="1"/>
        <v>,2277077</v>
      </c>
      <c r="I24" s="4" t="str">
        <f>VLOOKUP(A24,HOP!A:T,20,0)</f>
        <v>直连</v>
      </c>
    </row>
    <row r="25" s="4" customFormat="1" hidden="1" spans="1:9">
      <c r="A25" s="4">
        <v>16549383821</v>
      </c>
      <c r="B25" s="5">
        <v>44490</v>
      </c>
      <c r="C25" s="5">
        <v>44492</v>
      </c>
      <c r="D25" s="4">
        <v>0</v>
      </c>
      <c r="E25" s="4" t="str">
        <f>VLOOKUP(A25,HOP!A:L,12,0)</f>
        <v>0.00</v>
      </c>
      <c r="F25" s="4" t="str">
        <f>VLOOKUP(A25,HOP!A:C,3,0)</f>
        <v>2277626</v>
      </c>
      <c r="G25" s="4">
        <f t="shared" si="0"/>
        <v>0</v>
      </c>
      <c r="H25" s="4" t="str">
        <f t="shared" si="1"/>
        <v>,2277626</v>
      </c>
      <c r="I25" s="4" t="str">
        <f>VLOOKUP(A25,HOP!A:T,20,0)</f>
        <v>直连</v>
      </c>
    </row>
    <row r="26" s="4" customFormat="1" spans="1:9">
      <c r="A26" s="4">
        <v>16573024007</v>
      </c>
      <c r="B26" s="5">
        <v>44489</v>
      </c>
      <c r="C26" s="5">
        <v>44492</v>
      </c>
      <c r="D26" s="4">
        <v>474</v>
      </c>
      <c r="E26" s="4" t="str">
        <f>VLOOKUP(A26,HOP!A:L,12,0)</f>
        <v>474.00</v>
      </c>
      <c r="F26" s="4" t="str">
        <f>VLOOKUP(A26,HOP!A:C,3,0)</f>
        <v>2278763</v>
      </c>
      <c r="G26" s="4">
        <f t="shared" si="0"/>
        <v>0</v>
      </c>
      <c r="H26" s="4" t="str">
        <f t="shared" si="1"/>
        <v>,2278763</v>
      </c>
      <c r="I26" s="4" t="str">
        <f>VLOOKUP(A26,HOP!A:T,20,0)</f>
        <v>直连</v>
      </c>
    </row>
    <row r="27" s="4" customFormat="1" spans="1:9">
      <c r="A27" s="4">
        <v>16574212735</v>
      </c>
      <c r="B27" s="5">
        <v>44490</v>
      </c>
      <c r="C27" s="5">
        <v>44492</v>
      </c>
      <c r="D27" s="4">
        <v>184</v>
      </c>
      <c r="E27" s="4" t="str">
        <f>VLOOKUP(A27,HOP!A:L,12,0)</f>
        <v>184.00</v>
      </c>
      <c r="F27" s="4" t="str">
        <f>VLOOKUP(A27,HOP!A:C,3,0)</f>
        <v>2278914</v>
      </c>
      <c r="G27" s="4">
        <f t="shared" si="0"/>
        <v>0</v>
      </c>
      <c r="H27" s="4" t="str">
        <f t="shared" si="1"/>
        <v>,2278914</v>
      </c>
      <c r="I27" s="4" t="str">
        <f>VLOOKUP(A27,HOP!A:T,20,0)</f>
        <v>直连</v>
      </c>
    </row>
    <row r="28" s="4" customFormat="1" spans="1:9">
      <c r="A28" s="4">
        <v>16574223752</v>
      </c>
      <c r="B28" s="5">
        <v>44491</v>
      </c>
      <c r="C28" s="5">
        <v>44492</v>
      </c>
      <c r="D28" s="4">
        <v>103</v>
      </c>
      <c r="E28" s="4" t="str">
        <f>VLOOKUP(A28,HOP!A:L,12,0)</f>
        <v>103.00</v>
      </c>
      <c r="F28" s="4" t="str">
        <f>VLOOKUP(A28,HOP!A:C,3,0)</f>
        <v>2278923</v>
      </c>
      <c r="G28" s="4">
        <f t="shared" si="0"/>
        <v>0</v>
      </c>
      <c r="H28" s="4" t="str">
        <f t="shared" si="1"/>
        <v>,2278923</v>
      </c>
      <c r="I28" s="4" t="str">
        <f>VLOOKUP(A28,HOP!A:T,20,0)</f>
        <v>直连</v>
      </c>
    </row>
    <row r="29" s="4" customFormat="1" spans="1:9">
      <c r="A29" s="4">
        <v>16584288753</v>
      </c>
      <c r="B29" s="5">
        <v>44487</v>
      </c>
      <c r="C29" s="5">
        <v>44492</v>
      </c>
      <c r="D29" s="4">
        <v>393</v>
      </c>
      <c r="E29" s="4" t="str">
        <f>VLOOKUP(A29,HOP!A:L,12,0)</f>
        <v>393.00</v>
      </c>
      <c r="F29" s="4" t="str">
        <f>VLOOKUP(A29,HOP!A:C,3,0)</f>
        <v>2279444</v>
      </c>
      <c r="G29" s="4">
        <f t="shared" si="0"/>
        <v>0</v>
      </c>
      <c r="H29" s="4" t="str">
        <f t="shared" si="1"/>
        <v>,2279444</v>
      </c>
      <c r="I29" s="4" t="str">
        <f>VLOOKUP(A29,HOP!A:T,20,0)</f>
        <v>直连</v>
      </c>
    </row>
    <row r="30" s="4" customFormat="1" spans="1:9">
      <c r="A30" s="4">
        <v>16592718045</v>
      </c>
      <c r="B30" s="5">
        <v>44491</v>
      </c>
      <c r="C30" s="5">
        <v>44492</v>
      </c>
      <c r="D30" s="4">
        <v>135</v>
      </c>
      <c r="E30" s="4" t="str">
        <f>VLOOKUP(A30,HOP!A:L,12,0)</f>
        <v>135.00</v>
      </c>
      <c r="F30" s="4" t="str">
        <f>VLOOKUP(A30,HOP!A:C,3,0)</f>
        <v>2279910</v>
      </c>
      <c r="G30" s="4">
        <f t="shared" si="0"/>
        <v>0</v>
      </c>
      <c r="H30" s="4" t="str">
        <f t="shared" si="1"/>
        <v>,2279910</v>
      </c>
      <c r="I30" s="4" t="str">
        <f>VLOOKUP(A30,HOP!A:T,20,0)</f>
        <v>直连</v>
      </c>
    </row>
    <row r="31" s="4" customFormat="1" spans="1:9">
      <c r="A31" s="4">
        <v>16593265610</v>
      </c>
      <c r="B31" s="5">
        <v>44491</v>
      </c>
      <c r="C31" s="5">
        <v>44492</v>
      </c>
      <c r="D31" s="4">
        <v>165</v>
      </c>
      <c r="E31" s="4" t="str">
        <f>VLOOKUP(A31,HOP!A:L,12,0)</f>
        <v>165.00</v>
      </c>
      <c r="F31" s="4" t="str">
        <f>VLOOKUP(A31,HOP!A:C,3,0)</f>
        <v>2279980</v>
      </c>
      <c r="G31" s="4">
        <f t="shared" si="0"/>
        <v>0</v>
      </c>
      <c r="H31" s="4" t="str">
        <f t="shared" si="1"/>
        <v>,2279980</v>
      </c>
      <c r="I31" s="4" t="str">
        <f>VLOOKUP(A31,HOP!A:T,20,0)</f>
        <v>直连</v>
      </c>
    </row>
    <row r="32" s="4" customFormat="1" spans="1:9">
      <c r="A32" s="4">
        <v>16598917324</v>
      </c>
      <c r="B32" s="5">
        <v>44491</v>
      </c>
      <c r="C32" s="5">
        <v>44492</v>
      </c>
      <c r="D32" s="4">
        <v>72</v>
      </c>
      <c r="E32" s="4" t="str">
        <f>VLOOKUP(A32,HOP!A:L,12,0)</f>
        <v>72.00</v>
      </c>
      <c r="F32" s="4" t="str">
        <f>VLOOKUP(A32,HOP!A:C,3,0)</f>
        <v>2280178</v>
      </c>
      <c r="G32" s="4">
        <f t="shared" si="0"/>
        <v>0</v>
      </c>
      <c r="H32" s="4" t="str">
        <f t="shared" si="1"/>
        <v>,2280178</v>
      </c>
      <c r="I32" s="4" t="str">
        <f>VLOOKUP(A32,HOP!A:T,20,0)</f>
        <v>直连</v>
      </c>
    </row>
    <row r="33" s="4" customFormat="1" spans="1:9">
      <c r="A33" s="4">
        <v>16601035867</v>
      </c>
      <c r="B33" s="5">
        <v>44491</v>
      </c>
      <c r="C33" s="5">
        <v>44492</v>
      </c>
      <c r="D33" s="4">
        <v>58</v>
      </c>
      <c r="E33" s="4" t="str">
        <f>VLOOKUP(A33,HOP!A:L,12,0)</f>
        <v>58.00</v>
      </c>
      <c r="F33" s="4" t="str">
        <f>VLOOKUP(A33,HOP!A:C,3,0)</f>
        <v>2280299</v>
      </c>
      <c r="G33" s="4">
        <f t="shared" si="0"/>
        <v>0</v>
      </c>
      <c r="H33" s="4" t="str">
        <f t="shared" si="1"/>
        <v>,2280299</v>
      </c>
      <c r="I33" s="4" t="str">
        <f>VLOOKUP(A33,HOP!A:T,20,0)</f>
        <v>直连</v>
      </c>
    </row>
    <row r="34" s="4" customFormat="1" spans="1:9">
      <c r="A34" s="4">
        <v>16602286266</v>
      </c>
      <c r="B34" s="5">
        <v>44491</v>
      </c>
      <c r="C34" s="5">
        <v>44492</v>
      </c>
      <c r="D34" s="4">
        <v>100</v>
      </c>
      <c r="E34" s="4" t="str">
        <f>VLOOKUP(A34,HOP!A:L,12,0)</f>
        <v>100.00</v>
      </c>
      <c r="F34" s="4" t="str">
        <f>VLOOKUP(A34,HOP!A:C,3,0)</f>
        <v>2280460</v>
      </c>
      <c r="G34" s="4">
        <f t="shared" si="0"/>
        <v>0</v>
      </c>
      <c r="H34" s="4" t="str">
        <f t="shared" si="1"/>
        <v>,2280460</v>
      </c>
      <c r="I34" s="4" t="str">
        <f>VLOOKUP(A34,HOP!A:T,20,0)</f>
        <v>直连</v>
      </c>
    </row>
    <row r="35" s="4" customFormat="1" spans="1:9">
      <c r="A35" s="4">
        <v>16602809898</v>
      </c>
      <c r="B35" s="5">
        <v>44491</v>
      </c>
      <c r="C35" s="5">
        <v>44492</v>
      </c>
      <c r="D35" s="4">
        <v>160</v>
      </c>
      <c r="E35" s="4" t="str">
        <f>VLOOKUP(A35,HOP!A:L,12,0)</f>
        <v>160.00</v>
      </c>
      <c r="F35" s="4" t="str">
        <f>VLOOKUP(A35,HOP!A:C,3,0)</f>
        <v>2280527</v>
      </c>
      <c r="G35" s="4">
        <f>D35-E35</f>
        <v>0</v>
      </c>
      <c r="H35" s="4" t="str">
        <f>$H$1&amp;F35</f>
        <v>,2280527</v>
      </c>
      <c r="I35" s="4" t="str">
        <f>VLOOKUP(A35,HOP!A:T,20,0)</f>
        <v>直连</v>
      </c>
    </row>
    <row r="36" s="4" customFormat="1" spans="1:9">
      <c r="A36" s="4">
        <v>16621461638</v>
      </c>
      <c r="B36" s="5">
        <v>44490</v>
      </c>
      <c r="C36" s="5">
        <v>44492</v>
      </c>
      <c r="D36" s="4">
        <v>80</v>
      </c>
      <c r="E36" s="4" t="str">
        <f>VLOOKUP(A36,HOP!A:L,12,0)</f>
        <v>80.00</v>
      </c>
      <c r="F36" s="4" t="str">
        <f>VLOOKUP(A36,HOP!A:C,3,0)</f>
        <v>2281175</v>
      </c>
      <c r="G36" s="4">
        <f t="shared" ref="G36:G55" si="2">D36-E36</f>
        <v>0</v>
      </c>
      <c r="H36" s="4" t="str">
        <f t="shared" ref="H36:H55" si="3">$H$1&amp;F36</f>
        <v>,2281175</v>
      </c>
      <c r="I36" s="4" t="str">
        <f>VLOOKUP(A36,HOP!A:T,20,0)</f>
        <v>直连</v>
      </c>
    </row>
    <row r="37" s="4" customFormat="1" spans="1:9">
      <c r="A37" s="4">
        <v>16621855433</v>
      </c>
      <c r="B37" s="5">
        <v>44491</v>
      </c>
      <c r="C37" s="5">
        <v>44492</v>
      </c>
      <c r="D37" s="4">
        <v>92</v>
      </c>
      <c r="E37" s="4" t="str">
        <f>VLOOKUP(A37,HOP!A:L,12,0)</f>
        <v>92.00</v>
      </c>
      <c r="F37" s="4" t="str">
        <f>VLOOKUP(A37,HOP!A:C,3,0)</f>
        <v>2281216</v>
      </c>
      <c r="G37" s="4">
        <f t="shared" si="2"/>
        <v>0</v>
      </c>
      <c r="H37" s="4" t="str">
        <f t="shared" si="3"/>
        <v>,2281216</v>
      </c>
      <c r="I37" s="4" t="str">
        <f>VLOOKUP(A37,HOP!A:T,20,0)</f>
        <v>直连</v>
      </c>
    </row>
    <row r="38" s="4" customFormat="1" spans="1:9">
      <c r="A38" s="4">
        <v>16621998782</v>
      </c>
      <c r="B38" s="5">
        <v>44490</v>
      </c>
      <c r="C38" s="5">
        <v>44492</v>
      </c>
      <c r="D38" s="4">
        <v>128</v>
      </c>
      <c r="E38" s="4" t="str">
        <f>VLOOKUP(A38,HOP!A:L,12,0)</f>
        <v>128.00</v>
      </c>
      <c r="F38" s="4" t="str">
        <f>VLOOKUP(A38,HOP!A:C,3,0)</f>
        <v>2281231</v>
      </c>
      <c r="G38" s="4">
        <f t="shared" si="2"/>
        <v>0</v>
      </c>
      <c r="H38" s="4" t="str">
        <f t="shared" si="3"/>
        <v>,2281231</v>
      </c>
      <c r="I38" s="4" t="str">
        <f>VLOOKUP(A38,HOP!A:T,20,0)</f>
        <v>直连</v>
      </c>
    </row>
    <row r="39" s="4" customFormat="1" spans="1:9">
      <c r="A39" s="4">
        <v>16623974712</v>
      </c>
      <c r="B39" s="5">
        <v>44491</v>
      </c>
      <c r="C39" s="5">
        <v>44492</v>
      </c>
      <c r="D39" s="4">
        <v>127</v>
      </c>
      <c r="E39" s="4" t="str">
        <f>VLOOKUP(A39,HOP!A:L,12,0)</f>
        <v>127.00</v>
      </c>
      <c r="F39" s="4" t="str">
        <f>VLOOKUP(A39,HOP!A:C,3,0)</f>
        <v>2281391</v>
      </c>
      <c r="G39" s="4">
        <f t="shared" si="2"/>
        <v>0</v>
      </c>
      <c r="H39" s="4" t="str">
        <f t="shared" si="3"/>
        <v>,2281391</v>
      </c>
      <c r="I39" s="4" t="str">
        <f>VLOOKUP(A39,HOP!A:T,20,0)</f>
        <v>直连</v>
      </c>
    </row>
    <row r="40" s="4" customFormat="1" spans="1:9">
      <c r="A40" s="4">
        <v>16624381175</v>
      </c>
      <c r="B40" s="5">
        <v>44491</v>
      </c>
      <c r="C40" s="5">
        <v>44492</v>
      </c>
      <c r="D40" s="4">
        <v>27</v>
      </c>
      <c r="E40" s="4" t="str">
        <f>VLOOKUP(A40,HOP!A:L,12,0)</f>
        <v>27.00</v>
      </c>
      <c r="F40" s="4" t="str">
        <f>VLOOKUP(A40,HOP!A:C,3,0)</f>
        <v>2281426</v>
      </c>
      <c r="G40" s="4">
        <f t="shared" si="2"/>
        <v>0</v>
      </c>
      <c r="H40" s="4" t="str">
        <f t="shared" si="3"/>
        <v>,2281426</v>
      </c>
      <c r="I40" s="4" t="str">
        <f>VLOOKUP(A40,HOP!A:T,20,0)</f>
        <v>直连</v>
      </c>
    </row>
    <row r="41" s="4" customFormat="1" spans="1:9">
      <c r="A41" s="4">
        <v>16624947940</v>
      </c>
      <c r="B41" s="5">
        <v>44491</v>
      </c>
      <c r="C41" s="5">
        <v>44492</v>
      </c>
      <c r="D41" s="4">
        <v>80</v>
      </c>
      <c r="E41" s="4" t="str">
        <f>VLOOKUP(A41,HOP!A:L,12,0)</f>
        <v>80.00</v>
      </c>
      <c r="F41" s="4" t="str">
        <f>VLOOKUP(A41,HOP!A:C,3,0)</f>
        <v>2281562</v>
      </c>
      <c r="G41" s="4">
        <f t="shared" si="2"/>
        <v>0</v>
      </c>
      <c r="H41" s="4" t="str">
        <f t="shared" si="3"/>
        <v>,2281562</v>
      </c>
      <c r="I41" s="4" t="str">
        <f>VLOOKUP(A41,HOP!A:T,20,0)</f>
        <v>直连</v>
      </c>
    </row>
    <row r="42" s="4" customFormat="1" spans="1:9">
      <c r="A42" s="4">
        <v>16624998484</v>
      </c>
      <c r="B42" s="5">
        <v>44491</v>
      </c>
      <c r="C42" s="5">
        <v>44492</v>
      </c>
      <c r="D42" s="4">
        <v>45</v>
      </c>
      <c r="E42" s="4" t="str">
        <f>VLOOKUP(A42,HOP!A:L,12,0)</f>
        <v>45.00</v>
      </c>
      <c r="F42" s="4" t="str">
        <f>VLOOKUP(A42,HOP!A:C,3,0)</f>
        <v>2281565</v>
      </c>
      <c r="G42" s="4">
        <f t="shared" si="2"/>
        <v>0</v>
      </c>
      <c r="H42" s="4" t="str">
        <f t="shared" si="3"/>
        <v>,2281565</v>
      </c>
      <c r="I42" s="4" t="str">
        <f>VLOOKUP(A42,HOP!A:T,20,0)</f>
        <v>直连</v>
      </c>
    </row>
    <row r="43" s="4" customFormat="1" spans="1:9">
      <c r="A43" s="4">
        <v>16625606889</v>
      </c>
      <c r="B43" s="5">
        <v>44491</v>
      </c>
      <c r="C43" s="5">
        <v>44492</v>
      </c>
      <c r="D43" s="4">
        <v>114</v>
      </c>
      <c r="E43" s="4" t="str">
        <f>VLOOKUP(A43,HOP!A:L,12,0)</f>
        <v>114.00</v>
      </c>
      <c r="F43" s="4" t="str">
        <f>VLOOKUP(A43,HOP!A:C,3,0)</f>
        <v>2281619</v>
      </c>
      <c r="G43" s="4">
        <f t="shared" si="2"/>
        <v>0</v>
      </c>
      <c r="H43" s="4" t="str">
        <f t="shared" si="3"/>
        <v>,2281619</v>
      </c>
      <c r="I43" s="4" t="str">
        <f>VLOOKUP(A43,HOP!A:T,20,0)</f>
        <v>直连</v>
      </c>
    </row>
    <row r="44" s="4" customFormat="1" spans="1:9">
      <c r="A44" s="4">
        <v>16625694137</v>
      </c>
      <c r="B44" s="5">
        <v>44491</v>
      </c>
      <c r="C44" s="5">
        <v>44492</v>
      </c>
      <c r="D44" s="4">
        <v>171</v>
      </c>
      <c r="E44" s="4" t="str">
        <f>VLOOKUP(A44,HOP!A:L,12,0)</f>
        <v>171.00</v>
      </c>
      <c r="F44" s="4" t="str">
        <f>VLOOKUP(A44,HOP!A:C,3,0)</f>
        <v>2281624</v>
      </c>
      <c r="G44" s="4">
        <f t="shared" si="2"/>
        <v>0</v>
      </c>
      <c r="H44" s="4" t="str">
        <f t="shared" si="3"/>
        <v>,2281624</v>
      </c>
      <c r="I44" s="4" t="str">
        <f>VLOOKUP(A44,HOP!A:T,20,0)</f>
        <v>直连</v>
      </c>
    </row>
    <row r="45" s="4" customFormat="1" spans="1:9">
      <c r="A45" s="4">
        <v>16633462158</v>
      </c>
      <c r="B45" s="5">
        <v>44491</v>
      </c>
      <c r="C45" s="5">
        <v>44492</v>
      </c>
      <c r="D45" s="4">
        <v>47</v>
      </c>
      <c r="E45" s="4" t="str">
        <f>VLOOKUP(A45,HOP!A:L,12,0)</f>
        <v>47.00</v>
      </c>
      <c r="F45" s="4" t="str">
        <f>VLOOKUP(A45,HOP!A:C,3,0)</f>
        <v>2281650</v>
      </c>
      <c r="G45" s="4">
        <f t="shared" si="2"/>
        <v>0</v>
      </c>
      <c r="H45" s="4" t="str">
        <f t="shared" si="3"/>
        <v>,2281650</v>
      </c>
      <c r="I45" s="4" t="str">
        <f>VLOOKUP(A45,HOP!A:T,20,0)</f>
        <v>直连</v>
      </c>
    </row>
    <row r="46" s="4" customFormat="1" spans="1:9">
      <c r="A46" s="4">
        <v>16634234574</v>
      </c>
      <c r="B46" s="5">
        <v>44491</v>
      </c>
      <c r="C46" s="5">
        <v>44492</v>
      </c>
      <c r="D46" s="4">
        <v>20</v>
      </c>
      <c r="E46" s="4" t="str">
        <f>VLOOKUP(A46,HOP!A:L,12,0)</f>
        <v>20.00</v>
      </c>
      <c r="F46" s="4" t="str">
        <f>VLOOKUP(A46,HOP!A:C,3,0)</f>
        <v>2281700</v>
      </c>
      <c r="G46" s="4">
        <f t="shared" si="2"/>
        <v>0</v>
      </c>
      <c r="H46" s="4" t="str">
        <f t="shared" si="3"/>
        <v>,2281700</v>
      </c>
      <c r="I46" s="4" t="str">
        <f>VLOOKUP(A46,HOP!A:T,20,0)</f>
        <v>直连</v>
      </c>
    </row>
    <row r="47" s="4" customFormat="1" spans="1:9">
      <c r="A47" s="4">
        <v>16634411002</v>
      </c>
      <c r="B47" s="5">
        <v>44491</v>
      </c>
      <c r="C47" s="5">
        <v>44492</v>
      </c>
      <c r="D47" s="4">
        <v>25</v>
      </c>
      <c r="E47" s="4" t="str">
        <f>VLOOKUP(A47,HOP!A:L,12,0)</f>
        <v>25.00</v>
      </c>
      <c r="F47" s="4" t="str">
        <f>VLOOKUP(A47,HOP!A:C,3,0)</f>
        <v>2281711</v>
      </c>
      <c r="G47" s="4">
        <f t="shared" si="2"/>
        <v>0</v>
      </c>
      <c r="H47" s="4" t="str">
        <f t="shared" si="3"/>
        <v>,2281711</v>
      </c>
      <c r="I47" s="4" t="str">
        <f>VLOOKUP(A47,HOP!A:T,20,0)</f>
        <v>直连</v>
      </c>
    </row>
    <row r="48" s="4" customFormat="1" spans="1:9">
      <c r="A48" s="4">
        <v>16635252308</v>
      </c>
      <c r="B48" s="5">
        <v>44491</v>
      </c>
      <c r="C48" s="5">
        <v>44492</v>
      </c>
      <c r="D48" s="4">
        <v>133</v>
      </c>
      <c r="E48" s="4" t="str">
        <f>VLOOKUP(A48,HOP!A:L,12,0)</f>
        <v>133.00</v>
      </c>
      <c r="F48" s="4" t="str">
        <f>VLOOKUP(A48,HOP!A:C,3,0)</f>
        <v>2281773</v>
      </c>
      <c r="G48" s="4">
        <f t="shared" si="2"/>
        <v>0</v>
      </c>
      <c r="H48" s="4" t="str">
        <f t="shared" si="3"/>
        <v>,2281773</v>
      </c>
      <c r="I48" s="4" t="str">
        <f>VLOOKUP(A48,HOP!A:T,20,0)</f>
        <v>直连</v>
      </c>
    </row>
    <row r="49" s="4" customFormat="1" spans="1:9">
      <c r="A49" s="4">
        <v>16635268026</v>
      </c>
      <c r="B49" s="5">
        <v>44491</v>
      </c>
      <c r="C49" s="5">
        <v>44492</v>
      </c>
      <c r="D49" s="4">
        <v>43</v>
      </c>
      <c r="E49" s="4" t="str">
        <f>VLOOKUP(A49,HOP!A:L,12,0)</f>
        <v>43.00</v>
      </c>
      <c r="F49" s="4" t="str">
        <f>VLOOKUP(A49,HOP!A:C,3,0)</f>
        <v>2281775</v>
      </c>
      <c r="G49" s="4">
        <f t="shared" si="2"/>
        <v>0</v>
      </c>
      <c r="H49" s="4" t="str">
        <f t="shared" si="3"/>
        <v>,2281775</v>
      </c>
      <c r="I49" s="4" t="str">
        <f>VLOOKUP(A49,HOP!A:T,20,0)</f>
        <v>直连</v>
      </c>
    </row>
    <row r="50" s="4" customFormat="1" spans="1:9">
      <c r="A50" s="4">
        <v>16635368150</v>
      </c>
      <c r="B50" s="5">
        <v>44491</v>
      </c>
      <c r="C50" s="5">
        <v>44492</v>
      </c>
      <c r="D50" s="4">
        <v>81</v>
      </c>
      <c r="E50" s="4" t="str">
        <f>VLOOKUP(A50,HOP!A:L,12,0)</f>
        <v>81.00</v>
      </c>
      <c r="F50" s="4" t="str">
        <f>VLOOKUP(A50,HOP!A:C,3,0)</f>
        <v>2281782</v>
      </c>
      <c r="G50" s="4">
        <f t="shared" si="2"/>
        <v>0</v>
      </c>
      <c r="H50" s="4" t="str">
        <f t="shared" si="3"/>
        <v>,2281782</v>
      </c>
      <c r="I50" s="4" t="str">
        <f>VLOOKUP(A50,HOP!A:T,20,0)</f>
        <v>直连</v>
      </c>
    </row>
    <row r="51" s="4" customFormat="1" spans="1:9">
      <c r="A51" s="4">
        <v>16635360139</v>
      </c>
      <c r="B51" s="5">
        <v>44491</v>
      </c>
      <c r="C51" s="5">
        <v>44492</v>
      </c>
      <c r="D51" s="4">
        <v>205</v>
      </c>
      <c r="E51" s="4" t="str">
        <f>VLOOKUP(A51,HOP!A:L,12,0)</f>
        <v>205.00</v>
      </c>
      <c r="F51" s="4" t="str">
        <f>VLOOKUP(A51,HOP!A:C,3,0)</f>
        <v>2281783</v>
      </c>
      <c r="G51" s="4">
        <f t="shared" si="2"/>
        <v>0</v>
      </c>
      <c r="H51" s="4" t="str">
        <f t="shared" si="3"/>
        <v>,2281783</v>
      </c>
      <c r="I51" s="4" t="str">
        <f>VLOOKUP(A51,HOP!A:T,20,0)</f>
        <v>直连</v>
      </c>
    </row>
    <row r="52" s="4" customFormat="1" spans="1:9">
      <c r="A52" s="4">
        <v>16635822693</v>
      </c>
      <c r="B52" s="5">
        <v>44491</v>
      </c>
      <c r="C52" s="5">
        <v>44492</v>
      </c>
      <c r="D52" s="4">
        <v>114</v>
      </c>
      <c r="E52" s="4" t="str">
        <f>VLOOKUP(A52,HOP!A:L,12,0)</f>
        <v>114.00</v>
      </c>
      <c r="F52" s="4" t="str">
        <f>VLOOKUP(A52,HOP!A:C,3,0)</f>
        <v>2281819</v>
      </c>
      <c r="G52" s="4">
        <f t="shared" si="2"/>
        <v>0</v>
      </c>
      <c r="H52" s="4" t="str">
        <f t="shared" si="3"/>
        <v>,2281819</v>
      </c>
      <c r="I52" s="4" t="str">
        <f>VLOOKUP(A52,HOP!A:T,20,0)</f>
        <v>直连</v>
      </c>
    </row>
    <row r="53" s="4" customFormat="1" spans="1:9">
      <c r="A53" s="4">
        <v>16636084543</v>
      </c>
      <c r="B53" s="5">
        <v>44491</v>
      </c>
      <c r="C53" s="5">
        <v>44492</v>
      </c>
      <c r="D53" s="4">
        <v>112</v>
      </c>
      <c r="E53" s="4" t="str">
        <f>VLOOKUP(A53,HOP!A:L,12,0)</f>
        <v>112.00</v>
      </c>
      <c r="F53" s="4" t="str">
        <f>VLOOKUP(A53,HOP!A:C,3,0)</f>
        <v>2281839</v>
      </c>
      <c r="G53" s="4">
        <f t="shared" si="2"/>
        <v>0</v>
      </c>
      <c r="H53" s="4" t="str">
        <f t="shared" si="3"/>
        <v>,2281839</v>
      </c>
      <c r="I53" s="4" t="str">
        <f>VLOOKUP(A53,HOP!A:T,20,0)</f>
        <v>直连</v>
      </c>
    </row>
    <row r="54" s="4" customFormat="1" spans="1:9">
      <c r="A54" s="4">
        <v>16636625796</v>
      </c>
      <c r="B54" s="5">
        <v>44491</v>
      </c>
      <c r="C54" s="5">
        <v>44492</v>
      </c>
      <c r="D54" s="4">
        <v>58</v>
      </c>
      <c r="E54" s="4" t="str">
        <f>VLOOKUP(A54,HOP!A:L,12,0)</f>
        <v>58.00</v>
      </c>
      <c r="F54" s="4" t="str">
        <f>VLOOKUP(A54,HOP!A:C,3,0)</f>
        <v>2281884</v>
      </c>
      <c r="G54" s="4">
        <f t="shared" si="2"/>
        <v>0</v>
      </c>
      <c r="H54" s="4" t="str">
        <f t="shared" si="3"/>
        <v>,2281884</v>
      </c>
      <c r="I54" s="4" t="str">
        <f>VLOOKUP(A54,HOP!A:T,20,0)</f>
        <v>直连</v>
      </c>
    </row>
    <row r="55" s="4" customFormat="1" spans="1:9">
      <c r="A55" s="4">
        <v>16636756319</v>
      </c>
      <c r="B55" s="5">
        <v>44491</v>
      </c>
      <c r="C55" s="5">
        <v>44492</v>
      </c>
      <c r="D55" s="4">
        <v>112</v>
      </c>
      <c r="E55" s="4" t="str">
        <f>VLOOKUP(A55,HOP!A:L,12,0)</f>
        <v>112.00</v>
      </c>
      <c r="F55" s="4" t="str">
        <f>VLOOKUP(A55,HOP!A:C,3,0)</f>
        <v>2281901</v>
      </c>
      <c r="G55" s="4">
        <f t="shared" si="2"/>
        <v>0</v>
      </c>
      <c r="H55" s="4" t="str">
        <f t="shared" si="3"/>
        <v>,2281901</v>
      </c>
      <c r="I55" s="4" t="str">
        <f>VLOOKUP(A55,HOP!A:T,20,0)</f>
        <v>直连</v>
      </c>
    </row>
    <row r="57" spans="4:4">
      <c r="D57" s="4">
        <f>SUM(D2:D56)</f>
        <v>8528</v>
      </c>
    </row>
    <row r="65" spans="1:1">
      <c r="A65" s="4" t="s">
        <v>188</v>
      </c>
    </row>
    <row r="66" spans="1:1">
      <c r="A66" s="4" t="s">
        <v>189</v>
      </c>
    </row>
    <row r="67" spans="1:1">
      <c r="A67" s="4" t="s">
        <v>190</v>
      </c>
    </row>
  </sheetData>
  <autoFilter ref="A1:XFD57">
    <filterColumn colId="3">
      <filters blank="1">
        <filter val="310"/>
        <filter val="791"/>
        <filter val="92"/>
        <filter val="112"/>
        <filter val="393"/>
        <filter val="114"/>
        <filter val="115"/>
        <filter val="155"/>
        <filter val="295"/>
        <filter val="97"/>
        <filter val="657"/>
        <filter val="58"/>
        <filter val="59"/>
        <filter val="20"/>
        <filter val="160"/>
        <filter val="162"/>
        <filter val="25"/>
        <filter val="165"/>
        <filter val="27"/>
        <filter val="127"/>
        <filter val="128"/>
        <filter val="8528"/>
        <filter val="230"/>
        <filter val="171"/>
        <filter val="72"/>
        <filter val="133"/>
        <filter val="474"/>
        <filter val="135"/>
        <filter val="175"/>
        <filter val="137"/>
        <filter val="179"/>
        <filter val="80"/>
        <filter val="100"/>
        <filter val="600"/>
        <filter val="81"/>
        <filter val="101"/>
        <filter val="43"/>
        <filter val="103"/>
        <filter val="184"/>
        <filter val="45"/>
        <filter val="205"/>
        <filter val="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</row>
    <row r="2" s="1" customFormat="1" spans="1:20">
      <c r="A2" s="3">
        <v>16636756319</v>
      </c>
      <c r="B2" s="1" t="s">
        <v>208</v>
      </c>
      <c r="C2" s="1" t="s">
        <v>209</v>
      </c>
      <c r="D2" s="1" t="s">
        <v>210</v>
      </c>
      <c r="E2" s="1" t="s">
        <v>211</v>
      </c>
      <c r="F2" s="1" t="s">
        <v>208</v>
      </c>
      <c r="G2" s="1" t="s">
        <v>212</v>
      </c>
      <c r="H2" s="1" t="s">
        <v>213</v>
      </c>
      <c r="I2" s="1" t="s">
        <v>214</v>
      </c>
      <c r="J2" s="1" t="s">
        <v>29</v>
      </c>
      <c r="K2" s="1" t="s">
        <v>215</v>
      </c>
      <c r="L2" s="1" t="s">
        <v>215</v>
      </c>
      <c r="M2" s="1" t="s">
        <v>216</v>
      </c>
      <c r="N2" s="1" t="s">
        <v>216</v>
      </c>
      <c r="O2" s="1" t="s">
        <v>217</v>
      </c>
      <c r="P2" s="1" t="s">
        <v>218</v>
      </c>
      <c r="Q2" s="1" t="s">
        <v>219</v>
      </c>
      <c r="R2" s="1" t="s">
        <v>220</v>
      </c>
      <c r="S2" s="1" t="s">
        <v>221</v>
      </c>
      <c r="T2" s="1" t="s">
        <v>222</v>
      </c>
    </row>
    <row r="3" s="1" customFormat="1" spans="1:20">
      <c r="A3" s="3">
        <v>16636625796</v>
      </c>
      <c r="B3" s="1" t="s">
        <v>208</v>
      </c>
      <c r="C3" s="1" t="s">
        <v>223</v>
      </c>
      <c r="D3" s="1" t="s">
        <v>224</v>
      </c>
      <c r="E3" s="1" t="s">
        <v>225</v>
      </c>
      <c r="F3" s="1" t="s">
        <v>208</v>
      </c>
      <c r="G3" s="1" t="s">
        <v>212</v>
      </c>
      <c r="H3" s="1" t="s">
        <v>213</v>
      </c>
      <c r="I3" s="1" t="s">
        <v>226</v>
      </c>
      <c r="J3" s="1" t="s">
        <v>29</v>
      </c>
      <c r="K3" s="1" t="s">
        <v>227</v>
      </c>
      <c r="L3" s="1" t="s">
        <v>227</v>
      </c>
      <c r="M3" s="1" t="s">
        <v>216</v>
      </c>
      <c r="N3" s="1" t="s">
        <v>216</v>
      </c>
      <c r="O3" s="1" t="s">
        <v>217</v>
      </c>
      <c r="P3" s="1" t="s">
        <v>218</v>
      </c>
      <c r="Q3" s="1" t="s">
        <v>228</v>
      </c>
      <c r="R3" s="1" t="s">
        <v>220</v>
      </c>
      <c r="S3" s="1" t="s">
        <v>221</v>
      </c>
      <c r="T3" s="1" t="s">
        <v>222</v>
      </c>
    </row>
    <row r="4" s="1" customFormat="1" spans="1:20">
      <c r="A4" s="3">
        <v>16636084543</v>
      </c>
      <c r="B4" s="1" t="s">
        <v>208</v>
      </c>
      <c r="C4" s="1" t="s">
        <v>229</v>
      </c>
      <c r="D4" s="1" t="s">
        <v>230</v>
      </c>
      <c r="E4" s="1" t="s">
        <v>231</v>
      </c>
      <c r="F4" s="1" t="s">
        <v>208</v>
      </c>
      <c r="G4" s="1" t="s">
        <v>212</v>
      </c>
      <c r="H4" s="1" t="s">
        <v>213</v>
      </c>
      <c r="I4" s="1" t="s">
        <v>214</v>
      </c>
      <c r="J4" s="1" t="s">
        <v>29</v>
      </c>
      <c r="K4" s="1" t="s">
        <v>215</v>
      </c>
      <c r="L4" s="1" t="s">
        <v>215</v>
      </c>
      <c r="M4" s="1" t="s">
        <v>216</v>
      </c>
      <c r="N4" s="1" t="s">
        <v>216</v>
      </c>
      <c r="O4" s="1" t="s">
        <v>217</v>
      </c>
      <c r="P4" s="1" t="s">
        <v>218</v>
      </c>
      <c r="Q4" s="1" t="s">
        <v>232</v>
      </c>
      <c r="R4" s="1" t="s">
        <v>220</v>
      </c>
      <c r="S4" s="1" t="s">
        <v>221</v>
      </c>
      <c r="T4" s="1" t="s">
        <v>222</v>
      </c>
    </row>
    <row r="5" s="1" customFormat="1" spans="1:20">
      <c r="A5" s="3">
        <v>16635822693</v>
      </c>
      <c r="B5" s="1" t="s">
        <v>208</v>
      </c>
      <c r="C5" s="1" t="s">
        <v>233</v>
      </c>
      <c r="D5" s="1" t="s">
        <v>234</v>
      </c>
      <c r="E5" s="1" t="s">
        <v>235</v>
      </c>
      <c r="F5" s="1" t="s">
        <v>208</v>
      </c>
      <c r="G5" s="1" t="s">
        <v>212</v>
      </c>
      <c r="H5" s="1" t="s">
        <v>213</v>
      </c>
      <c r="I5" s="1" t="s">
        <v>236</v>
      </c>
      <c r="J5" s="1" t="s">
        <v>29</v>
      </c>
      <c r="K5" s="1" t="s">
        <v>237</v>
      </c>
      <c r="L5" s="1" t="s">
        <v>237</v>
      </c>
      <c r="M5" s="1" t="s">
        <v>216</v>
      </c>
      <c r="N5" s="1" t="s">
        <v>216</v>
      </c>
      <c r="O5" s="1" t="s">
        <v>217</v>
      </c>
      <c r="P5" s="1" t="s">
        <v>218</v>
      </c>
      <c r="Q5" s="1" t="s">
        <v>238</v>
      </c>
      <c r="R5" s="1" t="s">
        <v>220</v>
      </c>
      <c r="S5" s="1" t="s">
        <v>221</v>
      </c>
      <c r="T5" s="1" t="s">
        <v>222</v>
      </c>
    </row>
    <row r="6" s="1" customFormat="1" spans="1:20">
      <c r="A6" s="3">
        <v>16635360139</v>
      </c>
      <c r="B6" s="1" t="s">
        <v>208</v>
      </c>
      <c r="C6" s="1" t="s">
        <v>239</v>
      </c>
      <c r="D6" s="1" t="s">
        <v>240</v>
      </c>
      <c r="E6" s="1" t="s">
        <v>241</v>
      </c>
      <c r="F6" s="1" t="s">
        <v>208</v>
      </c>
      <c r="G6" s="1" t="s">
        <v>212</v>
      </c>
      <c r="H6" s="1" t="s">
        <v>213</v>
      </c>
      <c r="I6" s="1" t="s">
        <v>242</v>
      </c>
      <c r="J6" s="1" t="s">
        <v>29</v>
      </c>
      <c r="K6" s="1" t="s">
        <v>243</v>
      </c>
      <c r="L6" s="1" t="s">
        <v>243</v>
      </c>
      <c r="M6" s="1" t="s">
        <v>216</v>
      </c>
      <c r="N6" s="1" t="s">
        <v>216</v>
      </c>
      <c r="O6" s="1" t="s">
        <v>217</v>
      </c>
      <c r="P6" s="1" t="s">
        <v>218</v>
      </c>
      <c r="Q6" s="1" t="s">
        <v>244</v>
      </c>
      <c r="R6" s="1" t="s">
        <v>220</v>
      </c>
      <c r="S6" s="1" t="s">
        <v>221</v>
      </c>
      <c r="T6" s="1" t="s">
        <v>222</v>
      </c>
    </row>
    <row r="7" s="1" customFormat="1" spans="1:20">
      <c r="A7" s="3">
        <v>16635368150</v>
      </c>
      <c r="B7" s="1" t="s">
        <v>208</v>
      </c>
      <c r="C7" s="1" t="s">
        <v>245</v>
      </c>
      <c r="D7" s="1" t="s">
        <v>246</v>
      </c>
      <c r="E7" s="1" t="s">
        <v>247</v>
      </c>
      <c r="F7" s="1" t="s">
        <v>208</v>
      </c>
      <c r="G7" s="1" t="s">
        <v>212</v>
      </c>
      <c r="H7" s="1" t="s">
        <v>213</v>
      </c>
      <c r="I7" s="1" t="s">
        <v>248</v>
      </c>
      <c r="J7" s="1" t="s">
        <v>29</v>
      </c>
      <c r="K7" s="1" t="s">
        <v>249</v>
      </c>
      <c r="L7" s="1" t="s">
        <v>249</v>
      </c>
      <c r="M7" s="1" t="s">
        <v>216</v>
      </c>
      <c r="N7" s="1" t="s">
        <v>216</v>
      </c>
      <c r="O7" s="1" t="s">
        <v>217</v>
      </c>
      <c r="P7" s="1" t="s">
        <v>218</v>
      </c>
      <c r="Q7" s="1" t="s">
        <v>250</v>
      </c>
      <c r="R7" s="1" t="s">
        <v>220</v>
      </c>
      <c r="S7" s="1" t="s">
        <v>221</v>
      </c>
      <c r="T7" s="1" t="s">
        <v>222</v>
      </c>
    </row>
    <row r="8" s="1" customFormat="1" spans="1:20">
      <c r="A8" s="3">
        <v>16635268026</v>
      </c>
      <c r="B8" s="1" t="s">
        <v>208</v>
      </c>
      <c r="C8" s="1" t="s">
        <v>251</v>
      </c>
      <c r="D8" s="1" t="s">
        <v>252</v>
      </c>
      <c r="E8" s="1" t="s">
        <v>253</v>
      </c>
      <c r="F8" s="1" t="s">
        <v>208</v>
      </c>
      <c r="G8" s="1" t="s">
        <v>212</v>
      </c>
      <c r="H8" s="1" t="s">
        <v>213</v>
      </c>
      <c r="I8" s="1" t="s">
        <v>254</v>
      </c>
      <c r="J8" s="1" t="s">
        <v>29</v>
      </c>
      <c r="K8" s="1" t="s">
        <v>255</v>
      </c>
      <c r="L8" s="1" t="s">
        <v>255</v>
      </c>
      <c r="M8" s="1" t="s">
        <v>216</v>
      </c>
      <c r="N8" s="1" t="s">
        <v>216</v>
      </c>
      <c r="O8" s="1" t="s">
        <v>217</v>
      </c>
      <c r="P8" s="1" t="s">
        <v>218</v>
      </c>
      <c r="Q8" s="1" t="s">
        <v>256</v>
      </c>
      <c r="R8" s="1" t="s">
        <v>220</v>
      </c>
      <c r="S8" s="1" t="s">
        <v>221</v>
      </c>
      <c r="T8" s="1" t="s">
        <v>222</v>
      </c>
    </row>
    <row r="9" s="1" customFormat="1" spans="1:20">
      <c r="A9" s="3">
        <v>16635252308</v>
      </c>
      <c r="B9" s="1" t="s">
        <v>208</v>
      </c>
      <c r="C9" s="1" t="s">
        <v>257</v>
      </c>
      <c r="D9" s="1" t="s">
        <v>258</v>
      </c>
      <c r="E9" s="1" t="s">
        <v>259</v>
      </c>
      <c r="F9" s="1" t="s">
        <v>208</v>
      </c>
      <c r="G9" s="1" t="s">
        <v>212</v>
      </c>
      <c r="H9" s="1" t="s">
        <v>213</v>
      </c>
      <c r="I9" s="1" t="s">
        <v>260</v>
      </c>
      <c r="J9" s="1" t="s">
        <v>29</v>
      </c>
      <c r="K9" s="1" t="s">
        <v>261</v>
      </c>
      <c r="L9" s="1" t="s">
        <v>261</v>
      </c>
      <c r="M9" s="1" t="s">
        <v>216</v>
      </c>
      <c r="N9" s="1" t="s">
        <v>216</v>
      </c>
      <c r="O9" s="1" t="s">
        <v>217</v>
      </c>
      <c r="P9" s="1" t="s">
        <v>218</v>
      </c>
      <c r="Q9" s="1" t="s">
        <v>262</v>
      </c>
      <c r="R9" s="1" t="s">
        <v>220</v>
      </c>
      <c r="S9" s="1" t="s">
        <v>221</v>
      </c>
      <c r="T9" s="1" t="s">
        <v>222</v>
      </c>
    </row>
    <row r="10" s="1" customFormat="1" spans="1:20">
      <c r="A10" s="3">
        <v>16634411002</v>
      </c>
      <c r="B10" s="1" t="s">
        <v>208</v>
      </c>
      <c r="C10" s="1" t="s">
        <v>263</v>
      </c>
      <c r="D10" s="1" t="s">
        <v>264</v>
      </c>
      <c r="E10" s="1" t="s">
        <v>265</v>
      </c>
      <c r="F10" s="1" t="s">
        <v>208</v>
      </c>
      <c r="G10" s="1" t="s">
        <v>212</v>
      </c>
      <c r="H10" s="1" t="s">
        <v>213</v>
      </c>
      <c r="I10" s="1" t="s">
        <v>266</v>
      </c>
      <c r="J10" s="1" t="s">
        <v>29</v>
      </c>
      <c r="K10" s="1" t="s">
        <v>267</v>
      </c>
      <c r="L10" s="1" t="s">
        <v>267</v>
      </c>
      <c r="M10" s="1" t="s">
        <v>216</v>
      </c>
      <c r="N10" s="1" t="s">
        <v>216</v>
      </c>
      <c r="O10" s="1" t="s">
        <v>217</v>
      </c>
      <c r="P10" s="1" t="s">
        <v>218</v>
      </c>
      <c r="Q10" s="1" t="s">
        <v>268</v>
      </c>
      <c r="R10" s="1" t="s">
        <v>220</v>
      </c>
      <c r="S10" s="1" t="s">
        <v>221</v>
      </c>
      <c r="T10" s="1" t="s">
        <v>222</v>
      </c>
    </row>
    <row r="11" s="1" customFormat="1" spans="1:20">
      <c r="A11" s="3">
        <v>16634234574</v>
      </c>
      <c r="B11" s="1" t="s">
        <v>208</v>
      </c>
      <c r="C11" s="1" t="s">
        <v>269</v>
      </c>
      <c r="D11" s="1" t="s">
        <v>270</v>
      </c>
      <c r="E11" s="1" t="s">
        <v>271</v>
      </c>
      <c r="F11" s="1" t="s">
        <v>208</v>
      </c>
      <c r="G11" s="1" t="s">
        <v>212</v>
      </c>
      <c r="H11" s="1" t="s">
        <v>213</v>
      </c>
      <c r="I11" s="1" t="s">
        <v>272</v>
      </c>
      <c r="J11" s="1" t="s">
        <v>29</v>
      </c>
      <c r="K11" s="1" t="s">
        <v>273</v>
      </c>
      <c r="L11" s="1" t="s">
        <v>273</v>
      </c>
      <c r="M11" s="1" t="s">
        <v>216</v>
      </c>
      <c r="N11" s="1" t="s">
        <v>216</v>
      </c>
      <c r="O11" s="1" t="s">
        <v>217</v>
      </c>
      <c r="P11" s="1" t="s">
        <v>218</v>
      </c>
      <c r="Q11" s="1" t="s">
        <v>274</v>
      </c>
      <c r="R11" s="1" t="s">
        <v>220</v>
      </c>
      <c r="S11" s="1" t="s">
        <v>221</v>
      </c>
      <c r="T11" s="1" t="s">
        <v>222</v>
      </c>
    </row>
    <row r="12" s="1" customFormat="1" spans="1:20">
      <c r="A12" s="3">
        <v>16633462158</v>
      </c>
      <c r="B12" s="1" t="s">
        <v>208</v>
      </c>
      <c r="C12" s="1" t="s">
        <v>275</v>
      </c>
      <c r="D12" s="1" t="s">
        <v>276</v>
      </c>
      <c r="E12" s="1" t="s">
        <v>277</v>
      </c>
      <c r="F12" s="1" t="s">
        <v>208</v>
      </c>
      <c r="G12" s="1" t="s">
        <v>212</v>
      </c>
      <c r="H12" s="1" t="s">
        <v>213</v>
      </c>
      <c r="I12" s="1" t="s">
        <v>278</v>
      </c>
      <c r="J12" s="1" t="s">
        <v>29</v>
      </c>
      <c r="K12" s="1" t="s">
        <v>279</v>
      </c>
      <c r="L12" s="1" t="s">
        <v>279</v>
      </c>
      <c r="M12" s="1" t="s">
        <v>216</v>
      </c>
      <c r="N12" s="1" t="s">
        <v>216</v>
      </c>
      <c r="O12" s="1" t="s">
        <v>217</v>
      </c>
      <c r="P12" s="1" t="s">
        <v>218</v>
      </c>
      <c r="Q12" s="1" t="s">
        <v>280</v>
      </c>
      <c r="R12" s="1" t="s">
        <v>220</v>
      </c>
      <c r="S12" s="1" t="s">
        <v>221</v>
      </c>
      <c r="T12" s="1" t="s">
        <v>222</v>
      </c>
    </row>
    <row r="13" s="1" customFormat="1" spans="1:20">
      <c r="A13" s="3">
        <v>16625694137</v>
      </c>
      <c r="B13" s="1" t="s">
        <v>208</v>
      </c>
      <c r="C13" s="1" t="s">
        <v>281</v>
      </c>
      <c r="D13" s="1" t="s">
        <v>282</v>
      </c>
      <c r="E13" s="1" t="s">
        <v>283</v>
      </c>
      <c r="F13" s="1" t="s">
        <v>208</v>
      </c>
      <c r="G13" s="1" t="s">
        <v>212</v>
      </c>
      <c r="H13" s="1" t="s">
        <v>213</v>
      </c>
      <c r="I13" s="1" t="s">
        <v>284</v>
      </c>
      <c r="J13" s="1" t="s">
        <v>29</v>
      </c>
      <c r="K13" s="1" t="s">
        <v>285</v>
      </c>
      <c r="L13" s="1" t="s">
        <v>285</v>
      </c>
      <c r="M13" s="1" t="s">
        <v>216</v>
      </c>
      <c r="N13" s="1" t="s">
        <v>216</v>
      </c>
      <c r="O13" s="1" t="s">
        <v>217</v>
      </c>
      <c r="P13" s="1" t="s">
        <v>218</v>
      </c>
      <c r="Q13" s="1" t="s">
        <v>286</v>
      </c>
      <c r="R13" s="1" t="s">
        <v>220</v>
      </c>
      <c r="S13" s="1" t="s">
        <v>221</v>
      </c>
      <c r="T13" s="1" t="s">
        <v>222</v>
      </c>
    </row>
    <row r="14" s="1" customFormat="1" spans="1:20">
      <c r="A14" s="3">
        <v>16625606889</v>
      </c>
      <c r="B14" s="1" t="s">
        <v>208</v>
      </c>
      <c r="C14" s="1" t="s">
        <v>287</v>
      </c>
      <c r="D14" s="1" t="s">
        <v>234</v>
      </c>
      <c r="E14" s="1" t="s">
        <v>288</v>
      </c>
      <c r="F14" s="1" t="s">
        <v>208</v>
      </c>
      <c r="G14" s="1" t="s">
        <v>212</v>
      </c>
      <c r="H14" s="1" t="s">
        <v>213</v>
      </c>
      <c r="I14" s="1" t="s">
        <v>236</v>
      </c>
      <c r="J14" s="1" t="s">
        <v>29</v>
      </c>
      <c r="K14" s="1" t="s">
        <v>237</v>
      </c>
      <c r="L14" s="1" t="s">
        <v>237</v>
      </c>
      <c r="M14" s="1" t="s">
        <v>216</v>
      </c>
      <c r="N14" s="1" t="s">
        <v>216</v>
      </c>
      <c r="O14" s="1" t="s">
        <v>217</v>
      </c>
      <c r="P14" s="1" t="s">
        <v>218</v>
      </c>
      <c r="Q14" s="1" t="s">
        <v>289</v>
      </c>
      <c r="R14" s="1" t="s">
        <v>220</v>
      </c>
      <c r="S14" s="1" t="s">
        <v>221</v>
      </c>
      <c r="T14" s="1" t="s">
        <v>222</v>
      </c>
    </row>
    <row r="15" s="1" customFormat="1" spans="1:20">
      <c r="A15" s="3">
        <v>16624998484</v>
      </c>
      <c r="B15" s="1" t="s">
        <v>208</v>
      </c>
      <c r="C15" s="1" t="s">
        <v>290</v>
      </c>
      <c r="D15" s="1" t="s">
        <v>291</v>
      </c>
      <c r="E15" s="1" t="s">
        <v>292</v>
      </c>
      <c r="F15" s="1" t="s">
        <v>208</v>
      </c>
      <c r="G15" s="1" t="s">
        <v>212</v>
      </c>
      <c r="H15" s="1" t="s">
        <v>213</v>
      </c>
      <c r="I15" s="1" t="s">
        <v>293</v>
      </c>
      <c r="J15" s="1" t="s">
        <v>29</v>
      </c>
      <c r="K15" s="1" t="s">
        <v>294</v>
      </c>
      <c r="L15" s="1" t="s">
        <v>294</v>
      </c>
      <c r="M15" s="1" t="s">
        <v>216</v>
      </c>
      <c r="N15" s="1" t="s">
        <v>216</v>
      </c>
      <c r="O15" s="1" t="s">
        <v>217</v>
      </c>
      <c r="P15" s="1" t="s">
        <v>218</v>
      </c>
      <c r="Q15" s="1" t="s">
        <v>295</v>
      </c>
      <c r="R15" s="1" t="s">
        <v>220</v>
      </c>
      <c r="S15" s="1" t="s">
        <v>221</v>
      </c>
      <c r="T15" s="1" t="s">
        <v>222</v>
      </c>
    </row>
    <row r="16" s="1" customFormat="1" spans="1:20">
      <c r="A16" s="3">
        <v>16624947940</v>
      </c>
      <c r="B16" s="1" t="s">
        <v>208</v>
      </c>
      <c r="C16" s="1" t="s">
        <v>296</v>
      </c>
      <c r="D16" s="1" t="s">
        <v>297</v>
      </c>
      <c r="E16" s="1" t="s">
        <v>298</v>
      </c>
      <c r="F16" s="1" t="s">
        <v>208</v>
      </c>
      <c r="G16" s="1" t="s">
        <v>212</v>
      </c>
      <c r="H16" s="1" t="s">
        <v>213</v>
      </c>
      <c r="I16" s="1" t="s">
        <v>299</v>
      </c>
      <c r="J16" s="1" t="s">
        <v>29</v>
      </c>
      <c r="K16" s="1" t="s">
        <v>300</v>
      </c>
      <c r="L16" s="1" t="s">
        <v>300</v>
      </c>
      <c r="M16" s="1" t="s">
        <v>216</v>
      </c>
      <c r="N16" s="1" t="s">
        <v>216</v>
      </c>
      <c r="O16" s="1" t="s">
        <v>217</v>
      </c>
      <c r="P16" s="1" t="s">
        <v>218</v>
      </c>
      <c r="Q16" s="1" t="s">
        <v>301</v>
      </c>
      <c r="R16" s="1" t="s">
        <v>220</v>
      </c>
      <c r="S16" s="1" t="s">
        <v>221</v>
      </c>
      <c r="T16" s="1" t="s">
        <v>222</v>
      </c>
    </row>
    <row r="17" s="1" customFormat="1" spans="1:20">
      <c r="A17" s="3">
        <v>16624381175</v>
      </c>
      <c r="B17" s="1" t="s">
        <v>302</v>
      </c>
      <c r="C17" s="1" t="s">
        <v>303</v>
      </c>
      <c r="D17" s="1" t="s">
        <v>304</v>
      </c>
      <c r="E17" s="1" t="s">
        <v>305</v>
      </c>
      <c r="F17" s="1" t="s">
        <v>208</v>
      </c>
      <c r="G17" s="1" t="s">
        <v>212</v>
      </c>
      <c r="H17" s="1" t="s">
        <v>213</v>
      </c>
      <c r="I17" s="1" t="s">
        <v>306</v>
      </c>
      <c r="J17" s="1" t="s">
        <v>29</v>
      </c>
      <c r="K17" s="1" t="s">
        <v>307</v>
      </c>
      <c r="L17" s="1" t="s">
        <v>307</v>
      </c>
      <c r="M17" s="1" t="s">
        <v>216</v>
      </c>
      <c r="N17" s="1" t="s">
        <v>216</v>
      </c>
      <c r="O17" s="1" t="s">
        <v>217</v>
      </c>
      <c r="P17" s="1" t="s">
        <v>218</v>
      </c>
      <c r="Q17" s="1" t="s">
        <v>308</v>
      </c>
      <c r="R17" s="1" t="s">
        <v>220</v>
      </c>
      <c r="S17" s="1" t="s">
        <v>221</v>
      </c>
      <c r="T17" s="1" t="s">
        <v>222</v>
      </c>
    </row>
    <row r="18" s="1" customFormat="1" spans="1:20">
      <c r="A18" s="3">
        <v>16623974712</v>
      </c>
      <c r="B18" s="1" t="s">
        <v>302</v>
      </c>
      <c r="C18" s="1" t="s">
        <v>309</v>
      </c>
      <c r="D18" s="1" t="s">
        <v>310</v>
      </c>
      <c r="E18" s="1" t="s">
        <v>311</v>
      </c>
      <c r="F18" s="1" t="s">
        <v>208</v>
      </c>
      <c r="G18" s="1" t="s">
        <v>212</v>
      </c>
      <c r="H18" s="1" t="s">
        <v>213</v>
      </c>
      <c r="I18" s="1" t="s">
        <v>312</v>
      </c>
      <c r="J18" s="1" t="s">
        <v>29</v>
      </c>
      <c r="K18" s="1" t="s">
        <v>313</v>
      </c>
      <c r="L18" s="1" t="s">
        <v>313</v>
      </c>
      <c r="M18" s="1" t="s">
        <v>216</v>
      </c>
      <c r="N18" s="1" t="s">
        <v>216</v>
      </c>
      <c r="O18" s="1" t="s">
        <v>217</v>
      </c>
      <c r="P18" s="1" t="s">
        <v>218</v>
      </c>
      <c r="Q18" s="1" t="s">
        <v>314</v>
      </c>
      <c r="R18" s="1" t="s">
        <v>220</v>
      </c>
      <c r="S18" s="1" t="s">
        <v>221</v>
      </c>
      <c r="T18" s="1" t="s">
        <v>222</v>
      </c>
    </row>
    <row r="19" s="1" customFormat="1" spans="1:20">
      <c r="A19" s="3">
        <v>16621998782</v>
      </c>
      <c r="B19" s="1" t="s">
        <v>302</v>
      </c>
      <c r="C19" s="1" t="s">
        <v>315</v>
      </c>
      <c r="D19" s="1" t="s">
        <v>316</v>
      </c>
      <c r="E19" s="1" t="s">
        <v>317</v>
      </c>
      <c r="F19" s="1" t="s">
        <v>302</v>
      </c>
      <c r="G19" s="1" t="s">
        <v>212</v>
      </c>
      <c r="H19" s="1" t="s">
        <v>213</v>
      </c>
      <c r="I19" s="1" t="s">
        <v>318</v>
      </c>
      <c r="J19" s="1" t="s">
        <v>29</v>
      </c>
      <c r="K19" s="1" t="s">
        <v>319</v>
      </c>
      <c r="L19" s="1" t="s">
        <v>319</v>
      </c>
      <c r="M19" s="1" t="s">
        <v>216</v>
      </c>
      <c r="N19" s="1" t="s">
        <v>216</v>
      </c>
      <c r="O19" s="1" t="s">
        <v>217</v>
      </c>
      <c r="P19" s="1" t="s">
        <v>218</v>
      </c>
      <c r="Q19" s="1" t="s">
        <v>320</v>
      </c>
      <c r="R19" s="1" t="s">
        <v>220</v>
      </c>
      <c r="S19" s="1" t="s">
        <v>221</v>
      </c>
      <c r="T19" s="1" t="s">
        <v>222</v>
      </c>
    </row>
    <row r="20" s="1" customFormat="1" spans="1:20">
      <c r="A20" s="3">
        <v>16621855433</v>
      </c>
      <c r="B20" s="1" t="s">
        <v>302</v>
      </c>
      <c r="C20" s="1" t="s">
        <v>321</v>
      </c>
      <c r="D20" s="1" t="s">
        <v>322</v>
      </c>
      <c r="E20" s="1" t="s">
        <v>323</v>
      </c>
      <c r="F20" s="1" t="s">
        <v>208</v>
      </c>
      <c r="G20" s="1" t="s">
        <v>212</v>
      </c>
      <c r="H20" s="1" t="s">
        <v>213</v>
      </c>
      <c r="I20" s="1" t="s">
        <v>324</v>
      </c>
      <c r="J20" s="1" t="s">
        <v>29</v>
      </c>
      <c r="K20" s="1" t="s">
        <v>325</v>
      </c>
      <c r="L20" s="1" t="s">
        <v>325</v>
      </c>
      <c r="M20" s="1" t="s">
        <v>216</v>
      </c>
      <c r="N20" s="1" t="s">
        <v>216</v>
      </c>
      <c r="O20" s="1" t="s">
        <v>217</v>
      </c>
      <c r="P20" s="1" t="s">
        <v>218</v>
      </c>
      <c r="Q20" s="1" t="s">
        <v>326</v>
      </c>
      <c r="R20" s="1" t="s">
        <v>220</v>
      </c>
      <c r="S20" s="1" t="s">
        <v>221</v>
      </c>
      <c r="T20" s="1" t="s">
        <v>222</v>
      </c>
    </row>
    <row r="21" s="1" customFormat="1" spans="1:20">
      <c r="A21" s="3">
        <v>16621461638</v>
      </c>
      <c r="B21" s="1" t="s">
        <v>302</v>
      </c>
      <c r="C21" s="1" t="s">
        <v>327</v>
      </c>
      <c r="D21" s="1" t="s">
        <v>328</v>
      </c>
      <c r="E21" s="1" t="s">
        <v>329</v>
      </c>
      <c r="F21" s="1" t="s">
        <v>302</v>
      </c>
      <c r="G21" s="1" t="s">
        <v>212</v>
      </c>
      <c r="H21" s="1" t="s">
        <v>213</v>
      </c>
      <c r="I21" s="1" t="s">
        <v>330</v>
      </c>
      <c r="J21" s="1" t="s">
        <v>29</v>
      </c>
      <c r="K21" s="1" t="s">
        <v>300</v>
      </c>
      <c r="L21" s="1" t="s">
        <v>300</v>
      </c>
      <c r="M21" s="1" t="s">
        <v>216</v>
      </c>
      <c r="N21" s="1" t="s">
        <v>216</v>
      </c>
      <c r="O21" s="1" t="s">
        <v>217</v>
      </c>
      <c r="P21" s="1" t="s">
        <v>218</v>
      </c>
      <c r="Q21" s="1" t="s">
        <v>331</v>
      </c>
      <c r="R21" s="1" t="s">
        <v>220</v>
      </c>
      <c r="S21" s="1" t="s">
        <v>221</v>
      </c>
      <c r="T21" s="1" t="s">
        <v>222</v>
      </c>
    </row>
    <row r="22" s="1" customFormat="1" spans="1:20">
      <c r="A22" s="3">
        <v>16602809898</v>
      </c>
      <c r="B22" s="1" t="s">
        <v>332</v>
      </c>
      <c r="C22" s="1" t="s">
        <v>333</v>
      </c>
      <c r="D22" s="1" t="s">
        <v>334</v>
      </c>
      <c r="E22" s="1" t="s">
        <v>335</v>
      </c>
      <c r="F22" s="1" t="s">
        <v>208</v>
      </c>
      <c r="G22" s="1" t="s">
        <v>212</v>
      </c>
      <c r="H22" s="1" t="s">
        <v>213</v>
      </c>
      <c r="I22" s="1" t="s">
        <v>336</v>
      </c>
      <c r="J22" s="1" t="s">
        <v>29</v>
      </c>
      <c r="K22" s="1" t="s">
        <v>337</v>
      </c>
      <c r="L22" s="1" t="s">
        <v>337</v>
      </c>
      <c r="M22" s="1" t="s">
        <v>216</v>
      </c>
      <c r="N22" s="1" t="s">
        <v>216</v>
      </c>
      <c r="O22" s="1" t="s">
        <v>217</v>
      </c>
      <c r="P22" s="1" t="s">
        <v>218</v>
      </c>
      <c r="Q22" s="1" t="s">
        <v>338</v>
      </c>
      <c r="R22" s="1" t="s">
        <v>220</v>
      </c>
      <c r="S22" s="1" t="s">
        <v>221</v>
      </c>
      <c r="T22" s="1" t="s">
        <v>222</v>
      </c>
    </row>
    <row r="23" s="1" customFormat="1" spans="1:20">
      <c r="A23" s="3">
        <v>16602286266</v>
      </c>
      <c r="B23" s="1" t="s">
        <v>332</v>
      </c>
      <c r="C23" s="1" t="s">
        <v>339</v>
      </c>
      <c r="D23" s="1" t="s">
        <v>340</v>
      </c>
      <c r="E23" s="1" t="s">
        <v>341</v>
      </c>
      <c r="F23" s="1" t="s">
        <v>208</v>
      </c>
      <c r="G23" s="1" t="s">
        <v>212</v>
      </c>
      <c r="H23" s="1" t="s">
        <v>213</v>
      </c>
      <c r="I23" s="1" t="s">
        <v>342</v>
      </c>
      <c r="J23" s="1" t="s">
        <v>29</v>
      </c>
      <c r="K23" s="1" t="s">
        <v>343</v>
      </c>
      <c r="L23" s="1" t="s">
        <v>343</v>
      </c>
      <c r="M23" s="1" t="s">
        <v>216</v>
      </c>
      <c r="N23" s="1" t="s">
        <v>216</v>
      </c>
      <c r="O23" s="1" t="s">
        <v>217</v>
      </c>
      <c r="P23" s="1" t="s">
        <v>218</v>
      </c>
      <c r="Q23" s="1" t="s">
        <v>344</v>
      </c>
      <c r="R23" s="1" t="s">
        <v>220</v>
      </c>
      <c r="S23" s="1" t="s">
        <v>221</v>
      </c>
      <c r="T23" s="1" t="s">
        <v>222</v>
      </c>
    </row>
    <row r="24" s="1" customFormat="1" spans="1:20">
      <c r="A24" s="3">
        <v>16601035867</v>
      </c>
      <c r="B24" s="1" t="s">
        <v>345</v>
      </c>
      <c r="C24" s="1" t="s">
        <v>346</v>
      </c>
      <c r="D24" s="1" t="s">
        <v>347</v>
      </c>
      <c r="E24" s="1" t="s">
        <v>348</v>
      </c>
      <c r="F24" s="1" t="s">
        <v>208</v>
      </c>
      <c r="G24" s="1" t="s">
        <v>212</v>
      </c>
      <c r="H24" s="1" t="s">
        <v>213</v>
      </c>
      <c r="I24" s="1" t="s">
        <v>349</v>
      </c>
      <c r="J24" s="1" t="s">
        <v>29</v>
      </c>
      <c r="K24" s="1" t="s">
        <v>227</v>
      </c>
      <c r="L24" s="1" t="s">
        <v>227</v>
      </c>
      <c r="M24" s="1" t="s">
        <v>216</v>
      </c>
      <c r="N24" s="1" t="s">
        <v>216</v>
      </c>
      <c r="O24" s="1" t="s">
        <v>217</v>
      </c>
      <c r="P24" s="1" t="s">
        <v>218</v>
      </c>
      <c r="Q24" s="1" t="s">
        <v>350</v>
      </c>
      <c r="R24" s="1" t="s">
        <v>220</v>
      </c>
      <c r="S24" s="1" t="s">
        <v>221</v>
      </c>
      <c r="T24" s="1" t="s">
        <v>222</v>
      </c>
    </row>
    <row r="25" s="1" customFormat="1" spans="1:20">
      <c r="A25" s="3">
        <v>16598917324</v>
      </c>
      <c r="B25" s="1" t="s">
        <v>345</v>
      </c>
      <c r="C25" s="1" t="s">
        <v>351</v>
      </c>
      <c r="D25" s="1" t="s">
        <v>352</v>
      </c>
      <c r="E25" s="1" t="s">
        <v>353</v>
      </c>
      <c r="F25" s="1" t="s">
        <v>208</v>
      </c>
      <c r="G25" s="1" t="s">
        <v>212</v>
      </c>
      <c r="H25" s="1" t="s">
        <v>213</v>
      </c>
      <c r="I25" s="1" t="s">
        <v>354</v>
      </c>
      <c r="J25" s="1" t="s">
        <v>29</v>
      </c>
      <c r="K25" s="1" t="s">
        <v>355</v>
      </c>
      <c r="L25" s="1" t="s">
        <v>355</v>
      </c>
      <c r="M25" s="1" t="s">
        <v>216</v>
      </c>
      <c r="N25" s="1" t="s">
        <v>216</v>
      </c>
      <c r="O25" s="1" t="s">
        <v>217</v>
      </c>
      <c r="P25" s="1" t="s">
        <v>218</v>
      </c>
      <c r="Q25" s="1" t="s">
        <v>356</v>
      </c>
      <c r="R25" s="1" t="s">
        <v>220</v>
      </c>
      <c r="S25" s="1" t="s">
        <v>221</v>
      </c>
      <c r="T25" s="1" t="s">
        <v>222</v>
      </c>
    </row>
    <row r="26" s="1" customFormat="1" spans="1:20">
      <c r="A26" s="3">
        <v>16593265610</v>
      </c>
      <c r="B26" s="1" t="s">
        <v>345</v>
      </c>
      <c r="C26" s="1" t="s">
        <v>357</v>
      </c>
      <c r="D26" s="1" t="s">
        <v>358</v>
      </c>
      <c r="E26" s="1" t="s">
        <v>359</v>
      </c>
      <c r="F26" s="1" t="s">
        <v>208</v>
      </c>
      <c r="G26" s="1" t="s">
        <v>212</v>
      </c>
      <c r="H26" s="1" t="s">
        <v>213</v>
      </c>
      <c r="I26" s="1" t="s">
        <v>360</v>
      </c>
      <c r="J26" s="1" t="s">
        <v>29</v>
      </c>
      <c r="K26" s="1" t="s">
        <v>361</v>
      </c>
      <c r="L26" s="1" t="s">
        <v>361</v>
      </c>
      <c r="M26" s="1" t="s">
        <v>216</v>
      </c>
      <c r="N26" s="1" t="s">
        <v>216</v>
      </c>
      <c r="O26" s="1" t="s">
        <v>217</v>
      </c>
      <c r="P26" s="1" t="s">
        <v>218</v>
      </c>
      <c r="Q26" s="1" t="s">
        <v>362</v>
      </c>
      <c r="R26" s="1" t="s">
        <v>220</v>
      </c>
      <c r="S26" s="1" t="s">
        <v>221</v>
      </c>
      <c r="T26" s="1" t="s">
        <v>222</v>
      </c>
    </row>
    <row r="27" s="1" customFormat="1" spans="1:20">
      <c r="A27" s="3">
        <v>16592718045</v>
      </c>
      <c r="B27" s="1" t="s">
        <v>363</v>
      </c>
      <c r="C27" s="1" t="s">
        <v>364</v>
      </c>
      <c r="D27" s="1" t="s">
        <v>365</v>
      </c>
      <c r="E27" s="1" t="s">
        <v>366</v>
      </c>
      <c r="F27" s="1" t="s">
        <v>208</v>
      </c>
      <c r="G27" s="1" t="s">
        <v>212</v>
      </c>
      <c r="H27" s="1" t="s">
        <v>213</v>
      </c>
      <c r="I27" s="1" t="s">
        <v>367</v>
      </c>
      <c r="J27" s="1" t="s">
        <v>29</v>
      </c>
      <c r="K27" s="1" t="s">
        <v>368</v>
      </c>
      <c r="L27" s="1" t="s">
        <v>368</v>
      </c>
      <c r="M27" s="1" t="s">
        <v>216</v>
      </c>
      <c r="N27" s="1" t="s">
        <v>216</v>
      </c>
      <c r="O27" s="1" t="s">
        <v>217</v>
      </c>
      <c r="P27" s="1" t="s">
        <v>218</v>
      </c>
      <c r="Q27" s="1" t="s">
        <v>369</v>
      </c>
      <c r="R27" s="1" t="s">
        <v>220</v>
      </c>
      <c r="S27" s="1" t="s">
        <v>221</v>
      </c>
      <c r="T27" s="1" t="s">
        <v>222</v>
      </c>
    </row>
    <row r="28" s="1" customFormat="1" spans="1:20">
      <c r="A28" s="3">
        <v>16584288753</v>
      </c>
      <c r="B28" s="1" t="s">
        <v>363</v>
      </c>
      <c r="C28" s="1" t="s">
        <v>370</v>
      </c>
      <c r="D28" s="1" t="s">
        <v>371</v>
      </c>
      <c r="E28" s="1" t="s">
        <v>372</v>
      </c>
      <c r="F28" s="1" t="s">
        <v>363</v>
      </c>
      <c r="G28" s="1" t="s">
        <v>212</v>
      </c>
      <c r="H28" s="1" t="s">
        <v>213</v>
      </c>
      <c r="I28" s="1" t="s">
        <v>373</v>
      </c>
      <c r="J28" s="1" t="s">
        <v>29</v>
      </c>
      <c r="K28" s="1" t="s">
        <v>374</v>
      </c>
      <c r="L28" s="1" t="s">
        <v>374</v>
      </c>
      <c r="M28" s="1" t="s">
        <v>216</v>
      </c>
      <c r="N28" s="1" t="s">
        <v>216</v>
      </c>
      <c r="O28" s="1" t="s">
        <v>217</v>
      </c>
      <c r="P28" s="1" t="s">
        <v>218</v>
      </c>
      <c r="Q28" s="1" t="s">
        <v>375</v>
      </c>
      <c r="R28" s="1" t="s">
        <v>220</v>
      </c>
      <c r="S28" s="1" t="s">
        <v>221</v>
      </c>
      <c r="T28" s="1" t="s">
        <v>222</v>
      </c>
    </row>
    <row r="29" s="1" customFormat="1" spans="1:20">
      <c r="A29" s="3">
        <v>16574223752</v>
      </c>
      <c r="B29" s="1" t="s">
        <v>376</v>
      </c>
      <c r="C29" s="1" t="s">
        <v>377</v>
      </c>
      <c r="D29" s="1" t="s">
        <v>378</v>
      </c>
      <c r="E29" s="1" t="s">
        <v>379</v>
      </c>
      <c r="F29" s="1" t="s">
        <v>208</v>
      </c>
      <c r="G29" s="1" t="s">
        <v>212</v>
      </c>
      <c r="H29" s="1" t="s">
        <v>213</v>
      </c>
      <c r="I29" s="1" t="s">
        <v>380</v>
      </c>
      <c r="J29" s="1" t="s">
        <v>29</v>
      </c>
      <c r="K29" s="1" t="s">
        <v>381</v>
      </c>
      <c r="L29" s="1" t="s">
        <v>381</v>
      </c>
      <c r="M29" s="1" t="s">
        <v>216</v>
      </c>
      <c r="N29" s="1" t="s">
        <v>216</v>
      </c>
      <c r="O29" s="1" t="s">
        <v>217</v>
      </c>
      <c r="P29" s="1" t="s">
        <v>218</v>
      </c>
      <c r="Q29" s="1" t="s">
        <v>382</v>
      </c>
      <c r="R29" s="1" t="s">
        <v>220</v>
      </c>
      <c r="S29" s="1" t="s">
        <v>221</v>
      </c>
      <c r="T29" s="1" t="s">
        <v>222</v>
      </c>
    </row>
    <row r="30" s="1" customFormat="1" spans="1:20">
      <c r="A30" s="3">
        <v>16574212735</v>
      </c>
      <c r="B30" s="1" t="s">
        <v>376</v>
      </c>
      <c r="C30" s="1" t="s">
        <v>383</v>
      </c>
      <c r="D30" s="1" t="s">
        <v>340</v>
      </c>
      <c r="E30" s="1" t="s">
        <v>384</v>
      </c>
      <c r="F30" s="1" t="s">
        <v>302</v>
      </c>
      <c r="G30" s="1" t="s">
        <v>212</v>
      </c>
      <c r="H30" s="1" t="s">
        <v>213</v>
      </c>
      <c r="I30" s="1" t="s">
        <v>385</v>
      </c>
      <c r="J30" s="1" t="s">
        <v>29</v>
      </c>
      <c r="K30" s="1" t="s">
        <v>386</v>
      </c>
      <c r="L30" s="1" t="s">
        <v>386</v>
      </c>
      <c r="M30" s="1" t="s">
        <v>216</v>
      </c>
      <c r="N30" s="1" t="s">
        <v>216</v>
      </c>
      <c r="O30" s="1" t="s">
        <v>217</v>
      </c>
      <c r="P30" s="1" t="s">
        <v>218</v>
      </c>
      <c r="Q30" s="1" t="s">
        <v>387</v>
      </c>
      <c r="R30" s="1" t="s">
        <v>220</v>
      </c>
      <c r="S30" s="1" t="s">
        <v>221</v>
      </c>
      <c r="T30" s="1" t="s">
        <v>222</v>
      </c>
    </row>
    <row r="31" s="1" customFormat="1" spans="1:20">
      <c r="A31" s="3">
        <v>16573024007</v>
      </c>
      <c r="B31" s="1" t="s">
        <v>388</v>
      </c>
      <c r="C31" s="1" t="s">
        <v>389</v>
      </c>
      <c r="D31" s="1" t="s">
        <v>390</v>
      </c>
      <c r="E31" s="1" t="s">
        <v>391</v>
      </c>
      <c r="F31" s="1" t="s">
        <v>332</v>
      </c>
      <c r="G31" s="1" t="s">
        <v>212</v>
      </c>
      <c r="H31" s="1" t="s">
        <v>213</v>
      </c>
      <c r="I31" s="1" t="s">
        <v>392</v>
      </c>
      <c r="J31" s="1" t="s">
        <v>29</v>
      </c>
      <c r="K31" s="1" t="s">
        <v>393</v>
      </c>
      <c r="L31" s="1" t="s">
        <v>393</v>
      </c>
      <c r="M31" s="1" t="s">
        <v>216</v>
      </c>
      <c r="N31" s="1" t="s">
        <v>216</v>
      </c>
      <c r="O31" s="1" t="s">
        <v>217</v>
      </c>
      <c r="P31" s="1" t="s">
        <v>218</v>
      </c>
      <c r="Q31" s="1" t="s">
        <v>394</v>
      </c>
      <c r="R31" s="1" t="s">
        <v>220</v>
      </c>
      <c r="S31" s="1" t="s">
        <v>221</v>
      </c>
      <c r="T31" s="1" t="s">
        <v>222</v>
      </c>
    </row>
    <row r="32" s="1" customFormat="1" spans="1:20">
      <c r="A32" s="3">
        <v>16549383821</v>
      </c>
      <c r="B32" s="1" t="s">
        <v>395</v>
      </c>
      <c r="C32" s="1" t="s">
        <v>396</v>
      </c>
      <c r="D32" s="1" t="s">
        <v>397</v>
      </c>
      <c r="E32" s="1" t="s">
        <v>398</v>
      </c>
      <c r="F32" s="1" t="s">
        <v>302</v>
      </c>
      <c r="G32" s="1" t="s">
        <v>212</v>
      </c>
      <c r="H32" s="1" t="s">
        <v>213</v>
      </c>
      <c r="I32" s="1" t="s">
        <v>217</v>
      </c>
      <c r="J32" s="1" t="s">
        <v>29</v>
      </c>
      <c r="K32" s="1" t="s">
        <v>217</v>
      </c>
      <c r="L32" s="1" t="s">
        <v>217</v>
      </c>
      <c r="M32" s="1" t="s">
        <v>216</v>
      </c>
      <c r="N32" s="1" t="s">
        <v>216</v>
      </c>
      <c r="O32" s="1" t="s">
        <v>217</v>
      </c>
      <c r="P32" s="1" t="s">
        <v>218</v>
      </c>
      <c r="Q32" s="1" t="s">
        <v>399</v>
      </c>
      <c r="R32" s="1" t="s">
        <v>220</v>
      </c>
      <c r="S32" s="1" t="s">
        <v>221</v>
      </c>
      <c r="T32" s="1" t="s">
        <v>222</v>
      </c>
    </row>
    <row r="33" s="1" customFormat="1" spans="1:20">
      <c r="A33" s="3">
        <v>16540217549</v>
      </c>
      <c r="B33" s="1" t="s">
        <v>400</v>
      </c>
      <c r="C33" s="1" t="s">
        <v>401</v>
      </c>
      <c r="D33" s="1" t="s">
        <v>402</v>
      </c>
      <c r="E33" s="1" t="s">
        <v>403</v>
      </c>
      <c r="F33" s="1" t="s">
        <v>208</v>
      </c>
      <c r="G33" s="1" t="s">
        <v>212</v>
      </c>
      <c r="H33" s="1" t="s">
        <v>213</v>
      </c>
      <c r="I33" s="1" t="s">
        <v>404</v>
      </c>
      <c r="J33" s="1" t="s">
        <v>29</v>
      </c>
      <c r="K33" s="1" t="s">
        <v>405</v>
      </c>
      <c r="L33" s="1" t="s">
        <v>405</v>
      </c>
      <c r="M33" s="1" t="s">
        <v>216</v>
      </c>
      <c r="N33" s="1" t="s">
        <v>216</v>
      </c>
      <c r="O33" s="1" t="s">
        <v>217</v>
      </c>
      <c r="P33" s="1" t="s">
        <v>218</v>
      </c>
      <c r="Q33" s="1" t="s">
        <v>406</v>
      </c>
      <c r="R33" s="1" t="s">
        <v>220</v>
      </c>
      <c r="S33" s="1" t="s">
        <v>221</v>
      </c>
      <c r="T33" s="1" t="s">
        <v>222</v>
      </c>
    </row>
    <row r="34" s="1" customFormat="1" spans="1:20">
      <c r="A34" s="3">
        <v>16540006673</v>
      </c>
      <c r="B34" s="1" t="s">
        <v>400</v>
      </c>
      <c r="C34" s="1" t="s">
        <v>407</v>
      </c>
      <c r="D34" s="1" t="s">
        <v>408</v>
      </c>
      <c r="E34" s="1" t="s">
        <v>409</v>
      </c>
      <c r="F34" s="1" t="s">
        <v>208</v>
      </c>
      <c r="G34" s="1" t="s">
        <v>212</v>
      </c>
      <c r="H34" s="1" t="s">
        <v>213</v>
      </c>
      <c r="I34" s="1" t="s">
        <v>410</v>
      </c>
      <c r="J34" s="1" t="s">
        <v>29</v>
      </c>
      <c r="K34" s="1" t="s">
        <v>325</v>
      </c>
      <c r="L34" s="1" t="s">
        <v>325</v>
      </c>
      <c r="M34" s="1" t="s">
        <v>216</v>
      </c>
      <c r="N34" s="1" t="s">
        <v>216</v>
      </c>
      <c r="O34" s="1" t="s">
        <v>217</v>
      </c>
      <c r="P34" s="1" t="s">
        <v>218</v>
      </c>
      <c r="Q34" s="1" t="s">
        <v>411</v>
      </c>
      <c r="R34" s="1" t="s">
        <v>220</v>
      </c>
      <c r="S34" s="1" t="s">
        <v>221</v>
      </c>
      <c r="T34" s="1" t="s">
        <v>222</v>
      </c>
    </row>
    <row r="35" s="1" customFormat="1" spans="1:20">
      <c r="A35" s="3">
        <v>16521790122</v>
      </c>
      <c r="B35" s="1" t="s">
        <v>412</v>
      </c>
      <c r="C35" s="1" t="s">
        <v>413</v>
      </c>
      <c r="D35" s="1" t="s">
        <v>414</v>
      </c>
      <c r="E35" s="1" t="s">
        <v>415</v>
      </c>
      <c r="F35" s="1" t="s">
        <v>332</v>
      </c>
      <c r="G35" s="1" t="s">
        <v>212</v>
      </c>
      <c r="H35" s="1" t="s">
        <v>213</v>
      </c>
      <c r="I35" s="1" t="s">
        <v>416</v>
      </c>
      <c r="J35" s="1" t="s">
        <v>29</v>
      </c>
      <c r="K35" s="1" t="s">
        <v>417</v>
      </c>
      <c r="L35" s="1" t="s">
        <v>417</v>
      </c>
      <c r="M35" s="1" t="s">
        <v>216</v>
      </c>
      <c r="N35" s="1" t="s">
        <v>216</v>
      </c>
      <c r="O35" s="1" t="s">
        <v>217</v>
      </c>
      <c r="P35" s="1" t="s">
        <v>218</v>
      </c>
      <c r="Q35" s="1" t="s">
        <v>418</v>
      </c>
      <c r="R35" s="1" t="s">
        <v>220</v>
      </c>
      <c r="S35" s="1" t="s">
        <v>221</v>
      </c>
      <c r="T35" s="1" t="s">
        <v>222</v>
      </c>
    </row>
    <row r="36" s="1" customFormat="1" spans="1:20">
      <c r="A36" s="3">
        <v>16494116798</v>
      </c>
      <c r="B36" s="1" t="s">
        <v>419</v>
      </c>
      <c r="C36" s="1" t="s">
        <v>420</v>
      </c>
      <c r="D36" s="1" t="s">
        <v>421</v>
      </c>
      <c r="E36" s="1" t="s">
        <v>422</v>
      </c>
      <c r="F36" s="1" t="s">
        <v>208</v>
      </c>
      <c r="G36" s="1" t="s">
        <v>212</v>
      </c>
      <c r="H36" s="1" t="s">
        <v>213</v>
      </c>
      <c r="I36" s="1" t="s">
        <v>423</v>
      </c>
      <c r="J36" s="1" t="s">
        <v>29</v>
      </c>
      <c r="K36" s="1" t="s">
        <v>424</v>
      </c>
      <c r="L36" s="1" t="s">
        <v>424</v>
      </c>
      <c r="M36" s="1" t="s">
        <v>216</v>
      </c>
      <c r="N36" s="1" t="s">
        <v>216</v>
      </c>
      <c r="O36" s="1" t="s">
        <v>217</v>
      </c>
      <c r="P36" s="1" t="s">
        <v>218</v>
      </c>
      <c r="Q36" s="1" t="s">
        <v>425</v>
      </c>
      <c r="R36" s="1" t="s">
        <v>220</v>
      </c>
      <c r="S36" s="1" t="s">
        <v>221</v>
      </c>
      <c r="T36" s="1" t="s">
        <v>222</v>
      </c>
    </row>
    <row r="37" s="1" customFormat="1" spans="1:20">
      <c r="A37" s="3">
        <v>16486727362</v>
      </c>
      <c r="B37" s="1" t="s">
        <v>426</v>
      </c>
      <c r="C37" s="1" t="s">
        <v>427</v>
      </c>
      <c r="D37" s="1" t="s">
        <v>428</v>
      </c>
      <c r="E37" s="1" t="s">
        <v>429</v>
      </c>
      <c r="F37" s="1" t="s">
        <v>208</v>
      </c>
      <c r="G37" s="1" t="s">
        <v>212</v>
      </c>
      <c r="H37" s="1" t="s">
        <v>213</v>
      </c>
      <c r="I37" s="1" t="s">
        <v>430</v>
      </c>
      <c r="J37" s="1" t="s">
        <v>29</v>
      </c>
      <c r="K37" s="1" t="s">
        <v>215</v>
      </c>
      <c r="L37" s="1" t="s">
        <v>215</v>
      </c>
      <c r="M37" s="1" t="s">
        <v>216</v>
      </c>
      <c r="N37" s="1" t="s">
        <v>216</v>
      </c>
      <c r="O37" s="1" t="s">
        <v>217</v>
      </c>
      <c r="P37" s="1" t="s">
        <v>218</v>
      </c>
      <c r="Q37" s="1" t="s">
        <v>431</v>
      </c>
      <c r="R37" s="1" t="s">
        <v>220</v>
      </c>
      <c r="S37" s="1" t="s">
        <v>221</v>
      </c>
      <c r="T37" s="1" t="s">
        <v>222</v>
      </c>
    </row>
    <row r="38" s="1" customFormat="1" spans="1:20">
      <c r="A38" s="3">
        <v>16486108274</v>
      </c>
      <c r="B38" s="1" t="s">
        <v>432</v>
      </c>
      <c r="C38" s="1" t="s">
        <v>433</v>
      </c>
      <c r="D38" s="1" t="s">
        <v>434</v>
      </c>
      <c r="E38" s="1" t="s">
        <v>435</v>
      </c>
      <c r="F38" s="1" t="s">
        <v>208</v>
      </c>
      <c r="G38" s="1" t="s">
        <v>212</v>
      </c>
      <c r="H38" s="1" t="s">
        <v>213</v>
      </c>
      <c r="I38" s="1" t="s">
        <v>436</v>
      </c>
      <c r="J38" s="1" t="s">
        <v>29</v>
      </c>
      <c r="K38" s="1" t="s">
        <v>437</v>
      </c>
      <c r="L38" s="1" t="s">
        <v>437</v>
      </c>
      <c r="M38" s="1" t="s">
        <v>216</v>
      </c>
      <c r="N38" s="1" t="s">
        <v>216</v>
      </c>
      <c r="O38" s="1" t="s">
        <v>217</v>
      </c>
      <c r="P38" s="1" t="s">
        <v>218</v>
      </c>
      <c r="Q38" s="1" t="s">
        <v>438</v>
      </c>
      <c r="R38" s="1" t="s">
        <v>220</v>
      </c>
      <c r="S38" s="1" t="s">
        <v>221</v>
      </c>
      <c r="T38" s="1" t="s">
        <v>222</v>
      </c>
    </row>
    <row r="39" s="1" customFormat="1" spans="1:20">
      <c r="A39" s="3">
        <v>16471061569</v>
      </c>
      <c r="B39" s="1" t="s">
        <v>439</v>
      </c>
      <c r="C39" s="1" t="s">
        <v>440</v>
      </c>
      <c r="D39" s="1" t="s">
        <v>441</v>
      </c>
      <c r="E39" s="1" t="s">
        <v>442</v>
      </c>
      <c r="F39" s="1" t="s">
        <v>208</v>
      </c>
      <c r="G39" s="1" t="s">
        <v>212</v>
      </c>
      <c r="H39" s="1" t="s">
        <v>213</v>
      </c>
      <c r="I39" s="1" t="s">
        <v>443</v>
      </c>
      <c r="J39" s="1" t="s">
        <v>29</v>
      </c>
      <c r="K39" s="1" t="s">
        <v>444</v>
      </c>
      <c r="L39" s="1" t="s">
        <v>444</v>
      </c>
      <c r="M39" s="1" t="s">
        <v>216</v>
      </c>
      <c r="N39" s="1" t="s">
        <v>216</v>
      </c>
      <c r="O39" s="1" t="s">
        <v>217</v>
      </c>
      <c r="P39" s="1" t="s">
        <v>218</v>
      </c>
      <c r="Q39" s="1" t="s">
        <v>445</v>
      </c>
      <c r="R39" s="1" t="s">
        <v>220</v>
      </c>
      <c r="S39" s="1" t="s">
        <v>221</v>
      </c>
      <c r="T39" s="1" t="s">
        <v>222</v>
      </c>
    </row>
    <row r="40" s="1" customFormat="1" spans="1:20">
      <c r="A40" s="3">
        <v>16470753154</v>
      </c>
      <c r="B40" s="1" t="s">
        <v>439</v>
      </c>
      <c r="C40" s="1" t="s">
        <v>446</v>
      </c>
      <c r="D40" s="1" t="s">
        <v>447</v>
      </c>
      <c r="E40" s="1" t="s">
        <v>448</v>
      </c>
      <c r="F40" s="1" t="s">
        <v>388</v>
      </c>
      <c r="G40" s="1" t="s">
        <v>212</v>
      </c>
      <c r="H40" s="1" t="s">
        <v>213</v>
      </c>
      <c r="I40" s="1" t="s">
        <v>449</v>
      </c>
      <c r="J40" s="1" t="s">
        <v>29</v>
      </c>
      <c r="K40" s="1" t="s">
        <v>450</v>
      </c>
      <c r="L40" s="1" t="s">
        <v>450</v>
      </c>
      <c r="M40" s="1" t="s">
        <v>216</v>
      </c>
      <c r="N40" s="1" t="s">
        <v>216</v>
      </c>
      <c r="O40" s="1" t="s">
        <v>217</v>
      </c>
      <c r="P40" s="1" t="s">
        <v>218</v>
      </c>
      <c r="Q40" s="1" t="s">
        <v>451</v>
      </c>
      <c r="R40" s="1" t="s">
        <v>220</v>
      </c>
      <c r="S40" s="1" t="s">
        <v>221</v>
      </c>
      <c r="T40" s="1" t="s">
        <v>222</v>
      </c>
    </row>
    <row r="41" s="1" customFormat="1" spans="1:20">
      <c r="A41" s="3">
        <v>16469727112</v>
      </c>
      <c r="B41" s="1" t="s">
        <v>439</v>
      </c>
      <c r="C41" s="1" t="s">
        <v>452</v>
      </c>
      <c r="D41" s="1" t="s">
        <v>453</v>
      </c>
      <c r="E41" s="1" t="s">
        <v>454</v>
      </c>
      <c r="F41" s="1" t="s">
        <v>208</v>
      </c>
      <c r="G41" s="1" t="s">
        <v>212</v>
      </c>
      <c r="H41" s="1" t="s">
        <v>213</v>
      </c>
      <c r="I41" s="1" t="s">
        <v>455</v>
      </c>
      <c r="J41" s="1" t="s">
        <v>29</v>
      </c>
      <c r="K41" s="1" t="s">
        <v>456</v>
      </c>
      <c r="L41" s="1" t="s">
        <v>456</v>
      </c>
      <c r="M41" s="1" t="s">
        <v>216</v>
      </c>
      <c r="N41" s="1" t="s">
        <v>216</v>
      </c>
      <c r="O41" s="1" t="s">
        <v>217</v>
      </c>
      <c r="P41" s="1" t="s">
        <v>218</v>
      </c>
      <c r="Q41" s="1" t="s">
        <v>457</v>
      </c>
      <c r="R41" s="1" t="s">
        <v>220</v>
      </c>
      <c r="S41" s="1" t="s">
        <v>221</v>
      </c>
      <c r="T41" s="1" t="s">
        <v>222</v>
      </c>
    </row>
    <row r="42" s="1" customFormat="1" spans="1:20">
      <c r="A42" s="3">
        <v>16464799642</v>
      </c>
      <c r="B42" s="1" t="s">
        <v>458</v>
      </c>
      <c r="C42" s="1" t="s">
        <v>459</v>
      </c>
      <c r="D42" s="1" t="s">
        <v>460</v>
      </c>
      <c r="E42" s="1" t="s">
        <v>461</v>
      </c>
      <c r="F42" s="1" t="s">
        <v>208</v>
      </c>
      <c r="G42" s="1" t="s">
        <v>212</v>
      </c>
      <c r="H42" s="1" t="s">
        <v>213</v>
      </c>
      <c r="I42" s="1" t="s">
        <v>462</v>
      </c>
      <c r="J42" s="1" t="s">
        <v>29</v>
      </c>
      <c r="K42" s="1" t="s">
        <v>463</v>
      </c>
      <c r="L42" s="1" t="s">
        <v>463</v>
      </c>
      <c r="M42" s="1" t="s">
        <v>216</v>
      </c>
      <c r="N42" s="1" t="s">
        <v>216</v>
      </c>
      <c r="O42" s="1" t="s">
        <v>217</v>
      </c>
      <c r="P42" s="1" t="s">
        <v>218</v>
      </c>
      <c r="Q42" s="1" t="s">
        <v>464</v>
      </c>
      <c r="R42" s="1" t="s">
        <v>220</v>
      </c>
      <c r="S42" s="1" t="s">
        <v>221</v>
      </c>
      <c r="T42" s="1" t="s">
        <v>222</v>
      </c>
    </row>
    <row r="43" s="1" customFormat="1" spans="1:20">
      <c r="A43" s="3">
        <v>16449117328</v>
      </c>
      <c r="B43" s="1" t="s">
        <v>465</v>
      </c>
      <c r="C43" s="1" t="s">
        <v>466</v>
      </c>
      <c r="D43" s="1" t="s">
        <v>467</v>
      </c>
      <c r="E43" s="1" t="s">
        <v>468</v>
      </c>
      <c r="F43" s="1" t="s">
        <v>208</v>
      </c>
      <c r="G43" s="1" t="s">
        <v>212</v>
      </c>
      <c r="H43" s="1" t="s">
        <v>213</v>
      </c>
      <c r="I43" s="1" t="s">
        <v>469</v>
      </c>
      <c r="J43" s="1" t="s">
        <v>29</v>
      </c>
      <c r="K43" s="1" t="s">
        <v>470</v>
      </c>
      <c r="L43" s="1" t="s">
        <v>470</v>
      </c>
      <c r="M43" s="1" t="s">
        <v>216</v>
      </c>
      <c r="N43" s="1" t="s">
        <v>216</v>
      </c>
      <c r="O43" s="1" t="s">
        <v>217</v>
      </c>
      <c r="P43" s="1" t="s">
        <v>218</v>
      </c>
      <c r="Q43" s="1" t="s">
        <v>471</v>
      </c>
      <c r="R43" s="1" t="s">
        <v>220</v>
      </c>
      <c r="S43" s="1" t="s">
        <v>221</v>
      </c>
      <c r="T43" s="1" t="s">
        <v>222</v>
      </c>
    </row>
    <row r="44" s="1" customFormat="1" spans="1:20">
      <c r="A44" s="3">
        <v>16448099605</v>
      </c>
      <c r="B44" s="1" t="s">
        <v>465</v>
      </c>
      <c r="C44" s="1" t="s">
        <v>472</v>
      </c>
      <c r="D44" s="1" t="s">
        <v>473</v>
      </c>
      <c r="E44" s="1" t="s">
        <v>474</v>
      </c>
      <c r="F44" s="1" t="s">
        <v>208</v>
      </c>
      <c r="G44" s="1" t="s">
        <v>212</v>
      </c>
      <c r="H44" s="1" t="s">
        <v>213</v>
      </c>
      <c r="I44" s="1" t="s">
        <v>475</v>
      </c>
      <c r="J44" s="1" t="s">
        <v>29</v>
      </c>
      <c r="K44" s="1" t="s">
        <v>294</v>
      </c>
      <c r="L44" s="1" t="s">
        <v>294</v>
      </c>
      <c r="M44" s="1" t="s">
        <v>216</v>
      </c>
      <c r="N44" s="1" t="s">
        <v>216</v>
      </c>
      <c r="O44" s="1" t="s">
        <v>217</v>
      </c>
      <c r="P44" s="1" t="s">
        <v>218</v>
      </c>
      <c r="Q44" s="1" t="s">
        <v>476</v>
      </c>
      <c r="R44" s="1" t="s">
        <v>220</v>
      </c>
      <c r="S44" s="1" t="s">
        <v>221</v>
      </c>
      <c r="T44" s="1" t="s">
        <v>222</v>
      </c>
    </row>
    <row r="45" s="1" customFormat="1" spans="1:20">
      <c r="A45" s="3">
        <v>16434480356</v>
      </c>
      <c r="B45" s="1" t="s">
        <v>477</v>
      </c>
      <c r="C45" s="1" t="s">
        <v>478</v>
      </c>
      <c r="D45" s="1" t="s">
        <v>479</v>
      </c>
      <c r="E45" s="1" t="s">
        <v>480</v>
      </c>
      <c r="F45" s="1" t="s">
        <v>208</v>
      </c>
      <c r="G45" s="1" t="s">
        <v>212</v>
      </c>
      <c r="H45" s="1" t="s">
        <v>213</v>
      </c>
      <c r="I45" s="1" t="s">
        <v>481</v>
      </c>
      <c r="J45" s="1" t="s">
        <v>29</v>
      </c>
      <c r="K45" s="1" t="s">
        <v>249</v>
      </c>
      <c r="L45" s="1" t="s">
        <v>249</v>
      </c>
      <c r="M45" s="1" t="s">
        <v>216</v>
      </c>
      <c r="N45" s="1" t="s">
        <v>216</v>
      </c>
      <c r="O45" s="1" t="s">
        <v>217</v>
      </c>
      <c r="P45" s="1" t="s">
        <v>218</v>
      </c>
      <c r="Q45" s="1" t="s">
        <v>482</v>
      </c>
      <c r="R45" s="1" t="s">
        <v>220</v>
      </c>
      <c r="S45" s="1" t="s">
        <v>221</v>
      </c>
      <c r="T45" s="1" t="s">
        <v>222</v>
      </c>
    </row>
    <row r="46" s="1" customFormat="1" spans="1:20">
      <c r="A46" s="3">
        <v>16418855412</v>
      </c>
      <c r="B46" s="1" t="s">
        <v>483</v>
      </c>
      <c r="C46" s="1" t="s">
        <v>484</v>
      </c>
      <c r="D46" s="1" t="s">
        <v>485</v>
      </c>
      <c r="E46" s="1" t="s">
        <v>486</v>
      </c>
      <c r="F46" s="1" t="s">
        <v>208</v>
      </c>
      <c r="G46" s="1" t="s">
        <v>212</v>
      </c>
      <c r="H46" s="1" t="s">
        <v>213</v>
      </c>
      <c r="I46" s="1" t="s">
        <v>487</v>
      </c>
      <c r="J46" s="1" t="s">
        <v>29</v>
      </c>
      <c r="K46" s="1" t="s">
        <v>488</v>
      </c>
      <c r="L46" s="1" t="s">
        <v>488</v>
      </c>
      <c r="M46" s="1" t="s">
        <v>216</v>
      </c>
      <c r="N46" s="1" t="s">
        <v>216</v>
      </c>
      <c r="O46" s="1" t="s">
        <v>217</v>
      </c>
      <c r="P46" s="1" t="s">
        <v>218</v>
      </c>
      <c r="Q46" s="1" t="s">
        <v>489</v>
      </c>
      <c r="R46" s="1" t="s">
        <v>220</v>
      </c>
      <c r="S46" s="1" t="s">
        <v>221</v>
      </c>
      <c r="T46" s="1" t="s">
        <v>222</v>
      </c>
    </row>
    <row r="47" s="1" customFormat="1" spans="1:20">
      <c r="A47" s="3">
        <v>16411150609</v>
      </c>
      <c r="B47" s="1" t="s">
        <v>483</v>
      </c>
      <c r="C47" s="1" t="s">
        <v>490</v>
      </c>
      <c r="D47" s="1" t="s">
        <v>491</v>
      </c>
      <c r="E47" s="1" t="s">
        <v>492</v>
      </c>
      <c r="F47" s="1" t="s">
        <v>208</v>
      </c>
      <c r="G47" s="1" t="s">
        <v>212</v>
      </c>
      <c r="H47" s="1" t="s">
        <v>213</v>
      </c>
      <c r="I47" s="1" t="s">
        <v>493</v>
      </c>
      <c r="J47" s="1" t="s">
        <v>29</v>
      </c>
      <c r="K47" s="1" t="s">
        <v>494</v>
      </c>
      <c r="L47" s="1" t="s">
        <v>494</v>
      </c>
      <c r="M47" s="1" t="s">
        <v>216</v>
      </c>
      <c r="N47" s="1" t="s">
        <v>216</v>
      </c>
      <c r="O47" s="1" t="s">
        <v>217</v>
      </c>
      <c r="P47" s="1" t="s">
        <v>218</v>
      </c>
      <c r="Q47" s="1" t="s">
        <v>495</v>
      </c>
      <c r="R47" s="1" t="s">
        <v>220</v>
      </c>
      <c r="S47" s="1" t="s">
        <v>221</v>
      </c>
      <c r="T47" s="1" t="s">
        <v>222</v>
      </c>
    </row>
    <row r="48" s="1" customFormat="1" spans="1:20">
      <c r="A48" s="3">
        <v>16410638014</v>
      </c>
      <c r="B48" s="1" t="s">
        <v>483</v>
      </c>
      <c r="C48" s="1" t="s">
        <v>496</v>
      </c>
      <c r="D48" s="1" t="s">
        <v>497</v>
      </c>
      <c r="E48" s="1" t="s">
        <v>498</v>
      </c>
      <c r="F48" s="1" t="s">
        <v>208</v>
      </c>
      <c r="G48" s="1" t="s">
        <v>212</v>
      </c>
      <c r="H48" s="1" t="s">
        <v>213</v>
      </c>
      <c r="I48" s="1" t="s">
        <v>499</v>
      </c>
      <c r="J48" s="1" t="s">
        <v>29</v>
      </c>
      <c r="K48" s="1" t="s">
        <v>500</v>
      </c>
      <c r="L48" s="1" t="s">
        <v>500</v>
      </c>
      <c r="M48" s="1" t="s">
        <v>216</v>
      </c>
      <c r="N48" s="1" t="s">
        <v>216</v>
      </c>
      <c r="O48" s="1" t="s">
        <v>217</v>
      </c>
      <c r="P48" s="1" t="s">
        <v>218</v>
      </c>
      <c r="Q48" s="1" t="s">
        <v>501</v>
      </c>
      <c r="R48" s="1" t="s">
        <v>220</v>
      </c>
      <c r="S48" s="1" t="s">
        <v>221</v>
      </c>
      <c r="T48" s="1" t="s">
        <v>222</v>
      </c>
    </row>
    <row r="49" s="1" customFormat="1" spans="1:20">
      <c r="A49" s="3">
        <v>16342480325</v>
      </c>
      <c r="B49" s="1" t="s">
        <v>502</v>
      </c>
      <c r="C49" s="1" t="s">
        <v>503</v>
      </c>
      <c r="D49" s="1" t="s">
        <v>504</v>
      </c>
      <c r="E49" s="1" t="s">
        <v>505</v>
      </c>
      <c r="F49" s="1" t="s">
        <v>208</v>
      </c>
      <c r="G49" s="1" t="s">
        <v>212</v>
      </c>
      <c r="H49" s="1" t="s">
        <v>213</v>
      </c>
      <c r="I49" s="1" t="s">
        <v>506</v>
      </c>
      <c r="J49" s="1" t="s">
        <v>29</v>
      </c>
      <c r="K49" s="1" t="s">
        <v>285</v>
      </c>
      <c r="L49" s="1" t="s">
        <v>285</v>
      </c>
      <c r="M49" s="1" t="s">
        <v>216</v>
      </c>
      <c r="N49" s="1" t="s">
        <v>216</v>
      </c>
      <c r="O49" s="1" t="s">
        <v>217</v>
      </c>
      <c r="P49" s="1" t="s">
        <v>218</v>
      </c>
      <c r="Q49" s="1" t="s">
        <v>507</v>
      </c>
      <c r="R49" s="1" t="s">
        <v>220</v>
      </c>
      <c r="S49" s="1" t="s">
        <v>221</v>
      </c>
      <c r="T49" s="1" t="s">
        <v>222</v>
      </c>
    </row>
    <row r="50" s="1" customFormat="1" spans="1:20">
      <c r="A50" s="3">
        <v>16342448590</v>
      </c>
      <c r="B50" s="1" t="s">
        <v>502</v>
      </c>
      <c r="C50" s="1" t="s">
        <v>508</v>
      </c>
      <c r="D50" s="1" t="s">
        <v>509</v>
      </c>
      <c r="E50" s="1" t="s">
        <v>510</v>
      </c>
      <c r="F50" s="1" t="s">
        <v>208</v>
      </c>
      <c r="G50" s="1" t="s">
        <v>212</v>
      </c>
      <c r="H50" s="1" t="s">
        <v>213</v>
      </c>
      <c r="I50" s="1" t="s">
        <v>217</v>
      </c>
      <c r="J50" s="1" t="s">
        <v>29</v>
      </c>
      <c r="K50" s="1" t="s">
        <v>217</v>
      </c>
      <c r="L50" s="1" t="s">
        <v>217</v>
      </c>
      <c r="M50" s="1" t="s">
        <v>216</v>
      </c>
      <c r="N50" s="1" t="s">
        <v>216</v>
      </c>
      <c r="O50" s="1" t="s">
        <v>217</v>
      </c>
      <c r="P50" s="1" t="s">
        <v>218</v>
      </c>
      <c r="Q50" s="1" t="s">
        <v>511</v>
      </c>
      <c r="R50" s="1" t="s">
        <v>220</v>
      </c>
      <c r="S50" s="1" t="s">
        <v>221</v>
      </c>
      <c r="T50" s="1" t="s">
        <v>222</v>
      </c>
    </row>
    <row r="51" s="1" customFormat="1" spans="1:20">
      <c r="A51" s="3">
        <v>16336303431</v>
      </c>
      <c r="B51" s="1" t="s">
        <v>502</v>
      </c>
      <c r="C51" s="1" t="s">
        <v>512</v>
      </c>
      <c r="D51" s="1" t="s">
        <v>504</v>
      </c>
      <c r="E51" s="1" t="s">
        <v>513</v>
      </c>
      <c r="F51" s="1" t="s">
        <v>208</v>
      </c>
      <c r="G51" s="1" t="s">
        <v>212</v>
      </c>
      <c r="H51" s="1" t="s">
        <v>213</v>
      </c>
      <c r="I51" s="1" t="s">
        <v>506</v>
      </c>
      <c r="J51" s="1" t="s">
        <v>29</v>
      </c>
      <c r="K51" s="1" t="s">
        <v>285</v>
      </c>
      <c r="L51" s="1" t="s">
        <v>285</v>
      </c>
      <c r="M51" s="1" t="s">
        <v>216</v>
      </c>
      <c r="N51" s="1" t="s">
        <v>216</v>
      </c>
      <c r="O51" s="1" t="s">
        <v>217</v>
      </c>
      <c r="P51" s="1" t="s">
        <v>218</v>
      </c>
      <c r="Q51" s="1" t="s">
        <v>514</v>
      </c>
      <c r="R51" s="1" t="s">
        <v>220</v>
      </c>
      <c r="S51" s="1" t="s">
        <v>221</v>
      </c>
      <c r="T51" s="1" t="s">
        <v>222</v>
      </c>
    </row>
    <row r="52" s="1" customFormat="1" spans="1:20">
      <c r="A52" s="3">
        <v>16302290263</v>
      </c>
      <c r="B52" s="1" t="s">
        <v>515</v>
      </c>
      <c r="C52" s="1" t="s">
        <v>516</v>
      </c>
      <c r="D52" s="1" t="s">
        <v>517</v>
      </c>
      <c r="E52" s="1" t="s">
        <v>518</v>
      </c>
      <c r="F52" s="1" t="s">
        <v>332</v>
      </c>
      <c r="G52" s="1" t="s">
        <v>212</v>
      </c>
      <c r="H52" s="1" t="s">
        <v>213</v>
      </c>
      <c r="I52" s="1" t="s">
        <v>519</v>
      </c>
      <c r="J52" s="1" t="s">
        <v>29</v>
      </c>
      <c r="K52" s="1" t="s">
        <v>520</v>
      </c>
      <c r="L52" s="1" t="s">
        <v>520</v>
      </c>
      <c r="M52" s="1" t="s">
        <v>216</v>
      </c>
      <c r="N52" s="1" t="s">
        <v>216</v>
      </c>
      <c r="O52" s="1" t="s">
        <v>217</v>
      </c>
      <c r="P52" s="1" t="s">
        <v>218</v>
      </c>
      <c r="Q52" s="1" t="s">
        <v>521</v>
      </c>
      <c r="R52" s="1" t="s">
        <v>220</v>
      </c>
      <c r="S52" s="1" t="s">
        <v>221</v>
      </c>
      <c r="T52" s="1" t="s">
        <v>222</v>
      </c>
    </row>
    <row r="53" s="1" customFormat="1" spans="1:20">
      <c r="A53" s="3">
        <v>16223099419</v>
      </c>
      <c r="B53" s="1" t="s">
        <v>522</v>
      </c>
      <c r="C53" s="1" t="s">
        <v>523</v>
      </c>
      <c r="D53" s="1" t="s">
        <v>524</v>
      </c>
      <c r="E53" s="1" t="s">
        <v>525</v>
      </c>
      <c r="F53" s="1" t="s">
        <v>208</v>
      </c>
      <c r="G53" s="1" t="s">
        <v>212</v>
      </c>
      <c r="H53" s="1" t="s">
        <v>213</v>
      </c>
      <c r="I53" s="1" t="s">
        <v>526</v>
      </c>
      <c r="J53" s="1" t="s">
        <v>29</v>
      </c>
      <c r="K53" s="1" t="s">
        <v>368</v>
      </c>
      <c r="L53" s="1" t="s">
        <v>368</v>
      </c>
      <c r="M53" s="1" t="s">
        <v>216</v>
      </c>
      <c r="N53" s="1" t="s">
        <v>216</v>
      </c>
      <c r="O53" s="1" t="s">
        <v>217</v>
      </c>
      <c r="P53" s="1" t="s">
        <v>218</v>
      </c>
      <c r="Q53" s="1" t="s">
        <v>527</v>
      </c>
      <c r="R53" s="1" t="s">
        <v>220</v>
      </c>
      <c r="S53" s="1" t="s">
        <v>221</v>
      </c>
      <c r="T53" s="1" t="s">
        <v>222</v>
      </c>
    </row>
    <row r="54" s="1" customFormat="1" spans="1:20">
      <c r="A54" s="3">
        <v>16214672528</v>
      </c>
      <c r="B54" s="1" t="s">
        <v>528</v>
      </c>
      <c r="C54" s="1" t="s">
        <v>529</v>
      </c>
      <c r="D54" s="1" t="s">
        <v>509</v>
      </c>
      <c r="E54" s="1" t="s">
        <v>530</v>
      </c>
      <c r="F54" s="1" t="s">
        <v>208</v>
      </c>
      <c r="G54" s="1" t="s">
        <v>212</v>
      </c>
      <c r="H54" s="1" t="s">
        <v>213</v>
      </c>
      <c r="I54" s="1" t="s">
        <v>531</v>
      </c>
      <c r="J54" s="1" t="s">
        <v>29</v>
      </c>
      <c r="K54" s="1" t="s">
        <v>532</v>
      </c>
      <c r="L54" s="1" t="s">
        <v>532</v>
      </c>
      <c r="M54" s="1" t="s">
        <v>216</v>
      </c>
      <c r="N54" s="1" t="s">
        <v>216</v>
      </c>
      <c r="O54" s="1" t="s">
        <v>217</v>
      </c>
      <c r="P54" s="1" t="s">
        <v>218</v>
      </c>
      <c r="Q54" s="1" t="s">
        <v>533</v>
      </c>
      <c r="R54" s="1" t="s">
        <v>220</v>
      </c>
      <c r="S54" s="1" t="s">
        <v>221</v>
      </c>
      <c r="T54" s="1" t="s">
        <v>222</v>
      </c>
    </row>
    <row r="55" s="1" customFormat="1" spans="1:20">
      <c r="A55" s="3">
        <v>16172891462</v>
      </c>
      <c r="B55" s="1" t="s">
        <v>534</v>
      </c>
      <c r="C55" s="1" t="s">
        <v>535</v>
      </c>
      <c r="D55" s="1" t="s">
        <v>536</v>
      </c>
      <c r="E55" s="1" t="s">
        <v>537</v>
      </c>
      <c r="F55" s="1" t="s">
        <v>208</v>
      </c>
      <c r="G55" s="1" t="s">
        <v>212</v>
      </c>
      <c r="H55" s="1" t="s">
        <v>213</v>
      </c>
      <c r="I55" s="1" t="s">
        <v>538</v>
      </c>
      <c r="J55" s="1" t="s">
        <v>29</v>
      </c>
      <c r="K55" s="1" t="s">
        <v>539</v>
      </c>
      <c r="L55" s="1" t="s">
        <v>539</v>
      </c>
      <c r="M55" s="1" t="s">
        <v>216</v>
      </c>
      <c r="N55" s="1" t="s">
        <v>216</v>
      </c>
      <c r="O55" s="1" t="s">
        <v>217</v>
      </c>
      <c r="P55" s="1" t="s">
        <v>218</v>
      </c>
      <c r="Q55" s="1" t="s">
        <v>540</v>
      </c>
      <c r="R55" s="1" t="s">
        <v>220</v>
      </c>
      <c r="S55" s="1" t="s">
        <v>221</v>
      </c>
      <c r="T55" s="1" t="s">
        <v>222</v>
      </c>
    </row>
    <row r="56" s="1" customFormat="1" spans="1:20">
      <c r="A56" s="3">
        <v>15242354412</v>
      </c>
      <c r="B56" s="1" t="s">
        <v>541</v>
      </c>
      <c r="C56" s="1" t="s">
        <v>542</v>
      </c>
      <c r="D56" s="1" t="s">
        <v>543</v>
      </c>
      <c r="E56" s="1" t="s">
        <v>544</v>
      </c>
      <c r="F56" s="1" t="s">
        <v>332</v>
      </c>
      <c r="G56" s="1" t="s">
        <v>212</v>
      </c>
      <c r="H56" s="1" t="s">
        <v>213</v>
      </c>
      <c r="I56" s="1" t="s">
        <v>545</v>
      </c>
      <c r="J56" s="1" t="s">
        <v>29</v>
      </c>
      <c r="K56" s="1" t="s">
        <v>546</v>
      </c>
      <c r="L56" s="1" t="s">
        <v>546</v>
      </c>
      <c r="M56" s="1" t="s">
        <v>216</v>
      </c>
      <c r="N56" s="1" t="s">
        <v>216</v>
      </c>
      <c r="O56" s="1" t="s">
        <v>217</v>
      </c>
      <c r="P56" s="1" t="s">
        <v>218</v>
      </c>
      <c r="Q56" s="1" t="s">
        <v>547</v>
      </c>
      <c r="R56" s="1" t="s">
        <v>220</v>
      </c>
      <c r="S56" s="1" t="s">
        <v>221</v>
      </c>
      <c r="T56" s="1" t="s">
        <v>222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2021-10-26T02:41:15Z</dcterms:created>
  <dcterms:modified xsi:type="dcterms:W3CDTF">2021-10-26T02:45:47Z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560CA4F4821A4165ACAAA787835572B3</vt:lpwstr>
  </property>
  <property fmtid="{D5CDD505-2E9C-101B-9397-08002B2CF9AE}" pid="3" name="KSOProductBuildVer">
    <vt:lpwstr>2052-11.1.0.10938</vt:lpwstr>
  </property>
</Properties>
</file>