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对账!$1:$115</definedName>
  </definedNames>
  <calcPr calcId="144525"/>
</workbook>
</file>

<file path=xl/sharedStrings.xml><?xml version="1.0" encoding="utf-8"?>
<sst xmlns="http://schemas.openxmlformats.org/spreadsheetml/2006/main" count="3324" uniqueCount="1046">
  <si>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</si>
  <si>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</si>
  <si>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</si>
  <si>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</si>
  <si>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</si>
  <si>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</si>
  <si>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</si>
  <si>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</si>
  <si>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</si>
  <si>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</si>
  <si>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</si>
  <si>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</si>
  <si>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</si>
  <si>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</si>
  <si>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</si>
  <si>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</si>
  <si>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</si>
  <si>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</si>
  <si>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</si>
  <si>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</si>
  <si>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</si>
  <si>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</si>
  <si>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</si>
  <si>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</si>
  <si>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</si>
  <si>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</si>
  <si>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</si>
  <si>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[曼彻斯特]曼彻斯特怡思得酒店(Innside by Melia Manchester)(37221442)</t>
  </si>
  <si>
    <t>一室房&lt;不退款&gt;&lt;2人入住&gt;</t>
  </si>
  <si>
    <t>USD</t>
  </si>
  <si>
    <t>Taylor/Patricia Lynn</t>
  </si>
  <si>
    <t>CA5326211027USD</t>
  </si>
  <si>
    <t>未提现</t>
  </si>
  <si>
    <t>携程开票</t>
  </si>
  <si>
    <t>[纳什维尔]纳什维尔市中心 - 体育场克拉丽奥酒店(Clarion Hotel Downtown Nashville - Stadium)(37225023)</t>
  </si>
  <si>
    <t>标准房&lt;不退款&gt;&lt;2人入住&gt;</t>
  </si>
  <si>
    <t>ONEAL/DAVID</t>
  </si>
  <si>
    <t>[韦科]韦科伍德韦长住公寓式酒店(Extended Stay America - Waco - Woodway)(39624006)</t>
  </si>
  <si>
    <t>1号工作室大床&lt;不退款&gt;&lt;2人入住&gt;</t>
  </si>
  <si>
    <t>Morin/Elise Kathryn,Hill Jr/Thomas Wayne</t>
  </si>
  <si>
    <t>[凤凰城]凤凰城 FOUND:RE 酒店(Foundre Phoenix)(44788910)</t>
  </si>
  <si>
    <t>标准特大床房&lt;不退款&gt;&lt;2人入住&gt;</t>
  </si>
  <si>
    <t>Tate/Stann E</t>
  </si>
  <si>
    <t>[旧金山]渔人码头智选假日酒店(Holiday Inn Express Hotel &amp; Suites Fisherman's Wharf, an Ihg Hotel)(37220965)</t>
  </si>
  <si>
    <t>特大床房&lt;1&gt;&lt;2人入住&gt;&lt;不退款&gt;&lt;早餐&gt;</t>
  </si>
  <si>
    <t>Solis/Eunice</t>
  </si>
  <si>
    <t>[贝克斯菲尔德]北贝克斯菲尔德/机场万豪费尔菲尔德酒店(Fairfield Inn &amp; Suites by Marriott Bakersfield North/Airport)(39670159)</t>
  </si>
  <si>
    <t>特大床房&lt;2人入住&gt;&lt;IBU黄金会员专享&gt;&lt;不退款&gt;</t>
  </si>
  <si>
    <t>Montes/Manuel</t>
  </si>
  <si>
    <t>[芝加哥]河畔酒店(River Hotel)(44704552)</t>
  </si>
  <si>
    <t>Gebhardt/Delaney</t>
  </si>
  <si>
    <t>12252Q</t>
  </si>
  <si>
    <t>Byrd III/James W. ,Coast/Erin M</t>
  </si>
  <si>
    <t>[杰克逊]最佳西方别墅酒店杰克逊霍尔(The Lodge at Jackson Hole)(37226044)</t>
  </si>
  <si>
    <t>至尊特大床房&lt;2人入住&gt;&lt;不退款&gt;&lt;早餐&gt;</t>
  </si>
  <si>
    <t>Perella/Jennifer</t>
  </si>
  <si>
    <t>[拉古纳伍兹]米申别霍拉古纳伍兹艾尔斯酒店(Ayres Hotel Laguna Woods Mission Viejo)(44685042)</t>
  </si>
  <si>
    <t>豪华2张大床一室套房&lt;不退款&gt;&lt;2人入住&gt;</t>
  </si>
  <si>
    <t>Wang/Tingting,Nguyen/Marc</t>
  </si>
  <si>
    <t>[纽约]英迪格东城酒店(Hotel Indigo Lower East Side)(37251715)</t>
  </si>
  <si>
    <t>高级大床房&lt;不退款&gt;&lt;2人入住&gt;</t>
  </si>
  <si>
    <t>Quan/Eric</t>
  </si>
  <si>
    <t>取消</t>
  </si>
  <si>
    <t>特大床房&lt;1&gt;&lt;早餐&gt;&lt;不退款&gt;&lt;2人入住&gt;</t>
  </si>
  <si>
    <t>Grant/Brittinee A,Grant/John T</t>
  </si>
  <si>
    <t>[科罗拉多]科罗讷多希尔顿格芮精选酒店(Hotel del Coronado, Curio Collection by Hilton)(37201357)</t>
  </si>
  <si>
    <t>维多利亚&lt;1&gt;&lt;不退款&gt;&lt;2人入住&gt;</t>
  </si>
  <si>
    <t>Munoz/Juan</t>
  </si>
  <si>
    <t>[斯德哥尔摩]阿德龙精英酒店(Elite Hotel Adlon)(37222326)</t>
  </si>
  <si>
    <t>双人床房&lt;不退款&gt;&lt;2人入住&gt;</t>
  </si>
  <si>
    <t>sonneville/toon peter</t>
  </si>
  <si>
    <t>Elison/Alexandra Rose</t>
  </si>
  <si>
    <t>[比洛克西]美岸酒店(Beau Rivage)(39650366)</t>
  </si>
  <si>
    <t>豪华客房1张特大床（城景）&lt;不退款&gt;&lt;2人入住&gt;</t>
  </si>
  <si>
    <t>Frisella/Katherine</t>
  </si>
  <si>
    <t>[蒂贝维尔]斯卡尔洛特珍珠赌场度假酒店(Scarlet Pearl Casino Resort)(39982331)</t>
  </si>
  <si>
    <t>豪华客房1张特大床&lt;不退款&gt;&lt;2人入住&gt;</t>
  </si>
  <si>
    <t>Holifield/Ariel,Barnhill/Jonathan</t>
  </si>
  <si>
    <t>[阿姆斯特尔芬]阿尔普维内酒店(Alp de Veenen Hotel)(40055703)</t>
  </si>
  <si>
    <t>标准间1双人床&lt;不退款&gt;&lt;2人入住&gt;</t>
  </si>
  <si>
    <t>ABONADOR/DARLENE</t>
  </si>
  <si>
    <t>[斯帕坦堡县]斯帕坦堡万豪 AC酒店(AC Hotel by Marriott Spartanburg)(40079225)</t>
  </si>
  <si>
    <t>特大床房带沙发床&lt;不退款&gt;&lt;2人入住&gt;</t>
  </si>
  <si>
    <t>Jones/Michael</t>
  </si>
  <si>
    <t>[莱蓬特]普瑞米尔阿维农勒蓬泰经典酒店(Premiere Classe Avignon le Pontet)(46578552)</t>
  </si>
  <si>
    <t>三人间（一张双人床和一张单人床）&lt;不退款&gt;&lt;2人入住&gt;</t>
  </si>
  <si>
    <t>Phedol/Guenael</t>
  </si>
  <si>
    <t>[劳德代尔堡]河畔酒店(Riverside Hotel)(37226901)</t>
  </si>
  <si>
    <t>经典特大床房&lt;不退款&gt;&lt;2人入住&gt;</t>
  </si>
  <si>
    <t>Carlson/Melvin,Carlson/Megan</t>
  </si>
  <si>
    <t>[萨尔路易斯]萨尔路易斯维克多旅居酒店(Victor's Residenz-Hotel Saarlouis)(46068587)</t>
  </si>
  <si>
    <t>高级双床房标准间&lt;不退款&gt;&lt;2人入住&gt;</t>
  </si>
  <si>
    <t>Leis/Thorsten,Mueller/Juergen</t>
  </si>
  <si>
    <t>Ayers/Chandler</t>
  </si>
  <si>
    <t>[费尔班克斯]韦斯特马克费尔班克斯酒店及会议中心(Westmark Fairbanks Hotel and Conference Center)(39055520)</t>
  </si>
  <si>
    <t>特大床房&lt;不退款&gt;&lt;2人入住&gt;</t>
  </si>
  <si>
    <t>Moore/Tabitha</t>
  </si>
  <si>
    <t>[Castle]公园广场加的夫酒店(Park Plaza Cardiff)(39673348)</t>
  </si>
  <si>
    <t>高级房间&lt;不退款&gt;&lt;2人入住&gt;</t>
  </si>
  <si>
    <t>Courtney/Brendan Christopher,Grubb/Lauren</t>
  </si>
  <si>
    <t>Hanson/Andrea Marie</t>
  </si>
  <si>
    <t>[堪萨斯城]堪萨斯城美国汽车旅馆(American Motel Kansas City, Kansas)(40092761)</t>
  </si>
  <si>
    <t>标准间2双人床（吸烟）&lt;不退款&gt;&lt;2人入住&gt;</t>
  </si>
  <si>
    <t>Henke/Dale</t>
  </si>
  <si>
    <t>[哥本哈根]哥本哈根机场雷迪森公园酒店(Park Inn by Radisson Copenhagen Airport)(37245057)</t>
  </si>
  <si>
    <t>标准大床房&lt;不退款&gt;&lt;2人入住&gt;</t>
  </si>
  <si>
    <t>Balle/Heidi</t>
  </si>
  <si>
    <t>[格拉茨]格拉茨星辰精品酒店(Star Inn Hotel Premium Graz)(37244172)</t>
  </si>
  <si>
    <t>商务双人床房&lt;不退款&gt;&lt;2人入住&gt;</t>
  </si>
  <si>
    <t>Idinger/Valerie,Tragschitz/Manuel</t>
  </si>
  <si>
    <t>[纽约]切尔西曼哈顿第六大道假日酒店(Holiday Inn Manhattan 6th Ave - Chelsea, an IHG Hotel)(37196578)</t>
  </si>
  <si>
    <t>休闲特大床房&lt;不退款&gt;&lt;2人入住&gt;</t>
  </si>
  <si>
    <t>Kim/Nahyun</t>
  </si>
  <si>
    <t>[芭堤雅]芭达雅万丽度假村及水疗中心(Renaissance Pattaya Resort &amp; Spa)(40721526)</t>
  </si>
  <si>
    <t>豪华客房&lt;不退款&gt;&lt;2人入住&gt;</t>
  </si>
  <si>
    <t>TECHOPITAYAKUL/PATTAREE</t>
  </si>
  <si>
    <t>[雷丁顿海岸]索尔酒店(Hotel SOL)(40136530)</t>
  </si>
  <si>
    <t>标准间1特大床（园景）&lt;不退款&gt;&lt;2人入住&gt;</t>
  </si>
  <si>
    <t>Gorenflo/Paul</t>
  </si>
  <si>
    <t>18433615c757fb725a</t>
  </si>
  <si>
    <t>[布尔黑特市]河别墅大酒店(Lodge on the River)(40011884)</t>
  </si>
  <si>
    <t>标准客房1张大床&lt;不退款&gt;&lt;2人入住&gt;</t>
  </si>
  <si>
    <t>PEREZ/JESSE</t>
  </si>
  <si>
    <t>[巴登巴登]鲁蒙斯巴登巴登傲途格精选酒店(Roomers Baden-Baden, Autograph Collection)(37197043)</t>
  </si>
  <si>
    <t>豪华特大床房&lt;不退款&gt;&lt;2人入住&gt;</t>
  </si>
  <si>
    <t>PERSONENI/Pierre</t>
  </si>
  <si>
    <t>[纽约]曼哈顿麦迪逊广场花园区欢朋酒店(Hampton Inn Manhattan-Madison Square Garden Area)(37200168)</t>
  </si>
  <si>
    <t>Lee/Yukyeong</t>
  </si>
  <si>
    <t>[迈尔斯堡海滩]海滩贝壳旅馆(Beach Shell Inn)(40055618)</t>
  </si>
  <si>
    <t>大号床室&lt;不退款&gt;&lt;2人入住&gt;</t>
  </si>
  <si>
    <t>MONTOYA/MELVIN ORLANDO</t>
  </si>
  <si>
    <t>R-30054</t>
  </si>
  <si>
    <t>[旧金山]旧金山W酒店(W San Francisco)(37207792)</t>
  </si>
  <si>
    <t>奇妙房（1张特大床）&lt;不退款&gt;&lt;2人入住&gt;</t>
  </si>
  <si>
    <t>Nonirit/Christian</t>
  </si>
  <si>
    <t>[斯帕坦堡县]I-26和Us 29韦斯特盖特商场智选假日套房酒店(Holiday Inn Express &amp; Suites I-26 &amp; Us 29 At Westgate Mall, an IHG Hotel)(48129673)</t>
  </si>
  <si>
    <t>标准客房&lt;不退款&gt;&lt;2人入住&gt;</t>
  </si>
  <si>
    <t>Infinger/InfingerGuerry</t>
  </si>
  <si>
    <t>[普吉岛]普吉岛美林海滩万豪度假酒店 (SHA Plus+)(Phuket Marriott Resort &amp; Spa, Merlin Beach (SHA Plus+))(37212423)</t>
  </si>
  <si>
    <t>池景豪华客房（1张特大床，带阳台）&lt;不退款&gt;&lt;2人入住&gt;</t>
  </si>
  <si>
    <t>WU/XIAODONG</t>
  </si>
  <si>
    <t>[卢布尔雅那]卢布尔雅那蒙斯福朋喜来登酒店(Four Points by Sheraton Ljubljana Mons)(37219169)</t>
  </si>
  <si>
    <t>经典大号床房&lt;不退款&gt;&lt;2人入住&gt;</t>
  </si>
  <si>
    <t>colluto/serena</t>
  </si>
  <si>
    <t>[迈阿密海滩]伊贝罗斯塔伯克利海岸酒店(Iberostar Berkeley Shore Hotel)(48320211)</t>
  </si>
  <si>
    <t>标准房, 1 张大床&lt;不退款&gt;&lt;2人入住&gt;</t>
  </si>
  <si>
    <t>Burden/Justine</t>
  </si>
  <si>
    <t>[巴特洪堡]玛丽蒂姆巴特洪堡酒店(Maritim Hotel Bad Homburg)(37197695)</t>
  </si>
  <si>
    <t>舒适双人床房&lt;不退款&gt;&lt;2人入住&gt;</t>
  </si>
  <si>
    <t>Schienbein/Hella</t>
  </si>
  <si>
    <t>[圣地亚哥]圣迭戈近 SDSU 罗德威酒店(Rodeway Inn San Diego Near SDSU)(37200327)</t>
  </si>
  <si>
    <t>标准房, 1 张特大床房&lt;不退款&gt;&lt;2人入住&gt;</t>
  </si>
  <si>
    <t>ding/li</t>
  </si>
  <si>
    <t>[诺顿海岸]马斯基诺顿海岸万豪费尔菲尔德客栈及套房酒店(Fairfield Inn and Suites by Marriott Muskegon Norton Shores)(45827466)</t>
  </si>
  <si>
    <t>Sears/Avery Michelle</t>
  </si>
  <si>
    <t>[斯利马]斯利马宫殿酒店(Hotel the Palace Sliema)(37223792)</t>
  </si>
  <si>
    <t>套房&lt;不退款&gt;&lt;2人入住&gt;</t>
  </si>
  <si>
    <t>berry/Matthew charles</t>
  </si>
  <si>
    <t>EXP-1842124458</t>
  </si>
  <si>
    <t>[马德里]马德里托莱多门酒店(Hotel Puerta de Toledo Madrid)(37226850)</t>
  </si>
  <si>
    <t>Jimenez Avila/Manuel</t>
  </si>
  <si>
    <t>[卡尔斯巴德]卡尔斯巴德假日酒店 - IHG 酒店(Holiday Inn Carlsbad, an Ihg Hotel)(39045201)</t>
  </si>
  <si>
    <t>行政特大床房&lt;不退款&gt;&lt;2人入住&gt;</t>
  </si>
  <si>
    <t>Collins/Dianne</t>
  </si>
  <si>
    <t>[吉尔罗伊]国王休息汽车旅馆(King's Rest Motel)(40021946)</t>
  </si>
  <si>
    <t>标准间1张大床&lt;不退款&gt;&lt;2人入住&gt;</t>
  </si>
  <si>
    <t>Magallanes/Ruben</t>
  </si>
  <si>
    <t>[吉隆坡]瑞嘉利亚套房酒店(Regalia Suites &amp; Hotel)(46722713)</t>
  </si>
  <si>
    <t>豪华房（双人床或双床）&lt;2人入住&gt;&lt;不退款&gt;&lt;早餐&gt;</t>
  </si>
  <si>
    <t>Daimon/Oume,Daimon/Oume</t>
  </si>
  <si>
    <t>[诺威奇]挪利其假日酒店(Holiday Inn Norwich, an Ihg Hotel)(39677963)</t>
  </si>
  <si>
    <t>两张大床房&lt;不退款&gt;&lt;2人入住&gt;</t>
  </si>
  <si>
    <t>Lacey/Emma</t>
  </si>
  <si>
    <t>豪华房（双人床或双床）&lt;不退款&gt;&lt;2人入住&gt;</t>
  </si>
  <si>
    <t>LIZDAYANA/NURUL,LIZDAYANA/NURUL</t>
  </si>
  <si>
    <t>[爱极乐]玛扎弗酒店(Mudzaffar Hotel)(39650996)</t>
  </si>
  <si>
    <t>豪华双床房&lt;不退款&gt;&lt;2人入住&gt;</t>
  </si>
  <si>
    <t>bakthiar/mohammad,bakthiar/mohammad</t>
  </si>
  <si>
    <t>[雅典]雅典卫城精品酒店(Acropolian Spirit Boutique Hotel)(44688172)</t>
  </si>
  <si>
    <t>豪华房&lt;2人入住&gt;&lt;不退款&gt;&lt;早餐&gt;</t>
  </si>
  <si>
    <t>whitty/melissa</t>
  </si>
  <si>
    <t>Bowman/Charles Leon,Bowman/Cherina</t>
  </si>
  <si>
    <t>[纽约]曼哈顿中城皇冠假日酒店&amp;度假村HY36(Crowne Plaza HY36 Midtown Manhattan, an Ihg Hotel)(37196581)</t>
  </si>
  <si>
    <t>Dalal/Devan</t>
  </si>
  <si>
    <t>[费城]费城索尼斯塔里滕豪斯广场酒店(Sonesta Philadelphia Downtown Rittenhouse Square)(44692207)</t>
  </si>
  <si>
    <t>小型客房（1张大床）&lt;不退款&gt;&lt;2人入住&gt;</t>
  </si>
  <si>
    <t>Brown/Ardell</t>
  </si>
  <si>
    <t>56921SC100932</t>
  </si>
  <si>
    <t>[慕尼黑]慕尼黑城市中心万豪酒店(Courtyard by Marriott Munich City Center)(37211400)</t>
  </si>
  <si>
    <t>豪华双床房&lt;2人入住&gt;&lt;IBU黄金会员专享&gt;&lt;不退款&gt;</t>
  </si>
  <si>
    <t>CHIAM/NGAG KEE ROY</t>
  </si>
  <si>
    <t>[曼谷]曼谷塔瓦纳酒店(The Tawana Bangkok)(44793415)</t>
  </si>
  <si>
    <t>高级房&lt;不退款&gt;&lt;2人入住&gt;</t>
  </si>
  <si>
    <t>Srisanthia/Kriangkrai,Srisanthia/Kriangkrai</t>
  </si>
  <si>
    <t>EXP-1844890392</t>
  </si>
  <si>
    <t>Ahlborn/Moritz,Lichtenfeld/Celina</t>
  </si>
  <si>
    <t>85236556;85236558</t>
  </si>
  <si>
    <t>[墨西哥城]金宝套房酒店(Suites Contempo)(39663480)</t>
  </si>
  <si>
    <t>行政套房&lt;不退款&gt;&lt;2人入住&gt;</t>
  </si>
  <si>
    <t>ZHAO/GUANGXIN</t>
  </si>
  <si>
    <t>[圣地亚哥]圣迭戈酒店圈美国长住酒店(Extended Stay America Suites - San Diego - Hotel Circle)(40109723)</t>
  </si>
  <si>
    <t>Calamateos/Francisco Javier</t>
  </si>
  <si>
    <t>Abbey/Lilia,Andreeva/Anastasia</t>
  </si>
  <si>
    <t>[慕尼黑]欧洲之星大中心酒店(Eurostars Grand Central)(37200530)</t>
  </si>
  <si>
    <t>客房&lt;不退款&gt;&lt;2人入住&gt;</t>
  </si>
  <si>
    <t>Moellmann/Philipp</t>
  </si>
  <si>
    <t>[阿拉拉夸拉]阿拉拉夸拉舒适酒店(Comfort Hotel Araraquara)(40756765)</t>
  </si>
  <si>
    <t>高级双人房&lt;不退款&gt;&lt;2人入住&gt;</t>
  </si>
  <si>
    <t>Paccola/Felipe Augusto</t>
  </si>
  <si>
    <t>[利沃尼]底特律西北 - 利沃尼亚假日酒店 - IHG 酒店(Holiday Inn Detroit Northwest - Livonia, an Ihg Hotel)(44701120)</t>
  </si>
  <si>
    <t>Singh/Jatinder</t>
  </si>
  <si>
    <t>[雪城]锡拉丘兹市中心军械库广场万豪居家酒店(Residence Inn by Marriott Syracuse Downtown at Armory Square)(37223857)</t>
  </si>
  <si>
    <t>特大床一室房(带沙发床)&lt;不退款&gt;&lt;2人入住&gt;</t>
  </si>
  <si>
    <t>Ding/ZhiHao</t>
  </si>
  <si>
    <t>[斯科特斯德]3棕榈酒店(3 Palms Hotel)(40134014)</t>
  </si>
  <si>
    <t>Russell/Pamela</t>
  </si>
  <si>
    <t>Xu/Jane</t>
  </si>
  <si>
    <t>[普拉托]艺术博物馆酒店(Art Hotel Museo)(39054996)</t>
  </si>
  <si>
    <t>加大经典双人床房&lt;不退款&gt;&lt;2人入住&gt;</t>
  </si>
  <si>
    <t>RUAN/JINGLIAN,HU/LIDU</t>
  </si>
  <si>
    <t>[加尔维斯顿]巨浪旅馆(Beachcomber Inn)(39995297)</t>
  </si>
  <si>
    <t>标准间1特大床&lt;不退款&gt;&lt;2人入住&gt;</t>
  </si>
  <si>
    <t>Charles/Matthew</t>
  </si>
  <si>
    <t>[伊斯坦布尔]天王星伊斯坦布尔托普卡比酒店(Uranus Istanbul Topkapi)(37240983)</t>
  </si>
  <si>
    <t>高级双床房&lt;不退款&gt;&lt;2人入住&gt;</t>
  </si>
  <si>
    <t>khan/Hawa</t>
  </si>
  <si>
    <t>[云顶高原]云顶高原●至尊玖霄明阁大酒店(Grand Ion Delemen Hotel, Genting Highlands)(44707860)</t>
  </si>
  <si>
    <t>豪华房&lt;不退款&gt;&lt;2人入住&gt;</t>
  </si>
  <si>
    <t>Subrmaniam/Janaki</t>
  </si>
  <si>
    <t>46747950-1</t>
  </si>
  <si>
    <t>[里约热内卢]温莎芭拉酒店(Windsor Barra Hotel)(37222431)</t>
  </si>
  <si>
    <t>高级双人房&lt;2人入住&gt;&lt;不退款&gt;&lt;早餐&gt;</t>
  </si>
  <si>
    <t>Goncalves/Rafael Vianna,Goncalves/Debora Alves dos Reis</t>
  </si>
  <si>
    <t>[汉堡]特色东酒店公寓(Signature East Hotel Apartment)(39585655)</t>
  </si>
  <si>
    <t>经济双人间&lt;不退款&gt;&lt;2人入住&gt;</t>
  </si>
  <si>
    <t>Odzoski/Nedim</t>
  </si>
  <si>
    <t>EXPEDIA_1846716398</t>
  </si>
  <si>
    <t>[芙蓉]芙蓉皇家朱兰酒店(Royale Chulan Seremban)(44692859)</t>
  </si>
  <si>
    <t>RABZ/ASYRAF</t>
  </si>
  <si>
    <t>[关丹]希拉利马旅馆(Silalima Guesthouse)(48367105)</t>
  </si>
  <si>
    <t>园景双床房&lt;不退款&gt;&lt;2人入住&gt;</t>
  </si>
  <si>
    <t>nurhani/intan,nurhani/intan</t>
  </si>
  <si>
    <t>[柏林]傲途格精选酒店旗下斯坦普朗兹酒店(Hotel am Steinplatz, Autograph Collection)(37200748)</t>
  </si>
  <si>
    <t>Hutner/Armin,Colloca/Maria Luisa</t>
  </si>
  <si>
    <t>[马莱拉内]佩斯塔纳克鲁格旅舍(Pestana Kruger Lodge)(37240841)</t>
  </si>
  <si>
    <t>标准房&lt;2人入住&gt;&lt;不退款&gt;&lt;早餐&gt;</t>
  </si>
  <si>
    <t>Nkosi/Nkosunathi,Nkosi/Nkosunathi</t>
  </si>
  <si>
    <t>[乌贝兰迪亚]乌贝蓝迪亚广场购物美居酒店(Mercure Uberlandia Plaza Shopping)(39621102)</t>
  </si>
  <si>
    <t>经典双床公寓房&lt;不退款&gt;&lt;2人入住&gt;</t>
  </si>
  <si>
    <t>Veiga/Thales Loyola</t>
  </si>
  <si>
    <t>[哥本哈根]哥本哈根机场丽柏酒店(Park Inn by Radisson Copenhagen Airport)(37245057)</t>
  </si>
  <si>
    <t>Mikkelsen/Maria Claudia</t>
  </si>
  <si>
    <t>Hoffmann/Grzegorz,Hoffmann/Maren</t>
  </si>
  <si>
    <t>Ghai/Malwika</t>
  </si>
  <si>
    <t>EXPEDIA_1846969340</t>
  </si>
  <si>
    <t>[爱达荷福尔斯]威斯特汽车旅馆(Motel West)(46883196)</t>
  </si>
  <si>
    <t>客房, 1 张大床房&lt;不退款&gt;&lt;2人入住&gt;</t>
  </si>
  <si>
    <t>Pierce/Melissa L</t>
  </si>
  <si>
    <t>[阿瓦图基]凤凰南山福朋喜来登酒店(Four Points by Sheraton Phoenix South Mountain)(37236594)</t>
  </si>
  <si>
    <t>Ocampo/Ignacio</t>
  </si>
  <si>
    <t>[圣路易斯]圣路易斯市中心万怡酒店/会议中心(Courtyard St. Louis Downtown/Convention Center)(40617508)</t>
  </si>
  <si>
    <t>Gordon/Macanen</t>
  </si>
  <si>
    <t>[Pengkalan Kundur]阿洛拉大酒店(Grand Alora Hotel)(44686694)</t>
  </si>
  <si>
    <t>FAZWANI BINTI HAMZANI ANUAR/HANIS,FAZWANI BINTI HAMZANI ANUAR/HANIS,FAZWANI BINTI HAMZANI ANUAR/HANIS,FAZWANI BINTI HAMZANI ANUAR/HANIS</t>
  </si>
  <si>
    <t>[萨拉戈萨]阿拉贡国王费尔南多二世水疗酒店(Eurostars Rey Fernando)(47469290)</t>
  </si>
  <si>
    <t>双床房&lt;不退款&gt;&lt;2人入住&gt;</t>
  </si>
  <si>
    <t>Sanz Lozano/Luis Jaime</t>
  </si>
  <si>
    <t>Hacker/Danielle</t>
  </si>
  <si>
    <t>Parey/Renata,Parey/Daniel</t>
  </si>
  <si>
    <t>[沃思堡]沃斯堡6号汽车旅馆 - 伯利森(Motel 6-Fort Worth, TX - Burleson)(40012322)</t>
  </si>
  <si>
    <t>标准套房1张大床&lt;不退款&gt;&lt;2人入住&gt;</t>
  </si>
  <si>
    <t>MAIZZA/Paul  Funisa</t>
  </si>
  <si>
    <t>N5KWKJD9DM</t>
  </si>
  <si>
    <t>Chantarungsee/Artits,Chantarungsee/Artits</t>
  </si>
  <si>
    <t>EXP-1847319429</t>
  </si>
  <si>
    <t>[劳德代尔堡]劳德代尔堡W酒店(W Fort Lauderdale)(37223461)</t>
  </si>
  <si>
    <t>壮观特大床客房带部分海景带阳台&lt;不退款&gt;&lt;2人入住&gt;</t>
  </si>
  <si>
    <t>Magnole/Anthony Frank</t>
  </si>
  <si>
    <t>[丹那拉打]曼提吉旅馆(Mentigi Guesthouse)(48446328)</t>
  </si>
  <si>
    <t>双人房&lt;1&gt;&lt;不退款&gt;&lt;2人入住&gt;</t>
  </si>
  <si>
    <t>Shamsul/Shamsul</t>
  </si>
  <si>
    <t>[朗科恩]钟楼朗科恩酒店(Campanile Hotel Runcorn)(45977424)</t>
  </si>
  <si>
    <t>双床房（2张单人床）&lt;不退款&gt;&lt;2人入住&gt;</t>
  </si>
  <si>
    <t>Jones/Jack</t>
  </si>
  <si>
    <t>[休斯敦]逸林套房希尔顿休斯顿美术馆酒店(DoubleTree by Hilton Hotel &amp; Suites Houston by the Galleria)(37203793)</t>
  </si>
  <si>
    <t>客房（带无障碍淋浴）&lt;不退款&gt;&lt;2人入住&gt;</t>
  </si>
  <si>
    <t>Chen/Li,Yan/Zhenhua</t>
  </si>
  <si>
    <t>[柏林]柏林施柏阁酒店(Steigenberger Hotel am Kanzleramt)(37197921)</t>
  </si>
  <si>
    <t>高级客房 (Zimmer)&lt;不退款&gt;&lt;2人入住&gt;</t>
  </si>
  <si>
    <t>Scheidbach/Ferdinand</t>
  </si>
  <si>
    <t>[棕榈沙漠城]棕榈沙漠希尔顿欣庭套房酒店(Homewood Suites by Hilton Palm Desert)(48233992)</t>
  </si>
  <si>
    <t>特大床一卧套房&lt;不退款&gt;&lt;2人入住&gt;</t>
  </si>
  <si>
    <t>Odisho/Sandra</t>
  </si>
  <si>
    <t>Dowson/Kurt</t>
  </si>
  <si>
    <t>Ventura/Blessing Malaya</t>
  </si>
  <si>
    <t>[里约热内卢]C 设计酒店(CDesign Hotel)(39033857)</t>
  </si>
  <si>
    <t>Costa/Raissa lima</t>
  </si>
  <si>
    <t>[芝加哥]W芝加哥城市之心酒店(W Chicago - City Center)(37196656)</t>
  </si>
  <si>
    <t>舒适客房（1张特大床）&lt;不退款&gt;&lt;2人入住&gt;</t>
  </si>
  <si>
    <t>alexander/ethan dakota wolf,YOung/Emily Grace</t>
  </si>
  <si>
    <t>[温切斯特]温彻斯特万豪费尔菲尔德酒店(Fairfield Inn and Suites by Marriott Winchester)(48037384)</t>
  </si>
  <si>
    <t>单床房&lt;2人入住&gt;&lt;不退款&gt;&lt;早餐&gt;</t>
  </si>
  <si>
    <t>Barry/Hafsatu</t>
  </si>
  <si>
    <t>[怡保]RPGC 花园酒店(RPGC Garden Hotel)(39587692)</t>
  </si>
  <si>
    <t>两居室套房双人房&lt;不退款&gt;&lt;2人入住&gt;</t>
  </si>
  <si>
    <t>MOHD ALI/AZLINDA,MOHD ALI/AZLINDA</t>
  </si>
  <si>
    <t>[迪拜]迪拜克里克喜来登酒店(Sheraton Dubai Creek Hotel &amp; Towers)(37220760)</t>
  </si>
  <si>
    <t>小溪景俱乐部房&lt;2人入住&gt;&lt;IBU黄金会员专享&gt;&lt;不退款&gt;</t>
  </si>
  <si>
    <t>SUN/CHANGLI</t>
  </si>
  <si>
    <t>Acknowledged</t>
  </si>
  <si>
    <t>[吉隆坡]吉隆坡杂志酒店(The Kuala Lumpur Journal Hotel)(37242039)</t>
  </si>
  <si>
    <t>Tan/Grace,Tan/Grace</t>
  </si>
  <si>
    <t>MUSTAFA/MOHD SHARI</t>
  </si>
  <si>
    <t>Park/Noah Austin Kauikeolani</t>
  </si>
  <si>
    <t>[关丹]斯里曼迦精品酒店(Sri Manja Boutique Hotel)(48056107)</t>
  </si>
  <si>
    <t>高级房(双床)&lt;不退款&gt;&lt;2人入住&gt;</t>
  </si>
  <si>
    <t>Armain/Nurul Izzati,Armain/Nurul Izzati,Armain/Nurul Izzati,Armain/Nurul Izzati,Armain/Nurul Izzati</t>
  </si>
  <si>
    <t>高级房(大床)&lt;不退款&gt;&lt;2人入住&gt;</t>
  </si>
  <si>
    <t>Kam Soon/Hoy,Kam Soon/Hoy</t>
  </si>
  <si>
    <t>Abadia Pascual/Inma</t>
  </si>
  <si>
    <t>[基辅]美居基辅国会酒店(Mercure Kyiv Congress)(39613930)</t>
  </si>
  <si>
    <t>标准间&lt;不退款&gt;&lt;2人入住&gt;</t>
  </si>
  <si>
    <t>FU/ZERAN</t>
  </si>
  <si>
    <t>[仁川]仁川华美达酒店(Ramada by Wyndham Incheon)(37213553)</t>
  </si>
  <si>
    <t>尊贵双人房&lt;不退款&gt;&lt;2人入住&gt;</t>
  </si>
  <si>
    <t>BANG/JUNGJUN</t>
  </si>
  <si>
    <t>，</t>
  </si>
  <si>
    <t>A211027101339481</t>
  </si>
  <si>
    <t>USD / HKD 当前参考汇率: 7.7763</t>
  </si>
  <si>
    <t>总计： 20923 USD/
162703.52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</si>
  <si>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</si>
  <si>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</si>
  <si>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</si>
  <si>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</si>
  <si>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</si>
  <si>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</si>
  <si>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</si>
  <si>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</si>
  <si>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</si>
  <si>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</si>
  <si>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</si>
  <si>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</si>
  <si>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</si>
  <si>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</si>
  <si>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</si>
  <si>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</si>
  <si>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</si>
  <si>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2021-10-23</t>
  </si>
  <si>
    <t>2282328</t>
  </si>
  <si>
    <t>仁川华美达酒店</t>
  </si>
  <si>
    <t>BANG JUNGJUN</t>
  </si>
  <si>
    <t>2021-10-24</t>
  </si>
  <si>
    <t>退房日周结</t>
  </si>
  <si>
    <t>678.29</t>
  </si>
  <si>
    <t>106.00</t>
  </si>
  <si>
    <t>0</t>
  </si>
  <si>
    <t>0.00</t>
  </si>
  <si>
    <t>携程盛景国际直连</t>
  </si>
  <si>
    <t>2021-10-23 20:05:33</t>
  </si>
  <si>
    <t>否</t>
  </si>
  <si>
    <t>汇智国际旅游发展有限公司</t>
  </si>
  <si>
    <t>直连</t>
  </si>
  <si>
    <t>2282294</t>
  </si>
  <si>
    <t>基辅国会美居酒店</t>
  </si>
  <si>
    <t>FU ZERAN</t>
  </si>
  <si>
    <t>371.14</t>
  </si>
  <si>
    <t>58.00</t>
  </si>
  <si>
    <t>2021-10-23 18:41:45</t>
  </si>
  <si>
    <t>2282263</t>
  </si>
  <si>
    <t>阿拉贡国王费尔南多二世水疗酒店</t>
  </si>
  <si>
    <t>Abadia Pascual Inma</t>
  </si>
  <si>
    <t>396.74</t>
  </si>
  <si>
    <t>62.00</t>
  </si>
  <si>
    <t>2021-10-23 17:23:26</t>
  </si>
  <si>
    <t>2282261</t>
  </si>
  <si>
    <t>休斯顿商业街逸林套房酒店</t>
  </si>
  <si>
    <t>Chen Li,Yan Zhenhua</t>
  </si>
  <si>
    <t>RMB</t>
  </si>
  <si>
    <t>2021-10-23 17:18:14</t>
  </si>
  <si>
    <t>2282259</t>
  </si>
  <si>
    <t>施泰根贝格尔酒店</t>
  </si>
  <si>
    <t>Scheidbach Ferdinand</t>
  </si>
  <si>
    <t>2021-10-23 17:13:17</t>
  </si>
  <si>
    <t>2282234</t>
  </si>
  <si>
    <t>斯里曼迦精品酒店</t>
  </si>
  <si>
    <t>Kam Soon Hoy,Kam Soon Hoy</t>
  </si>
  <si>
    <t>172.77</t>
  </si>
  <si>
    <t>27.00</t>
  </si>
  <si>
    <t>2021-10-23 15:38:25</t>
  </si>
  <si>
    <t>2282232</t>
  </si>
  <si>
    <t>Armain Nurul Izzati,Armain Nurul Izzati,Armain Nurul Izzati,Armain Nurul Izzati,Armain Nurul Izzati</t>
  </si>
  <si>
    <t>518.32</t>
  </si>
  <si>
    <t>81.00</t>
  </si>
  <si>
    <t>2021-10-23 15:50:26</t>
  </si>
  <si>
    <t>2282177</t>
  </si>
  <si>
    <t>凤凰城南山福朋喜来登酒店</t>
  </si>
  <si>
    <t>Park Noah Austin Kauikeolani</t>
  </si>
  <si>
    <t>684.69</t>
  </si>
  <si>
    <t>107.00</t>
  </si>
  <si>
    <t>2021-10-23 12:54:23</t>
  </si>
  <si>
    <t>2282154</t>
  </si>
  <si>
    <t>Mentigi Guesthouse</t>
  </si>
  <si>
    <t>MUSTAFA MOHD SHARI</t>
  </si>
  <si>
    <t>127.98</t>
  </si>
  <si>
    <t>20.00</t>
  </si>
  <si>
    <t>2021-10-23 11:58:35</t>
  </si>
  <si>
    <t>2282150</t>
  </si>
  <si>
    <t>吉隆坡杂志酒店</t>
  </si>
  <si>
    <t>Tan Grace,Tan Grace</t>
  </si>
  <si>
    <t>377.54</t>
  </si>
  <si>
    <t>59.00</t>
  </si>
  <si>
    <t>2021-10-23 11:50:55</t>
  </si>
  <si>
    <t>2282136</t>
  </si>
  <si>
    <t>迪拜河喜来登大酒店</t>
  </si>
  <si>
    <t>SUN CHANGLI</t>
  </si>
  <si>
    <t>1126.22</t>
  </si>
  <si>
    <t>176.00</t>
  </si>
  <si>
    <t>2021-10-23 11:20:14</t>
  </si>
  <si>
    <t>2282125</t>
  </si>
  <si>
    <t>RPGC 普翠德全套房酒店</t>
  </si>
  <si>
    <t>MOHD ALI AZLINDA,MOHD ALI AZLINDA</t>
  </si>
  <si>
    <t>499.12</t>
  </si>
  <si>
    <t>78.00</t>
  </si>
  <si>
    <t>-77</t>
  </si>
  <si>
    <t>-499</t>
  </si>
  <si>
    <t>2021-10-23 11:03:41</t>
  </si>
  <si>
    <t>2282088</t>
  </si>
  <si>
    <t>FAIRFIELD INN &amp; SUITES WINCHESTER</t>
  </si>
  <si>
    <t>Barry Hafsatu</t>
  </si>
  <si>
    <t>1049.44</t>
  </si>
  <si>
    <t>164.00</t>
  </si>
  <si>
    <t>2021-10-23 09:25:21</t>
  </si>
  <si>
    <t>2282069</t>
  </si>
  <si>
    <t>W芝加哥城市之心酒店</t>
  </si>
  <si>
    <t>alexander ethan dakota wolf,YOung Emily Grace</t>
  </si>
  <si>
    <t>1004.64</t>
  </si>
  <si>
    <t>157.00</t>
  </si>
  <si>
    <t>2021-10-23 08:01:17</t>
  </si>
  <si>
    <t>2282034</t>
  </si>
  <si>
    <t>C 设计酒店</t>
  </si>
  <si>
    <t>Costa Raissa lima</t>
  </si>
  <si>
    <t>588.71</t>
  </si>
  <si>
    <t>92.00</t>
  </si>
  <si>
    <t>2021-10-23 05:39:04</t>
  </si>
  <si>
    <t>2282028</t>
  </si>
  <si>
    <t>Ventura Blessing Malaya</t>
  </si>
  <si>
    <t>2021-10-23 05:21:55</t>
  </si>
  <si>
    <t>2282027</t>
  </si>
  <si>
    <t>钟楼朗科恩酒店</t>
  </si>
  <si>
    <t>Dowson Kurt</t>
  </si>
  <si>
    <t>2021-10-23 05:21:49</t>
  </si>
  <si>
    <t>2282023</t>
  </si>
  <si>
    <t>棕榈沙漠希尔顿惠庭套房酒店</t>
  </si>
  <si>
    <t>Odisho Sandra</t>
  </si>
  <si>
    <t>1183.82</t>
  </si>
  <si>
    <t>185.00</t>
  </si>
  <si>
    <t>2021-10-23 05:10:34</t>
  </si>
  <si>
    <t>2282002</t>
  </si>
  <si>
    <t>940.65</t>
  </si>
  <si>
    <t>147.00</t>
  </si>
  <si>
    <t>2021-10-23 03:28:47</t>
  </si>
  <si>
    <t>2281985</t>
  </si>
  <si>
    <t>895.86</t>
  </si>
  <si>
    <t>140.00</t>
  </si>
  <si>
    <t>2021-10-23 02:06:45</t>
  </si>
  <si>
    <t>2281956</t>
  </si>
  <si>
    <t>Jones Jack</t>
  </si>
  <si>
    <t>525.29</t>
  </si>
  <si>
    <t>82.00</t>
  </si>
  <si>
    <t>2021-10-23 00:38:46</t>
  </si>
  <si>
    <t>2281937</t>
  </si>
  <si>
    <t>Shamsul Shamsul</t>
  </si>
  <si>
    <t>128.12</t>
  </si>
  <si>
    <t>2021-10-23 00:29:17</t>
  </si>
  <si>
    <t>2021-10-22</t>
  </si>
  <si>
    <t>2281923</t>
  </si>
  <si>
    <t>劳德代尔堡W酒店</t>
  </si>
  <si>
    <t>Magnole Anthony Frank</t>
  </si>
  <si>
    <t>1960.24</t>
  </si>
  <si>
    <t>306.00</t>
  </si>
  <si>
    <t>2021-10-22 23:32:05</t>
  </si>
  <si>
    <t>2281898</t>
  </si>
  <si>
    <t>曼谷塔瓦纳酒店</t>
  </si>
  <si>
    <t>Chantarungsee Artits,Chantarungsee Artits</t>
  </si>
  <si>
    <t>83.28</t>
  </si>
  <si>
    <t>13.00</t>
  </si>
  <si>
    <t>2021-10-22 22:41:32</t>
  </si>
  <si>
    <t>2281829</t>
  </si>
  <si>
    <t>沃思堡伯利森 6 号汽车旅馆</t>
  </si>
  <si>
    <t>MAIZZA Paul  Funisa</t>
  </si>
  <si>
    <t>1076.21</t>
  </si>
  <si>
    <t>168.00</t>
  </si>
  <si>
    <t>2021-10-22 20:34:56</t>
  </si>
  <si>
    <t>2281821</t>
  </si>
  <si>
    <t>傲途格精选巴登-巴登房客酒店</t>
  </si>
  <si>
    <t>Parey Renata,Parey Daniel</t>
  </si>
  <si>
    <t>1934.61</t>
  </si>
  <si>
    <t>302.00</t>
  </si>
  <si>
    <t>2021-10-22 20:05:27</t>
  </si>
  <si>
    <t>2281816</t>
  </si>
  <si>
    <t>Hacker Danielle</t>
  </si>
  <si>
    <t>685.44</t>
  </si>
  <si>
    <t>2021-10-22 19:48:20</t>
  </si>
  <si>
    <t>2281716</t>
  </si>
  <si>
    <t>Sanz Lozano Luis Jaime</t>
  </si>
  <si>
    <t>454.83</t>
  </si>
  <si>
    <t>71.00</t>
  </si>
  <si>
    <t>2021-10-22 16:03:57</t>
  </si>
  <si>
    <t>2281572</t>
  </si>
  <si>
    <t>阿洛拉大酒店</t>
  </si>
  <si>
    <t>FAZWANI BINTI HAMZANI ANUAR HANIS,FAZWANI BINTI HAMZANI ANUAR HANIS,FAZWANI BINTI HAMZANI ANUAR HANIS,FAZWANI BINTI HAMZANI ANUAR HANIS</t>
  </si>
  <si>
    <t>550.92</t>
  </si>
  <si>
    <t>86.00</t>
  </si>
  <si>
    <t>2021-10-22 09:32:21</t>
  </si>
  <si>
    <t>2281524</t>
  </si>
  <si>
    <t>圣路易斯市中心万怡酒店/会议中心</t>
  </si>
  <si>
    <t>Gordon Macanen</t>
  </si>
  <si>
    <t>1012.15</t>
  </si>
  <si>
    <t>158.00</t>
  </si>
  <si>
    <t>2021-10-22 06:10:38</t>
  </si>
  <si>
    <t>2281517</t>
  </si>
  <si>
    <t>Ocampo Ignacio</t>
  </si>
  <si>
    <t>1370.88</t>
  </si>
  <si>
    <t>214.00</t>
  </si>
  <si>
    <t>2021-10-22 05:33:23</t>
  </si>
  <si>
    <t>2281495</t>
  </si>
  <si>
    <t>东公寓诺瓦姆酒店</t>
  </si>
  <si>
    <t>Ghai Malwika</t>
  </si>
  <si>
    <t>403.58</t>
  </si>
  <si>
    <t>63.00</t>
  </si>
  <si>
    <t>2021-10-22 03:49:09</t>
  </si>
  <si>
    <t>2281493</t>
  </si>
  <si>
    <t xml:space="preserve">威斯特汽车旅馆 </t>
  </si>
  <si>
    <t>Pierce Melissa L</t>
  </si>
  <si>
    <t>409.98</t>
  </si>
  <si>
    <t>64.00</t>
  </si>
  <si>
    <t>2021-10-22 03:47:01</t>
  </si>
  <si>
    <t>2281487</t>
  </si>
  <si>
    <t>Hoffmann Grzegorz,Hoffmann Maren</t>
  </si>
  <si>
    <t>2021-10-22 03:04:24</t>
  </si>
  <si>
    <t>2281485</t>
  </si>
  <si>
    <t>哥本哈根机场丽柏酒店</t>
  </si>
  <si>
    <t>Mikkelsen Maria Claudia</t>
  </si>
  <si>
    <t>762.31</t>
  </si>
  <si>
    <t>119.00</t>
  </si>
  <si>
    <t>2021-10-22 03:00:31</t>
  </si>
  <si>
    <t>2281466</t>
  </si>
  <si>
    <t>乌贝兰迪亚购物中心美居酒店</t>
  </si>
  <si>
    <t>Veiga Thales Loyola</t>
  </si>
  <si>
    <t>281.91</t>
  </si>
  <si>
    <t>44.00</t>
  </si>
  <si>
    <t>2021-10-22 01:23:03</t>
  </si>
  <si>
    <t>2021-10-21</t>
  </si>
  <si>
    <t>2281359</t>
  </si>
  <si>
    <t>佩斯塔纳克鲁格旅舍</t>
  </si>
  <si>
    <t>Nkosi Nkosunathi,Nkosi Nkosunathi</t>
  </si>
  <si>
    <t>1204.52</t>
  </si>
  <si>
    <t>188.00</t>
  </si>
  <si>
    <t>2021-10-21 21:33:00</t>
  </si>
  <si>
    <t>2281342</t>
  </si>
  <si>
    <t>傲途格精选酒店旗下斯坦普朗兹酒店</t>
  </si>
  <si>
    <t>Hutner Armin,Colloca Maria Luisa</t>
  </si>
  <si>
    <t>1307.03</t>
  </si>
  <si>
    <t>204.00</t>
  </si>
  <si>
    <t>2021-10-21 20:27:26</t>
  </si>
  <si>
    <t>2281275</t>
  </si>
  <si>
    <t>希拉利马旅馆</t>
  </si>
  <si>
    <t>nurhani intan,nurhani intan</t>
  </si>
  <si>
    <t>403.64</t>
  </si>
  <si>
    <t>2021-10-21 18:10:04</t>
  </si>
  <si>
    <t>2281221</t>
  </si>
  <si>
    <t>芙蓉皇家朱兰酒店</t>
  </si>
  <si>
    <t>RABZ ASYRAF</t>
  </si>
  <si>
    <t>589.44</t>
  </si>
  <si>
    <t>2021-10-21 16:11:19</t>
  </si>
  <si>
    <t>2281196</t>
  </si>
  <si>
    <t>Odzoski Nedim</t>
  </si>
  <si>
    <t>2021-10-21 15:30:25</t>
  </si>
  <si>
    <t>2280977</t>
  </si>
  <si>
    <t>温莎芭拉酒店</t>
  </si>
  <si>
    <t>Goncalves Rafael Vianna,Goncalves Debora Alves dos Reis</t>
  </si>
  <si>
    <t>454.90</t>
  </si>
  <si>
    <t>2021-10-21 02:51:22</t>
  </si>
  <si>
    <t>2021-10-20</t>
  </si>
  <si>
    <t>2280890</t>
  </si>
  <si>
    <t>云顶高原●至尊玖霄明阁大酒店</t>
  </si>
  <si>
    <t>Subrmaniam Janaki</t>
  </si>
  <si>
    <t>665.39</t>
  </si>
  <si>
    <t>104.00</t>
  </si>
  <si>
    <t>2021-10-20 21:52:14</t>
  </si>
  <si>
    <t>2280756</t>
  </si>
  <si>
    <t>伊斯坦布尔托普卡帕美居酒店</t>
  </si>
  <si>
    <t>khan Hawa</t>
  </si>
  <si>
    <t>2175.32</t>
  </si>
  <si>
    <t>340.00</t>
  </si>
  <si>
    <t>2021-10-20 17:39:03</t>
  </si>
  <si>
    <t>2280568</t>
  </si>
  <si>
    <t>巨浪旅馆</t>
  </si>
  <si>
    <t>Charles Matthew</t>
  </si>
  <si>
    <t>876.53</t>
  </si>
  <si>
    <t>137.00</t>
  </si>
  <si>
    <t>2021-10-20 11:38:21</t>
  </si>
  <si>
    <t>2280422</t>
  </si>
  <si>
    <t>艺术博物馆酒店</t>
  </si>
  <si>
    <t>RUAN JINGLIAN,HU LIDU</t>
  </si>
  <si>
    <t>550.23</t>
  </si>
  <si>
    <t>2021-10-20 01:19:56</t>
  </si>
  <si>
    <t>2021-10-19</t>
  </si>
  <si>
    <t>2280381</t>
  </si>
  <si>
    <t>旧金山 W 酒店</t>
  </si>
  <si>
    <t>Xu Jane</t>
  </si>
  <si>
    <t>1140.61</t>
  </si>
  <si>
    <t>177.00</t>
  </si>
  <si>
    <t>2021-10-19 23:34:42</t>
  </si>
  <si>
    <t>2280380</t>
  </si>
  <si>
    <t>三棕榈酒店</t>
  </si>
  <si>
    <t>Russell Pamela</t>
  </si>
  <si>
    <t>844.18</t>
  </si>
  <si>
    <t>131.00</t>
  </si>
  <si>
    <t>2021-10-19 23:20:01</t>
  </si>
  <si>
    <t>2280335</t>
  </si>
  <si>
    <t>Residence Inn Syracuse Downtown At Armory Square</t>
  </si>
  <si>
    <t>Ding ZhiHao</t>
  </si>
  <si>
    <t>5065.06</t>
  </si>
  <si>
    <t>786.00</t>
  </si>
  <si>
    <t>2021-10-19 21:29:29</t>
  </si>
  <si>
    <t>2280197</t>
  </si>
  <si>
    <t>西北底特律 - 利沃尼亚假日酒店</t>
  </si>
  <si>
    <t>Singh Jatinder</t>
  </si>
  <si>
    <t>766.85</t>
  </si>
  <si>
    <t>2021-10-19 16:15:51</t>
  </si>
  <si>
    <t>2280018</t>
  </si>
  <si>
    <t>阿拉拉奎拉凯富酒店</t>
  </si>
  <si>
    <t>Paccola Felipe Augusto</t>
  </si>
  <si>
    <t>173.99</t>
  </si>
  <si>
    <t>2021-10-19 08:02:34</t>
  </si>
  <si>
    <t>2279974</t>
  </si>
  <si>
    <t>欧洲之星大中心酒店</t>
  </si>
  <si>
    <t>Moellmann Philipp</t>
  </si>
  <si>
    <t>1250.16</t>
  </si>
  <si>
    <t>194.00</t>
  </si>
  <si>
    <t>2021-10-19 03:30:54</t>
  </si>
  <si>
    <t>2021-10-18</t>
  </si>
  <si>
    <t>2279929</t>
  </si>
  <si>
    <t>Abbey Lilia,Andreeva Anastasia</t>
  </si>
  <si>
    <t>1941.18</t>
  </si>
  <si>
    <t>301.00</t>
  </si>
  <si>
    <t>2021-10-18 23:56:21</t>
  </si>
  <si>
    <t>2279501</t>
  </si>
  <si>
    <t>圣迪亚哥酒店圈美国长住酒店</t>
  </si>
  <si>
    <t>Calamateos Francisco Javier</t>
  </si>
  <si>
    <t>922.22</t>
  </si>
  <si>
    <t>143.00</t>
  </si>
  <si>
    <t>2021-10-18 09:39:14</t>
  </si>
  <si>
    <t>2279416</t>
  </si>
  <si>
    <t>当代套房酒店</t>
  </si>
  <si>
    <t>ZHAO GUANGXIN</t>
  </si>
  <si>
    <t>1554.23</t>
  </si>
  <si>
    <t>241.00</t>
  </si>
  <si>
    <t>2021-10-18 02:37:03</t>
  </si>
  <si>
    <t>2279415</t>
  </si>
  <si>
    <t>Ahlborn Moritz,Lichtenfeld Celina</t>
  </si>
  <si>
    <t>3882.36</t>
  </si>
  <si>
    <t>602.00</t>
  </si>
  <si>
    <t>2021-10-18 02:36:03</t>
  </si>
  <si>
    <t>2021-10-17</t>
  </si>
  <si>
    <t>2279299</t>
  </si>
  <si>
    <t>Srisanthia Kriangkrai,Srisanthia Kriangkrai</t>
  </si>
  <si>
    <t>122.53</t>
  </si>
  <si>
    <t>19.00</t>
  </si>
  <si>
    <t>2021-10-17 21:43:47</t>
  </si>
  <si>
    <t>2279084</t>
  </si>
  <si>
    <t>慕尼黑城市中心万怡酒店</t>
  </si>
  <si>
    <t>CHIAM NGAG KEE ROY</t>
  </si>
  <si>
    <t>1463.95</t>
  </si>
  <si>
    <t>227.00</t>
  </si>
  <si>
    <t>2021-10-17 14:05:06</t>
  </si>
  <si>
    <t>2278964</t>
  </si>
  <si>
    <t>费城索尼斯塔里滕豪斯广场酒店</t>
  </si>
  <si>
    <t>Brown Ardell</t>
  </si>
  <si>
    <t>1405.90</t>
  </si>
  <si>
    <t>218.00</t>
  </si>
  <si>
    <t>2021-10-17 08:51:58</t>
  </si>
  <si>
    <t>2278928</t>
  </si>
  <si>
    <t>曼哈顿中城皇冠假日酒店&amp;度假村HY36</t>
  </si>
  <si>
    <t>Dalal Devan</t>
  </si>
  <si>
    <t>1399.45</t>
  </si>
  <si>
    <t>217.00</t>
  </si>
  <si>
    <t>2021-10-17 06:29:52</t>
  </si>
  <si>
    <t>2278881</t>
  </si>
  <si>
    <t>Bowman Charles Leon,Bowman Cherina</t>
  </si>
  <si>
    <t>4185.47</t>
  </si>
  <si>
    <t>649.00</t>
  </si>
  <si>
    <t>2021-10-17 01:28:36</t>
  </si>
  <si>
    <t>2021-10-16</t>
  </si>
  <si>
    <t>2278316</t>
  </si>
  <si>
    <t>雅典卫城精神精品酒店</t>
  </si>
  <si>
    <t>whitty melissa</t>
  </si>
  <si>
    <t>2224.94</t>
  </si>
  <si>
    <t>345.00</t>
  </si>
  <si>
    <t>2021-10-16 04:08:55</t>
  </si>
  <si>
    <t>2021-10-15</t>
  </si>
  <si>
    <t>2277821</t>
  </si>
  <si>
    <t>马六甲穆德扎法酒店</t>
  </si>
  <si>
    <t>bakthiar mohammad,bakthiar mohammad</t>
  </si>
  <si>
    <t>251.69</t>
  </si>
  <si>
    <t>39.00</t>
  </si>
  <si>
    <t>2021-10-15 12:34:18</t>
  </si>
  <si>
    <t>2277768</t>
  </si>
  <si>
    <t>瑞嘉利亚套房公寓</t>
  </si>
  <si>
    <t>LIZDAYANA NURUL,LIZDAYANA NURUL</t>
  </si>
  <si>
    <t>174.25</t>
  </si>
  <si>
    <t>2021-10-15 11:06:06</t>
  </si>
  <si>
    <t>2277606</t>
  </si>
  <si>
    <t>诺里奇假日酒店</t>
  </si>
  <si>
    <t>Lacey Emma</t>
  </si>
  <si>
    <t>2071.61</t>
  </si>
  <si>
    <t>321.00</t>
  </si>
  <si>
    <t>2021-10-15 01:18:34</t>
  </si>
  <si>
    <t>2021-10-14</t>
  </si>
  <si>
    <t>2277222</t>
  </si>
  <si>
    <t>Daimon Oume,Daimon Oume</t>
  </si>
  <si>
    <t>225.48</t>
  </si>
  <si>
    <t>35.00</t>
  </si>
  <si>
    <t>2021-10-14 11:19:36</t>
  </si>
  <si>
    <t>2021-10-13</t>
  </si>
  <si>
    <t>2276609</t>
  </si>
  <si>
    <t>国王休息汽车旅馆</t>
  </si>
  <si>
    <t>Magallanes Ruben</t>
  </si>
  <si>
    <t>710.95</t>
  </si>
  <si>
    <t>110.00</t>
  </si>
  <si>
    <t>2021-10-13 10:27:54</t>
  </si>
  <si>
    <t>2021-10-12</t>
  </si>
  <si>
    <t>2276375</t>
  </si>
  <si>
    <t>马德里托莱多门酒店</t>
  </si>
  <si>
    <t>Jimenez Avila Manuel</t>
  </si>
  <si>
    <t>749.91</t>
  </si>
  <si>
    <t>116.00</t>
  </si>
  <si>
    <t>2021-10-12 21:21:39</t>
  </si>
  <si>
    <t>2021-10-11</t>
  </si>
  <si>
    <t>2275889</t>
  </si>
  <si>
    <t>斯利马宫殿酒店</t>
  </si>
  <si>
    <t>berry Matthew charles</t>
  </si>
  <si>
    <t>6447.65</t>
  </si>
  <si>
    <t>999.00</t>
  </si>
  <si>
    <t>2021-10-11 23:55:24</t>
  </si>
  <si>
    <t>2275497</t>
  </si>
  <si>
    <t>Fairfield Inn &amp; Suites Muskegon Norton Shores</t>
  </si>
  <si>
    <t>Sears Avery Michelle</t>
  </si>
  <si>
    <t>774.49</t>
  </si>
  <si>
    <t>120.00</t>
  </si>
  <si>
    <t>2021-10-11 08:17:19</t>
  </si>
  <si>
    <t>2275495</t>
  </si>
  <si>
    <t>罗德威圣迭戈酒店附近高通体育场</t>
  </si>
  <si>
    <t>ding li</t>
  </si>
  <si>
    <t>542.14</t>
  </si>
  <si>
    <t>84.00</t>
  </si>
  <si>
    <t>2021-10-11 08:13:23</t>
  </si>
  <si>
    <t>2021-10-10</t>
  </si>
  <si>
    <t>2275080</t>
  </si>
  <si>
    <t>玛丽蒂姆巴特洪堡酒店</t>
  </si>
  <si>
    <t>Schienbein Hella</t>
  </si>
  <si>
    <t>587.32</t>
  </si>
  <si>
    <t>91.00</t>
  </si>
  <si>
    <t>2021-10-10 02:47:23</t>
  </si>
  <si>
    <t>2275069</t>
  </si>
  <si>
    <t>伊贝罗斯塔伯克利海岸酒店</t>
  </si>
  <si>
    <t>Burden Justine</t>
  </si>
  <si>
    <t>3459.40</t>
  </si>
  <si>
    <t>536.00</t>
  </si>
  <si>
    <t>2021-10-10 01:45:39</t>
  </si>
  <si>
    <t>2021-10-09</t>
  </si>
  <si>
    <t>2274878</t>
  </si>
  <si>
    <t>卢布尔雅那蒙斯福朋喜来登酒店</t>
  </si>
  <si>
    <t>colluto serena</t>
  </si>
  <si>
    <t>458.53</t>
  </si>
  <si>
    <t>2021-10-09 16:51:49</t>
  </si>
  <si>
    <t>2274701</t>
  </si>
  <si>
    <t>普吉岛美林海滩万豪度假酒店 (SHA Plus+)</t>
  </si>
  <si>
    <t>WU XIAODONG</t>
  </si>
  <si>
    <t>2350.75</t>
  </si>
  <si>
    <t>364.00</t>
  </si>
  <si>
    <t>2021-10-09 04:41:10</t>
  </si>
  <si>
    <t>2274654</t>
  </si>
  <si>
    <t>Holiday Inn Express &amp; Suites I-26 &amp; Us 29 At Westgate Mall</t>
  </si>
  <si>
    <t>Infinger InfingerGuerry</t>
  </si>
  <si>
    <t>1551.65</t>
  </si>
  <si>
    <t>240.00</t>
  </si>
  <si>
    <t>2021-10-09 00:41:03</t>
  </si>
  <si>
    <t>2021-10-08</t>
  </si>
  <si>
    <t>2274304</t>
  </si>
  <si>
    <t>Nonirit Christian</t>
  </si>
  <si>
    <t>1157.27</t>
  </si>
  <si>
    <t>179.00</t>
  </si>
  <si>
    <t>2021-10-08 09:36:17</t>
  </si>
  <si>
    <t>2021-10-07</t>
  </si>
  <si>
    <t>2273968</t>
  </si>
  <si>
    <t>海滩贝壳旅馆</t>
  </si>
  <si>
    <t>MONTOYA MELVIN ORLANDO</t>
  </si>
  <si>
    <t>2262.82</t>
  </si>
  <si>
    <t>350.00</t>
  </si>
  <si>
    <t>2021-10-07 11:26:09</t>
  </si>
  <si>
    <t>2273930</t>
  </si>
  <si>
    <t>曼哈顿麦迪逊广场花园区欢朋酒店</t>
  </si>
  <si>
    <t>Lee Yukyeong</t>
  </si>
  <si>
    <t>2896.41</t>
  </si>
  <si>
    <t>448.00</t>
  </si>
  <si>
    <t>2021-10-07 08:17:52</t>
  </si>
  <si>
    <t>2021-10-06</t>
  </si>
  <si>
    <t>2273693</t>
  </si>
  <si>
    <t>PERSONENI Pierre</t>
  </si>
  <si>
    <t>1796.77</t>
  </si>
  <si>
    <t>278.00</t>
  </si>
  <si>
    <t>2021-10-06 16:51:01</t>
  </si>
  <si>
    <t>2273473</t>
  </si>
  <si>
    <t>河别墅大酒店</t>
  </si>
  <si>
    <t>PEREZ JESSE</t>
  </si>
  <si>
    <t>497.67</t>
  </si>
  <si>
    <t>77.00</t>
  </si>
  <si>
    <t>2021-10-06 02:24:10</t>
  </si>
  <si>
    <t>2021-10-05</t>
  </si>
  <si>
    <t>2273425</t>
  </si>
  <si>
    <t>索尔酒店</t>
  </si>
  <si>
    <t>Gorenflo Paul</t>
  </si>
  <si>
    <t>2094.08</t>
  </si>
  <si>
    <t>324.00</t>
  </si>
  <si>
    <t>2021-10-05 23:54:27</t>
  </si>
  <si>
    <t>2273148</t>
  </si>
  <si>
    <t>芭提雅万丽酒店</t>
  </si>
  <si>
    <t>TECHOPITAYAKUL PATTAREE</t>
  </si>
  <si>
    <t>2021-10-05 13:42:04</t>
  </si>
  <si>
    <t>2273067</t>
  </si>
  <si>
    <t>切尔西曼哈顿第六大道假日酒店</t>
  </si>
  <si>
    <t>Kim Nahyun</t>
  </si>
  <si>
    <t>2520.65</t>
  </si>
  <si>
    <t>390.00</t>
  </si>
  <si>
    <t>2021-10-05 11:28:42</t>
  </si>
  <si>
    <t>2021-10-03</t>
  </si>
  <si>
    <t>2272348</t>
  </si>
  <si>
    <t xml:space="preserve">格拉茨高级星辰品质酒店 </t>
  </si>
  <si>
    <t>Idinger Valerie,Tragschitz Manuel</t>
  </si>
  <si>
    <t>1240.93</t>
  </si>
  <si>
    <t>192.00</t>
  </si>
  <si>
    <t>2021-10-03 23:57:18</t>
  </si>
  <si>
    <t>2272256</t>
  </si>
  <si>
    <t>Balle Heidi</t>
  </si>
  <si>
    <t>691.56</t>
  </si>
  <si>
    <t>2021-10-03 21:14:22</t>
  </si>
  <si>
    <t>2021-10-01</t>
  </si>
  <si>
    <t>2270359</t>
  </si>
  <si>
    <t>堪萨斯城美国汽车旅馆</t>
  </si>
  <si>
    <t>Henke Dale</t>
  </si>
  <si>
    <t>575.22</t>
  </si>
  <si>
    <t>89.00</t>
  </si>
  <si>
    <t>2021-10-01 10:26:15</t>
  </si>
  <si>
    <t>2021-09-30</t>
  </si>
  <si>
    <t>2269386</t>
  </si>
  <si>
    <t>最佳西方别墅酒店杰克逊霍尔</t>
  </si>
  <si>
    <t>Hanson Andrea Marie</t>
  </si>
  <si>
    <t>1108.63</t>
  </si>
  <si>
    <t>171.00</t>
  </si>
  <si>
    <t>2021-09-30 10:43:10</t>
  </si>
  <si>
    <t>2269311</t>
  </si>
  <si>
    <t>加地夫公园广场酒店</t>
  </si>
  <si>
    <t>Courtney Brendan Christopher,Grubb Lauren</t>
  </si>
  <si>
    <t>2768.33</t>
  </si>
  <si>
    <t>427.00</t>
  </si>
  <si>
    <t>2021-09-30 07:48:41</t>
  </si>
  <si>
    <t>2021-09-29</t>
  </si>
  <si>
    <t>2268404</t>
  </si>
  <si>
    <t xml:space="preserve">韦斯特马克费尔班克斯酒店及会议中心 </t>
  </si>
  <si>
    <t>Moore Tabitha</t>
  </si>
  <si>
    <t>1372.53</t>
  </si>
  <si>
    <t>212.00</t>
  </si>
  <si>
    <t>2021-09-29 08:21:57</t>
  </si>
  <si>
    <t>2021-09-27</t>
  </si>
  <si>
    <t>2266030</t>
  </si>
  <si>
    <t>斯巴达堡万豪 AC 酒店</t>
  </si>
  <si>
    <t>Ayers Chandler</t>
  </si>
  <si>
    <t>1670.60</t>
  </si>
  <si>
    <t>258.00</t>
  </si>
  <si>
    <t>2021-09-27 06:35:17</t>
  </si>
  <si>
    <t>2021-09-24</t>
  </si>
  <si>
    <t>2263461</t>
  </si>
  <si>
    <t>萨尔路易维克多旅居酒店</t>
  </si>
  <si>
    <t>Leis Thorsten,Mueller Juergen</t>
  </si>
  <si>
    <t>452.98</t>
  </si>
  <si>
    <t>70.00</t>
  </si>
  <si>
    <t>2021-09-24 18:54:38</t>
  </si>
  <si>
    <t>2262754</t>
  </si>
  <si>
    <t>河畔酒店</t>
  </si>
  <si>
    <t>Carlson Melvin,Carlson Megan</t>
  </si>
  <si>
    <t>1287.77</t>
  </si>
  <si>
    <t>199.00</t>
  </si>
  <si>
    <t>2021-09-24 01:59:58</t>
  </si>
  <si>
    <t>2021-09-23</t>
  </si>
  <si>
    <t>2262199</t>
  </si>
  <si>
    <t>阿维农北庞特钟楼酒店</t>
  </si>
  <si>
    <t>Phedol Guenael</t>
  </si>
  <si>
    <t>213.73</t>
  </si>
  <si>
    <t>33.00</t>
  </si>
  <si>
    <t>2021-09-23 15:48:13</t>
  </si>
  <si>
    <t>2021-09-22</t>
  </si>
  <si>
    <t>2261411</t>
  </si>
  <si>
    <t>Jones Michael</t>
  </si>
  <si>
    <t>1679.28</t>
  </si>
  <si>
    <t>259.00</t>
  </si>
  <si>
    <t>2021-09-22 19:22:51</t>
  </si>
  <si>
    <t>2260837</t>
  </si>
  <si>
    <t>阿尔普维内酒店</t>
  </si>
  <si>
    <t>ABONADOR DARLENE</t>
  </si>
  <si>
    <t>641.89</t>
  </si>
  <si>
    <t>99.00</t>
  </si>
  <si>
    <t>2021-09-22 05:39:31</t>
  </si>
  <si>
    <t>2021-09-19</t>
  </si>
  <si>
    <t>2258833</t>
  </si>
  <si>
    <t>思佳丽珍珠赌场度假村</t>
  </si>
  <si>
    <t>Holifield Ariel,Barnhill Jonathan</t>
  </si>
  <si>
    <t>1805.74</t>
  </si>
  <si>
    <t>279.00</t>
  </si>
  <si>
    <t>2021-09-19 14:02:28</t>
  </si>
  <si>
    <t>2021-09-18</t>
  </si>
  <si>
    <t>2257447</t>
  </si>
  <si>
    <t>美岸酒店</t>
  </si>
  <si>
    <t>Frisella Katherine</t>
  </si>
  <si>
    <t>1626.28</t>
  </si>
  <si>
    <t>251.00</t>
  </si>
  <si>
    <t>2021-09-18 02:07:09</t>
  </si>
  <si>
    <t>2021-09-16</t>
  </si>
  <si>
    <t>2255233</t>
  </si>
  <si>
    <t>纳什维尔市中心 - 体育场克拉丽奥酒店</t>
  </si>
  <si>
    <t>Elison Alexandra Rose</t>
  </si>
  <si>
    <t>2965.67</t>
  </si>
  <si>
    <t>460.00</t>
  </si>
  <si>
    <t>2021-09-16 06:29:03</t>
  </si>
  <si>
    <t>2255216</t>
  </si>
  <si>
    <t>斯德哥尔摩阿德隆精英酒店</t>
  </si>
  <si>
    <t>sonneville toon peter</t>
  </si>
  <si>
    <t>1714.93</t>
  </si>
  <si>
    <t>266.00</t>
  </si>
  <si>
    <t>2021-09-16 05:15:57</t>
  </si>
  <si>
    <t>2021-09-15</t>
  </si>
  <si>
    <t>2253961</t>
  </si>
  <si>
    <t>科罗讷多希尔顿格芮精选酒店</t>
  </si>
  <si>
    <t>Munoz Juan</t>
  </si>
  <si>
    <t>2645.77</t>
  </si>
  <si>
    <t>410.00</t>
  </si>
  <si>
    <t>2021-09-15 01:51:44</t>
  </si>
  <si>
    <t>2021-09-14</t>
  </si>
  <si>
    <t>2253013</t>
  </si>
  <si>
    <t>Grant Brittinee A,Grant John T</t>
  </si>
  <si>
    <t>1403.17</t>
  </si>
  <si>
    <t>2021-09-14 10:39:28</t>
  </si>
  <si>
    <t>2252783</t>
  </si>
  <si>
    <t>英迪格东城酒店</t>
  </si>
  <si>
    <t>Quan Eric</t>
  </si>
  <si>
    <t>1545.42</t>
  </si>
  <si>
    <t>239.00</t>
  </si>
  <si>
    <t>-238</t>
  </si>
  <si>
    <t>-1545</t>
  </si>
  <si>
    <t>2021-09-14 02:43:54</t>
  </si>
  <si>
    <t>2021-09-13</t>
  </si>
  <si>
    <t>2251863</t>
  </si>
  <si>
    <t>Perella Jennifer</t>
  </si>
  <si>
    <t>3313.52</t>
  </si>
  <si>
    <t>513.00</t>
  </si>
  <si>
    <t>2021-09-13 03:19:04</t>
  </si>
  <si>
    <t>2021-09-09</t>
  </si>
  <si>
    <t>2247794</t>
  </si>
  <si>
    <t>Byrd III James W.,Coast Erin M</t>
  </si>
  <si>
    <t>1489.53</t>
  </si>
  <si>
    <t>230.00</t>
  </si>
  <si>
    <t>2021-09-09 06:37:24</t>
  </si>
  <si>
    <t>2021-09-07</t>
  </si>
  <si>
    <t>2245770</t>
  </si>
  <si>
    <t>Gebhardt Delaney</t>
  </si>
  <si>
    <t>1113.22</t>
  </si>
  <si>
    <t>172.00</t>
  </si>
  <si>
    <t>2021-09-07 06:29:33</t>
  </si>
  <si>
    <t>2021-09-04</t>
  </si>
  <si>
    <t>2243505</t>
  </si>
  <si>
    <t>费尔菲尔德万豪套房酒店（贝克斯菲尔德北机场）</t>
  </si>
  <si>
    <t>Montes Manuel</t>
  </si>
  <si>
    <t>731.13</t>
  </si>
  <si>
    <t>113.00</t>
  </si>
  <si>
    <t>2021-09-04 22:21:44</t>
  </si>
  <si>
    <t>2021-08-26</t>
  </si>
  <si>
    <t>2233616</t>
  </si>
  <si>
    <t>渔人码头智选假日酒店</t>
  </si>
  <si>
    <t>Solis Eunice</t>
  </si>
  <si>
    <t>830.75</t>
  </si>
  <si>
    <t>128.00</t>
  </si>
  <si>
    <t>2021-08-26 14:59:12</t>
  </si>
  <si>
    <t>2233154</t>
  </si>
  <si>
    <t>凤凰城 FOUND:RE 酒店</t>
  </si>
  <si>
    <t>Tate Stann E</t>
  </si>
  <si>
    <t>2518.20</t>
  </si>
  <si>
    <t>388.00</t>
  </si>
  <si>
    <t>2021-08-26 05:32:36</t>
  </si>
  <si>
    <t>2021-08-12</t>
  </si>
  <si>
    <t>2221375</t>
  </si>
  <si>
    <t>韦科伍德威美国长住酒店</t>
  </si>
  <si>
    <t>Morin Elise Kathryn,Hill Jr Thomas Wayne</t>
  </si>
  <si>
    <t>701.37</t>
  </si>
  <si>
    <t>108.00</t>
  </si>
  <si>
    <t>2021-08-12 04:01:35</t>
  </si>
  <si>
    <t>2021-08-11</t>
  </si>
  <si>
    <t>2220727</t>
  </si>
  <si>
    <t>ONEAL DAVID</t>
  </si>
  <si>
    <t>1495.05</t>
  </si>
  <si>
    <t>2021-08-11 02:05:09</t>
  </si>
  <si>
    <t>2021-08-08</t>
  </si>
  <si>
    <t>2219344</t>
  </si>
  <si>
    <t>曼彻斯特美利亚怡思得酒店</t>
  </si>
  <si>
    <t>Taylor Patricia Lynn</t>
  </si>
  <si>
    <t>1370.80</t>
  </si>
  <si>
    <t>211.00</t>
  </si>
  <si>
    <t>2021-08-08 17:52:02</t>
  </si>
  <si>
    <t>2021-07-10</t>
  </si>
  <si>
    <t>2192171</t>
  </si>
  <si>
    <t>喜来登圣胡安老城酒店</t>
  </si>
  <si>
    <t>Lugo Angel</t>
  </si>
  <si>
    <t>1610.07</t>
  </si>
  <si>
    <t>248.00</t>
  </si>
  <si>
    <t>2021-07-10 22:47:01</t>
  </si>
  <si>
    <t>2021-06-28</t>
  </si>
  <si>
    <t>2176558</t>
  </si>
  <si>
    <t>芭堤雅阿玛瑞酒店</t>
  </si>
  <si>
    <t>PUANGMALAI JINTANA,PUANGMALAI JINTANA</t>
  </si>
  <si>
    <t>957.66</t>
  </si>
  <si>
    <t>148.00</t>
  </si>
  <si>
    <t>2021-06-28 23:25:20</t>
  </si>
  <si>
    <t>2021-06-19</t>
  </si>
  <si>
    <t>2162317</t>
  </si>
  <si>
    <t>黄金海岸曼特拉双子镇酒店</t>
  </si>
  <si>
    <t>solonynka john</t>
  </si>
  <si>
    <t>1008.81</t>
  </si>
  <si>
    <t>156.00</t>
  </si>
  <si>
    <t>2021-06-19 09:16:10</t>
  </si>
  <si>
    <t>2021-01-04</t>
  </si>
  <si>
    <t>1940499</t>
  </si>
  <si>
    <t>广场酒店</t>
  </si>
  <si>
    <t>Allen-Smith Toby</t>
  </si>
  <si>
    <t>2250.90</t>
  </si>
  <si>
    <t>344.00</t>
  </si>
  <si>
    <t>2021-01-04 19:33:37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</si>
</sst>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16037186261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44492</v>
      </c>
      <c r="G2" s="5">
        <v>44493</v>
      </c>
      <c r="H2" s="4">
        <v>1</v>
      </c>
      <c r="I2" s="4">
        <v>1</v>
      </c>
      <c r="J2" s="4">
        <v>1</v>
      </c>
      <c r="K2" s="4" t="s">
        <v>29</v>
      </c>
      <c r="L2" s="4">
        <v>211</v>
      </c>
      <c r="M2" s="4">
        <v>211</v>
      </c>
      <c r="N2" s="4" t="s">
        <v>30</v>
      </c>
      <c r="O2" s="4" t="s">
        <v>31</v>
      </c>
      <c r="P2" s="4" t="s">
        <v>32</v>
      </c>
      <c r="Q2" s="4">
        <v>0</v>
      </c>
      <c r="R2" s="6">
        <v>44416</v>
      </c>
      <c r="S2" s="5">
        <v>44496</v>
      </c>
      <c r="T2" s="4" t="s">
        <v>33</v>
      </c>
      <c r="U2" s="4">
        <v>211</v>
      </c>
      <c r="V2" s="4">
        <v>0</v>
      </c>
      <c r="W2" s="4">
        <v>0</v>
      </c>
      <c r="X2" s="4">
        <v>2219344</v>
      </c>
      <c r="Y2" s="4">
        <v>2101541356</v>
      </c>
    </row>
    <row r="3" s="4" customFormat="1" spans="1:24">
      <c r="A3" s="4">
        <v>16048309691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44492</v>
      </c>
      <c r="G3" s="5">
        <v>44493</v>
      </c>
      <c r="H3" s="4">
        <v>1</v>
      </c>
      <c r="I3" s="4">
        <v>1</v>
      </c>
      <c r="J3" s="4">
        <v>1</v>
      </c>
      <c r="K3" s="4" t="s">
        <v>29</v>
      </c>
      <c r="L3" s="4">
        <v>230</v>
      </c>
      <c r="M3" s="4">
        <v>230</v>
      </c>
      <c r="N3" s="4" t="s">
        <v>36</v>
      </c>
      <c r="O3" s="4" t="s">
        <v>31</v>
      </c>
      <c r="P3" s="4" t="s">
        <v>32</v>
      </c>
      <c r="Q3" s="4">
        <v>0</v>
      </c>
      <c r="R3" s="6">
        <v>44419</v>
      </c>
      <c r="S3" s="5">
        <v>44496</v>
      </c>
      <c r="T3" s="4" t="s">
        <v>33</v>
      </c>
      <c r="U3" s="4">
        <v>230</v>
      </c>
      <c r="V3" s="4">
        <v>0</v>
      </c>
      <c r="W3" s="4">
        <v>0</v>
      </c>
      <c r="X3" s="4">
        <v>2220727</v>
      </c>
    </row>
    <row r="4" s="4" customFormat="1" spans="1:25">
      <c r="A4" s="4">
        <v>16055533472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44492</v>
      </c>
      <c r="G4" s="5">
        <v>44493</v>
      </c>
      <c r="H4" s="4">
        <v>1</v>
      </c>
      <c r="I4" s="4">
        <v>1</v>
      </c>
      <c r="J4" s="4">
        <v>1</v>
      </c>
      <c r="K4" s="4" t="s">
        <v>29</v>
      </c>
      <c r="L4" s="4">
        <v>108</v>
      </c>
      <c r="M4" s="4">
        <v>108</v>
      </c>
      <c r="N4" s="4" t="s">
        <v>39</v>
      </c>
      <c r="O4" s="4" t="s">
        <v>31</v>
      </c>
      <c r="P4" s="4" t="s">
        <v>32</v>
      </c>
      <c r="Q4" s="4">
        <v>0</v>
      </c>
      <c r="R4" s="6">
        <v>44420</v>
      </c>
      <c r="S4" s="5">
        <v>44496</v>
      </c>
      <c r="T4" s="4" t="s">
        <v>33</v>
      </c>
      <c r="U4" s="4">
        <v>108</v>
      </c>
      <c r="V4" s="4">
        <v>0</v>
      </c>
      <c r="W4" s="4">
        <v>0</v>
      </c>
      <c r="X4" s="4">
        <v>2221375</v>
      </c>
      <c r="Y4" s="4">
        <v>154709060</v>
      </c>
    </row>
    <row r="5" s="4" customFormat="1" spans="1:23">
      <c r="A5" s="4">
        <v>16138119026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44491</v>
      </c>
      <c r="G5" s="5">
        <v>44493</v>
      </c>
      <c r="H5" s="4">
        <v>1</v>
      </c>
      <c r="I5" s="4">
        <v>2</v>
      </c>
      <c r="J5" s="4">
        <v>2</v>
      </c>
      <c r="K5" s="4" t="s">
        <v>29</v>
      </c>
      <c r="L5" s="4">
        <v>388</v>
      </c>
      <c r="M5" s="4">
        <v>388</v>
      </c>
      <c r="N5" s="4" t="s">
        <v>42</v>
      </c>
      <c r="O5" s="4" t="s">
        <v>31</v>
      </c>
      <c r="P5" s="4" t="s">
        <v>32</v>
      </c>
      <c r="Q5" s="4">
        <v>0</v>
      </c>
      <c r="R5" s="6">
        <v>44434</v>
      </c>
      <c r="S5" s="5">
        <v>44496</v>
      </c>
      <c r="T5" s="4" t="s">
        <v>33</v>
      </c>
      <c r="U5" s="4">
        <v>388</v>
      </c>
      <c r="V5" s="4">
        <v>0</v>
      </c>
      <c r="W5" s="4">
        <v>0</v>
      </c>
    </row>
    <row r="6" s="4" customFormat="1" spans="1:24">
      <c r="A6" s="4">
        <v>16139811293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44492</v>
      </c>
      <c r="G6" s="5">
        <v>44493</v>
      </c>
      <c r="H6" s="4">
        <v>1</v>
      </c>
      <c r="I6" s="4">
        <v>1</v>
      </c>
      <c r="J6" s="4">
        <v>1</v>
      </c>
      <c r="K6" s="4" t="s">
        <v>29</v>
      </c>
      <c r="L6" s="4">
        <v>128</v>
      </c>
      <c r="M6" s="4">
        <v>128</v>
      </c>
      <c r="N6" s="4" t="s">
        <v>45</v>
      </c>
      <c r="O6" s="4" t="s">
        <v>31</v>
      </c>
      <c r="P6" s="4" t="s">
        <v>32</v>
      </c>
      <c r="Q6" s="4">
        <v>0</v>
      </c>
      <c r="R6" s="6">
        <v>44434</v>
      </c>
      <c r="S6" s="5">
        <v>44496</v>
      </c>
      <c r="T6" s="4" t="s">
        <v>33</v>
      </c>
      <c r="U6" s="4">
        <v>128</v>
      </c>
      <c r="V6" s="4">
        <v>0</v>
      </c>
      <c r="W6" s="4">
        <v>0</v>
      </c>
      <c r="X6" s="4">
        <v>2233616</v>
      </c>
    </row>
    <row r="7" s="4" customFormat="1" spans="1:25">
      <c r="A7" s="4">
        <v>16210249692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44492</v>
      </c>
      <c r="G7" s="5">
        <v>44493</v>
      </c>
      <c r="H7" s="4">
        <v>1</v>
      </c>
      <c r="I7" s="4">
        <v>1</v>
      </c>
      <c r="J7" s="4">
        <v>1</v>
      </c>
      <c r="K7" s="4" t="s">
        <v>29</v>
      </c>
      <c r="L7" s="4">
        <v>113</v>
      </c>
      <c r="M7" s="4">
        <v>113</v>
      </c>
      <c r="N7" s="4" t="s">
        <v>48</v>
      </c>
      <c r="O7" s="4" t="s">
        <v>31</v>
      </c>
      <c r="P7" s="4" t="s">
        <v>32</v>
      </c>
      <c r="Q7" s="4">
        <v>0</v>
      </c>
      <c r="R7" s="6">
        <v>44443</v>
      </c>
      <c r="S7" s="5">
        <v>44496</v>
      </c>
      <c r="T7" s="4" t="s">
        <v>33</v>
      </c>
      <c r="U7" s="4">
        <v>113</v>
      </c>
      <c r="V7" s="4">
        <v>0</v>
      </c>
      <c r="W7" s="4">
        <v>0</v>
      </c>
      <c r="X7" s="4">
        <v>2243505</v>
      </c>
      <c r="Y7" s="4">
        <v>74602156</v>
      </c>
    </row>
    <row r="8" s="4" customFormat="1" spans="1:25">
      <c r="A8" s="4">
        <v>16223687525</v>
      </c>
      <c r="B8" s="4" t="s">
        <v>25</v>
      </c>
      <c r="C8" s="4" t="s">
        <v>26</v>
      </c>
      <c r="D8" s="4" t="s">
        <v>49</v>
      </c>
      <c r="E8" s="4" t="s">
        <v>35</v>
      </c>
      <c r="F8" s="5">
        <v>44492</v>
      </c>
      <c r="G8" s="5">
        <v>44493</v>
      </c>
      <c r="H8" s="4">
        <v>1</v>
      </c>
      <c r="I8" s="4">
        <v>1</v>
      </c>
      <c r="J8" s="4">
        <v>1</v>
      </c>
      <c r="K8" s="4" t="s">
        <v>29</v>
      </c>
      <c r="L8" s="4">
        <v>172</v>
      </c>
      <c r="M8" s="4">
        <v>172</v>
      </c>
      <c r="N8" s="4" t="s">
        <v>50</v>
      </c>
      <c r="O8" s="4" t="s">
        <v>31</v>
      </c>
      <c r="P8" s="4" t="s">
        <v>32</v>
      </c>
      <c r="Q8" s="4">
        <v>0</v>
      </c>
      <c r="R8" s="6">
        <v>44446</v>
      </c>
      <c r="S8" s="5">
        <v>44496</v>
      </c>
      <c r="T8" s="4" t="s">
        <v>33</v>
      </c>
      <c r="U8" s="4">
        <v>172</v>
      </c>
      <c r="V8" s="4">
        <v>0</v>
      </c>
      <c r="W8" s="4">
        <v>0</v>
      </c>
      <c r="X8" s="4">
        <v>2245770</v>
      </c>
      <c r="Y8" s="4" t="s">
        <v>51</v>
      </c>
    </row>
    <row r="9" s="4" customFormat="1" spans="1:24">
      <c r="A9" s="4">
        <v>16240152003</v>
      </c>
      <c r="B9" s="4" t="s">
        <v>25</v>
      </c>
      <c r="C9" s="4" t="s">
        <v>26</v>
      </c>
      <c r="D9" s="4" t="s">
        <v>34</v>
      </c>
      <c r="E9" s="4" t="s">
        <v>35</v>
      </c>
      <c r="F9" s="5">
        <v>44492</v>
      </c>
      <c r="G9" s="5">
        <v>44493</v>
      </c>
      <c r="H9" s="4">
        <v>1</v>
      </c>
      <c r="I9" s="4">
        <v>1</v>
      </c>
      <c r="J9" s="4">
        <v>1</v>
      </c>
      <c r="K9" s="4" t="s">
        <v>29</v>
      </c>
      <c r="L9" s="4">
        <v>230</v>
      </c>
      <c r="M9" s="4">
        <v>230</v>
      </c>
      <c r="N9" s="4" t="s">
        <v>52</v>
      </c>
      <c r="O9" s="4" t="s">
        <v>31</v>
      </c>
      <c r="P9" s="4" t="s">
        <v>32</v>
      </c>
      <c r="Q9" s="4">
        <v>0</v>
      </c>
      <c r="R9" s="6">
        <v>44448</v>
      </c>
      <c r="S9" s="5">
        <v>44496</v>
      </c>
      <c r="T9" s="4" t="s">
        <v>33</v>
      </c>
      <c r="U9" s="4">
        <v>230</v>
      </c>
      <c r="V9" s="4">
        <v>0</v>
      </c>
      <c r="W9" s="4">
        <v>0</v>
      </c>
      <c r="X9" s="4">
        <v>2247794</v>
      </c>
    </row>
    <row r="10" s="4" customFormat="1" spans="1:24">
      <c r="A10" s="4">
        <v>16273321540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44490</v>
      </c>
      <c r="G10" s="5">
        <v>44493</v>
      </c>
      <c r="H10" s="4">
        <v>1</v>
      </c>
      <c r="I10" s="4">
        <v>3</v>
      </c>
      <c r="J10" s="4">
        <v>3</v>
      </c>
      <c r="K10" s="4" t="s">
        <v>29</v>
      </c>
      <c r="L10" s="4">
        <v>513</v>
      </c>
      <c r="M10" s="4">
        <v>513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44452</v>
      </c>
      <c r="S10" s="5">
        <v>44496</v>
      </c>
      <c r="T10" s="4" t="s">
        <v>33</v>
      </c>
      <c r="U10" s="4">
        <v>513</v>
      </c>
      <c r="V10" s="4">
        <v>0</v>
      </c>
      <c r="W10" s="4">
        <v>0</v>
      </c>
      <c r="X10" s="4">
        <v>2251863</v>
      </c>
    </row>
    <row r="11" s="4" customFormat="1" spans="1:25">
      <c r="A11" s="4">
        <v>16273879079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44492</v>
      </c>
      <c r="G11" s="5">
        <v>44493</v>
      </c>
      <c r="H11" s="4">
        <v>1</v>
      </c>
      <c r="I11" s="4">
        <v>1</v>
      </c>
      <c r="J11" s="4">
        <v>1</v>
      </c>
      <c r="K11" s="4" t="s">
        <v>29</v>
      </c>
      <c r="L11" s="4">
        <v>226</v>
      </c>
      <c r="M11" s="4">
        <v>226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44452</v>
      </c>
      <c r="S11" s="5">
        <v>44496</v>
      </c>
      <c r="T11" s="4" t="s">
        <v>33</v>
      </c>
      <c r="U11" s="4">
        <v>226</v>
      </c>
      <c r="V11" s="4">
        <v>0</v>
      </c>
      <c r="W11" s="4">
        <v>0</v>
      </c>
      <c r="X11" s="4">
        <v>2251952</v>
      </c>
      <c r="Y11" s="4">
        <v>97503719</v>
      </c>
    </row>
    <row r="12" s="4" customFormat="1" spans="1:24">
      <c r="A12" s="4">
        <v>16280491691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44492</v>
      </c>
      <c r="G12" s="5">
        <v>44493</v>
      </c>
      <c r="H12" s="4">
        <v>1</v>
      </c>
      <c r="I12" s="4">
        <v>1</v>
      </c>
      <c r="J12" s="4">
        <v>1</v>
      </c>
      <c r="K12" s="4" t="s">
        <v>29</v>
      </c>
      <c r="L12" s="4">
        <v>239</v>
      </c>
      <c r="M12" s="4">
        <v>239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44453</v>
      </c>
      <c r="S12" s="5">
        <v>44496</v>
      </c>
      <c r="T12" s="4" t="s">
        <v>33</v>
      </c>
      <c r="U12" s="4">
        <v>239</v>
      </c>
      <c r="V12" s="4">
        <v>0</v>
      </c>
      <c r="W12" s="4">
        <v>0</v>
      </c>
      <c r="X12" s="4">
        <v>2252783</v>
      </c>
    </row>
    <row r="13" s="4" customFormat="1" spans="1:24">
      <c r="A13" s="4">
        <v>16280491691</v>
      </c>
      <c r="B13" s="4" t="s">
        <v>25</v>
      </c>
      <c r="C13" s="4" t="s">
        <v>62</v>
      </c>
      <c r="D13" s="4" t="s">
        <v>59</v>
      </c>
      <c r="E13" s="4" t="s">
        <v>60</v>
      </c>
      <c r="F13" s="5">
        <v>44492</v>
      </c>
      <c r="G13" s="5">
        <v>44493</v>
      </c>
      <c r="H13" s="4">
        <v>1</v>
      </c>
      <c r="I13" s="4">
        <v>1</v>
      </c>
      <c r="J13" s="4">
        <v>1</v>
      </c>
      <c r="K13" s="4" t="s">
        <v>29</v>
      </c>
      <c r="L13" s="4">
        <v>-239</v>
      </c>
      <c r="M13" s="4">
        <v>-239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44453</v>
      </c>
      <c r="S13" s="5">
        <v>44496</v>
      </c>
      <c r="T13" s="4" t="s">
        <v>33</v>
      </c>
      <c r="U13" s="4">
        <v>-239</v>
      </c>
      <c r="V13" s="4">
        <v>0</v>
      </c>
      <c r="W13" s="4">
        <v>0</v>
      </c>
      <c r="X13" s="4">
        <v>2252783</v>
      </c>
    </row>
    <row r="14" s="4" customFormat="1" spans="1:24">
      <c r="A14" s="4">
        <v>16281206076</v>
      </c>
      <c r="B14" s="4" t="s">
        <v>25</v>
      </c>
      <c r="C14" s="4" t="s">
        <v>26</v>
      </c>
      <c r="D14" s="4" t="s">
        <v>34</v>
      </c>
      <c r="E14" s="4" t="s">
        <v>63</v>
      </c>
      <c r="F14" s="5">
        <v>44492</v>
      </c>
      <c r="G14" s="5">
        <v>44493</v>
      </c>
      <c r="H14" s="4">
        <v>1</v>
      </c>
      <c r="I14" s="4">
        <v>1</v>
      </c>
      <c r="J14" s="4">
        <v>1</v>
      </c>
      <c r="K14" s="4" t="s">
        <v>29</v>
      </c>
      <c r="L14" s="4">
        <v>217</v>
      </c>
      <c r="M14" s="4">
        <v>217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44453</v>
      </c>
      <c r="S14" s="5">
        <v>44496</v>
      </c>
      <c r="T14" s="4" t="s">
        <v>33</v>
      </c>
      <c r="U14" s="4">
        <v>217</v>
      </c>
      <c r="V14" s="4">
        <v>0</v>
      </c>
      <c r="W14" s="4">
        <v>0</v>
      </c>
      <c r="X14" s="4">
        <v>2253013</v>
      </c>
    </row>
    <row r="15" s="4" customFormat="1" spans="1:24">
      <c r="A15" s="4">
        <v>16287999172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44492</v>
      </c>
      <c r="G15" s="5">
        <v>44493</v>
      </c>
      <c r="H15" s="4">
        <v>1</v>
      </c>
      <c r="I15" s="4">
        <v>1</v>
      </c>
      <c r="J15" s="4">
        <v>1</v>
      </c>
      <c r="K15" s="4" t="s">
        <v>29</v>
      </c>
      <c r="L15" s="4">
        <v>410</v>
      </c>
      <c r="M15" s="4">
        <v>410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44454</v>
      </c>
      <c r="S15" s="5">
        <v>44496</v>
      </c>
      <c r="T15" s="4" t="s">
        <v>33</v>
      </c>
      <c r="U15" s="4">
        <v>410</v>
      </c>
      <c r="V15" s="4">
        <v>0</v>
      </c>
      <c r="W15" s="4">
        <v>0</v>
      </c>
      <c r="X15" s="4">
        <v>2253961</v>
      </c>
    </row>
    <row r="16" s="4" customFormat="1" spans="1:25">
      <c r="A16" s="4">
        <v>16273879079</v>
      </c>
      <c r="B16" s="4" t="s">
        <v>25</v>
      </c>
      <c r="C16" s="4" t="s">
        <v>62</v>
      </c>
      <c r="D16" s="4" t="s">
        <v>56</v>
      </c>
      <c r="E16" s="4" t="s">
        <v>57</v>
      </c>
      <c r="F16" s="5">
        <v>44492</v>
      </c>
      <c r="G16" s="5">
        <v>44493</v>
      </c>
      <c r="H16" s="4">
        <v>1</v>
      </c>
      <c r="I16" s="4">
        <v>1</v>
      </c>
      <c r="J16" s="4">
        <v>1</v>
      </c>
      <c r="K16" s="4" t="s">
        <v>29</v>
      </c>
      <c r="L16" s="4">
        <v>-226</v>
      </c>
      <c r="M16" s="4">
        <v>-226</v>
      </c>
      <c r="N16" s="4" t="s">
        <v>58</v>
      </c>
      <c r="O16" s="4" t="s">
        <v>31</v>
      </c>
      <c r="P16" s="4" t="s">
        <v>32</v>
      </c>
      <c r="Q16" s="4">
        <v>0</v>
      </c>
      <c r="R16" s="6">
        <v>44452</v>
      </c>
      <c r="S16" s="5">
        <v>44496</v>
      </c>
      <c r="T16" s="4" t="s">
        <v>33</v>
      </c>
      <c r="U16" s="4">
        <v>-226</v>
      </c>
      <c r="V16" s="4">
        <v>0</v>
      </c>
      <c r="W16" s="4">
        <v>0</v>
      </c>
      <c r="X16" s="4">
        <v>2251952</v>
      </c>
      <c r="Y16" s="4">
        <v>97503719</v>
      </c>
    </row>
    <row r="17" s="4" customFormat="1" spans="1:25">
      <c r="A17" s="4">
        <v>16295391512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44491</v>
      </c>
      <c r="G17" s="5">
        <v>44493</v>
      </c>
      <c r="H17" s="4">
        <v>1</v>
      </c>
      <c r="I17" s="4">
        <v>2</v>
      </c>
      <c r="J17" s="4">
        <v>2</v>
      </c>
      <c r="K17" s="4" t="s">
        <v>29</v>
      </c>
      <c r="L17" s="4">
        <v>266</v>
      </c>
      <c r="M17" s="4">
        <v>266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44455</v>
      </c>
      <c r="S17" s="5">
        <v>44496</v>
      </c>
      <c r="T17" s="4" t="s">
        <v>33</v>
      </c>
      <c r="U17" s="4">
        <v>266</v>
      </c>
      <c r="V17" s="4">
        <v>0</v>
      </c>
      <c r="W17" s="4">
        <v>0</v>
      </c>
      <c r="X17" s="4">
        <v>2255216</v>
      </c>
      <c r="Y17" s="4">
        <v>28797720</v>
      </c>
    </row>
    <row r="18" s="4" customFormat="1" spans="1:24">
      <c r="A18" s="4">
        <v>16295452546</v>
      </c>
      <c r="B18" s="4" t="s">
        <v>25</v>
      </c>
      <c r="C18" s="4" t="s">
        <v>26</v>
      </c>
      <c r="D18" s="4" t="s">
        <v>34</v>
      </c>
      <c r="E18" s="4" t="s">
        <v>35</v>
      </c>
      <c r="F18" s="5">
        <v>44491</v>
      </c>
      <c r="G18" s="5">
        <v>44493</v>
      </c>
      <c r="H18" s="4">
        <v>1</v>
      </c>
      <c r="I18" s="4">
        <v>2</v>
      </c>
      <c r="J18" s="4">
        <v>2</v>
      </c>
      <c r="K18" s="4" t="s">
        <v>29</v>
      </c>
      <c r="L18" s="4">
        <v>460</v>
      </c>
      <c r="M18" s="4">
        <v>460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44455</v>
      </c>
      <c r="S18" s="5">
        <v>44496</v>
      </c>
      <c r="T18" s="4" t="s">
        <v>33</v>
      </c>
      <c r="U18" s="4">
        <v>460</v>
      </c>
      <c r="V18" s="4">
        <v>0</v>
      </c>
      <c r="W18" s="4">
        <v>0</v>
      </c>
      <c r="X18" s="4">
        <v>2255233</v>
      </c>
    </row>
    <row r="19" s="4" customFormat="1" spans="1:25">
      <c r="A19" s="4">
        <v>16309949892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44492</v>
      </c>
      <c r="G19" s="5">
        <v>44493</v>
      </c>
      <c r="H19" s="4">
        <v>1</v>
      </c>
      <c r="I19" s="4">
        <v>1</v>
      </c>
      <c r="J19" s="4">
        <v>1</v>
      </c>
      <c r="K19" s="4" t="s">
        <v>29</v>
      </c>
      <c r="L19" s="4">
        <v>251</v>
      </c>
      <c r="M19" s="4">
        <v>251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44457</v>
      </c>
      <c r="S19" s="5">
        <v>44496</v>
      </c>
      <c r="T19" s="4" t="s">
        <v>33</v>
      </c>
      <c r="U19" s="4">
        <v>251</v>
      </c>
      <c r="V19" s="4">
        <v>0</v>
      </c>
      <c r="W19" s="4">
        <v>0</v>
      </c>
      <c r="X19" s="4">
        <v>2257447</v>
      </c>
      <c r="Y19" s="4">
        <v>893287921</v>
      </c>
    </row>
    <row r="20" s="4" customFormat="1" spans="1:25">
      <c r="A20" s="4">
        <v>16319456219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44492</v>
      </c>
      <c r="G20" s="5">
        <v>44493</v>
      </c>
      <c r="H20" s="4">
        <v>1</v>
      </c>
      <c r="I20" s="4">
        <v>1</v>
      </c>
      <c r="J20" s="4">
        <v>1</v>
      </c>
      <c r="K20" s="4" t="s">
        <v>29</v>
      </c>
      <c r="L20" s="4">
        <v>279</v>
      </c>
      <c r="M20" s="4">
        <v>279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44458</v>
      </c>
      <c r="S20" s="5">
        <v>44496</v>
      </c>
      <c r="T20" s="4" t="s">
        <v>33</v>
      </c>
      <c r="U20" s="4">
        <v>279</v>
      </c>
      <c r="V20" s="4">
        <v>0</v>
      </c>
      <c r="W20" s="4">
        <v>0</v>
      </c>
      <c r="X20" s="4">
        <v>2258833</v>
      </c>
      <c r="Y20" s="4">
        <v>97787594</v>
      </c>
    </row>
    <row r="21" s="4" customFormat="1" spans="1:25">
      <c r="A21" s="4">
        <v>16336330122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44492</v>
      </c>
      <c r="G21" s="5">
        <v>44493</v>
      </c>
      <c r="H21" s="4">
        <v>1</v>
      </c>
      <c r="I21" s="4">
        <v>1</v>
      </c>
      <c r="J21" s="4">
        <v>1</v>
      </c>
      <c r="K21" s="4" t="s">
        <v>29</v>
      </c>
      <c r="L21" s="4">
        <v>99</v>
      </c>
      <c r="M21" s="4">
        <v>99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44461</v>
      </c>
      <c r="S21" s="5">
        <v>44496</v>
      </c>
      <c r="T21" s="4" t="s">
        <v>33</v>
      </c>
      <c r="U21" s="4">
        <v>99</v>
      </c>
      <c r="V21" s="4">
        <v>0</v>
      </c>
      <c r="W21" s="4">
        <v>0</v>
      </c>
      <c r="X21" s="4">
        <v>2260837</v>
      </c>
      <c r="Y21" s="4">
        <v>3090</v>
      </c>
    </row>
    <row r="22" s="4" customFormat="1" spans="1:25">
      <c r="A22" s="4">
        <v>16341685828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44492</v>
      </c>
      <c r="G22" s="5">
        <v>44493</v>
      </c>
      <c r="H22" s="4">
        <v>1</v>
      </c>
      <c r="I22" s="4">
        <v>1</v>
      </c>
      <c r="J22" s="4">
        <v>1</v>
      </c>
      <c r="K22" s="4" t="s">
        <v>29</v>
      </c>
      <c r="L22" s="4">
        <v>259</v>
      </c>
      <c r="M22" s="4">
        <v>259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44461</v>
      </c>
      <c r="S22" s="5">
        <v>44496</v>
      </c>
      <c r="T22" s="4" t="s">
        <v>33</v>
      </c>
      <c r="U22" s="4">
        <v>259</v>
      </c>
      <c r="V22" s="4">
        <v>0</v>
      </c>
      <c r="W22" s="4">
        <v>0</v>
      </c>
      <c r="X22" s="4">
        <v>2261411</v>
      </c>
      <c r="Y22" s="4">
        <v>91255165</v>
      </c>
    </row>
    <row r="23" s="4" customFormat="1" spans="1:24">
      <c r="A23" s="4">
        <v>16347926762</v>
      </c>
      <c r="B23" s="4" t="s">
        <v>25</v>
      </c>
      <c r="C23" s="4" t="s">
        <v>26</v>
      </c>
      <c r="D23" s="4" t="s">
        <v>84</v>
      </c>
      <c r="E23" s="4" t="s">
        <v>85</v>
      </c>
      <c r="F23" s="5">
        <v>44492</v>
      </c>
      <c r="G23" s="5">
        <v>44493</v>
      </c>
      <c r="H23" s="4">
        <v>1</v>
      </c>
      <c r="I23" s="4">
        <v>1</v>
      </c>
      <c r="J23" s="4">
        <v>1</v>
      </c>
      <c r="K23" s="4" t="s">
        <v>29</v>
      </c>
      <c r="L23" s="4">
        <v>33</v>
      </c>
      <c r="M23" s="4">
        <v>33</v>
      </c>
      <c r="N23" s="4" t="s">
        <v>86</v>
      </c>
      <c r="O23" s="4" t="s">
        <v>31</v>
      </c>
      <c r="P23" s="4" t="s">
        <v>32</v>
      </c>
      <c r="Q23" s="4">
        <v>0</v>
      </c>
      <c r="R23" s="6">
        <v>44462</v>
      </c>
      <c r="S23" s="5">
        <v>44496</v>
      </c>
      <c r="T23" s="4" t="s">
        <v>33</v>
      </c>
      <c r="U23" s="4">
        <v>33</v>
      </c>
      <c r="V23" s="4">
        <v>0</v>
      </c>
      <c r="W23" s="4">
        <v>0</v>
      </c>
      <c r="X23" s="4">
        <v>2262199</v>
      </c>
    </row>
    <row r="24" s="4" customFormat="1" spans="1:24">
      <c r="A24" s="4">
        <v>16353664124</v>
      </c>
      <c r="B24" s="4" t="s">
        <v>25</v>
      </c>
      <c r="C24" s="4" t="s">
        <v>26</v>
      </c>
      <c r="D24" s="4" t="s">
        <v>87</v>
      </c>
      <c r="E24" s="4" t="s">
        <v>88</v>
      </c>
      <c r="F24" s="5">
        <v>44492</v>
      </c>
      <c r="G24" s="5">
        <v>44493</v>
      </c>
      <c r="H24" s="4">
        <v>1</v>
      </c>
      <c r="I24" s="4">
        <v>1</v>
      </c>
      <c r="J24" s="4">
        <v>1</v>
      </c>
      <c r="K24" s="4" t="s">
        <v>29</v>
      </c>
      <c r="L24" s="4">
        <v>199</v>
      </c>
      <c r="M24" s="4">
        <v>199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44463</v>
      </c>
      <c r="S24" s="5">
        <v>44496</v>
      </c>
      <c r="T24" s="4" t="s">
        <v>33</v>
      </c>
      <c r="U24" s="4">
        <v>199</v>
      </c>
      <c r="V24" s="4">
        <v>0</v>
      </c>
      <c r="W24" s="4">
        <v>0</v>
      </c>
      <c r="X24" s="4">
        <v>2262754</v>
      </c>
    </row>
    <row r="25" s="4" customFormat="1" spans="1:25">
      <c r="A25" s="4">
        <v>16359428308</v>
      </c>
      <c r="B25" s="4" t="s">
        <v>25</v>
      </c>
      <c r="C25" s="4" t="s">
        <v>26</v>
      </c>
      <c r="D25" s="4" t="s">
        <v>90</v>
      </c>
      <c r="E25" s="4" t="s">
        <v>91</v>
      </c>
      <c r="F25" s="5">
        <v>44492</v>
      </c>
      <c r="G25" s="5">
        <v>44493</v>
      </c>
      <c r="H25" s="4">
        <v>1</v>
      </c>
      <c r="I25" s="4">
        <v>1</v>
      </c>
      <c r="J25" s="4">
        <v>1</v>
      </c>
      <c r="K25" s="4" t="s">
        <v>29</v>
      </c>
      <c r="L25" s="4">
        <v>70</v>
      </c>
      <c r="M25" s="4">
        <v>70</v>
      </c>
      <c r="N25" s="4" t="s">
        <v>92</v>
      </c>
      <c r="O25" s="4" t="s">
        <v>31</v>
      </c>
      <c r="P25" s="4" t="s">
        <v>32</v>
      </c>
      <c r="Q25" s="4">
        <v>0</v>
      </c>
      <c r="R25" s="6">
        <v>44463</v>
      </c>
      <c r="S25" s="5">
        <v>44496</v>
      </c>
      <c r="T25" s="4" t="s">
        <v>33</v>
      </c>
      <c r="U25" s="4">
        <v>70</v>
      </c>
      <c r="V25" s="4">
        <v>0</v>
      </c>
      <c r="W25" s="4">
        <v>0</v>
      </c>
      <c r="X25" s="4">
        <v>2263461</v>
      </c>
      <c r="Y25" s="4">
        <v>98038872</v>
      </c>
    </row>
    <row r="26" s="4" customFormat="1" spans="1:25">
      <c r="A26" s="4">
        <v>16380162469</v>
      </c>
      <c r="B26" s="4" t="s">
        <v>25</v>
      </c>
      <c r="C26" s="4" t="s">
        <v>26</v>
      </c>
      <c r="D26" s="4" t="s">
        <v>81</v>
      </c>
      <c r="E26" s="4" t="s">
        <v>82</v>
      </c>
      <c r="F26" s="5">
        <v>44492</v>
      </c>
      <c r="G26" s="5">
        <v>44493</v>
      </c>
      <c r="H26" s="4">
        <v>1</v>
      </c>
      <c r="I26" s="4">
        <v>1</v>
      </c>
      <c r="J26" s="4">
        <v>1</v>
      </c>
      <c r="K26" s="4" t="s">
        <v>29</v>
      </c>
      <c r="L26" s="4">
        <v>258</v>
      </c>
      <c r="M26" s="4">
        <v>258</v>
      </c>
      <c r="N26" s="4" t="s">
        <v>93</v>
      </c>
      <c r="O26" s="4" t="s">
        <v>31</v>
      </c>
      <c r="P26" s="4" t="s">
        <v>32</v>
      </c>
      <c r="Q26" s="4">
        <v>0</v>
      </c>
      <c r="R26" s="6">
        <v>44466</v>
      </c>
      <c r="S26" s="5">
        <v>44496</v>
      </c>
      <c r="T26" s="4" t="s">
        <v>33</v>
      </c>
      <c r="U26" s="4">
        <v>258</v>
      </c>
      <c r="V26" s="4">
        <v>0</v>
      </c>
      <c r="W26" s="4">
        <v>0</v>
      </c>
      <c r="X26" s="4">
        <v>2266030</v>
      </c>
      <c r="Y26" s="4">
        <v>95128082</v>
      </c>
    </row>
    <row r="27" s="4" customFormat="1" spans="1:25">
      <c r="A27" s="4">
        <v>16400774464</v>
      </c>
      <c r="B27" s="4" t="s">
        <v>25</v>
      </c>
      <c r="C27" s="4" t="s">
        <v>26</v>
      </c>
      <c r="D27" s="4" t="s">
        <v>94</v>
      </c>
      <c r="E27" s="4" t="s">
        <v>95</v>
      </c>
      <c r="F27" s="5">
        <v>44491</v>
      </c>
      <c r="G27" s="5">
        <v>44493</v>
      </c>
      <c r="H27" s="4">
        <v>1</v>
      </c>
      <c r="I27" s="4">
        <v>2</v>
      </c>
      <c r="J27" s="4">
        <v>2</v>
      </c>
      <c r="K27" s="4" t="s">
        <v>29</v>
      </c>
      <c r="L27" s="4">
        <v>212</v>
      </c>
      <c r="M27" s="4">
        <v>212</v>
      </c>
      <c r="N27" s="4" t="s">
        <v>96</v>
      </c>
      <c r="O27" s="4" t="s">
        <v>31</v>
      </c>
      <c r="P27" s="4" t="s">
        <v>32</v>
      </c>
      <c r="Q27" s="4">
        <v>0</v>
      </c>
      <c r="R27" s="6">
        <v>44468</v>
      </c>
      <c r="S27" s="5">
        <v>44496</v>
      </c>
      <c r="T27" s="4" t="s">
        <v>33</v>
      </c>
      <c r="U27" s="4">
        <v>212</v>
      </c>
      <c r="V27" s="4">
        <v>0</v>
      </c>
      <c r="W27" s="4">
        <v>0</v>
      </c>
      <c r="X27" s="4">
        <v>2268404</v>
      </c>
      <c r="Y27" s="4">
        <v>646293242</v>
      </c>
    </row>
    <row r="28" s="4" customFormat="1" spans="1:24">
      <c r="A28" s="4">
        <v>16411314515</v>
      </c>
      <c r="B28" s="4" t="s">
        <v>25</v>
      </c>
      <c r="C28" s="4" t="s">
        <v>26</v>
      </c>
      <c r="D28" s="4" t="s">
        <v>97</v>
      </c>
      <c r="E28" s="4" t="s">
        <v>98</v>
      </c>
      <c r="F28" s="5">
        <v>44491</v>
      </c>
      <c r="G28" s="5">
        <v>44493</v>
      </c>
      <c r="H28" s="4">
        <v>1</v>
      </c>
      <c r="I28" s="4">
        <v>2</v>
      </c>
      <c r="J28" s="4">
        <v>2</v>
      </c>
      <c r="K28" s="4" t="s">
        <v>29</v>
      </c>
      <c r="L28" s="4">
        <v>427</v>
      </c>
      <c r="M28" s="4">
        <v>427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44469</v>
      </c>
      <c r="S28" s="5">
        <v>44496</v>
      </c>
      <c r="T28" s="4" t="s">
        <v>33</v>
      </c>
      <c r="U28" s="4">
        <v>427</v>
      </c>
      <c r="V28" s="4">
        <v>0</v>
      </c>
      <c r="W28" s="4">
        <v>0</v>
      </c>
      <c r="X28" s="4">
        <v>2269311</v>
      </c>
    </row>
    <row r="29" s="4" customFormat="1" spans="1:24">
      <c r="A29" s="4">
        <v>16411968028</v>
      </c>
      <c r="B29" s="4" t="s">
        <v>25</v>
      </c>
      <c r="C29" s="4" t="s">
        <v>26</v>
      </c>
      <c r="D29" s="4" t="s">
        <v>53</v>
      </c>
      <c r="E29" s="4" t="s">
        <v>54</v>
      </c>
      <c r="F29" s="5">
        <v>44492</v>
      </c>
      <c r="G29" s="5">
        <v>44493</v>
      </c>
      <c r="H29" s="4">
        <v>1</v>
      </c>
      <c r="I29" s="4">
        <v>1</v>
      </c>
      <c r="J29" s="4">
        <v>1</v>
      </c>
      <c r="K29" s="4" t="s">
        <v>29</v>
      </c>
      <c r="L29" s="4">
        <v>171</v>
      </c>
      <c r="M29" s="4">
        <v>171</v>
      </c>
      <c r="N29" s="4" t="s">
        <v>100</v>
      </c>
      <c r="O29" s="4" t="s">
        <v>31</v>
      </c>
      <c r="P29" s="4" t="s">
        <v>32</v>
      </c>
      <c r="Q29" s="4">
        <v>0</v>
      </c>
      <c r="R29" s="6">
        <v>44469</v>
      </c>
      <c r="S29" s="5">
        <v>44496</v>
      </c>
      <c r="T29" s="4" t="s">
        <v>33</v>
      </c>
      <c r="U29" s="4">
        <v>171</v>
      </c>
      <c r="V29" s="4">
        <v>0</v>
      </c>
      <c r="W29" s="4">
        <v>0</v>
      </c>
      <c r="X29" s="4">
        <v>2269386</v>
      </c>
    </row>
    <row r="30" s="4" customFormat="1" spans="1:25">
      <c r="A30" s="4">
        <v>16424543798</v>
      </c>
      <c r="B30" s="4" t="s">
        <v>25</v>
      </c>
      <c r="C30" s="4" t="s">
        <v>26</v>
      </c>
      <c r="D30" s="4" t="s">
        <v>101</v>
      </c>
      <c r="E30" s="4" t="s">
        <v>102</v>
      </c>
      <c r="F30" s="5">
        <v>44492</v>
      </c>
      <c r="G30" s="5">
        <v>44493</v>
      </c>
      <c r="H30" s="4">
        <v>1</v>
      </c>
      <c r="I30" s="4">
        <v>1</v>
      </c>
      <c r="J30" s="4">
        <v>1</v>
      </c>
      <c r="K30" s="4" t="s">
        <v>29</v>
      </c>
      <c r="L30" s="4">
        <v>89</v>
      </c>
      <c r="M30" s="4">
        <v>89</v>
      </c>
      <c r="N30" s="4" t="s">
        <v>103</v>
      </c>
      <c r="O30" s="4" t="s">
        <v>31</v>
      </c>
      <c r="P30" s="4" t="s">
        <v>32</v>
      </c>
      <c r="Q30" s="4">
        <v>0</v>
      </c>
      <c r="R30" s="6">
        <v>44470</v>
      </c>
      <c r="S30" s="5">
        <v>44496</v>
      </c>
      <c r="T30" s="4" t="s">
        <v>33</v>
      </c>
      <c r="U30" s="4">
        <v>89</v>
      </c>
      <c r="V30" s="4">
        <v>0</v>
      </c>
      <c r="W30" s="4">
        <v>0</v>
      </c>
      <c r="X30" s="4">
        <v>2270359</v>
      </c>
      <c r="Y30" s="4">
        <v>136313</v>
      </c>
    </row>
    <row r="31" s="4" customFormat="1" spans="1:24">
      <c r="A31" s="4">
        <v>16456192492</v>
      </c>
      <c r="B31" s="4" t="s">
        <v>25</v>
      </c>
      <c r="C31" s="4" t="s">
        <v>26</v>
      </c>
      <c r="D31" s="4" t="s">
        <v>104</v>
      </c>
      <c r="E31" s="4" t="s">
        <v>105</v>
      </c>
      <c r="F31" s="5">
        <v>44492</v>
      </c>
      <c r="G31" s="5">
        <v>44493</v>
      </c>
      <c r="H31" s="4">
        <v>1</v>
      </c>
      <c r="I31" s="4">
        <v>1</v>
      </c>
      <c r="J31" s="4">
        <v>1</v>
      </c>
      <c r="K31" s="4" t="s">
        <v>29</v>
      </c>
      <c r="L31" s="4">
        <v>107</v>
      </c>
      <c r="M31" s="4">
        <v>107</v>
      </c>
      <c r="N31" s="4" t="s">
        <v>106</v>
      </c>
      <c r="O31" s="4" t="s">
        <v>31</v>
      </c>
      <c r="P31" s="4" t="s">
        <v>32</v>
      </c>
      <c r="Q31" s="4">
        <v>0</v>
      </c>
      <c r="R31" s="6">
        <v>44472</v>
      </c>
      <c r="S31" s="5">
        <v>44496</v>
      </c>
      <c r="T31" s="4" t="s">
        <v>33</v>
      </c>
      <c r="U31" s="4">
        <v>107</v>
      </c>
      <c r="V31" s="4">
        <v>0</v>
      </c>
      <c r="W31" s="4">
        <v>0</v>
      </c>
      <c r="X31" s="4">
        <v>2272256</v>
      </c>
    </row>
    <row r="32" s="4" customFormat="1" spans="1:25">
      <c r="A32" s="4">
        <v>16457322451</v>
      </c>
      <c r="B32" s="4" t="s">
        <v>25</v>
      </c>
      <c r="C32" s="4" t="s">
        <v>26</v>
      </c>
      <c r="D32" s="4" t="s">
        <v>107</v>
      </c>
      <c r="E32" s="4" t="s">
        <v>108</v>
      </c>
      <c r="F32" s="5">
        <v>44491</v>
      </c>
      <c r="G32" s="5">
        <v>44493</v>
      </c>
      <c r="H32" s="4">
        <v>1</v>
      </c>
      <c r="I32" s="4">
        <v>2</v>
      </c>
      <c r="J32" s="4">
        <v>2</v>
      </c>
      <c r="K32" s="4" t="s">
        <v>29</v>
      </c>
      <c r="L32" s="4">
        <v>192</v>
      </c>
      <c r="M32" s="4">
        <v>192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44472</v>
      </c>
      <c r="S32" s="5">
        <v>44496</v>
      </c>
      <c r="T32" s="4" t="s">
        <v>33</v>
      </c>
      <c r="U32" s="4">
        <v>192</v>
      </c>
      <c r="V32" s="4">
        <v>0</v>
      </c>
      <c r="W32" s="4">
        <v>0</v>
      </c>
      <c r="X32" s="4">
        <v>2272348</v>
      </c>
      <c r="Y32" s="4">
        <v>41273499</v>
      </c>
    </row>
    <row r="33" s="4" customFormat="1" spans="1:24">
      <c r="A33" s="4">
        <v>16470741106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44491</v>
      </c>
      <c r="G33" s="5">
        <v>44493</v>
      </c>
      <c r="H33" s="4">
        <v>1</v>
      </c>
      <c r="I33" s="4">
        <v>2</v>
      </c>
      <c r="J33" s="4">
        <v>2</v>
      </c>
      <c r="K33" s="4" t="s">
        <v>29</v>
      </c>
      <c r="L33" s="4">
        <v>390</v>
      </c>
      <c r="M33" s="4">
        <v>390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44474</v>
      </c>
      <c r="S33" s="5">
        <v>44496</v>
      </c>
      <c r="T33" s="4" t="s">
        <v>33</v>
      </c>
      <c r="U33" s="4">
        <v>390</v>
      </c>
      <c r="V33" s="4">
        <v>0</v>
      </c>
      <c r="W33" s="4">
        <v>0</v>
      </c>
      <c r="X33" s="4">
        <v>2273067</v>
      </c>
    </row>
    <row r="34" s="4" customFormat="1" spans="1:24">
      <c r="A34" s="4">
        <v>16471496435</v>
      </c>
      <c r="B34" s="4" t="s">
        <v>25</v>
      </c>
      <c r="C34" s="4" t="s">
        <v>26</v>
      </c>
      <c r="D34" s="4" t="s">
        <v>113</v>
      </c>
      <c r="E34" s="4" t="s">
        <v>114</v>
      </c>
      <c r="F34" s="5">
        <v>44490</v>
      </c>
      <c r="G34" s="5">
        <v>44493</v>
      </c>
      <c r="H34" s="4">
        <v>1</v>
      </c>
      <c r="I34" s="4">
        <v>3</v>
      </c>
      <c r="J34" s="4">
        <v>3</v>
      </c>
      <c r="K34" s="4" t="s">
        <v>29</v>
      </c>
      <c r="L34" s="4">
        <v>345</v>
      </c>
      <c r="M34" s="4">
        <v>345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44474</v>
      </c>
      <c r="S34" s="5">
        <v>44496</v>
      </c>
      <c r="T34" s="4" t="s">
        <v>33</v>
      </c>
      <c r="U34" s="4">
        <v>345</v>
      </c>
      <c r="V34" s="4">
        <v>0</v>
      </c>
      <c r="W34" s="4">
        <v>0</v>
      </c>
      <c r="X34" s="4">
        <v>2273148</v>
      </c>
    </row>
    <row r="35" s="4" customFormat="1" spans="1:25">
      <c r="A35" s="4">
        <v>16478285470</v>
      </c>
      <c r="B35" s="4" t="s">
        <v>25</v>
      </c>
      <c r="C35" s="4" t="s">
        <v>26</v>
      </c>
      <c r="D35" s="4" t="s">
        <v>116</v>
      </c>
      <c r="E35" s="4" t="s">
        <v>117</v>
      </c>
      <c r="F35" s="5">
        <v>44491</v>
      </c>
      <c r="G35" s="5">
        <v>44493</v>
      </c>
      <c r="H35" s="4">
        <v>1</v>
      </c>
      <c r="I35" s="4">
        <v>2</v>
      </c>
      <c r="J35" s="4">
        <v>2</v>
      </c>
      <c r="K35" s="4" t="s">
        <v>29</v>
      </c>
      <c r="L35" s="4">
        <v>324</v>
      </c>
      <c r="M35" s="4">
        <v>324</v>
      </c>
      <c r="N35" s="4" t="s">
        <v>118</v>
      </c>
      <c r="O35" s="4" t="s">
        <v>31</v>
      </c>
      <c r="P35" s="4" t="s">
        <v>32</v>
      </c>
      <c r="Q35" s="4">
        <v>0</v>
      </c>
      <c r="R35" s="6">
        <v>44474</v>
      </c>
      <c r="S35" s="5">
        <v>44496</v>
      </c>
      <c r="T35" s="4" t="s">
        <v>33</v>
      </c>
      <c r="U35" s="4">
        <v>324</v>
      </c>
      <c r="V35" s="4">
        <v>0</v>
      </c>
      <c r="W35" s="4">
        <v>0</v>
      </c>
      <c r="X35" s="4">
        <v>2273425</v>
      </c>
      <c r="Y35" s="4" t="s">
        <v>119</v>
      </c>
    </row>
    <row r="36" s="4" customFormat="1" spans="1:25">
      <c r="A36" s="4">
        <v>16478601507</v>
      </c>
      <c r="B36" s="4" t="s">
        <v>25</v>
      </c>
      <c r="C36" s="4" t="s">
        <v>26</v>
      </c>
      <c r="D36" s="4" t="s">
        <v>120</v>
      </c>
      <c r="E36" s="4" t="s">
        <v>121</v>
      </c>
      <c r="F36" s="5">
        <v>44492</v>
      </c>
      <c r="G36" s="5">
        <v>44493</v>
      </c>
      <c r="H36" s="4">
        <v>1</v>
      </c>
      <c r="I36" s="4">
        <v>1</v>
      </c>
      <c r="J36" s="4">
        <v>1</v>
      </c>
      <c r="K36" s="4" t="s">
        <v>29</v>
      </c>
      <c r="L36" s="4">
        <v>77</v>
      </c>
      <c r="M36" s="4">
        <v>77</v>
      </c>
      <c r="N36" s="4" t="s">
        <v>122</v>
      </c>
      <c r="O36" s="4" t="s">
        <v>31</v>
      </c>
      <c r="P36" s="4" t="s">
        <v>32</v>
      </c>
      <c r="Q36" s="4">
        <v>0</v>
      </c>
      <c r="R36" s="6">
        <v>44475</v>
      </c>
      <c r="S36" s="5">
        <v>44496</v>
      </c>
      <c r="T36" s="4" t="s">
        <v>33</v>
      </c>
      <c r="U36" s="4">
        <v>77</v>
      </c>
      <c r="V36" s="4">
        <v>0</v>
      </c>
      <c r="W36" s="4">
        <v>0</v>
      </c>
      <c r="X36" s="4">
        <v>2273473</v>
      </c>
      <c r="Y36" s="4">
        <v>74669591</v>
      </c>
    </row>
    <row r="37" s="4" customFormat="1" spans="1:25">
      <c r="A37" s="4">
        <v>16481108577</v>
      </c>
      <c r="B37" s="4" t="s">
        <v>25</v>
      </c>
      <c r="C37" s="4" t="s">
        <v>26</v>
      </c>
      <c r="D37" s="4" t="s">
        <v>123</v>
      </c>
      <c r="E37" s="4" t="s">
        <v>124</v>
      </c>
      <c r="F37" s="5">
        <v>44492</v>
      </c>
      <c r="G37" s="5">
        <v>44493</v>
      </c>
      <c r="H37" s="4">
        <v>1</v>
      </c>
      <c r="I37" s="4">
        <v>1</v>
      </c>
      <c r="J37" s="4">
        <v>1</v>
      </c>
      <c r="K37" s="4" t="s">
        <v>29</v>
      </c>
      <c r="L37" s="4">
        <v>278</v>
      </c>
      <c r="M37" s="4">
        <v>278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44475</v>
      </c>
      <c r="S37" s="5">
        <v>44496</v>
      </c>
      <c r="T37" s="4" t="s">
        <v>33</v>
      </c>
      <c r="U37" s="4">
        <v>278</v>
      </c>
      <c r="V37" s="4">
        <v>0</v>
      </c>
      <c r="W37" s="4">
        <v>0</v>
      </c>
      <c r="X37" s="4">
        <v>2273693</v>
      </c>
      <c r="Y37" s="4">
        <v>73483830</v>
      </c>
    </row>
    <row r="38" s="4" customFormat="1" spans="1:25">
      <c r="A38" s="4">
        <v>16486864505</v>
      </c>
      <c r="B38" s="4" t="s">
        <v>25</v>
      </c>
      <c r="C38" s="4" t="s">
        <v>26</v>
      </c>
      <c r="D38" s="4" t="s">
        <v>126</v>
      </c>
      <c r="E38" s="4" t="s">
        <v>69</v>
      </c>
      <c r="F38" s="5">
        <v>44491</v>
      </c>
      <c r="G38" s="5">
        <v>44493</v>
      </c>
      <c r="H38" s="4">
        <v>1</v>
      </c>
      <c r="I38" s="4">
        <v>2</v>
      </c>
      <c r="J38" s="4">
        <v>2</v>
      </c>
      <c r="K38" s="4" t="s">
        <v>29</v>
      </c>
      <c r="L38" s="4">
        <v>448</v>
      </c>
      <c r="M38" s="4">
        <v>448</v>
      </c>
      <c r="N38" s="4" t="s">
        <v>127</v>
      </c>
      <c r="O38" s="4" t="s">
        <v>31</v>
      </c>
      <c r="P38" s="4" t="s">
        <v>32</v>
      </c>
      <c r="Q38" s="4">
        <v>0</v>
      </c>
      <c r="R38" s="6">
        <v>44476</v>
      </c>
      <c r="S38" s="5">
        <v>44496</v>
      </c>
      <c r="T38" s="4" t="s">
        <v>33</v>
      </c>
      <c r="U38" s="4">
        <v>448</v>
      </c>
      <c r="V38" s="4">
        <v>0</v>
      </c>
      <c r="W38" s="4">
        <v>0</v>
      </c>
      <c r="X38" s="4">
        <v>2273930</v>
      </c>
      <c r="Y38" s="4">
        <v>91784234</v>
      </c>
    </row>
    <row r="39" s="4" customFormat="1" spans="1:25">
      <c r="A39" s="4">
        <v>16487365771</v>
      </c>
      <c r="B39" s="4" t="s">
        <v>25</v>
      </c>
      <c r="C39" s="4" t="s">
        <v>26</v>
      </c>
      <c r="D39" s="4" t="s">
        <v>128</v>
      </c>
      <c r="E39" s="4" t="s">
        <v>129</v>
      </c>
      <c r="F39" s="5">
        <v>44491</v>
      </c>
      <c r="G39" s="5">
        <v>44493</v>
      </c>
      <c r="H39" s="4">
        <v>1</v>
      </c>
      <c r="I39" s="4">
        <v>2</v>
      </c>
      <c r="J39" s="4">
        <v>2</v>
      </c>
      <c r="K39" s="4" t="s">
        <v>29</v>
      </c>
      <c r="L39" s="4">
        <v>350</v>
      </c>
      <c r="M39" s="4">
        <v>350</v>
      </c>
      <c r="N39" s="4" t="s">
        <v>130</v>
      </c>
      <c r="O39" s="4" t="s">
        <v>31</v>
      </c>
      <c r="P39" s="4" t="s">
        <v>32</v>
      </c>
      <c r="Q39" s="4">
        <v>0</v>
      </c>
      <c r="R39" s="6">
        <v>44476</v>
      </c>
      <c r="S39" s="5">
        <v>44496</v>
      </c>
      <c r="T39" s="4" t="s">
        <v>33</v>
      </c>
      <c r="U39" s="4">
        <v>350</v>
      </c>
      <c r="V39" s="4">
        <v>0</v>
      </c>
      <c r="W39" s="4">
        <v>0</v>
      </c>
      <c r="X39" s="4">
        <v>2273968</v>
      </c>
      <c r="Y39" s="4" t="s">
        <v>131</v>
      </c>
    </row>
    <row r="40" s="4" customFormat="1" spans="1:25">
      <c r="A40" s="4">
        <v>16494357721</v>
      </c>
      <c r="B40" s="4" t="s">
        <v>25</v>
      </c>
      <c r="C40" s="4" t="s">
        <v>26</v>
      </c>
      <c r="D40" s="4" t="s">
        <v>132</v>
      </c>
      <c r="E40" s="4" t="s">
        <v>133</v>
      </c>
      <c r="F40" s="5">
        <v>44492</v>
      </c>
      <c r="G40" s="5">
        <v>44493</v>
      </c>
      <c r="H40" s="4">
        <v>1</v>
      </c>
      <c r="I40" s="4">
        <v>1</v>
      </c>
      <c r="J40" s="4">
        <v>1</v>
      </c>
      <c r="K40" s="4" t="s">
        <v>29</v>
      </c>
      <c r="L40" s="4">
        <v>179</v>
      </c>
      <c r="M40" s="4">
        <v>179</v>
      </c>
      <c r="N40" s="4" t="s">
        <v>134</v>
      </c>
      <c r="O40" s="4" t="s">
        <v>31</v>
      </c>
      <c r="P40" s="4" t="s">
        <v>32</v>
      </c>
      <c r="Q40" s="4">
        <v>0</v>
      </c>
      <c r="R40" s="6">
        <v>44477</v>
      </c>
      <c r="S40" s="5">
        <v>44496</v>
      </c>
      <c r="T40" s="4" t="s">
        <v>33</v>
      </c>
      <c r="U40" s="4">
        <v>179</v>
      </c>
      <c r="V40" s="4">
        <v>0</v>
      </c>
      <c r="W40" s="4">
        <v>0</v>
      </c>
      <c r="X40" s="4">
        <v>2274304</v>
      </c>
      <c r="Y40" s="4">
        <v>75123821</v>
      </c>
    </row>
    <row r="41" s="4" customFormat="1" spans="1:24">
      <c r="A41" s="4">
        <v>16471496435</v>
      </c>
      <c r="B41" s="4" t="s">
        <v>25</v>
      </c>
      <c r="C41" s="4" t="s">
        <v>62</v>
      </c>
      <c r="D41" s="4" t="s">
        <v>113</v>
      </c>
      <c r="E41" s="4" t="s">
        <v>114</v>
      </c>
      <c r="F41" s="5">
        <v>44490</v>
      </c>
      <c r="G41" s="5">
        <v>44493</v>
      </c>
      <c r="H41" s="4">
        <v>1</v>
      </c>
      <c r="I41" s="4">
        <v>3</v>
      </c>
      <c r="J41" s="4">
        <v>3</v>
      </c>
      <c r="K41" s="4" t="s">
        <v>29</v>
      </c>
      <c r="L41" s="4">
        <v>-345</v>
      </c>
      <c r="M41" s="4">
        <v>-345</v>
      </c>
      <c r="N41" s="4" t="s">
        <v>115</v>
      </c>
      <c r="O41" s="4" t="s">
        <v>31</v>
      </c>
      <c r="P41" s="4" t="s">
        <v>32</v>
      </c>
      <c r="Q41" s="4">
        <v>0</v>
      </c>
      <c r="R41" s="6">
        <v>44474</v>
      </c>
      <c r="S41" s="5">
        <v>44496</v>
      </c>
      <c r="T41" s="4" t="s">
        <v>33</v>
      </c>
      <c r="U41" s="4">
        <v>-345</v>
      </c>
      <c r="V41" s="4">
        <v>0</v>
      </c>
      <c r="W41" s="4">
        <v>0</v>
      </c>
      <c r="X41" s="4">
        <v>2273148</v>
      </c>
    </row>
    <row r="42" s="4" customFormat="1" spans="1:25">
      <c r="A42" s="4">
        <v>16498470393</v>
      </c>
      <c r="B42" s="4" t="s">
        <v>25</v>
      </c>
      <c r="C42" s="4" t="s">
        <v>26</v>
      </c>
      <c r="D42" s="4" t="s">
        <v>135</v>
      </c>
      <c r="E42" s="4" t="s">
        <v>136</v>
      </c>
      <c r="F42" s="5">
        <v>44492</v>
      </c>
      <c r="G42" s="5">
        <v>44493</v>
      </c>
      <c r="H42" s="4">
        <v>2</v>
      </c>
      <c r="I42" s="4">
        <v>1</v>
      </c>
      <c r="J42" s="4">
        <v>2</v>
      </c>
      <c r="K42" s="4" t="s">
        <v>29</v>
      </c>
      <c r="L42" s="4">
        <v>240</v>
      </c>
      <c r="M42" s="4">
        <v>240</v>
      </c>
      <c r="N42" s="4" t="s">
        <v>137</v>
      </c>
      <c r="O42" s="4" t="s">
        <v>31</v>
      </c>
      <c r="P42" s="4" t="s">
        <v>32</v>
      </c>
      <c r="Q42" s="4">
        <v>0</v>
      </c>
      <c r="R42" s="6">
        <v>44478</v>
      </c>
      <c r="S42" s="5">
        <v>44496</v>
      </c>
      <c r="T42" s="4" t="s">
        <v>33</v>
      </c>
      <c r="U42" s="4">
        <v>240</v>
      </c>
      <c r="V42" s="4">
        <v>0</v>
      </c>
      <c r="W42" s="4">
        <v>0</v>
      </c>
      <c r="X42" s="4"/>
      <c r="Y42" s="4">
        <v>49896050</v>
      </c>
    </row>
    <row r="43" s="4" customFormat="1" spans="1:25">
      <c r="A43" s="4">
        <v>16498680534</v>
      </c>
      <c r="B43" s="4" t="s">
        <v>25</v>
      </c>
      <c r="C43" s="4" t="s">
        <v>26</v>
      </c>
      <c r="D43" s="4" t="s">
        <v>138</v>
      </c>
      <c r="E43" s="4" t="s">
        <v>139</v>
      </c>
      <c r="F43" s="5">
        <v>44486</v>
      </c>
      <c r="G43" s="5">
        <v>44493</v>
      </c>
      <c r="H43" s="4">
        <v>1</v>
      </c>
      <c r="I43" s="4">
        <v>7</v>
      </c>
      <c r="J43" s="4">
        <v>7</v>
      </c>
      <c r="K43" s="4" t="s">
        <v>29</v>
      </c>
      <c r="L43" s="4">
        <v>364</v>
      </c>
      <c r="M43" s="4">
        <v>364</v>
      </c>
      <c r="N43" s="4" t="s">
        <v>140</v>
      </c>
      <c r="O43" s="4" t="s">
        <v>31</v>
      </c>
      <c r="P43" s="4" t="s">
        <v>32</v>
      </c>
      <c r="Q43" s="4">
        <v>0</v>
      </c>
      <c r="R43" s="6">
        <v>44478</v>
      </c>
      <c r="S43" s="5">
        <v>44496</v>
      </c>
      <c r="T43" s="4" t="s">
        <v>33</v>
      </c>
      <c r="U43" s="4">
        <v>364</v>
      </c>
      <c r="V43" s="4">
        <v>0</v>
      </c>
      <c r="W43" s="4">
        <v>0</v>
      </c>
      <c r="X43" s="4">
        <v>2274701</v>
      </c>
      <c r="Y43" s="4">
        <v>75870715</v>
      </c>
    </row>
    <row r="44" s="4" customFormat="1" spans="1:25">
      <c r="A44" s="4">
        <v>16504377460</v>
      </c>
      <c r="B44" s="4" t="s">
        <v>25</v>
      </c>
      <c r="C44" s="4" t="s">
        <v>26</v>
      </c>
      <c r="D44" s="4" t="s">
        <v>141</v>
      </c>
      <c r="E44" s="4" t="s">
        <v>142</v>
      </c>
      <c r="F44" s="5">
        <v>44492</v>
      </c>
      <c r="G44" s="5">
        <v>44493</v>
      </c>
      <c r="H44" s="4">
        <v>1</v>
      </c>
      <c r="I44" s="4">
        <v>1</v>
      </c>
      <c r="J44" s="4">
        <v>1</v>
      </c>
      <c r="K44" s="4" t="s">
        <v>29</v>
      </c>
      <c r="L44" s="4">
        <v>71</v>
      </c>
      <c r="M44" s="4">
        <v>71</v>
      </c>
      <c r="N44" s="4" t="s">
        <v>143</v>
      </c>
      <c r="O44" s="4" t="s">
        <v>31</v>
      </c>
      <c r="P44" s="4" t="s">
        <v>32</v>
      </c>
      <c r="Q44" s="4">
        <v>0</v>
      </c>
      <c r="R44" s="6">
        <v>44478</v>
      </c>
      <c r="S44" s="5">
        <v>44496</v>
      </c>
      <c r="T44" s="4" t="s">
        <v>33</v>
      </c>
      <c r="U44" s="4">
        <v>71</v>
      </c>
      <c r="V44" s="4">
        <v>0</v>
      </c>
      <c r="W44" s="4">
        <v>0</v>
      </c>
      <c r="X44" s="4">
        <v>2274878</v>
      </c>
      <c r="Y44" s="4">
        <v>76280302</v>
      </c>
    </row>
    <row r="45" s="4" customFormat="1" spans="1:25">
      <c r="A45" s="4">
        <v>16506727679</v>
      </c>
      <c r="B45" s="4" t="s">
        <v>25</v>
      </c>
      <c r="C45" s="4" t="s">
        <v>26</v>
      </c>
      <c r="D45" s="4" t="s">
        <v>144</v>
      </c>
      <c r="E45" s="4" t="s">
        <v>145</v>
      </c>
      <c r="F45" s="5">
        <v>44490</v>
      </c>
      <c r="G45" s="5">
        <v>44493</v>
      </c>
      <c r="H45" s="4">
        <v>1</v>
      </c>
      <c r="I45" s="4">
        <v>3</v>
      </c>
      <c r="J45" s="4">
        <v>3</v>
      </c>
      <c r="K45" s="4" t="s">
        <v>29</v>
      </c>
      <c r="L45" s="4">
        <v>536</v>
      </c>
      <c r="M45" s="4">
        <v>536</v>
      </c>
      <c r="N45" s="4" t="s">
        <v>146</v>
      </c>
      <c r="O45" s="4" t="s">
        <v>31</v>
      </c>
      <c r="P45" s="4" t="s">
        <v>32</v>
      </c>
      <c r="Q45" s="4">
        <v>0</v>
      </c>
      <c r="R45" s="6">
        <v>44479</v>
      </c>
      <c r="S45" s="5">
        <v>44496</v>
      </c>
      <c r="T45" s="4" t="s">
        <v>33</v>
      </c>
      <c r="U45" s="4">
        <v>536</v>
      </c>
      <c r="V45" s="4">
        <v>0</v>
      </c>
      <c r="W45" s="4">
        <v>0</v>
      </c>
      <c r="X45" s="4">
        <v>2275069</v>
      </c>
      <c r="Y45" s="4">
        <v>98763892</v>
      </c>
    </row>
    <row r="46" s="4" customFormat="1" spans="1:25">
      <c r="A46" s="4">
        <v>16506812902</v>
      </c>
      <c r="B46" s="4" t="s">
        <v>25</v>
      </c>
      <c r="C46" s="4" t="s">
        <v>26</v>
      </c>
      <c r="D46" s="4" t="s">
        <v>147</v>
      </c>
      <c r="E46" s="4" t="s">
        <v>148</v>
      </c>
      <c r="F46" s="5">
        <v>44492</v>
      </c>
      <c r="G46" s="5">
        <v>44493</v>
      </c>
      <c r="H46" s="4">
        <v>1</v>
      </c>
      <c r="I46" s="4">
        <v>1</v>
      </c>
      <c r="J46" s="4">
        <v>1</v>
      </c>
      <c r="K46" s="4" t="s">
        <v>29</v>
      </c>
      <c r="L46" s="4">
        <v>91</v>
      </c>
      <c r="M46" s="4">
        <v>91</v>
      </c>
      <c r="N46" s="4" t="s">
        <v>149</v>
      </c>
      <c r="O46" s="4" t="s">
        <v>31</v>
      </c>
      <c r="P46" s="4" t="s">
        <v>32</v>
      </c>
      <c r="Q46" s="4">
        <v>0</v>
      </c>
      <c r="R46" s="6">
        <v>44479</v>
      </c>
      <c r="S46" s="5">
        <v>44496</v>
      </c>
      <c r="T46" s="4" t="s">
        <v>33</v>
      </c>
      <c r="U46" s="4">
        <v>91</v>
      </c>
      <c r="V46" s="4">
        <v>0</v>
      </c>
      <c r="W46" s="4">
        <v>0</v>
      </c>
      <c r="X46" s="4">
        <v>2275080</v>
      </c>
      <c r="Y46" s="4">
        <v>98766255</v>
      </c>
    </row>
    <row r="47" s="4" customFormat="1" spans="1:25">
      <c r="A47" s="4">
        <v>16513635289</v>
      </c>
      <c r="B47" s="4" t="s">
        <v>25</v>
      </c>
      <c r="C47" s="4" t="s">
        <v>26</v>
      </c>
      <c r="D47" s="4" t="s">
        <v>150</v>
      </c>
      <c r="E47" s="4" t="s">
        <v>151</v>
      </c>
      <c r="F47" s="5">
        <v>44492</v>
      </c>
      <c r="G47" s="5">
        <v>44493</v>
      </c>
      <c r="H47" s="4">
        <v>1</v>
      </c>
      <c r="I47" s="4">
        <v>1</v>
      </c>
      <c r="J47" s="4">
        <v>1</v>
      </c>
      <c r="K47" s="4" t="s">
        <v>29</v>
      </c>
      <c r="L47" s="4">
        <v>84</v>
      </c>
      <c r="M47" s="4">
        <v>84</v>
      </c>
      <c r="N47" s="4" t="s">
        <v>152</v>
      </c>
      <c r="O47" s="4" t="s">
        <v>31</v>
      </c>
      <c r="P47" s="4" t="s">
        <v>32</v>
      </c>
      <c r="Q47" s="4">
        <v>0</v>
      </c>
      <c r="R47" s="6">
        <v>44480</v>
      </c>
      <c r="S47" s="5">
        <v>44496</v>
      </c>
      <c r="T47" s="4" t="s">
        <v>33</v>
      </c>
      <c r="U47" s="4">
        <v>84</v>
      </c>
      <c r="V47" s="4">
        <v>0</v>
      </c>
      <c r="W47" s="4">
        <v>0</v>
      </c>
      <c r="X47" s="4">
        <v>2275495</v>
      </c>
      <c r="Y47" s="4">
        <v>49519811</v>
      </c>
    </row>
    <row r="48" s="4" customFormat="1" spans="1:25">
      <c r="A48" s="4">
        <v>16513646715</v>
      </c>
      <c r="B48" s="4" t="s">
        <v>25</v>
      </c>
      <c r="C48" s="4" t="s">
        <v>26</v>
      </c>
      <c r="D48" s="4" t="s">
        <v>153</v>
      </c>
      <c r="E48" s="4" t="s">
        <v>82</v>
      </c>
      <c r="F48" s="5">
        <v>44492</v>
      </c>
      <c r="G48" s="5">
        <v>44493</v>
      </c>
      <c r="H48" s="4">
        <v>1</v>
      </c>
      <c r="I48" s="4">
        <v>1</v>
      </c>
      <c r="J48" s="4">
        <v>1</v>
      </c>
      <c r="K48" s="4" t="s">
        <v>29</v>
      </c>
      <c r="L48" s="4">
        <v>120</v>
      </c>
      <c r="M48" s="4">
        <v>120</v>
      </c>
      <c r="N48" s="4" t="s">
        <v>154</v>
      </c>
      <c r="O48" s="4" t="s">
        <v>31</v>
      </c>
      <c r="P48" s="4" t="s">
        <v>32</v>
      </c>
      <c r="Q48" s="4">
        <v>0</v>
      </c>
      <c r="R48" s="6">
        <v>44480</v>
      </c>
      <c r="S48" s="5">
        <v>44496</v>
      </c>
      <c r="T48" s="4" t="s">
        <v>33</v>
      </c>
      <c r="U48" s="4">
        <v>120</v>
      </c>
      <c r="V48" s="4">
        <v>0</v>
      </c>
      <c r="W48" s="4">
        <v>0</v>
      </c>
      <c r="X48" s="4">
        <v>2275497</v>
      </c>
      <c r="Y48" s="4">
        <v>77308770</v>
      </c>
    </row>
    <row r="49" s="4" customFormat="1" spans="1:25">
      <c r="A49" s="4">
        <v>16521493923</v>
      </c>
      <c r="B49" s="4" t="s">
        <v>25</v>
      </c>
      <c r="C49" s="4" t="s">
        <v>26</v>
      </c>
      <c r="D49" s="4" t="s">
        <v>155</v>
      </c>
      <c r="E49" s="4" t="s">
        <v>156</v>
      </c>
      <c r="F49" s="5">
        <v>44490</v>
      </c>
      <c r="G49" s="5">
        <v>44493</v>
      </c>
      <c r="H49" s="4">
        <v>1</v>
      </c>
      <c r="I49" s="4">
        <v>3</v>
      </c>
      <c r="J49" s="4">
        <v>3</v>
      </c>
      <c r="K49" s="4" t="s">
        <v>29</v>
      </c>
      <c r="L49" s="4">
        <v>999</v>
      </c>
      <c r="M49" s="4">
        <v>999</v>
      </c>
      <c r="N49" s="4" t="s">
        <v>157</v>
      </c>
      <c r="O49" s="4" t="s">
        <v>31</v>
      </c>
      <c r="P49" s="4" t="s">
        <v>32</v>
      </c>
      <c r="Q49" s="4">
        <v>0</v>
      </c>
      <c r="R49" s="6">
        <v>44480</v>
      </c>
      <c r="S49" s="5">
        <v>44496</v>
      </c>
      <c r="T49" s="4" t="s">
        <v>33</v>
      </c>
      <c r="U49" s="4">
        <v>999</v>
      </c>
      <c r="V49" s="4">
        <v>0</v>
      </c>
      <c r="W49" s="4">
        <v>0</v>
      </c>
      <c r="X49" s="4">
        <v>2275889</v>
      </c>
      <c r="Y49" s="4" t="s">
        <v>158</v>
      </c>
    </row>
    <row r="50" s="4" customFormat="1" spans="1:23">
      <c r="A50" s="4">
        <v>16530432072</v>
      </c>
      <c r="B50" s="4" t="s">
        <v>25</v>
      </c>
      <c r="C50" s="4" t="s">
        <v>26</v>
      </c>
      <c r="D50" s="4" t="s">
        <v>159</v>
      </c>
      <c r="E50" s="4" t="s">
        <v>35</v>
      </c>
      <c r="F50" s="5">
        <v>44492</v>
      </c>
      <c r="G50" s="5">
        <v>44493</v>
      </c>
      <c r="H50" s="4">
        <v>1</v>
      </c>
      <c r="I50" s="4">
        <v>1</v>
      </c>
      <c r="J50" s="4">
        <v>1</v>
      </c>
      <c r="K50" s="4" t="s">
        <v>29</v>
      </c>
      <c r="L50" s="4">
        <v>116</v>
      </c>
      <c r="M50" s="4">
        <v>116</v>
      </c>
      <c r="N50" s="4" t="s">
        <v>160</v>
      </c>
      <c r="O50" s="4" t="s">
        <v>31</v>
      </c>
      <c r="P50" s="4" t="s">
        <v>32</v>
      </c>
      <c r="Q50" s="4">
        <v>0</v>
      </c>
      <c r="R50" s="6">
        <v>44481</v>
      </c>
      <c r="S50" s="5">
        <v>44496</v>
      </c>
      <c r="T50" s="4" t="s">
        <v>33</v>
      </c>
      <c r="U50" s="4">
        <v>116</v>
      </c>
      <c r="V50" s="4">
        <v>0</v>
      </c>
      <c r="W50" s="4">
        <v>0</v>
      </c>
    </row>
    <row r="51" s="4" customFormat="1" spans="1:25">
      <c r="A51" s="4">
        <v>16531012558</v>
      </c>
      <c r="B51" s="4" t="s">
        <v>25</v>
      </c>
      <c r="C51" s="4" t="s">
        <v>26</v>
      </c>
      <c r="D51" s="4" t="s">
        <v>161</v>
      </c>
      <c r="E51" s="4" t="s">
        <v>162</v>
      </c>
      <c r="F51" s="5">
        <v>44491</v>
      </c>
      <c r="G51" s="5">
        <v>44493</v>
      </c>
      <c r="H51" s="4">
        <v>1</v>
      </c>
      <c r="I51" s="4">
        <v>2</v>
      </c>
      <c r="J51" s="4">
        <v>2</v>
      </c>
      <c r="K51" s="4" t="s">
        <v>29</v>
      </c>
      <c r="L51" s="4">
        <v>306</v>
      </c>
      <c r="M51" s="4">
        <v>306</v>
      </c>
      <c r="N51" s="4" t="s">
        <v>163</v>
      </c>
      <c r="O51" s="4" t="s">
        <v>31</v>
      </c>
      <c r="P51" s="4" t="s">
        <v>32</v>
      </c>
      <c r="Q51" s="4">
        <v>0</v>
      </c>
      <c r="R51" s="6">
        <v>44481</v>
      </c>
      <c r="S51" s="5">
        <v>44496</v>
      </c>
      <c r="T51" s="4" t="s">
        <v>33</v>
      </c>
      <c r="U51" s="4">
        <v>306</v>
      </c>
      <c r="V51" s="4">
        <v>0</v>
      </c>
      <c r="W51" s="4">
        <v>0</v>
      </c>
      <c r="X51" s="4">
        <v>2276429</v>
      </c>
      <c r="Y51" s="4">
        <v>21019695</v>
      </c>
    </row>
    <row r="52" s="4" customFormat="1" spans="1:25">
      <c r="A52" s="4">
        <v>16532024377</v>
      </c>
      <c r="B52" s="4" t="s">
        <v>25</v>
      </c>
      <c r="C52" s="4" t="s">
        <v>26</v>
      </c>
      <c r="D52" s="4" t="s">
        <v>164</v>
      </c>
      <c r="E52" s="4" t="s">
        <v>165</v>
      </c>
      <c r="F52" s="5">
        <v>44492</v>
      </c>
      <c r="G52" s="5">
        <v>44493</v>
      </c>
      <c r="H52" s="4">
        <v>1</v>
      </c>
      <c r="I52" s="4">
        <v>1</v>
      </c>
      <c r="J52" s="4">
        <v>1</v>
      </c>
      <c r="K52" s="4" t="s">
        <v>29</v>
      </c>
      <c r="L52" s="4">
        <v>110</v>
      </c>
      <c r="M52" s="4">
        <v>110</v>
      </c>
      <c r="N52" s="4" t="s">
        <v>166</v>
      </c>
      <c r="O52" s="4" t="s">
        <v>31</v>
      </c>
      <c r="P52" s="4" t="s">
        <v>32</v>
      </c>
      <c r="Q52" s="4">
        <v>0</v>
      </c>
      <c r="R52" s="6">
        <v>44482</v>
      </c>
      <c r="S52" s="5">
        <v>44496</v>
      </c>
      <c r="T52" s="4" t="s">
        <v>33</v>
      </c>
      <c r="U52" s="4">
        <v>110</v>
      </c>
      <c r="V52" s="4">
        <v>0</v>
      </c>
      <c r="W52" s="4">
        <v>0</v>
      </c>
      <c r="X52" s="4">
        <v>2276609</v>
      </c>
      <c r="Y52" s="4">
        <v>14932243</v>
      </c>
    </row>
    <row r="53" s="4" customFormat="1" spans="1:25">
      <c r="A53" s="4">
        <v>16541122039</v>
      </c>
      <c r="B53" s="4" t="s">
        <v>25</v>
      </c>
      <c r="C53" s="4" t="s">
        <v>26</v>
      </c>
      <c r="D53" s="4" t="s">
        <v>167</v>
      </c>
      <c r="E53" s="4" t="s">
        <v>168</v>
      </c>
      <c r="F53" s="5">
        <v>44492</v>
      </c>
      <c r="G53" s="5">
        <v>44493</v>
      </c>
      <c r="H53" s="4">
        <v>1</v>
      </c>
      <c r="I53" s="4">
        <v>1</v>
      </c>
      <c r="J53" s="4">
        <v>1</v>
      </c>
      <c r="K53" s="4" t="s">
        <v>29</v>
      </c>
      <c r="L53" s="4">
        <v>35</v>
      </c>
      <c r="M53" s="4">
        <v>35</v>
      </c>
      <c r="N53" s="4" t="s">
        <v>169</v>
      </c>
      <c r="O53" s="4" t="s">
        <v>31</v>
      </c>
      <c r="P53" s="4" t="s">
        <v>32</v>
      </c>
      <c r="Q53" s="4">
        <v>0</v>
      </c>
      <c r="R53" s="6">
        <v>44483</v>
      </c>
      <c r="S53" s="5">
        <v>44496</v>
      </c>
      <c r="T53" s="4" t="s">
        <v>33</v>
      </c>
      <c r="U53" s="4">
        <v>35</v>
      </c>
      <c r="V53" s="4">
        <v>0</v>
      </c>
      <c r="W53" s="4">
        <v>0</v>
      </c>
      <c r="X53" s="4">
        <v>2277222</v>
      </c>
      <c r="Y53" s="4">
        <v>468140</v>
      </c>
    </row>
    <row r="54" s="4" customFormat="1" spans="1:25">
      <c r="A54" s="4">
        <v>16549292954</v>
      </c>
      <c r="B54" s="4" t="s">
        <v>25</v>
      </c>
      <c r="C54" s="4" t="s">
        <v>26</v>
      </c>
      <c r="D54" s="4" t="s">
        <v>170</v>
      </c>
      <c r="E54" s="4" t="s">
        <v>171</v>
      </c>
      <c r="F54" s="5">
        <v>44492</v>
      </c>
      <c r="G54" s="5">
        <v>44493</v>
      </c>
      <c r="H54" s="4">
        <v>1</v>
      </c>
      <c r="I54" s="4">
        <v>1</v>
      </c>
      <c r="J54" s="4">
        <v>1</v>
      </c>
      <c r="K54" s="4" t="s">
        <v>29</v>
      </c>
      <c r="L54" s="4">
        <v>321</v>
      </c>
      <c r="M54" s="4">
        <v>321</v>
      </c>
      <c r="N54" s="4" t="s">
        <v>172</v>
      </c>
      <c r="O54" s="4" t="s">
        <v>31</v>
      </c>
      <c r="P54" s="4" t="s">
        <v>32</v>
      </c>
      <c r="Q54" s="4">
        <v>0</v>
      </c>
      <c r="R54" s="6">
        <v>44484</v>
      </c>
      <c r="S54" s="5">
        <v>44496</v>
      </c>
      <c r="T54" s="4" t="s">
        <v>33</v>
      </c>
      <c r="U54" s="4">
        <v>321</v>
      </c>
      <c r="V54" s="4">
        <v>0</v>
      </c>
      <c r="W54" s="4">
        <v>0</v>
      </c>
      <c r="X54" s="4"/>
      <c r="Y54" s="4">
        <v>21416875</v>
      </c>
    </row>
    <row r="55" s="4" customFormat="1" spans="1:25">
      <c r="A55" s="4">
        <v>16550246138</v>
      </c>
      <c r="B55" s="4" t="s">
        <v>25</v>
      </c>
      <c r="C55" s="4" t="s">
        <v>26</v>
      </c>
      <c r="D55" s="4" t="s">
        <v>167</v>
      </c>
      <c r="E55" s="4" t="s">
        <v>173</v>
      </c>
      <c r="F55" s="5">
        <v>44492</v>
      </c>
      <c r="G55" s="5">
        <v>44493</v>
      </c>
      <c r="H55" s="4">
        <v>1</v>
      </c>
      <c r="I55" s="4">
        <v>1</v>
      </c>
      <c r="J55" s="4">
        <v>1</v>
      </c>
      <c r="K55" s="4" t="s">
        <v>29</v>
      </c>
      <c r="L55" s="4">
        <v>27</v>
      </c>
      <c r="M55" s="4">
        <v>27</v>
      </c>
      <c r="N55" s="4" t="s">
        <v>174</v>
      </c>
      <c r="O55" s="4" t="s">
        <v>31</v>
      </c>
      <c r="P55" s="4" t="s">
        <v>32</v>
      </c>
      <c r="Q55" s="4">
        <v>0</v>
      </c>
      <c r="R55" s="6">
        <v>44484</v>
      </c>
      <c r="S55" s="5">
        <v>44496</v>
      </c>
      <c r="T55" s="4" t="s">
        <v>33</v>
      </c>
      <c r="U55" s="4">
        <v>27</v>
      </c>
      <c r="V55" s="4">
        <v>0</v>
      </c>
      <c r="W55" s="4">
        <v>0</v>
      </c>
      <c r="X55" s="4">
        <v>2277768</v>
      </c>
      <c r="Y55" s="4">
        <v>468403</v>
      </c>
    </row>
    <row r="56" s="4" customFormat="1" spans="1:24">
      <c r="A56" s="4">
        <v>16550728273</v>
      </c>
      <c r="B56" s="4" t="s">
        <v>25</v>
      </c>
      <c r="C56" s="4" t="s">
        <v>26</v>
      </c>
      <c r="D56" s="4" t="s">
        <v>175</v>
      </c>
      <c r="E56" s="4" t="s">
        <v>176</v>
      </c>
      <c r="F56" s="5">
        <v>44492</v>
      </c>
      <c r="G56" s="5">
        <v>44493</v>
      </c>
      <c r="H56" s="4">
        <v>1</v>
      </c>
      <c r="I56" s="4">
        <v>1</v>
      </c>
      <c r="J56" s="4">
        <v>1</v>
      </c>
      <c r="K56" s="4" t="s">
        <v>29</v>
      </c>
      <c r="L56" s="4">
        <v>39</v>
      </c>
      <c r="M56" s="4">
        <v>39</v>
      </c>
      <c r="N56" s="4" t="s">
        <v>177</v>
      </c>
      <c r="O56" s="4" t="s">
        <v>31</v>
      </c>
      <c r="P56" s="4" t="s">
        <v>32</v>
      </c>
      <c r="Q56" s="4">
        <v>0</v>
      </c>
      <c r="R56" s="6">
        <v>44484</v>
      </c>
      <c r="S56" s="5">
        <v>44496</v>
      </c>
      <c r="T56" s="4" t="s">
        <v>33</v>
      </c>
      <c r="U56" s="4">
        <v>39</v>
      </c>
      <c r="V56" s="4">
        <v>0</v>
      </c>
      <c r="W56" s="4">
        <v>0</v>
      </c>
      <c r="X56" s="4">
        <v>2277821</v>
      </c>
    </row>
    <row r="57" s="4" customFormat="1" spans="1:25">
      <c r="A57" s="4">
        <v>16561515999</v>
      </c>
      <c r="B57" s="4" t="s">
        <v>25</v>
      </c>
      <c r="C57" s="4" t="s">
        <v>26</v>
      </c>
      <c r="D57" s="4" t="s">
        <v>178</v>
      </c>
      <c r="E57" s="4" t="s">
        <v>179</v>
      </c>
      <c r="F57" s="5">
        <v>44490</v>
      </c>
      <c r="G57" s="5">
        <v>44493</v>
      </c>
      <c r="H57" s="4">
        <v>1</v>
      </c>
      <c r="I57" s="4">
        <v>3</v>
      </c>
      <c r="J57" s="4">
        <v>3</v>
      </c>
      <c r="K57" s="4" t="s">
        <v>29</v>
      </c>
      <c r="L57" s="4">
        <v>345</v>
      </c>
      <c r="M57" s="4">
        <v>345</v>
      </c>
      <c r="N57" s="4" t="s">
        <v>180</v>
      </c>
      <c r="O57" s="4" t="s">
        <v>31</v>
      </c>
      <c r="P57" s="4" t="s">
        <v>32</v>
      </c>
      <c r="Q57" s="4">
        <v>0</v>
      </c>
      <c r="R57" s="6">
        <v>44485</v>
      </c>
      <c r="S57" s="5">
        <v>44496</v>
      </c>
      <c r="T57" s="4" t="s">
        <v>33</v>
      </c>
      <c r="U57" s="4">
        <v>345</v>
      </c>
      <c r="V57" s="4">
        <v>0</v>
      </c>
      <c r="W57" s="4">
        <v>0</v>
      </c>
      <c r="X57" s="4">
        <v>2278316</v>
      </c>
      <c r="Y57" s="4">
        <v>58808568</v>
      </c>
    </row>
    <row r="58" s="4" customFormat="1" spans="1:25">
      <c r="A58" s="4">
        <v>16574021600</v>
      </c>
      <c r="B58" s="4" t="s">
        <v>25</v>
      </c>
      <c r="C58" s="4" t="s">
        <v>26</v>
      </c>
      <c r="D58" s="4" t="s">
        <v>123</v>
      </c>
      <c r="E58" s="4" t="s">
        <v>124</v>
      </c>
      <c r="F58" s="5">
        <v>44491</v>
      </c>
      <c r="G58" s="5">
        <v>44493</v>
      </c>
      <c r="H58" s="4">
        <v>1</v>
      </c>
      <c r="I58" s="4">
        <v>2</v>
      </c>
      <c r="J58" s="4">
        <v>2</v>
      </c>
      <c r="K58" s="4" t="s">
        <v>29</v>
      </c>
      <c r="L58" s="4">
        <v>649</v>
      </c>
      <c r="M58" s="4">
        <v>649</v>
      </c>
      <c r="N58" s="4" t="s">
        <v>181</v>
      </c>
      <c r="O58" s="4" t="s">
        <v>31</v>
      </c>
      <c r="P58" s="4" t="s">
        <v>32</v>
      </c>
      <c r="Q58" s="4">
        <v>0</v>
      </c>
      <c r="R58" s="6">
        <v>44486</v>
      </c>
      <c r="S58" s="5">
        <v>44496</v>
      </c>
      <c r="T58" s="4" t="s">
        <v>33</v>
      </c>
      <c r="U58" s="4">
        <v>649</v>
      </c>
      <c r="V58" s="4">
        <v>0</v>
      </c>
      <c r="W58" s="4">
        <v>0</v>
      </c>
      <c r="X58" s="4">
        <v>2278881</v>
      </c>
      <c r="Y58" s="4">
        <v>84647737</v>
      </c>
    </row>
    <row r="59" s="4" customFormat="1" spans="1:24">
      <c r="A59" s="4">
        <v>16574239001</v>
      </c>
      <c r="B59" s="4" t="s">
        <v>25</v>
      </c>
      <c r="C59" s="4" t="s">
        <v>26</v>
      </c>
      <c r="D59" s="4" t="s">
        <v>182</v>
      </c>
      <c r="E59" s="4" t="s">
        <v>95</v>
      </c>
      <c r="F59" s="5">
        <v>44492</v>
      </c>
      <c r="G59" s="5">
        <v>44493</v>
      </c>
      <c r="H59" s="4">
        <v>1</v>
      </c>
      <c r="I59" s="4">
        <v>1</v>
      </c>
      <c r="J59" s="4">
        <v>1</v>
      </c>
      <c r="K59" s="4" t="s">
        <v>29</v>
      </c>
      <c r="L59" s="4">
        <v>217</v>
      </c>
      <c r="M59" s="4">
        <v>217</v>
      </c>
      <c r="N59" s="4" t="s">
        <v>183</v>
      </c>
      <c r="O59" s="4" t="s">
        <v>31</v>
      </c>
      <c r="P59" s="4" t="s">
        <v>32</v>
      </c>
      <c r="Q59" s="4">
        <v>0</v>
      </c>
      <c r="R59" s="6">
        <v>44486</v>
      </c>
      <c r="S59" s="5">
        <v>44496</v>
      </c>
      <c r="T59" s="4" t="s">
        <v>33</v>
      </c>
      <c r="U59" s="4">
        <v>217</v>
      </c>
      <c r="V59" s="4">
        <v>0</v>
      </c>
      <c r="W59" s="4">
        <v>0</v>
      </c>
      <c r="X59" s="4">
        <v>2278928</v>
      </c>
    </row>
    <row r="60" s="4" customFormat="1" spans="1:25">
      <c r="A60" s="4">
        <v>16574412610</v>
      </c>
      <c r="B60" s="4" t="s">
        <v>25</v>
      </c>
      <c r="C60" s="4" t="s">
        <v>26</v>
      </c>
      <c r="D60" s="4" t="s">
        <v>184</v>
      </c>
      <c r="E60" s="4" t="s">
        <v>185</v>
      </c>
      <c r="F60" s="5">
        <v>44492</v>
      </c>
      <c r="G60" s="5">
        <v>44493</v>
      </c>
      <c r="H60" s="4">
        <v>1</v>
      </c>
      <c r="I60" s="4">
        <v>1</v>
      </c>
      <c r="J60" s="4">
        <v>1</v>
      </c>
      <c r="K60" s="4" t="s">
        <v>29</v>
      </c>
      <c r="L60" s="4">
        <v>218</v>
      </c>
      <c r="M60" s="4">
        <v>218</v>
      </c>
      <c r="N60" s="4" t="s">
        <v>186</v>
      </c>
      <c r="O60" s="4" t="s">
        <v>31</v>
      </c>
      <c r="P60" s="4" t="s">
        <v>32</v>
      </c>
      <c r="Q60" s="4">
        <v>0</v>
      </c>
      <c r="R60" s="6">
        <v>44486</v>
      </c>
      <c r="S60" s="5">
        <v>44496</v>
      </c>
      <c r="T60" s="4" t="s">
        <v>33</v>
      </c>
      <c r="U60" s="4">
        <v>218</v>
      </c>
      <c r="V60" s="4">
        <v>0</v>
      </c>
      <c r="W60" s="4">
        <v>0</v>
      </c>
      <c r="X60" s="4">
        <v>2278964</v>
      </c>
      <c r="Y60" s="4" t="s">
        <v>187</v>
      </c>
    </row>
    <row r="61" s="4" customFormat="1" spans="1:25">
      <c r="A61" s="4">
        <v>16575640957</v>
      </c>
      <c r="B61" s="4" t="s">
        <v>25</v>
      </c>
      <c r="C61" s="4" t="s">
        <v>26</v>
      </c>
      <c r="D61" s="4" t="s">
        <v>188</v>
      </c>
      <c r="E61" s="4" t="s">
        <v>189</v>
      </c>
      <c r="F61" s="5">
        <v>44491</v>
      </c>
      <c r="G61" s="5">
        <v>44493</v>
      </c>
      <c r="H61" s="4">
        <v>1</v>
      </c>
      <c r="I61" s="4">
        <v>2</v>
      </c>
      <c r="J61" s="4">
        <v>2</v>
      </c>
      <c r="K61" s="4" t="s">
        <v>29</v>
      </c>
      <c r="L61" s="4">
        <v>227</v>
      </c>
      <c r="M61" s="4">
        <v>227</v>
      </c>
      <c r="N61" s="4" t="s">
        <v>190</v>
      </c>
      <c r="O61" s="4" t="s">
        <v>31</v>
      </c>
      <c r="P61" s="4" t="s">
        <v>32</v>
      </c>
      <c r="Q61" s="4">
        <v>0</v>
      </c>
      <c r="R61" s="6">
        <v>44486</v>
      </c>
      <c r="S61" s="5">
        <v>44496</v>
      </c>
      <c r="T61" s="4" t="s">
        <v>33</v>
      </c>
      <c r="U61" s="4">
        <v>227</v>
      </c>
      <c r="V61" s="4">
        <v>0</v>
      </c>
      <c r="W61" s="4">
        <v>0</v>
      </c>
      <c r="X61" s="4">
        <v>2279084</v>
      </c>
      <c r="Y61" s="4">
        <v>84988667</v>
      </c>
    </row>
    <row r="62" s="4" customFormat="1" spans="1:25">
      <c r="A62" s="4">
        <v>16583497044</v>
      </c>
      <c r="B62" s="4" t="s">
        <v>25</v>
      </c>
      <c r="C62" s="4" t="s">
        <v>26</v>
      </c>
      <c r="D62" s="4" t="s">
        <v>191</v>
      </c>
      <c r="E62" s="4" t="s">
        <v>192</v>
      </c>
      <c r="F62" s="5">
        <v>44492</v>
      </c>
      <c r="G62" s="5">
        <v>44493</v>
      </c>
      <c r="H62" s="4">
        <v>1</v>
      </c>
      <c r="I62" s="4">
        <v>1</v>
      </c>
      <c r="J62" s="4">
        <v>1</v>
      </c>
      <c r="K62" s="4" t="s">
        <v>29</v>
      </c>
      <c r="L62" s="4">
        <v>19</v>
      </c>
      <c r="M62" s="4">
        <v>19</v>
      </c>
      <c r="N62" s="4" t="s">
        <v>193</v>
      </c>
      <c r="O62" s="4" t="s">
        <v>31</v>
      </c>
      <c r="P62" s="4" t="s">
        <v>32</v>
      </c>
      <c r="Q62" s="4">
        <v>0</v>
      </c>
      <c r="R62" s="6">
        <v>44486</v>
      </c>
      <c r="S62" s="5">
        <v>44496</v>
      </c>
      <c r="T62" s="4" t="s">
        <v>33</v>
      </c>
      <c r="U62" s="4">
        <v>19</v>
      </c>
      <c r="V62" s="4">
        <v>0</v>
      </c>
      <c r="W62" s="4">
        <v>0</v>
      </c>
      <c r="X62" s="4">
        <v>2279299</v>
      </c>
      <c r="Y62" s="4" t="s">
        <v>194</v>
      </c>
    </row>
    <row r="63" s="4" customFormat="1" spans="1:25">
      <c r="A63" s="4">
        <v>16584212844</v>
      </c>
      <c r="B63" s="4" t="s">
        <v>25</v>
      </c>
      <c r="C63" s="4" t="s">
        <v>26</v>
      </c>
      <c r="D63" s="4" t="s">
        <v>123</v>
      </c>
      <c r="E63" s="4" t="s">
        <v>124</v>
      </c>
      <c r="F63" s="5">
        <v>44492</v>
      </c>
      <c r="G63" s="5">
        <v>44493</v>
      </c>
      <c r="H63" s="4">
        <v>2</v>
      </c>
      <c r="I63" s="4">
        <v>1</v>
      </c>
      <c r="J63" s="4">
        <v>2</v>
      </c>
      <c r="K63" s="4" t="s">
        <v>29</v>
      </c>
      <c r="L63" s="4">
        <v>602</v>
      </c>
      <c r="M63" s="4">
        <v>602</v>
      </c>
      <c r="N63" s="4" t="s">
        <v>195</v>
      </c>
      <c r="O63" s="4" t="s">
        <v>31</v>
      </c>
      <c r="P63" s="4" t="s">
        <v>32</v>
      </c>
      <c r="Q63" s="4">
        <v>0</v>
      </c>
      <c r="R63" s="6">
        <v>44487</v>
      </c>
      <c r="S63" s="5">
        <v>44496</v>
      </c>
      <c r="T63" s="4" t="s">
        <v>33</v>
      </c>
      <c r="U63" s="4">
        <v>602</v>
      </c>
      <c r="V63" s="4">
        <v>0</v>
      </c>
      <c r="W63" s="4">
        <v>0</v>
      </c>
      <c r="X63" s="4">
        <v>2279415</v>
      </c>
      <c r="Y63" s="4" t="s">
        <v>196</v>
      </c>
    </row>
    <row r="64" s="4" customFormat="1" spans="1:24">
      <c r="A64" s="4">
        <v>16584217624</v>
      </c>
      <c r="B64" s="4" t="s">
        <v>25</v>
      </c>
      <c r="C64" s="4" t="s">
        <v>26</v>
      </c>
      <c r="D64" s="4" t="s">
        <v>197</v>
      </c>
      <c r="E64" s="4" t="s">
        <v>198</v>
      </c>
      <c r="F64" s="5">
        <v>44491</v>
      </c>
      <c r="G64" s="5">
        <v>44493</v>
      </c>
      <c r="H64" s="4">
        <v>1</v>
      </c>
      <c r="I64" s="4">
        <v>2</v>
      </c>
      <c r="J64" s="4">
        <v>2</v>
      </c>
      <c r="K64" s="4" t="s">
        <v>29</v>
      </c>
      <c r="L64" s="4">
        <v>241</v>
      </c>
      <c r="M64" s="4">
        <v>241</v>
      </c>
      <c r="N64" s="4" t="s">
        <v>199</v>
      </c>
      <c r="O64" s="4" t="s">
        <v>31</v>
      </c>
      <c r="P64" s="4" t="s">
        <v>32</v>
      </c>
      <c r="Q64" s="4">
        <v>0</v>
      </c>
      <c r="R64" s="6">
        <v>44487</v>
      </c>
      <c r="S64" s="5">
        <v>44496</v>
      </c>
      <c r="T64" s="4" t="s">
        <v>33</v>
      </c>
      <c r="U64" s="4">
        <v>241</v>
      </c>
      <c r="V64" s="4">
        <v>0</v>
      </c>
      <c r="W64" s="4">
        <v>0</v>
      </c>
      <c r="X64" s="4">
        <v>2279416</v>
      </c>
    </row>
    <row r="65" s="4" customFormat="1" spans="1:25">
      <c r="A65" s="4">
        <v>16584679727</v>
      </c>
      <c r="B65" s="4" t="s">
        <v>25</v>
      </c>
      <c r="C65" s="4" t="s">
        <v>26</v>
      </c>
      <c r="D65" s="4" t="s">
        <v>200</v>
      </c>
      <c r="E65" s="4" t="s">
        <v>38</v>
      </c>
      <c r="F65" s="5">
        <v>44492</v>
      </c>
      <c r="G65" s="5">
        <v>44493</v>
      </c>
      <c r="H65" s="4">
        <v>1</v>
      </c>
      <c r="I65" s="4">
        <v>1</v>
      </c>
      <c r="J65" s="4">
        <v>1</v>
      </c>
      <c r="K65" s="4" t="s">
        <v>29</v>
      </c>
      <c r="L65" s="4">
        <v>143</v>
      </c>
      <c r="M65" s="4">
        <v>143</v>
      </c>
      <c r="N65" s="4" t="s">
        <v>201</v>
      </c>
      <c r="O65" s="4" t="s">
        <v>31</v>
      </c>
      <c r="P65" s="4" t="s">
        <v>32</v>
      </c>
      <c r="Q65" s="4">
        <v>0</v>
      </c>
      <c r="R65" s="6">
        <v>44487</v>
      </c>
      <c r="S65" s="5">
        <v>44496</v>
      </c>
      <c r="T65" s="4" t="s">
        <v>33</v>
      </c>
      <c r="U65" s="4">
        <v>143</v>
      </c>
      <c r="V65" s="4">
        <v>0</v>
      </c>
      <c r="W65" s="4">
        <v>0</v>
      </c>
      <c r="X65" s="4">
        <v>2279501</v>
      </c>
      <c r="Y65" s="4">
        <v>149847265</v>
      </c>
    </row>
    <row r="66" s="4" customFormat="1" spans="1:25">
      <c r="A66" s="4">
        <v>16592934007</v>
      </c>
      <c r="B66" s="4" t="s">
        <v>25</v>
      </c>
      <c r="C66" s="4" t="s">
        <v>26</v>
      </c>
      <c r="D66" s="4" t="s">
        <v>123</v>
      </c>
      <c r="E66" s="4" t="s">
        <v>124</v>
      </c>
      <c r="F66" s="5">
        <v>44492</v>
      </c>
      <c r="G66" s="5">
        <v>44493</v>
      </c>
      <c r="H66" s="4">
        <v>1</v>
      </c>
      <c r="I66" s="4">
        <v>1</v>
      </c>
      <c r="J66" s="4">
        <v>1</v>
      </c>
      <c r="K66" s="4" t="s">
        <v>29</v>
      </c>
      <c r="L66" s="4">
        <v>301</v>
      </c>
      <c r="M66" s="4">
        <v>301</v>
      </c>
      <c r="N66" s="4" t="s">
        <v>202</v>
      </c>
      <c r="O66" s="4" t="s">
        <v>31</v>
      </c>
      <c r="P66" s="4" t="s">
        <v>32</v>
      </c>
      <c r="Q66" s="4">
        <v>0</v>
      </c>
      <c r="R66" s="6">
        <v>44487</v>
      </c>
      <c r="S66" s="5">
        <v>44496</v>
      </c>
      <c r="T66" s="4" t="s">
        <v>33</v>
      </c>
      <c r="U66" s="4">
        <v>301</v>
      </c>
      <c r="V66" s="4">
        <v>0</v>
      </c>
      <c r="W66" s="4">
        <v>0</v>
      </c>
      <c r="X66" s="4">
        <v>2279929</v>
      </c>
      <c r="Y66" s="4">
        <v>85982041</v>
      </c>
    </row>
    <row r="67" s="4" customFormat="1" spans="1:24">
      <c r="A67" s="4">
        <v>16593242333</v>
      </c>
      <c r="B67" s="4" t="s">
        <v>25</v>
      </c>
      <c r="C67" s="4" t="s">
        <v>26</v>
      </c>
      <c r="D67" s="4" t="s">
        <v>203</v>
      </c>
      <c r="E67" s="4" t="s">
        <v>204</v>
      </c>
      <c r="F67" s="5">
        <v>44491</v>
      </c>
      <c r="G67" s="5">
        <v>44493</v>
      </c>
      <c r="H67" s="4">
        <v>1</v>
      </c>
      <c r="I67" s="4">
        <v>2</v>
      </c>
      <c r="J67" s="4">
        <v>2</v>
      </c>
      <c r="K67" s="4" t="s">
        <v>29</v>
      </c>
      <c r="L67" s="4">
        <v>194</v>
      </c>
      <c r="M67" s="4">
        <v>194</v>
      </c>
      <c r="N67" s="4" t="s">
        <v>205</v>
      </c>
      <c r="O67" s="4" t="s">
        <v>31</v>
      </c>
      <c r="P67" s="4" t="s">
        <v>32</v>
      </c>
      <c r="Q67" s="4">
        <v>0</v>
      </c>
      <c r="R67" s="6">
        <v>44488</v>
      </c>
      <c r="S67" s="5">
        <v>44496</v>
      </c>
      <c r="T67" s="4" t="s">
        <v>33</v>
      </c>
      <c r="U67" s="4">
        <v>194</v>
      </c>
      <c r="V67" s="4">
        <v>0</v>
      </c>
      <c r="W67" s="4">
        <v>0</v>
      </c>
      <c r="X67" s="4">
        <v>2279974</v>
      </c>
    </row>
    <row r="68" s="4" customFormat="1" spans="1:24">
      <c r="A68" s="4">
        <v>16593404323</v>
      </c>
      <c r="B68" s="4" t="s">
        <v>25</v>
      </c>
      <c r="C68" s="4" t="s">
        <v>26</v>
      </c>
      <c r="D68" s="4" t="s">
        <v>206</v>
      </c>
      <c r="E68" s="4" t="s">
        <v>207</v>
      </c>
      <c r="F68" s="5">
        <v>44492</v>
      </c>
      <c r="G68" s="5">
        <v>44493</v>
      </c>
      <c r="H68" s="4">
        <v>1</v>
      </c>
      <c r="I68" s="4">
        <v>1</v>
      </c>
      <c r="J68" s="4">
        <v>1</v>
      </c>
      <c r="K68" s="4" t="s">
        <v>29</v>
      </c>
      <c r="L68" s="4">
        <v>27</v>
      </c>
      <c r="M68" s="4">
        <v>27</v>
      </c>
      <c r="N68" s="4" t="s">
        <v>208</v>
      </c>
      <c r="O68" s="4" t="s">
        <v>31</v>
      </c>
      <c r="P68" s="4" t="s">
        <v>32</v>
      </c>
      <c r="Q68" s="4">
        <v>0</v>
      </c>
      <c r="R68" s="6">
        <v>44488</v>
      </c>
      <c r="S68" s="5">
        <v>44496</v>
      </c>
      <c r="T68" s="4" t="s">
        <v>33</v>
      </c>
      <c r="U68" s="4">
        <v>27</v>
      </c>
      <c r="V68" s="4">
        <v>0</v>
      </c>
      <c r="W68" s="4">
        <v>0</v>
      </c>
      <c r="X68" s="4">
        <v>2280018</v>
      </c>
    </row>
    <row r="69" s="4" customFormat="1" spans="1:25">
      <c r="A69" s="4">
        <v>16599105475</v>
      </c>
      <c r="B69" s="4" t="s">
        <v>25</v>
      </c>
      <c r="C69" s="4" t="s">
        <v>26</v>
      </c>
      <c r="D69" s="4" t="s">
        <v>209</v>
      </c>
      <c r="E69" s="4" t="s">
        <v>35</v>
      </c>
      <c r="F69" s="5">
        <v>44492</v>
      </c>
      <c r="G69" s="5">
        <v>44493</v>
      </c>
      <c r="H69" s="4">
        <v>1</v>
      </c>
      <c r="I69" s="4">
        <v>1</v>
      </c>
      <c r="J69" s="4">
        <v>1</v>
      </c>
      <c r="K69" s="4" t="s">
        <v>29</v>
      </c>
      <c r="L69" s="4">
        <v>119</v>
      </c>
      <c r="M69" s="4">
        <v>119</v>
      </c>
      <c r="N69" s="4" t="s">
        <v>210</v>
      </c>
      <c r="O69" s="4" t="s">
        <v>31</v>
      </c>
      <c r="P69" s="4" t="s">
        <v>32</v>
      </c>
      <c r="Q69" s="4">
        <v>0</v>
      </c>
      <c r="R69" s="6">
        <v>44488</v>
      </c>
      <c r="S69" s="5">
        <v>44496</v>
      </c>
      <c r="T69" s="4" t="s">
        <v>33</v>
      </c>
      <c r="U69" s="4">
        <v>119</v>
      </c>
      <c r="V69" s="4">
        <v>0</v>
      </c>
      <c r="W69" s="4">
        <v>0</v>
      </c>
      <c r="X69" s="4">
        <v>2280197</v>
      </c>
      <c r="Y69" s="4">
        <v>23895930</v>
      </c>
    </row>
    <row r="70" s="4" customFormat="1" spans="1:25">
      <c r="A70" s="4">
        <v>16601368858</v>
      </c>
      <c r="B70" s="4" t="s">
        <v>25</v>
      </c>
      <c r="C70" s="4" t="s">
        <v>26</v>
      </c>
      <c r="D70" s="4" t="s">
        <v>211</v>
      </c>
      <c r="E70" s="4" t="s">
        <v>212</v>
      </c>
      <c r="F70" s="5">
        <v>44488</v>
      </c>
      <c r="G70" s="5">
        <v>44493</v>
      </c>
      <c r="H70" s="4">
        <v>1</v>
      </c>
      <c r="I70" s="4">
        <v>5</v>
      </c>
      <c r="J70" s="4">
        <v>5</v>
      </c>
      <c r="K70" s="4" t="s">
        <v>29</v>
      </c>
      <c r="L70" s="4">
        <v>786</v>
      </c>
      <c r="M70" s="4">
        <v>786</v>
      </c>
      <c r="N70" s="4" t="s">
        <v>213</v>
      </c>
      <c r="O70" s="4" t="s">
        <v>31</v>
      </c>
      <c r="P70" s="4" t="s">
        <v>32</v>
      </c>
      <c r="Q70" s="4">
        <v>0</v>
      </c>
      <c r="R70" s="6">
        <v>44488</v>
      </c>
      <c r="S70" s="5">
        <v>44496</v>
      </c>
      <c r="T70" s="4" t="s">
        <v>33</v>
      </c>
      <c r="U70" s="4">
        <v>786</v>
      </c>
      <c r="V70" s="4">
        <v>0</v>
      </c>
      <c r="W70" s="4">
        <v>0</v>
      </c>
      <c r="X70" s="4">
        <v>2280335</v>
      </c>
      <c r="Y70" s="4">
        <v>86904194</v>
      </c>
    </row>
    <row r="71" s="4" customFormat="1" spans="1:25">
      <c r="A71" s="4">
        <v>16601859840</v>
      </c>
      <c r="B71" s="4" t="s">
        <v>25</v>
      </c>
      <c r="C71" s="4" t="s">
        <v>26</v>
      </c>
      <c r="D71" s="4" t="s">
        <v>214</v>
      </c>
      <c r="E71" s="4" t="s">
        <v>76</v>
      </c>
      <c r="F71" s="5">
        <v>44492</v>
      </c>
      <c r="G71" s="5">
        <v>44493</v>
      </c>
      <c r="H71" s="4">
        <v>1</v>
      </c>
      <c r="I71" s="4">
        <v>1</v>
      </c>
      <c r="J71" s="4">
        <v>1</v>
      </c>
      <c r="K71" s="4" t="s">
        <v>29</v>
      </c>
      <c r="L71" s="4">
        <v>131</v>
      </c>
      <c r="M71" s="4">
        <v>131</v>
      </c>
      <c r="N71" s="4" t="s">
        <v>215</v>
      </c>
      <c r="O71" s="4" t="s">
        <v>31</v>
      </c>
      <c r="P71" s="4" t="s">
        <v>32</v>
      </c>
      <c r="Q71" s="4">
        <v>0</v>
      </c>
      <c r="R71" s="6">
        <v>44488</v>
      </c>
      <c r="S71" s="5">
        <v>44496</v>
      </c>
      <c r="T71" s="4" t="s">
        <v>33</v>
      </c>
      <c r="U71" s="4">
        <v>131</v>
      </c>
      <c r="V71" s="4">
        <v>0</v>
      </c>
      <c r="W71" s="4">
        <v>0</v>
      </c>
      <c r="X71" s="4"/>
      <c r="Y71" s="4">
        <v>1355850</v>
      </c>
    </row>
    <row r="72" s="4" customFormat="1" spans="1:25">
      <c r="A72" s="4">
        <v>16601858836</v>
      </c>
      <c r="B72" s="4" t="s">
        <v>25</v>
      </c>
      <c r="C72" s="4" t="s">
        <v>26</v>
      </c>
      <c r="D72" s="4" t="s">
        <v>132</v>
      </c>
      <c r="E72" s="4" t="s">
        <v>133</v>
      </c>
      <c r="F72" s="5">
        <v>44492</v>
      </c>
      <c r="G72" s="5">
        <v>44493</v>
      </c>
      <c r="H72" s="4">
        <v>1</v>
      </c>
      <c r="I72" s="4">
        <v>1</v>
      </c>
      <c r="J72" s="4">
        <v>1</v>
      </c>
      <c r="K72" s="4" t="s">
        <v>29</v>
      </c>
      <c r="L72" s="4">
        <v>177</v>
      </c>
      <c r="M72" s="4">
        <v>177</v>
      </c>
      <c r="N72" s="4" t="s">
        <v>216</v>
      </c>
      <c r="O72" s="4" t="s">
        <v>31</v>
      </c>
      <c r="P72" s="4" t="s">
        <v>32</v>
      </c>
      <c r="Q72" s="4">
        <v>0</v>
      </c>
      <c r="R72" s="6">
        <v>44488</v>
      </c>
      <c r="S72" s="5">
        <v>44496</v>
      </c>
      <c r="T72" s="4" t="s">
        <v>33</v>
      </c>
      <c r="U72" s="4">
        <v>177</v>
      </c>
      <c r="V72" s="4">
        <v>0</v>
      </c>
      <c r="W72" s="4">
        <v>0</v>
      </c>
      <c r="X72" s="4">
        <v>2280381</v>
      </c>
      <c r="Y72" s="4">
        <v>87021474</v>
      </c>
    </row>
    <row r="73" s="4" customFormat="1" spans="1:25">
      <c r="A73" s="4">
        <v>16602157385</v>
      </c>
      <c r="B73" s="4" t="s">
        <v>25</v>
      </c>
      <c r="C73" s="4" t="s">
        <v>26</v>
      </c>
      <c r="D73" s="4" t="s">
        <v>217</v>
      </c>
      <c r="E73" s="4" t="s">
        <v>218</v>
      </c>
      <c r="F73" s="5">
        <v>44492</v>
      </c>
      <c r="G73" s="5">
        <v>44493</v>
      </c>
      <c r="H73" s="4">
        <v>1</v>
      </c>
      <c r="I73" s="4">
        <v>1</v>
      </c>
      <c r="J73" s="4">
        <v>1</v>
      </c>
      <c r="K73" s="4" t="s">
        <v>29</v>
      </c>
      <c r="L73" s="4">
        <v>86</v>
      </c>
      <c r="M73" s="4">
        <v>86</v>
      </c>
      <c r="N73" s="4" t="s">
        <v>219</v>
      </c>
      <c r="O73" s="4" t="s">
        <v>31</v>
      </c>
      <c r="P73" s="4" t="s">
        <v>32</v>
      </c>
      <c r="Q73" s="4">
        <v>0</v>
      </c>
      <c r="R73" s="6">
        <v>44489</v>
      </c>
      <c r="S73" s="5">
        <v>44496</v>
      </c>
      <c r="T73" s="4" t="s">
        <v>33</v>
      </c>
      <c r="U73" s="4">
        <v>86</v>
      </c>
      <c r="V73" s="4">
        <v>0</v>
      </c>
      <c r="W73" s="4">
        <v>0</v>
      </c>
      <c r="X73" s="4"/>
      <c r="Y73" s="4">
        <v>1845937966</v>
      </c>
    </row>
    <row r="74" s="4" customFormat="1" spans="1:25">
      <c r="A74" s="4">
        <v>16608222563</v>
      </c>
      <c r="B74" s="4" t="s">
        <v>25</v>
      </c>
      <c r="C74" s="4" t="s">
        <v>26</v>
      </c>
      <c r="D74" s="4" t="s">
        <v>220</v>
      </c>
      <c r="E74" s="4" t="s">
        <v>221</v>
      </c>
      <c r="F74" s="5">
        <v>44492</v>
      </c>
      <c r="G74" s="5">
        <v>44493</v>
      </c>
      <c r="H74" s="4">
        <v>1</v>
      </c>
      <c r="I74" s="4">
        <v>1</v>
      </c>
      <c r="J74" s="4">
        <v>1</v>
      </c>
      <c r="K74" s="4" t="s">
        <v>29</v>
      </c>
      <c r="L74" s="4">
        <v>137</v>
      </c>
      <c r="M74" s="4">
        <v>137</v>
      </c>
      <c r="N74" s="4" t="s">
        <v>222</v>
      </c>
      <c r="O74" s="4" t="s">
        <v>31</v>
      </c>
      <c r="P74" s="4" t="s">
        <v>32</v>
      </c>
      <c r="Q74" s="4">
        <v>0</v>
      </c>
      <c r="R74" s="6">
        <v>44489</v>
      </c>
      <c r="S74" s="5">
        <v>44496</v>
      </c>
      <c r="T74" s="4" t="s">
        <v>33</v>
      </c>
      <c r="U74" s="4">
        <v>137</v>
      </c>
      <c r="V74" s="4">
        <v>0</v>
      </c>
      <c r="W74" s="4">
        <v>0</v>
      </c>
      <c r="X74" s="4">
        <v>2280568</v>
      </c>
      <c r="Y74" s="4">
        <v>156454</v>
      </c>
    </row>
    <row r="75" s="4" customFormat="1" spans="1:25">
      <c r="A75" s="4">
        <v>16610515976</v>
      </c>
      <c r="B75" s="4" t="s">
        <v>25</v>
      </c>
      <c r="C75" s="4" t="s">
        <v>26</v>
      </c>
      <c r="D75" s="4" t="s">
        <v>223</v>
      </c>
      <c r="E75" s="4" t="s">
        <v>224</v>
      </c>
      <c r="F75" s="5">
        <v>44489</v>
      </c>
      <c r="G75" s="5">
        <v>44493</v>
      </c>
      <c r="H75" s="4">
        <v>1</v>
      </c>
      <c r="I75" s="4">
        <v>4</v>
      </c>
      <c r="J75" s="4">
        <v>4</v>
      </c>
      <c r="K75" s="4" t="s">
        <v>29</v>
      </c>
      <c r="L75" s="4">
        <v>340</v>
      </c>
      <c r="M75" s="4">
        <v>340</v>
      </c>
      <c r="N75" s="4" t="s">
        <v>225</v>
      </c>
      <c r="O75" s="4" t="s">
        <v>31</v>
      </c>
      <c r="P75" s="4" t="s">
        <v>32</v>
      </c>
      <c r="Q75" s="4">
        <v>0</v>
      </c>
      <c r="R75" s="6">
        <v>44489</v>
      </c>
      <c r="S75" s="5">
        <v>44496</v>
      </c>
      <c r="T75" s="4" t="s">
        <v>33</v>
      </c>
      <c r="U75" s="4">
        <v>340</v>
      </c>
      <c r="V75" s="4">
        <v>0</v>
      </c>
      <c r="W75" s="4">
        <v>0</v>
      </c>
      <c r="X75" s="4">
        <v>2280756</v>
      </c>
      <c r="Y75" s="4">
        <v>99291259</v>
      </c>
    </row>
    <row r="76" s="4" customFormat="1" spans="1:25">
      <c r="A76" s="4">
        <v>16611934828</v>
      </c>
      <c r="B76" s="4" t="s">
        <v>25</v>
      </c>
      <c r="C76" s="4" t="s">
        <v>26</v>
      </c>
      <c r="D76" s="4" t="s">
        <v>226</v>
      </c>
      <c r="E76" s="4" t="s">
        <v>227</v>
      </c>
      <c r="F76" s="5">
        <v>44492</v>
      </c>
      <c r="G76" s="5">
        <v>44493</v>
      </c>
      <c r="H76" s="4">
        <v>1</v>
      </c>
      <c r="I76" s="4">
        <v>1</v>
      </c>
      <c r="J76" s="4">
        <v>1</v>
      </c>
      <c r="K76" s="4" t="s">
        <v>29</v>
      </c>
      <c r="L76" s="4">
        <v>104</v>
      </c>
      <c r="M76" s="4">
        <v>104</v>
      </c>
      <c r="N76" s="4" t="s">
        <v>228</v>
      </c>
      <c r="O76" s="4" t="s">
        <v>31</v>
      </c>
      <c r="P76" s="4" t="s">
        <v>32</v>
      </c>
      <c r="Q76" s="4">
        <v>0</v>
      </c>
      <c r="R76" s="6">
        <v>44489</v>
      </c>
      <c r="S76" s="5">
        <v>44496</v>
      </c>
      <c r="T76" s="4" t="s">
        <v>33</v>
      </c>
      <c r="U76" s="4">
        <v>104</v>
      </c>
      <c r="V76" s="4">
        <v>0</v>
      </c>
      <c r="W76" s="4">
        <v>0</v>
      </c>
      <c r="X76" s="4">
        <v>2280890</v>
      </c>
      <c r="Y76" s="4" t="s">
        <v>229</v>
      </c>
    </row>
    <row r="77" s="4" customFormat="1" spans="1:24">
      <c r="A77" s="4">
        <v>16612705310</v>
      </c>
      <c r="B77" s="4" t="s">
        <v>25</v>
      </c>
      <c r="C77" s="4" t="s">
        <v>26</v>
      </c>
      <c r="D77" s="4" t="s">
        <v>230</v>
      </c>
      <c r="E77" s="4" t="s">
        <v>231</v>
      </c>
      <c r="F77" s="5">
        <v>44492</v>
      </c>
      <c r="G77" s="5">
        <v>44493</v>
      </c>
      <c r="H77" s="4">
        <v>1</v>
      </c>
      <c r="I77" s="4">
        <v>1</v>
      </c>
      <c r="J77" s="4">
        <v>1</v>
      </c>
      <c r="K77" s="4" t="s">
        <v>29</v>
      </c>
      <c r="L77" s="4">
        <v>71</v>
      </c>
      <c r="M77" s="4">
        <v>71</v>
      </c>
      <c r="N77" s="4" t="s">
        <v>232</v>
      </c>
      <c r="O77" s="4" t="s">
        <v>31</v>
      </c>
      <c r="P77" s="4" t="s">
        <v>32</v>
      </c>
      <c r="Q77" s="4">
        <v>0</v>
      </c>
      <c r="R77" s="6">
        <v>44490</v>
      </c>
      <c r="S77" s="5">
        <v>44496</v>
      </c>
      <c r="T77" s="4" t="s">
        <v>33</v>
      </c>
      <c r="U77" s="4">
        <v>71</v>
      </c>
      <c r="V77" s="4">
        <v>0</v>
      </c>
      <c r="W77" s="4">
        <v>0</v>
      </c>
      <c r="X77" s="4">
        <v>2280977</v>
      </c>
    </row>
    <row r="78" s="4" customFormat="1" spans="1:25">
      <c r="A78" s="4">
        <v>16621683399</v>
      </c>
      <c r="B78" s="4" t="s">
        <v>25</v>
      </c>
      <c r="C78" s="4" t="s">
        <v>26</v>
      </c>
      <c r="D78" s="4" t="s">
        <v>233</v>
      </c>
      <c r="E78" s="4" t="s">
        <v>234</v>
      </c>
      <c r="F78" s="5">
        <v>44492</v>
      </c>
      <c r="G78" s="5">
        <v>44493</v>
      </c>
      <c r="H78" s="4">
        <v>1</v>
      </c>
      <c r="I78" s="4">
        <v>1</v>
      </c>
      <c r="J78" s="4">
        <v>1</v>
      </c>
      <c r="K78" s="4" t="s">
        <v>29</v>
      </c>
      <c r="L78" s="4">
        <v>63</v>
      </c>
      <c r="M78" s="4">
        <v>63</v>
      </c>
      <c r="N78" s="4" t="s">
        <v>235</v>
      </c>
      <c r="O78" s="4" t="s">
        <v>31</v>
      </c>
      <c r="P78" s="4" t="s">
        <v>32</v>
      </c>
      <c r="Q78" s="4">
        <v>0</v>
      </c>
      <c r="R78" s="6">
        <v>44490</v>
      </c>
      <c r="S78" s="5">
        <v>44496</v>
      </c>
      <c r="T78" s="4" t="s">
        <v>33</v>
      </c>
      <c r="U78" s="4">
        <v>63</v>
      </c>
      <c r="V78" s="4">
        <v>0</v>
      </c>
      <c r="W78" s="4">
        <v>0</v>
      </c>
      <c r="X78" s="4">
        <v>2281196</v>
      </c>
      <c r="Y78" s="4" t="s">
        <v>236</v>
      </c>
    </row>
    <row r="79" s="4" customFormat="1" spans="1:26">
      <c r="A79" s="4">
        <v>16621881066</v>
      </c>
      <c r="B79" s="4" t="s">
        <v>25</v>
      </c>
      <c r="C79" s="4" t="s">
        <v>26</v>
      </c>
      <c r="D79" s="4" t="s">
        <v>237</v>
      </c>
      <c r="E79" s="4" t="s">
        <v>227</v>
      </c>
      <c r="F79" s="5">
        <v>44492</v>
      </c>
      <c r="G79" s="5">
        <v>44493</v>
      </c>
      <c r="H79" s="4">
        <v>2</v>
      </c>
      <c r="I79" s="4">
        <v>1</v>
      </c>
      <c r="J79" s="4">
        <v>2</v>
      </c>
      <c r="K79" s="4" t="s">
        <v>29</v>
      </c>
      <c r="L79" s="4">
        <v>92</v>
      </c>
      <c r="M79" s="4">
        <v>92</v>
      </c>
      <c r="N79" s="4" t="s">
        <v>238</v>
      </c>
      <c r="O79" s="4" t="s">
        <v>31</v>
      </c>
      <c r="P79" s="4" t="s">
        <v>32</v>
      </c>
      <c r="Q79" s="4">
        <v>0</v>
      </c>
      <c r="R79" s="6">
        <v>44490</v>
      </c>
      <c r="S79" s="5">
        <v>44496</v>
      </c>
      <c r="T79" s="4" t="s">
        <v>33</v>
      </c>
      <c r="U79" s="4">
        <v>92</v>
      </c>
      <c r="V79" s="4">
        <v>0</v>
      </c>
      <c r="W79" s="4">
        <v>0</v>
      </c>
      <c r="X79" s="4">
        <v>2281221</v>
      </c>
      <c r="Y79" s="4">
        <v>5715074</v>
      </c>
      <c r="Z79" s="4">
        <v>5715075</v>
      </c>
    </row>
    <row r="80" s="4" customFormat="1" spans="1:24">
      <c r="A80" s="4">
        <v>16622619493</v>
      </c>
      <c r="B80" s="4" t="s">
        <v>25</v>
      </c>
      <c r="C80" s="4" t="s">
        <v>26</v>
      </c>
      <c r="D80" s="4" t="s">
        <v>239</v>
      </c>
      <c r="E80" s="4" t="s">
        <v>240</v>
      </c>
      <c r="F80" s="5">
        <v>44492</v>
      </c>
      <c r="G80" s="5">
        <v>44493</v>
      </c>
      <c r="H80" s="4">
        <v>1</v>
      </c>
      <c r="I80" s="4">
        <v>1</v>
      </c>
      <c r="J80" s="4">
        <v>1</v>
      </c>
      <c r="K80" s="4" t="s">
        <v>29</v>
      </c>
      <c r="L80" s="4">
        <v>63</v>
      </c>
      <c r="M80" s="4">
        <v>63</v>
      </c>
      <c r="N80" s="4" t="s">
        <v>241</v>
      </c>
      <c r="O80" s="4" t="s">
        <v>31</v>
      </c>
      <c r="P80" s="4" t="s">
        <v>32</v>
      </c>
      <c r="Q80" s="4">
        <v>0</v>
      </c>
      <c r="R80" s="6">
        <v>44490</v>
      </c>
      <c r="S80" s="5">
        <v>44496</v>
      </c>
      <c r="T80" s="4" t="s">
        <v>33</v>
      </c>
      <c r="U80" s="4">
        <v>63</v>
      </c>
      <c r="V80" s="4">
        <v>0</v>
      </c>
      <c r="W80" s="4">
        <v>0</v>
      </c>
      <c r="X80" s="4">
        <v>2281275</v>
      </c>
    </row>
    <row r="81" s="4" customFormat="1" spans="1:25">
      <c r="A81" s="4">
        <v>16623410209</v>
      </c>
      <c r="B81" s="4" t="s">
        <v>25</v>
      </c>
      <c r="C81" s="4" t="s">
        <v>26</v>
      </c>
      <c r="D81" s="4" t="s">
        <v>242</v>
      </c>
      <c r="E81" s="4" t="s">
        <v>124</v>
      </c>
      <c r="F81" s="5">
        <v>44492</v>
      </c>
      <c r="G81" s="5">
        <v>44493</v>
      </c>
      <c r="H81" s="4">
        <v>1</v>
      </c>
      <c r="I81" s="4">
        <v>1</v>
      </c>
      <c r="J81" s="4">
        <v>1</v>
      </c>
      <c r="K81" s="4" t="s">
        <v>29</v>
      </c>
      <c r="L81" s="4">
        <v>204</v>
      </c>
      <c r="M81" s="4">
        <v>204</v>
      </c>
      <c r="N81" s="4" t="s">
        <v>243</v>
      </c>
      <c r="O81" s="4" t="s">
        <v>31</v>
      </c>
      <c r="P81" s="4" t="s">
        <v>32</v>
      </c>
      <c r="Q81" s="4">
        <v>0</v>
      </c>
      <c r="R81" s="6">
        <v>44490</v>
      </c>
      <c r="S81" s="5">
        <v>44496</v>
      </c>
      <c r="T81" s="4" t="s">
        <v>33</v>
      </c>
      <c r="U81" s="4">
        <v>204</v>
      </c>
      <c r="V81" s="4">
        <v>0</v>
      </c>
      <c r="W81" s="4">
        <v>0</v>
      </c>
      <c r="X81" s="4">
        <v>2281342</v>
      </c>
      <c r="Y81" s="4">
        <v>88950249</v>
      </c>
    </row>
    <row r="82" s="4" customFormat="1" spans="1:24">
      <c r="A82" s="4">
        <v>16623695218</v>
      </c>
      <c r="B82" s="4" t="s">
        <v>25</v>
      </c>
      <c r="C82" s="4" t="s">
        <v>26</v>
      </c>
      <c r="D82" s="4" t="s">
        <v>244</v>
      </c>
      <c r="E82" s="4" t="s">
        <v>245</v>
      </c>
      <c r="F82" s="5">
        <v>44491</v>
      </c>
      <c r="G82" s="5">
        <v>44493</v>
      </c>
      <c r="H82" s="4">
        <v>1</v>
      </c>
      <c r="I82" s="4">
        <v>2</v>
      </c>
      <c r="J82" s="4">
        <v>2</v>
      </c>
      <c r="K82" s="4" t="s">
        <v>29</v>
      </c>
      <c r="L82" s="4">
        <v>188</v>
      </c>
      <c r="M82" s="4">
        <v>188</v>
      </c>
      <c r="N82" s="4" t="s">
        <v>246</v>
      </c>
      <c r="O82" s="4" t="s">
        <v>31</v>
      </c>
      <c r="P82" s="4" t="s">
        <v>32</v>
      </c>
      <c r="Q82" s="4">
        <v>0</v>
      </c>
      <c r="R82" s="6">
        <v>44490</v>
      </c>
      <c r="S82" s="5">
        <v>44496</v>
      </c>
      <c r="T82" s="4" t="s">
        <v>33</v>
      </c>
      <c r="U82" s="4">
        <v>188</v>
      </c>
      <c r="V82" s="4">
        <v>0</v>
      </c>
      <c r="W82" s="4">
        <v>0</v>
      </c>
      <c r="X82" s="4">
        <v>2281359</v>
      </c>
    </row>
    <row r="83" s="4" customFormat="1" spans="1:24">
      <c r="A83" s="4">
        <v>16624552494</v>
      </c>
      <c r="B83" s="4" t="s">
        <v>25</v>
      </c>
      <c r="C83" s="4" t="s">
        <v>26</v>
      </c>
      <c r="D83" s="4" t="s">
        <v>247</v>
      </c>
      <c r="E83" s="4" t="s">
        <v>248</v>
      </c>
      <c r="F83" s="5">
        <v>44492</v>
      </c>
      <c r="G83" s="5">
        <v>44493</v>
      </c>
      <c r="H83" s="4">
        <v>1</v>
      </c>
      <c r="I83" s="4">
        <v>1</v>
      </c>
      <c r="J83" s="4">
        <v>1</v>
      </c>
      <c r="K83" s="4" t="s">
        <v>29</v>
      </c>
      <c r="L83" s="4">
        <v>44</v>
      </c>
      <c r="M83" s="4">
        <v>44</v>
      </c>
      <c r="N83" s="4" t="s">
        <v>249</v>
      </c>
      <c r="O83" s="4" t="s">
        <v>31</v>
      </c>
      <c r="P83" s="4" t="s">
        <v>32</v>
      </c>
      <c r="Q83" s="4">
        <v>0</v>
      </c>
      <c r="R83" s="6">
        <v>44491</v>
      </c>
      <c r="S83" s="5">
        <v>44496</v>
      </c>
      <c r="T83" s="4" t="s">
        <v>33</v>
      </c>
      <c r="U83" s="4">
        <v>44</v>
      </c>
      <c r="V83" s="4">
        <v>0</v>
      </c>
      <c r="W83" s="4">
        <v>0</v>
      </c>
      <c r="X83" s="4">
        <v>2281466</v>
      </c>
    </row>
    <row r="84" s="4" customFormat="1" spans="1:23">
      <c r="A84" s="4">
        <v>16624649171</v>
      </c>
      <c r="B84" s="4" t="s">
        <v>25</v>
      </c>
      <c r="C84" s="4" t="s">
        <v>26</v>
      </c>
      <c r="D84" s="4" t="s">
        <v>250</v>
      </c>
      <c r="E84" s="4" t="s">
        <v>105</v>
      </c>
      <c r="F84" s="5">
        <v>44492</v>
      </c>
      <c r="G84" s="5">
        <v>44493</v>
      </c>
      <c r="H84" s="4">
        <v>1</v>
      </c>
      <c r="I84" s="4">
        <v>1</v>
      </c>
      <c r="J84" s="4">
        <v>1</v>
      </c>
      <c r="K84" s="4" t="s">
        <v>29</v>
      </c>
      <c r="L84" s="4">
        <v>119</v>
      </c>
      <c r="M84" s="4">
        <v>119</v>
      </c>
      <c r="N84" s="4" t="s">
        <v>251</v>
      </c>
      <c r="O84" s="4" t="s">
        <v>31</v>
      </c>
      <c r="P84" s="4" t="s">
        <v>32</v>
      </c>
      <c r="Q84" s="4">
        <v>0</v>
      </c>
      <c r="R84" s="6">
        <v>44491</v>
      </c>
      <c r="S84" s="5">
        <v>44496</v>
      </c>
      <c r="T84" s="4" t="s">
        <v>33</v>
      </c>
      <c r="U84" s="4">
        <v>119</v>
      </c>
      <c r="V84" s="4">
        <v>0</v>
      </c>
      <c r="W84" s="4">
        <v>0</v>
      </c>
    </row>
    <row r="85" s="4" customFormat="1" spans="1:25">
      <c r="A85" s="4">
        <v>16624649044</v>
      </c>
      <c r="B85" s="4" t="s">
        <v>25</v>
      </c>
      <c r="C85" s="4" t="s">
        <v>26</v>
      </c>
      <c r="D85" s="4" t="s">
        <v>123</v>
      </c>
      <c r="E85" s="4" t="s">
        <v>124</v>
      </c>
      <c r="F85" s="5">
        <v>44492</v>
      </c>
      <c r="G85" s="5">
        <v>44493</v>
      </c>
      <c r="H85" s="4">
        <v>1</v>
      </c>
      <c r="I85" s="4">
        <v>1</v>
      </c>
      <c r="J85" s="4">
        <v>1</v>
      </c>
      <c r="K85" s="4" t="s">
        <v>29</v>
      </c>
      <c r="L85" s="4">
        <v>302</v>
      </c>
      <c r="M85" s="4">
        <v>302</v>
      </c>
      <c r="N85" s="4" t="s">
        <v>252</v>
      </c>
      <c r="O85" s="4" t="s">
        <v>31</v>
      </c>
      <c r="P85" s="4" t="s">
        <v>32</v>
      </c>
      <c r="Q85" s="4">
        <v>0</v>
      </c>
      <c r="R85" s="6">
        <v>44491</v>
      </c>
      <c r="S85" s="5">
        <v>44496</v>
      </c>
      <c r="T85" s="4" t="s">
        <v>33</v>
      </c>
      <c r="U85" s="4">
        <v>302</v>
      </c>
      <c r="V85" s="4">
        <v>0</v>
      </c>
      <c r="W85" s="4">
        <v>0</v>
      </c>
      <c r="X85" s="4">
        <v>2281487</v>
      </c>
      <c r="Y85" s="4">
        <v>89324517</v>
      </c>
    </row>
    <row r="86" s="4" customFormat="1" spans="1:25">
      <c r="A86" s="4">
        <v>16624665962</v>
      </c>
      <c r="B86" s="4" t="s">
        <v>25</v>
      </c>
      <c r="C86" s="4" t="s">
        <v>26</v>
      </c>
      <c r="D86" s="4" t="s">
        <v>233</v>
      </c>
      <c r="E86" s="4" t="s">
        <v>234</v>
      </c>
      <c r="F86" s="5">
        <v>44492</v>
      </c>
      <c r="G86" s="5">
        <v>44493</v>
      </c>
      <c r="H86" s="4">
        <v>1</v>
      </c>
      <c r="I86" s="4">
        <v>1</v>
      </c>
      <c r="J86" s="4">
        <v>1</v>
      </c>
      <c r="K86" s="4" t="s">
        <v>29</v>
      </c>
      <c r="L86" s="4">
        <v>63</v>
      </c>
      <c r="M86" s="4">
        <v>63</v>
      </c>
      <c r="N86" s="4" t="s">
        <v>253</v>
      </c>
      <c r="O86" s="4" t="s">
        <v>31</v>
      </c>
      <c r="P86" s="4" t="s">
        <v>32</v>
      </c>
      <c r="Q86" s="4">
        <v>0</v>
      </c>
      <c r="R86" s="6">
        <v>44491</v>
      </c>
      <c r="S86" s="5">
        <v>44496</v>
      </c>
      <c r="T86" s="4" t="s">
        <v>33</v>
      </c>
      <c r="U86" s="4">
        <v>63</v>
      </c>
      <c r="V86" s="4">
        <v>0</v>
      </c>
      <c r="W86" s="4">
        <v>0</v>
      </c>
      <c r="X86" s="4"/>
      <c r="Y86" s="4" t="s">
        <v>254</v>
      </c>
    </row>
    <row r="87" s="4" customFormat="1" spans="1:23">
      <c r="A87" s="4">
        <v>16624665104</v>
      </c>
      <c r="B87" s="4" t="s">
        <v>25</v>
      </c>
      <c r="C87" s="4" t="s">
        <v>26</v>
      </c>
      <c r="D87" s="4" t="s">
        <v>255</v>
      </c>
      <c r="E87" s="4" t="s">
        <v>256</v>
      </c>
      <c r="F87" s="5">
        <v>44492</v>
      </c>
      <c r="G87" s="5">
        <v>44493</v>
      </c>
      <c r="H87" s="4">
        <v>1</v>
      </c>
      <c r="I87" s="4">
        <v>1</v>
      </c>
      <c r="J87" s="4">
        <v>1</v>
      </c>
      <c r="K87" s="4" t="s">
        <v>29</v>
      </c>
      <c r="L87" s="4">
        <v>64</v>
      </c>
      <c r="M87" s="4">
        <v>64</v>
      </c>
      <c r="N87" s="4" t="s">
        <v>257</v>
      </c>
      <c r="O87" s="4" t="s">
        <v>31</v>
      </c>
      <c r="P87" s="4" t="s">
        <v>32</v>
      </c>
      <c r="Q87" s="4">
        <v>0</v>
      </c>
      <c r="R87" s="6">
        <v>44491</v>
      </c>
      <c r="S87" s="5">
        <v>44496</v>
      </c>
      <c r="T87" s="4" t="s">
        <v>33</v>
      </c>
      <c r="U87" s="4">
        <v>64</v>
      </c>
      <c r="V87" s="4">
        <v>0</v>
      </c>
      <c r="W87" s="4">
        <v>0</v>
      </c>
    </row>
    <row r="88" s="4" customFormat="1" spans="1:25">
      <c r="A88" s="4">
        <v>16624704791</v>
      </c>
      <c r="B88" s="4" t="s">
        <v>25</v>
      </c>
      <c r="C88" s="4" t="s">
        <v>26</v>
      </c>
      <c r="D88" s="4" t="s">
        <v>258</v>
      </c>
      <c r="E88" s="4" t="s">
        <v>47</v>
      </c>
      <c r="F88" s="5">
        <v>44491</v>
      </c>
      <c r="G88" s="5">
        <v>44493</v>
      </c>
      <c r="H88" s="4">
        <v>1</v>
      </c>
      <c r="I88" s="4">
        <v>2</v>
      </c>
      <c r="J88" s="4">
        <v>2</v>
      </c>
      <c r="K88" s="4" t="s">
        <v>29</v>
      </c>
      <c r="L88" s="4">
        <v>214</v>
      </c>
      <c r="M88" s="4">
        <v>214</v>
      </c>
      <c r="N88" s="4" t="s">
        <v>259</v>
      </c>
      <c r="O88" s="4" t="s">
        <v>31</v>
      </c>
      <c r="P88" s="4" t="s">
        <v>32</v>
      </c>
      <c r="Q88" s="4">
        <v>0</v>
      </c>
      <c r="R88" s="6">
        <v>44491</v>
      </c>
      <c r="S88" s="5">
        <v>44496</v>
      </c>
      <c r="T88" s="4" t="s">
        <v>33</v>
      </c>
      <c r="U88" s="4">
        <v>214</v>
      </c>
      <c r="V88" s="4">
        <v>0</v>
      </c>
      <c r="W88" s="4">
        <v>0</v>
      </c>
      <c r="X88" s="4">
        <v>2281517</v>
      </c>
      <c r="Y88" s="4">
        <v>89481232</v>
      </c>
    </row>
    <row r="89" s="4" customFormat="1" spans="1:25">
      <c r="A89" s="4">
        <v>16624713547</v>
      </c>
      <c r="B89" s="4" t="s">
        <v>25</v>
      </c>
      <c r="C89" s="4" t="s">
        <v>26</v>
      </c>
      <c r="D89" s="4" t="s">
        <v>260</v>
      </c>
      <c r="E89" s="4" t="s">
        <v>47</v>
      </c>
      <c r="F89" s="5">
        <v>44492</v>
      </c>
      <c r="G89" s="5">
        <v>44493</v>
      </c>
      <c r="H89" s="4">
        <v>1</v>
      </c>
      <c r="I89" s="4">
        <v>1</v>
      </c>
      <c r="J89" s="4">
        <v>1</v>
      </c>
      <c r="K89" s="4" t="s">
        <v>29</v>
      </c>
      <c r="L89" s="4">
        <v>158</v>
      </c>
      <c r="M89" s="4">
        <v>158</v>
      </c>
      <c r="N89" s="4" t="s">
        <v>261</v>
      </c>
      <c r="O89" s="4" t="s">
        <v>31</v>
      </c>
      <c r="P89" s="4" t="s">
        <v>32</v>
      </c>
      <c r="Q89" s="4">
        <v>0</v>
      </c>
      <c r="R89" s="6">
        <v>44491</v>
      </c>
      <c r="S89" s="5">
        <v>44496</v>
      </c>
      <c r="T89" s="4" t="s">
        <v>33</v>
      </c>
      <c r="U89" s="4">
        <v>158</v>
      </c>
      <c r="V89" s="4">
        <v>0</v>
      </c>
      <c r="W89" s="4">
        <v>0</v>
      </c>
      <c r="X89" s="4">
        <v>2281524</v>
      </c>
      <c r="Y89" s="4">
        <v>89515460</v>
      </c>
    </row>
    <row r="90" s="4" customFormat="1" spans="1:25">
      <c r="A90" s="4">
        <v>16625048728</v>
      </c>
      <c r="B90" s="4" t="s">
        <v>25</v>
      </c>
      <c r="C90" s="4" t="s">
        <v>26</v>
      </c>
      <c r="D90" s="4" t="s">
        <v>262</v>
      </c>
      <c r="E90" s="4" t="s">
        <v>192</v>
      </c>
      <c r="F90" s="5">
        <v>44492</v>
      </c>
      <c r="G90" s="5">
        <v>44493</v>
      </c>
      <c r="H90" s="4">
        <v>2</v>
      </c>
      <c r="I90" s="4">
        <v>1</v>
      </c>
      <c r="J90" s="4">
        <v>2</v>
      </c>
      <c r="K90" s="4" t="s">
        <v>29</v>
      </c>
      <c r="L90" s="4">
        <v>86</v>
      </c>
      <c r="M90" s="4">
        <v>86</v>
      </c>
      <c r="N90" s="4" t="s">
        <v>263</v>
      </c>
      <c r="O90" s="4" t="s">
        <v>31</v>
      </c>
      <c r="P90" s="4" t="s">
        <v>32</v>
      </c>
      <c r="Q90" s="4">
        <v>0</v>
      </c>
      <c r="R90" s="6">
        <v>44491</v>
      </c>
      <c r="S90" s="5">
        <v>44496</v>
      </c>
      <c r="T90" s="4" t="s">
        <v>33</v>
      </c>
      <c r="U90" s="4">
        <v>86</v>
      </c>
      <c r="V90" s="4">
        <v>0</v>
      </c>
      <c r="W90" s="4">
        <v>0</v>
      </c>
      <c r="X90" s="4">
        <v>2281572</v>
      </c>
      <c r="Y90" s="4">
        <v>88391</v>
      </c>
    </row>
    <row r="91" s="4" customFormat="1" spans="1:23">
      <c r="A91" s="4">
        <v>16634423605</v>
      </c>
      <c r="B91" s="4" t="s">
        <v>25</v>
      </c>
      <c r="C91" s="4" t="s">
        <v>26</v>
      </c>
      <c r="D91" s="4" t="s">
        <v>264</v>
      </c>
      <c r="E91" s="4" t="s">
        <v>265</v>
      </c>
      <c r="F91" s="5">
        <v>44492</v>
      </c>
      <c r="G91" s="5">
        <v>44493</v>
      </c>
      <c r="H91" s="4">
        <v>1</v>
      </c>
      <c r="I91" s="4">
        <v>1</v>
      </c>
      <c r="J91" s="4">
        <v>1</v>
      </c>
      <c r="K91" s="4" t="s">
        <v>29</v>
      </c>
      <c r="L91" s="4">
        <v>71</v>
      </c>
      <c r="M91" s="4">
        <v>71</v>
      </c>
      <c r="N91" s="4" t="s">
        <v>266</v>
      </c>
      <c r="O91" s="4" t="s">
        <v>31</v>
      </c>
      <c r="P91" s="4" t="s">
        <v>32</v>
      </c>
      <c r="Q91" s="4">
        <v>0</v>
      </c>
      <c r="R91" s="6">
        <v>44491</v>
      </c>
      <c r="S91" s="5">
        <v>44496</v>
      </c>
      <c r="T91" s="4" t="s">
        <v>33</v>
      </c>
      <c r="U91" s="4">
        <v>71</v>
      </c>
      <c r="V91" s="4">
        <v>0</v>
      </c>
      <c r="W91" s="4">
        <v>0</v>
      </c>
    </row>
    <row r="92" s="4" customFormat="1" spans="1:25">
      <c r="A92" s="4">
        <v>16635769110</v>
      </c>
      <c r="B92" s="4" t="s">
        <v>25</v>
      </c>
      <c r="C92" s="4" t="s">
        <v>26</v>
      </c>
      <c r="D92" s="4" t="s">
        <v>258</v>
      </c>
      <c r="E92" s="4" t="s">
        <v>47</v>
      </c>
      <c r="F92" s="5">
        <v>44492</v>
      </c>
      <c r="G92" s="5">
        <v>44493</v>
      </c>
      <c r="H92" s="4">
        <v>1</v>
      </c>
      <c r="I92" s="4">
        <v>1</v>
      </c>
      <c r="J92" s="4">
        <v>1</v>
      </c>
      <c r="K92" s="4" t="s">
        <v>29</v>
      </c>
      <c r="L92" s="4">
        <v>107</v>
      </c>
      <c r="M92" s="4">
        <v>107</v>
      </c>
      <c r="N92" s="4" t="s">
        <v>267</v>
      </c>
      <c r="O92" s="4" t="s">
        <v>31</v>
      </c>
      <c r="P92" s="4" t="s">
        <v>32</v>
      </c>
      <c r="Q92" s="4">
        <v>0</v>
      </c>
      <c r="R92" s="6">
        <v>44491</v>
      </c>
      <c r="S92" s="5">
        <v>44496</v>
      </c>
      <c r="T92" s="4" t="s">
        <v>33</v>
      </c>
      <c r="U92" s="4">
        <v>107</v>
      </c>
      <c r="V92" s="4">
        <v>0</v>
      </c>
      <c r="W92" s="4">
        <v>0</v>
      </c>
      <c r="X92" s="4">
        <v>2281816</v>
      </c>
      <c r="Y92" s="4">
        <v>89961608</v>
      </c>
    </row>
    <row r="93" s="4" customFormat="1" spans="1:25">
      <c r="A93" s="4">
        <v>16635799336</v>
      </c>
      <c r="B93" s="4" t="s">
        <v>25</v>
      </c>
      <c r="C93" s="4" t="s">
        <v>26</v>
      </c>
      <c r="D93" s="4" t="s">
        <v>123</v>
      </c>
      <c r="E93" s="4" t="s">
        <v>124</v>
      </c>
      <c r="F93" s="5">
        <v>44492</v>
      </c>
      <c r="G93" s="5">
        <v>44493</v>
      </c>
      <c r="H93" s="4">
        <v>1</v>
      </c>
      <c r="I93" s="4">
        <v>1</v>
      </c>
      <c r="J93" s="4">
        <v>1</v>
      </c>
      <c r="K93" s="4" t="s">
        <v>29</v>
      </c>
      <c r="L93" s="4">
        <v>302</v>
      </c>
      <c r="M93" s="4">
        <v>302</v>
      </c>
      <c r="N93" s="4" t="s">
        <v>268</v>
      </c>
      <c r="O93" s="4" t="s">
        <v>31</v>
      </c>
      <c r="P93" s="4" t="s">
        <v>32</v>
      </c>
      <c r="Q93" s="4">
        <v>0</v>
      </c>
      <c r="R93" s="6">
        <v>44491</v>
      </c>
      <c r="S93" s="5">
        <v>44496</v>
      </c>
      <c r="T93" s="4" t="s">
        <v>33</v>
      </c>
      <c r="U93" s="4">
        <v>302</v>
      </c>
      <c r="V93" s="4">
        <v>0</v>
      </c>
      <c r="W93" s="4">
        <v>0</v>
      </c>
      <c r="X93" s="4">
        <v>2281821</v>
      </c>
      <c r="Y93" s="4">
        <v>89969562</v>
      </c>
    </row>
    <row r="94" s="4" customFormat="1" spans="1:25">
      <c r="A94" s="4">
        <v>16635966545</v>
      </c>
      <c r="B94" s="4" t="s">
        <v>25</v>
      </c>
      <c r="C94" s="4" t="s">
        <v>26</v>
      </c>
      <c r="D94" s="4" t="s">
        <v>269</v>
      </c>
      <c r="E94" s="4" t="s">
        <v>270</v>
      </c>
      <c r="F94" s="5">
        <v>44491</v>
      </c>
      <c r="G94" s="5">
        <v>44493</v>
      </c>
      <c r="H94" s="4">
        <v>1</v>
      </c>
      <c r="I94" s="4">
        <v>2</v>
      </c>
      <c r="J94" s="4">
        <v>2</v>
      </c>
      <c r="K94" s="4" t="s">
        <v>29</v>
      </c>
      <c r="L94" s="4">
        <v>168</v>
      </c>
      <c r="M94" s="4">
        <v>168</v>
      </c>
      <c r="N94" s="4" t="s">
        <v>271</v>
      </c>
      <c r="O94" s="4" t="s">
        <v>31</v>
      </c>
      <c r="P94" s="4" t="s">
        <v>32</v>
      </c>
      <c r="Q94" s="4">
        <v>0</v>
      </c>
      <c r="R94" s="6">
        <v>44491</v>
      </c>
      <c r="S94" s="5">
        <v>44496</v>
      </c>
      <c r="T94" s="4" t="s">
        <v>33</v>
      </c>
      <c r="U94" s="4">
        <v>168</v>
      </c>
      <c r="V94" s="4">
        <v>0</v>
      </c>
      <c r="W94" s="4">
        <v>0</v>
      </c>
      <c r="X94" s="4">
        <v>2281829</v>
      </c>
      <c r="Y94" s="4" t="s">
        <v>272</v>
      </c>
    </row>
    <row r="95" s="4" customFormat="1" spans="1:25">
      <c r="A95" s="4">
        <v>16636711118</v>
      </c>
      <c r="B95" s="4" t="s">
        <v>25</v>
      </c>
      <c r="C95" s="4" t="s">
        <v>26</v>
      </c>
      <c r="D95" s="4" t="s">
        <v>191</v>
      </c>
      <c r="E95" s="4" t="s">
        <v>192</v>
      </c>
      <c r="F95" s="5">
        <v>44492</v>
      </c>
      <c r="G95" s="5">
        <v>44493</v>
      </c>
      <c r="H95" s="4">
        <v>1</v>
      </c>
      <c r="I95" s="4">
        <v>1</v>
      </c>
      <c r="J95" s="4">
        <v>1</v>
      </c>
      <c r="K95" s="4" t="s">
        <v>29</v>
      </c>
      <c r="L95" s="4">
        <v>13</v>
      </c>
      <c r="M95" s="4">
        <v>13</v>
      </c>
      <c r="N95" s="4" t="s">
        <v>273</v>
      </c>
      <c r="O95" s="4" t="s">
        <v>31</v>
      </c>
      <c r="P95" s="4" t="s">
        <v>32</v>
      </c>
      <c r="Q95" s="4">
        <v>0</v>
      </c>
      <c r="R95" s="6">
        <v>44491</v>
      </c>
      <c r="S95" s="5">
        <v>44496</v>
      </c>
      <c r="T95" s="4" t="s">
        <v>33</v>
      </c>
      <c r="U95" s="4">
        <v>13</v>
      </c>
      <c r="V95" s="4">
        <v>0</v>
      </c>
      <c r="W95" s="4">
        <v>0</v>
      </c>
      <c r="X95" s="4">
        <v>2281898</v>
      </c>
      <c r="Y95" s="4" t="s">
        <v>274</v>
      </c>
    </row>
    <row r="96" s="4" customFormat="1" spans="1:25">
      <c r="A96" s="4">
        <v>16636954353</v>
      </c>
      <c r="B96" s="4" t="s">
        <v>25</v>
      </c>
      <c r="C96" s="4" t="s">
        <v>26</v>
      </c>
      <c r="D96" s="4" t="s">
        <v>275</v>
      </c>
      <c r="E96" s="4" t="s">
        <v>276</v>
      </c>
      <c r="F96" s="5">
        <v>44492</v>
      </c>
      <c r="G96" s="5">
        <v>44493</v>
      </c>
      <c r="H96" s="4">
        <v>1</v>
      </c>
      <c r="I96" s="4">
        <v>1</v>
      </c>
      <c r="J96" s="4">
        <v>1</v>
      </c>
      <c r="K96" s="4" t="s">
        <v>29</v>
      </c>
      <c r="L96" s="4">
        <v>306</v>
      </c>
      <c r="M96" s="4">
        <v>306</v>
      </c>
      <c r="N96" s="4" t="s">
        <v>277</v>
      </c>
      <c r="O96" s="4" t="s">
        <v>31</v>
      </c>
      <c r="P96" s="4" t="s">
        <v>32</v>
      </c>
      <c r="Q96" s="4">
        <v>0</v>
      </c>
      <c r="R96" s="6">
        <v>44491</v>
      </c>
      <c r="S96" s="5">
        <v>44496</v>
      </c>
      <c r="T96" s="4" t="s">
        <v>33</v>
      </c>
      <c r="U96" s="4">
        <v>306</v>
      </c>
      <c r="V96" s="4">
        <v>0</v>
      </c>
      <c r="W96" s="4">
        <v>0</v>
      </c>
      <c r="X96" s="4">
        <v>2281923</v>
      </c>
      <c r="Y96" s="4">
        <v>90127182</v>
      </c>
    </row>
    <row r="97" s="4" customFormat="1" spans="1:25">
      <c r="A97" s="4">
        <v>16637076321</v>
      </c>
      <c r="B97" s="4" t="s">
        <v>25</v>
      </c>
      <c r="C97" s="4" t="s">
        <v>26</v>
      </c>
      <c r="D97" s="4" t="s">
        <v>278</v>
      </c>
      <c r="E97" s="4" t="s">
        <v>279</v>
      </c>
      <c r="F97" s="5">
        <v>44492</v>
      </c>
      <c r="G97" s="5">
        <v>44493</v>
      </c>
      <c r="H97" s="4">
        <v>1</v>
      </c>
      <c r="I97" s="4">
        <v>1</v>
      </c>
      <c r="J97" s="4">
        <v>1</v>
      </c>
      <c r="K97" s="4" t="s">
        <v>29</v>
      </c>
      <c r="L97" s="4">
        <v>20</v>
      </c>
      <c r="M97" s="4">
        <v>20</v>
      </c>
      <c r="N97" s="4" t="s">
        <v>280</v>
      </c>
      <c r="O97" s="4" t="s">
        <v>31</v>
      </c>
      <c r="P97" s="4" t="s">
        <v>32</v>
      </c>
      <c r="Q97" s="4">
        <v>0</v>
      </c>
      <c r="R97" s="6">
        <v>44492</v>
      </c>
      <c r="S97" s="5">
        <v>44496</v>
      </c>
      <c r="T97" s="4" t="s">
        <v>33</v>
      </c>
      <c r="U97" s="4">
        <v>20</v>
      </c>
      <c r="V97" s="4">
        <v>0</v>
      </c>
      <c r="W97" s="4">
        <v>0</v>
      </c>
      <c r="X97" s="4">
        <v>2281937</v>
      </c>
      <c r="Y97" s="4">
        <v>1615</v>
      </c>
    </row>
    <row r="98" s="4" customFormat="1" spans="1:24">
      <c r="A98" s="4">
        <v>16637157781</v>
      </c>
      <c r="B98" s="4" t="s">
        <v>25</v>
      </c>
      <c r="C98" s="4" t="s">
        <v>26</v>
      </c>
      <c r="D98" s="4" t="s">
        <v>281</v>
      </c>
      <c r="E98" s="4" t="s">
        <v>282</v>
      </c>
      <c r="F98" s="5">
        <v>44492</v>
      </c>
      <c r="G98" s="5">
        <v>44493</v>
      </c>
      <c r="H98" s="4">
        <v>1</v>
      </c>
      <c r="I98" s="4">
        <v>1</v>
      </c>
      <c r="J98" s="4">
        <v>1</v>
      </c>
      <c r="K98" s="4" t="s">
        <v>29</v>
      </c>
      <c r="L98" s="4">
        <v>82</v>
      </c>
      <c r="M98" s="4">
        <v>82</v>
      </c>
      <c r="N98" s="4" t="s">
        <v>283</v>
      </c>
      <c r="O98" s="4" t="s">
        <v>31</v>
      </c>
      <c r="P98" s="4" t="s">
        <v>32</v>
      </c>
      <c r="Q98" s="4">
        <v>0</v>
      </c>
      <c r="R98" s="6">
        <v>44492</v>
      </c>
      <c r="S98" s="5">
        <v>44496</v>
      </c>
      <c r="T98" s="4" t="s">
        <v>33</v>
      </c>
      <c r="U98" s="4">
        <v>82</v>
      </c>
      <c r="V98" s="4">
        <v>0</v>
      </c>
      <c r="W98" s="4">
        <v>0</v>
      </c>
      <c r="X98" s="4">
        <v>2281956</v>
      </c>
    </row>
    <row r="99" s="4" customFormat="1" spans="1:25">
      <c r="A99" s="4">
        <v>16637314082</v>
      </c>
      <c r="B99" s="4" t="s">
        <v>25</v>
      </c>
      <c r="C99" s="4" t="s">
        <v>26</v>
      </c>
      <c r="D99" s="4" t="s">
        <v>284</v>
      </c>
      <c r="E99" s="4" t="s">
        <v>285</v>
      </c>
      <c r="F99" s="5">
        <v>44492</v>
      </c>
      <c r="G99" s="5">
        <v>44493</v>
      </c>
      <c r="H99" s="4">
        <v>1</v>
      </c>
      <c r="I99" s="4">
        <v>1</v>
      </c>
      <c r="J99" s="4">
        <v>1</v>
      </c>
      <c r="K99" s="4" t="s">
        <v>29</v>
      </c>
      <c r="L99" s="4">
        <v>140</v>
      </c>
      <c r="M99" s="4">
        <v>140</v>
      </c>
      <c r="N99" s="4" t="s">
        <v>286</v>
      </c>
      <c r="O99" s="4" t="s">
        <v>31</v>
      </c>
      <c r="P99" s="4" t="s">
        <v>32</v>
      </c>
      <c r="Q99" s="4">
        <v>0</v>
      </c>
      <c r="R99" s="6">
        <v>44492</v>
      </c>
      <c r="S99" s="5">
        <v>44496</v>
      </c>
      <c r="T99" s="4" t="s">
        <v>33</v>
      </c>
      <c r="U99" s="4">
        <v>140</v>
      </c>
      <c r="V99" s="4">
        <v>0</v>
      </c>
      <c r="W99" s="4">
        <v>0</v>
      </c>
      <c r="X99" s="4">
        <v>2281985</v>
      </c>
      <c r="Y99" s="4">
        <v>53347385</v>
      </c>
    </row>
    <row r="100" s="4" customFormat="1" spans="1:24">
      <c r="A100" s="4">
        <v>16637387533</v>
      </c>
      <c r="B100" s="4" t="s">
        <v>25</v>
      </c>
      <c r="C100" s="4" t="s">
        <v>26</v>
      </c>
      <c r="D100" s="4" t="s">
        <v>287</v>
      </c>
      <c r="E100" s="4" t="s">
        <v>288</v>
      </c>
      <c r="F100" s="5">
        <v>44492</v>
      </c>
      <c r="G100" s="5">
        <v>44493</v>
      </c>
      <c r="H100" s="4">
        <v>1</v>
      </c>
      <c r="I100" s="4">
        <v>1</v>
      </c>
      <c r="J100" s="4">
        <v>1</v>
      </c>
      <c r="K100" s="4" t="s">
        <v>29</v>
      </c>
      <c r="L100" s="4">
        <v>147</v>
      </c>
      <c r="M100" s="4">
        <v>147</v>
      </c>
      <c r="N100" s="4" t="s">
        <v>289</v>
      </c>
      <c r="O100" s="4" t="s">
        <v>31</v>
      </c>
      <c r="P100" s="4" t="s">
        <v>32</v>
      </c>
      <c r="Q100" s="4">
        <v>0</v>
      </c>
      <c r="R100" s="6">
        <v>44492</v>
      </c>
      <c r="S100" s="5">
        <v>44496</v>
      </c>
      <c r="T100" s="4" t="s">
        <v>33</v>
      </c>
      <c r="U100" s="4">
        <v>147</v>
      </c>
      <c r="V100" s="4">
        <v>0</v>
      </c>
      <c r="W100" s="4">
        <v>0</v>
      </c>
      <c r="X100" s="4">
        <v>2282002</v>
      </c>
    </row>
    <row r="101" s="4" customFormat="1" spans="1:25">
      <c r="A101" s="4">
        <v>16637433037</v>
      </c>
      <c r="B101" s="4" t="s">
        <v>25</v>
      </c>
      <c r="C101" s="4" t="s">
        <v>26</v>
      </c>
      <c r="D101" s="4" t="s">
        <v>290</v>
      </c>
      <c r="E101" s="4" t="s">
        <v>291</v>
      </c>
      <c r="F101" s="5">
        <v>44492</v>
      </c>
      <c r="G101" s="5">
        <v>44493</v>
      </c>
      <c r="H101" s="4">
        <v>1</v>
      </c>
      <c r="I101" s="4">
        <v>1</v>
      </c>
      <c r="J101" s="4">
        <v>1</v>
      </c>
      <c r="K101" s="4" t="s">
        <v>29</v>
      </c>
      <c r="L101" s="4">
        <v>185</v>
      </c>
      <c r="M101" s="4">
        <v>185</v>
      </c>
      <c r="N101" s="4" t="s">
        <v>292</v>
      </c>
      <c r="O101" s="4" t="s">
        <v>31</v>
      </c>
      <c r="P101" s="4" t="s">
        <v>32</v>
      </c>
      <c r="Q101" s="4">
        <v>0</v>
      </c>
      <c r="R101" s="6">
        <v>44492</v>
      </c>
      <c r="S101" s="5">
        <v>44496</v>
      </c>
      <c r="T101" s="4" t="s">
        <v>33</v>
      </c>
      <c r="U101" s="4">
        <v>185</v>
      </c>
      <c r="V101" s="4">
        <v>0</v>
      </c>
      <c r="W101" s="4">
        <v>0</v>
      </c>
      <c r="X101" s="4">
        <v>2282023</v>
      </c>
      <c r="Y101" s="4">
        <v>53265518</v>
      </c>
    </row>
    <row r="102" s="4" customFormat="1" spans="1:24">
      <c r="A102" s="4">
        <v>16637436002</v>
      </c>
      <c r="B102" s="4" t="s">
        <v>25</v>
      </c>
      <c r="C102" s="4" t="s">
        <v>26</v>
      </c>
      <c r="D102" s="4" t="s">
        <v>281</v>
      </c>
      <c r="E102" s="4" t="s">
        <v>282</v>
      </c>
      <c r="F102" s="5">
        <v>44492</v>
      </c>
      <c r="G102" s="5">
        <v>44493</v>
      </c>
      <c r="H102" s="4">
        <v>1</v>
      </c>
      <c r="I102" s="4">
        <v>1</v>
      </c>
      <c r="J102" s="4">
        <v>1</v>
      </c>
      <c r="K102" s="4" t="s">
        <v>29</v>
      </c>
      <c r="L102" s="4">
        <v>81</v>
      </c>
      <c r="M102" s="4">
        <v>81</v>
      </c>
      <c r="N102" s="4" t="s">
        <v>293</v>
      </c>
      <c r="O102" s="4" t="s">
        <v>31</v>
      </c>
      <c r="P102" s="4" t="s">
        <v>32</v>
      </c>
      <c r="Q102" s="4">
        <v>0</v>
      </c>
      <c r="R102" s="6">
        <v>44492</v>
      </c>
      <c r="S102" s="5">
        <v>44496</v>
      </c>
      <c r="T102" s="4" t="s">
        <v>33</v>
      </c>
      <c r="U102" s="4">
        <v>81</v>
      </c>
      <c r="V102" s="4">
        <v>0</v>
      </c>
      <c r="W102" s="4">
        <v>0</v>
      </c>
      <c r="X102" s="4">
        <v>2282027</v>
      </c>
    </row>
    <row r="103" s="4" customFormat="1" spans="1:25">
      <c r="A103" s="4">
        <v>16637436128</v>
      </c>
      <c r="B103" s="4" t="s">
        <v>25</v>
      </c>
      <c r="C103" s="4" t="s">
        <v>26</v>
      </c>
      <c r="D103" s="4" t="s">
        <v>258</v>
      </c>
      <c r="E103" s="4" t="s">
        <v>47</v>
      </c>
      <c r="F103" s="5">
        <v>44492</v>
      </c>
      <c r="G103" s="5">
        <v>44493</v>
      </c>
      <c r="H103" s="4">
        <v>1</v>
      </c>
      <c r="I103" s="4">
        <v>1</v>
      </c>
      <c r="J103" s="4">
        <v>1</v>
      </c>
      <c r="K103" s="4" t="s">
        <v>29</v>
      </c>
      <c r="L103" s="4">
        <v>107</v>
      </c>
      <c r="M103" s="4">
        <v>107</v>
      </c>
      <c r="N103" s="4" t="s">
        <v>294</v>
      </c>
      <c r="O103" s="4" t="s">
        <v>31</v>
      </c>
      <c r="P103" s="4" t="s">
        <v>32</v>
      </c>
      <c r="Q103" s="4">
        <v>0</v>
      </c>
      <c r="R103" s="6">
        <v>44492</v>
      </c>
      <c r="S103" s="5">
        <v>44496</v>
      </c>
      <c r="T103" s="4" t="s">
        <v>33</v>
      </c>
      <c r="U103" s="4">
        <v>107</v>
      </c>
      <c r="V103" s="4">
        <v>0</v>
      </c>
      <c r="W103" s="4">
        <v>0</v>
      </c>
      <c r="X103" s="4">
        <v>2282028</v>
      </c>
      <c r="Y103" s="4">
        <v>90478256</v>
      </c>
    </row>
    <row r="104" s="4" customFormat="1" spans="1:25">
      <c r="A104" s="4">
        <v>16637440837</v>
      </c>
      <c r="B104" s="4" t="s">
        <v>25</v>
      </c>
      <c r="C104" s="4" t="s">
        <v>26</v>
      </c>
      <c r="D104" s="4" t="s">
        <v>295</v>
      </c>
      <c r="E104" s="4" t="s">
        <v>224</v>
      </c>
      <c r="F104" s="5">
        <v>44492</v>
      </c>
      <c r="G104" s="5">
        <v>44493</v>
      </c>
      <c r="H104" s="4">
        <v>1</v>
      </c>
      <c r="I104" s="4">
        <v>1</v>
      </c>
      <c r="J104" s="4">
        <v>1</v>
      </c>
      <c r="K104" s="4" t="s">
        <v>29</v>
      </c>
      <c r="L104" s="4">
        <v>92</v>
      </c>
      <c r="M104" s="4">
        <v>92</v>
      </c>
      <c r="N104" s="4" t="s">
        <v>296</v>
      </c>
      <c r="O104" s="4" t="s">
        <v>31</v>
      </c>
      <c r="P104" s="4" t="s">
        <v>32</v>
      </c>
      <c r="Q104" s="4">
        <v>0</v>
      </c>
      <c r="R104" s="6">
        <v>44492</v>
      </c>
      <c r="S104" s="5">
        <v>44496</v>
      </c>
      <c r="T104" s="4" t="s">
        <v>33</v>
      </c>
      <c r="U104" s="4">
        <v>92</v>
      </c>
      <c r="V104" s="4">
        <v>0</v>
      </c>
      <c r="W104" s="4">
        <v>0</v>
      </c>
      <c r="X104" s="4">
        <v>2282034</v>
      </c>
      <c r="Y104" s="4">
        <v>46441008</v>
      </c>
    </row>
    <row r="105" s="4" customFormat="1" spans="1:25">
      <c r="A105" s="4">
        <v>16531012558</v>
      </c>
      <c r="B105" s="4" t="s">
        <v>25</v>
      </c>
      <c r="C105" s="4" t="s">
        <v>62</v>
      </c>
      <c r="D105" s="4" t="s">
        <v>161</v>
      </c>
      <c r="E105" s="4" t="s">
        <v>162</v>
      </c>
      <c r="F105" s="5">
        <v>44491</v>
      </c>
      <c r="G105" s="5">
        <v>44493</v>
      </c>
      <c r="H105" s="4">
        <v>1</v>
      </c>
      <c r="I105" s="4">
        <v>2</v>
      </c>
      <c r="J105" s="4">
        <v>2</v>
      </c>
      <c r="K105" s="4" t="s">
        <v>29</v>
      </c>
      <c r="L105" s="4">
        <v>-306</v>
      </c>
      <c r="M105" s="4">
        <v>-306</v>
      </c>
      <c r="N105" s="4" t="s">
        <v>163</v>
      </c>
      <c r="O105" s="4" t="s">
        <v>31</v>
      </c>
      <c r="P105" s="4" t="s">
        <v>32</v>
      </c>
      <c r="Q105" s="4">
        <v>0</v>
      </c>
      <c r="R105" s="6">
        <v>44481</v>
      </c>
      <c r="S105" s="5">
        <v>44496</v>
      </c>
      <c r="T105" s="4" t="s">
        <v>33</v>
      </c>
      <c r="U105" s="4">
        <v>-306</v>
      </c>
      <c r="V105" s="4">
        <v>0</v>
      </c>
      <c r="W105" s="4">
        <v>0</v>
      </c>
      <c r="X105" s="4">
        <v>2276429</v>
      </c>
      <c r="Y105" s="4">
        <v>21019695</v>
      </c>
    </row>
    <row r="106" s="4" customFormat="1" spans="1:25">
      <c r="A106" s="4">
        <v>16637568297</v>
      </c>
      <c r="B106" s="4" t="s">
        <v>25</v>
      </c>
      <c r="C106" s="4" t="s">
        <v>26</v>
      </c>
      <c r="D106" s="4" t="s">
        <v>297</v>
      </c>
      <c r="E106" s="4" t="s">
        <v>298</v>
      </c>
      <c r="F106" s="5">
        <v>44492</v>
      </c>
      <c r="G106" s="5">
        <v>44493</v>
      </c>
      <c r="H106" s="4">
        <v>1</v>
      </c>
      <c r="I106" s="4">
        <v>1</v>
      </c>
      <c r="J106" s="4">
        <v>1</v>
      </c>
      <c r="K106" s="4" t="s">
        <v>29</v>
      </c>
      <c r="L106" s="4">
        <v>157</v>
      </c>
      <c r="M106" s="4">
        <v>157</v>
      </c>
      <c r="N106" s="4" t="s">
        <v>299</v>
      </c>
      <c r="O106" s="4" t="s">
        <v>31</v>
      </c>
      <c r="P106" s="4" t="s">
        <v>32</v>
      </c>
      <c r="Q106" s="4">
        <v>0</v>
      </c>
      <c r="R106" s="6">
        <v>44492</v>
      </c>
      <c r="S106" s="5">
        <v>44496</v>
      </c>
      <c r="T106" s="4" t="s">
        <v>33</v>
      </c>
      <c r="U106" s="4">
        <v>157</v>
      </c>
      <c r="V106" s="4">
        <v>0</v>
      </c>
      <c r="W106" s="4">
        <v>0</v>
      </c>
      <c r="X106" s="4">
        <v>2282069</v>
      </c>
      <c r="Y106" s="4">
        <v>90597054</v>
      </c>
    </row>
    <row r="107" s="4" customFormat="1" spans="1:25">
      <c r="A107" s="4">
        <v>16637761786</v>
      </c>
      <c r="B107" s="4" t="s">
        <v>25</v>
      </c>
      <c r="C107" s="4" t="s">
        <v>26</v>
      </c>
      <c r="D107" s="4" t="s">
        <v>300</v>
      </c>
      <c r="E107" s="4" t="s">
        <v>301</v>
      </c>
      <c r="F107" s="5">
        <v>44492</v>
      </c>
      <c r="G107" s="5">
        <v>44493</v>
      </c>
      <c r="H107" s="4">
        <v>1</v>
      </c>
      <c r="I107" s="4">
        <v>1</v>
      </c>
      <c r="J107" s="4">
        <v>1</v>
      </c>
      <c r="K107" s="4" t="s">
        <v>29</v>
      </c>
      <c r="L107" s="4">
        <v>164</v>
      </c>
      <c r="M107" s="4">
        <v>164</v>
      </c>
      <c r="N107" s="4" t="s">
        <v>302</v>
      </c>
      <c r="O107" s="4" t="s">
        <v>31</v>
      </c>
      <c r="P107" s="4" t="s">
        <v>32</v>
      </c>
      <c r="Q107" s="4">
        <v>0</v>
      </c>
      <c r="R107" s="6">
        <v>44492</v>
      </c>
      <c r="S107" s="5">
        <v>44496</v>
      </c>
      <c r="T107" s="4" t="s">
        <v>33</v>
      </c>
      <c r="U107" s="4">
        <v>164</v>
      </c>
      <c r="V107" s="4">
        <v>0</v>
      </c>
      <c r="W107" s="4">
        <v>0</v>
      </c>
      <c r="X107" s="4"/>
      <c r="Y107" s="4">
        <v>90647192</v>
      </c>
    </row>
    <row r="108" s="4" customFormat="1" spans="1:24">
      <c r="A108" s="4">
        <v>16638097266</v>
      </c>
      <c r="B108" s="4" t="s">
        <v>25</v>
      </c>
      <c r="C108" s="4" t="s">
        <v>26</v>
      </c>
      <c r="D108" s="4" t="s">
        <v>303</v>
      </c>
      <c r="E108" s="4" t="s">
        <v>304</v>
      </c>
      <c r="F108" s="5">
        <v>44492</v>
      </c>
      <c r="G108" s="5">
        <v>44493</v>
      </c>
      <c r="H108" s="4">
        <v>1</v>
      </c>
      <c r="I108" s="4">
        <v>1</v>
      </c>
      <c r="J108" s="4">
        <v>1</v>
      </c>
      <c r="K108" s="4" t="s">
        <v>29</v>
      </c>
      <c r="L108" s="4">
        <v>78</v>
      </c>
      <c r="M108" s="4">
        <v>78</v>
      </c>
      <c r="N108" s="4" t="s">
        <v>305</v>
      </c>
      <c r="O108" s="4" t="s">
        <v>31</v>
      </c>
      <c r="P108" s="4" t="s">
        <v>32</v>
      </c>
      <c r="Q108" s="4">
        <v>0</v>
      </c>
      <c r="R108" s="6">
        <v>44492</v>
      </c>
      <c r="S108" s="5">
        <v>44496</v>
      </c>
      <c r="T108" s="4" t="s">
        <v>33</v>
      </c>
      <c r="U108" s="4">
        <v>78</v>
      </c>
      <c r="V108" s="4">
        <v>0</v>
      </c>
      <c r="W108" s="4">
        <v>0</v>
      </c>
      <c r="X108" s="4">
        <v>2282125</v>
      </c>
    </row>
    <row r="109" s="4" customFormat="1" spans="1:25">
      <c r="A109" s="4">
        <v>16638191941</v>
      </c>
      <c r="B109" s="4" t="s">
        <v>25</v>
      </c>
      <c r="C109" s="4" t="s">
        <v>26</v>
      </c>
      <c r="D109" s="4" t="s">
        <v>306</v>
      </c>
      <c r="E109" s="4" t="s">
        <v>307</v>
      </c>
      <c r="F109" s="5">
        <v>44492</v>
      </c>
      <c r="G109" s="5">
        <v>44493</v>
      </c>
      <c r="H109" s="4">
        <v>1</v>
      </c>
      <c r="I109" s="4">
        <v>1</v>
      </c>
      <c r="J109" s="4">
        <v>1</v>
      </c>
      <c r="K109" s="4" t="s">
        <v>29</v>
      </c>
      <c r="L109" s="4">
        <v>176</v>
      </c>
      <c r="M109" s="4">
        <v>176</v>
      </c>
      <c r="N109" s="4" t="s">
        <v>308</v>
      </c>
      <c r="O109" s="4" t="s">
        <v>31</v>
      </c>
      <c r="P109" s="4" t="s">
        <v>32</v>
      </c>
      <c r="Q109" s="4">
        <v>0</v>
      </c>
      <c r="R109" s="6">
        <v>44492</v>
      </c>
      <c r="S109" s="5">
        <v>44496</v>
      </c>
      <c r="T109" s="4" t="s">
        <v>33</v>
      </c>
      <c r="U109" s="4">
        <v>176</v>
      </c>
      <c r="V109" s="4">
        <v>0</v>
      </c>
      <c r="W109" s="4">
        <v>0</v>
      </c>
      <c r="X109" s="4">
        <v>2282136</v>
      </c>
      <c r="Y109" s="4" t="s">
        <v>309</v>
      </c>
    </row>
    <row r="110" s="4" customFormat="1" spans="1:24">
      <c r="A110" s="4">
        <v>16638363760</v>
      </c>
      <c r="B110" s="4" t="s">
        <v>25</v>
      </c>
      <c r="C110" s="4" t="s">
        <v>26</v>
      </c>
      <c r="D110" s="4" t="s">
        <v>310</v>
      </c>
      <c r="E110" s="4" t="s">
        <v>124</v>
      </c>
      <c r="F110" s="5">
        <v>44492</v>
      </c>
      <c r="G110" s="5">
        <v>44493</v>
      </c>
      <c r="H110" s="4">
        <v>1</v>
      </c>
      <c r="I110" s="4">
        <v>1</v>
      </c>
      <c r="J110" s="4">
        <v>1</v>
      </c>
      <c r="K110" s="4" t="s">
        <v>29</v>
      </c>
      <c r="L110" s="4">
        <v>59</v>
      </c>
      <c r="M110" s="4">
        <v>59</v>
      </c>
      <c r="N110" s="4" t="s">
        <v>311</v>
      </c>
      <c r="O110" s="4" t="s">
        <v>31</v>
      </c>
      <c r="P110" s="4" t="s">
        <v>32</v>
      </c>
      <c r="Q110" s="4">
        <v>0</v>
      </c>
      <c r="R110" s="6">
        <v>44492</v>
      </c>
      <c r="S110" s="5">
        <v>44496</v>
      </c>
      <c r="T110" s="4" t="s">
        <v>33</v>
      </c>
      <c r="U110" s="4">
        <v>59</v>
      </c>
      <c r="V110" s="4">
        <v>0</v>
      </c>
      <c r="W110" s="4">
        <v>0</v>
      </c>
      <c r="X110" s="4">
        <v>2282150</v>
      </c>
    </row>
    <row r="111" s="4" customFormat="1" spans="1:25">
      <c r="A111" s="4">
        <v>16638373970</v>
      </c>
      <c r="B111" s="4" t="s">
        <v>25</v>
      </c>
      <c r="C111" s="4" t="s">
        <v>26</v>
      </c>
      <c r="D111" s="4" t="s">
        <v>278</v>
      </c>
      <c r="E111" s="4" t="s">
        <v>265</v>
      </c>
      <c r="F111" s="5">
        <v>44492</v>
      </c>
      <c r="G111" s="5">
        <v>44493</v>
      </c>
      <c r="H111" s="4">
        <v>1</v>
      </c>
      <c r="I111" s="4">
        <v>1</v>
      </c>
      <c r="J111" s="4">
        <v>1</v>
      </c>
      <c r="K111" s="4" t="s">
        <v>29</v>
      </c>
      <c r="L111" s="4">
        <v>20</v>
      </c>
      <c r="M111" s="4">
        <v>20</v>
      </c>
      <c r="N111" s="4" t="s">
        <v>312</v>
      </c>
      <c r="O111" s="4" t="s">
        <v>31</v>
      </c>
      <c r="P111" s="4" t="s">
        <v>32</v>
      </c>
      <c r="Q111" s="4">
        <v>0</v>
      </c>
      <c r="R111" s="6">
        <v>44492</v>
      </c>
      <c r="S111" s="5">
        <v>44496</v>
      </c>
      <c r="T111" s="4" t="s">
        <v>33</v>
      </c>
      <c r="U111" s="4">
        <v>20</v>
      </c>
      <c r="V111" s="4">
        <v>0</v>
      </c>
      <c r="W111" s="4">
        <v>0</v>
      </c>
      <c r="X111" s="4">
        <v>2282154</v>
      </c>
      <c r="Y111" s="4">
        <v>1617</v>
      </c>
    </row>
    <row r="112" s="4" customFormat="1" spans="1:25">
      <c r="A112" s="4">
        <v>16638700594</v>
      </c>
      <c r="B112" s="4" t="s">
        <v>25</v>
      </c>
      <c r="C112" s="4" t="s">
        <v>26</v>
      </c>
      <c r="D112" s="4" t="s">
        <v>258</v>
      </c>
      <c r="E112" s="4" t="s">
        <v>47</v>
      </c>
      <c r="F112" s="5">
        <v>44492</v>
      </c>
      <c r="G112" s="5">
        <v>44493</v>
      </c>
      <c r="H112" s="4">
        <v>1</v>
      </c>
      <c r="I112" s="4">
        <v>1</v>
      </c>
      <c r="J112" s="4">
        <v>1</v>
      </c>
      <c r="K112" s="4" t="s">
        <v>29</v>
      </c>
      <c r="L112" s="4">
        <v>107</v>
      </c>
      <c r="M112" s="4">
        <v>107</v>
      </c>
      <c r="N112" s="4" t="s">
        <v>313</v>
      </c>
      <c r="O112" s="4" t="s">
        <v>31</v>
      </c>
      <c r="P112" s="4" t="s">
        <v>32</v>
      </c>
      <c r="Q112" s="4">
        <v>0</v>
      </c>
      <c r="R112" s="6">
        <v>44492</v>
      </c>
      <c r="S112" s="5">
        <v>44496</v>
      </c>
      <c r="T112" s="4" t="s">
        <v>33</v>
      </c>
      <c r="U112" s="4">
        <v>107</v>
      </c>
      <c r="V112" s="4">
        <v>0</v>
      </c>
      <c r="W112" s="4">
        <v>0</v>
      </c>
      <c r="X112" s="4">
        <v>2282177</v>
      </c>
      <c r="Y112" s="4">
        <v>90752198</v>
      </c>
    </row>
    <row r="113" s="4" customFormat="1" spans="1:25">
      <c r="A113" s="4">
        <v>16644887577</v>
      </c>
      <c r="B113" s="4" t="s">
        <v>25</v>
      </c>
      <c r="C113" s="4" t="s">
        <v>26</v>
      </c>
      <c r="D113" s="4" t="s">
        <v>314</v>
      </c>
      <c r="E113" s="4" t="s">
        <v>315</v>
      </c>
      <c r="F113" s="5">
        <v>44492</v>
      </c>
      <c r="G113" s="5">
        <v>44493</v>
      </c>
      <c r="H113" s="4">
        <v>3</v>
      </c>
      <c r="I113" s="4">
        <v>1</v>
      </c>
      <c r="J113" s="4">
        <v>3</v>
      </c>
      <c r="K113" s="4" t="s">
        <v>29</v>
      </c>
      <c r="L113" s="4">
        <v>81</v>
      </c>
      <c r="M113" s="4">
        <v>81</v>
      </c>
      <c r="N113" s="4" t="s">
        <v>316</v>
      </c>
      <c r="O113" s="4" t="s">
        <v>31</v>
      </c>
      <c r="P113" s="4" t="s">
        <v>32</v>
      </c>
      <c r="Q113" s="4">
        <v>0</v>
      </c>
      <c r="R113" s="6">
        <v>44492</v>
      </c>
      <c r="S113" s="5">
        <v>44496</v>
      </c>
      <c r="T113" s="4" t="s">
        <v>33</v>
      </c>
      <c r="U113" s="4">
        <v>81</v>
      </c>
      <c r="V113" s="4">
        <v>0</v>
      </c>
      <c r="W113" s="4">
        <v>0</v>
      </c>
      <c r="X113" s="4">
        <v>2282232</v>
      </c>
      <c r="Y113" s="4" t="s">
        <v>309</v>
      </c>
    </row>
    <row r="114" s="4" customFormat="1" spans="1:24">
      <c r="A114" s="4">
        <v>16644896646</v>
      </c>
      <c r="B114" s="4" t="s">
        <v>25</v>
      </c>
      <c r="C114" s="4" t="s">
        <v>26</v>
      </c>
      <c r="D114" s="4" t="s">
        <v>314</v>
      </c>
      <c r="E114" s="4" t="s">
        <v>317</v>
      </c>
      <c r="F114" s="5">
        <v>44492</v>
      </c>
      <c r="G114" s="5">
        <v>44493</v>
      </c>
      <c r="H114" s="4">
        <v>1</v>
      </c>
      <c r="I114" s="4">
        <v>1</v>
      </c>
      <c r="J114" s="4">
        <v>1</v>
      </c>
      <c r="K114" s="4" t="s">
        <v>29</v>
      </c>
      <c r="L114" s="4">
        <v>27</v>
      </c>
      <c r="M114" s="4">
        <v>27</v>
      </c>
      <c r="N114" s="4" t="s">
        <v>318</v>
      </c>
      <c r="O114" s="4" t="s">
        <v>31</v>
      </c>
      <c r="P114" s="4" t="s">
        <v>32</v>
      </c>
      <c r="Q114" s="4">
        <v>0</v>
      </c>
      <c r="R114" s="6">
        <v>44492</v>
      </c>
      <c r="S114" s="5">
        <v>44496</v>
      </c>
      <c r="T114" s="4" t="s">
        <v>33</v>
      </c>
      <c r="U114" s="4">
        <v>27</v>
      </c>
      <c r="V114" s="4">
        <v>0</v>
      </c>
      <c r="W114" s="4">
        <v>0</v>
      </c>
      <c r="X114" s="4">
        <v>2282234</v>
      </c>
    </row>
    <row r="115" s="4" customFormat="1" spans="1:24">
      <c r="A115" s="4">
        <v>16638097266</v>
      </c>
      <c r="B115" s="4" t="s">
        <v>25</v>
      </c>
      <c r="C115" s="4" t="s">
        <v>62</v>
      </c>
      <c r="D115" s="4" t="s">
        <v>303</v>
      </c>
      <c r="E115" s="4" t="s">
        <v>304</v>
      </c>
      <c r="F115" s="5">
        <v>44492</v>
      </c>
      <c r="G115" s="5">
        <v>44493</v>
      </c>
      <c r="H115" s="4">
        <v>1</v>
      </c>
      <c r="I115" s="4">
        <v>1</v>
      </c>
      <c r="J115" s="4">
        <v>1</v>
      </c>
      <c r="K115" s="4" t="s">
        <v>29</v>
      </c>
      <c r="L115" s="4">
        <v>-78</v>
      </c>
      <c r="M115" s="4">
        <v>-78</v>
      </c>
      <c r="N115" s="4" t="s">
        <v>305</v>
      </c>
      <c r="O115" s="4" t="s">
        <v>31</v>
      </c>
      <c r="P115" s="4" t="s">
        <v>32</v>
      </c>
      <c r="Q115" s="4">
        <v>0</v>
      </c>
      <c r="R115" s="6">
        <v>44492</v>
      </c>
      <c r="S115" s="5">
        <v>44496</v>
      </c>
      <c r="T115" s="4" t="s">
        <v>33</v>
      </c>
      <c r="U115" s="4">
        <v>-78</v>
      </c>
      <c r="V115" s="4">
        <v>0</v>
      </c>
      <c r="W115" s="4">
        <v>0</v>
      </c>
      <c r="X115" s="4">
        <v>2282125</v>
      </c>
    </row>
    <row r="116" s="4" customFormat="1" spans="1:24">
      <c r="A116" s="4">
        <v>16645506070</v>
      </c>
      <c r="B116" s="4" t="s">
        <v>25</v>
      </c>
      <c r="C116" s="4" t="s">
        <v>26</v>
      </c>
      <c r="D116" s="4" t="s">
        <v>264</v>
      </c>
      <c r="E116" s="4" t="s">
        <v>69</v>
      </c>
      <c r="F116" s="5">
        <v>44492</v>
      </c>
      <c r="G116" s="5">
        <v>44493</v>
      </c>
      <c r="H116" s="4">
        <v>1</v>
      </c>
      <c r="I116" s="4">
        <v>1</v>
      </c>
      <c r="J116" s="4">
        <v>1</v>
      </c>
      <c r="K116" s="4" t="s">
        <v>29</v>
      </c>
      <c r="L116" s="4">
        <v>62</v>
      </c>
      <c r="M116" s="4">
        <v>62</v>
      </c>
      <c r="N116" s="4" t="s">
        <v>319</v>
      </c>
      <c r="O116" s="4" t="s">
        <v>31</v>
      </c>
      <c r="P116" s="4" t="s">
        <v>32</v>
      </c>
      <c r="Q116" s="4">
        <v>0</v>
      </c>
      <c r="R116" s="6">
        <v>44492</v>
      </c>
      <c r="S116" s="5">
        <v>44496</v>
      </c>
      <c r="T116" s="4" t="s">
        <v>33</v>
      </c>
      <c r="U116" s="4">
        <v>62</v>
      </c>
      <c r="V116" s="4">
        <v>0</v>
      </c>
      <c r="W116" s="4">
        <v>0</v>
      </c>
      <c r="X116" s="4">
        <v>2282263</v>
      </c>
    </row>
    <row r="117" s="4" customFormat="1" spans="1:24">
      <c r="A117" s="4">
        <v>16645919725</v>
      </c>
      <c r="B117" s="4" t="s">
        <v>25</v>
      </c>
      <c r="C117" s="4" t="s">
        <v>26</v>
      </c>
      <c r="D117" s="4" t="s">
        <v>320</v>
      </c>
      <c r="E117" s="4" t="s">
        <v>321</v>
      </c>
      <c r="F117" s="5">
        <v>44492</v>
      </c>
      <c r="G117" s="5">
        <v>44493</v>
      </c>
      <c r="H117" s="4">
        <v>1</v>
      </c>
      <c r="I117" s="4">
        <v>1</v>
      </c>
      <c r="J117" s="4">
        <v>1</v>
      </c>
      <c r="K117" s="4" t="s">
        <v>29</v>
      </c>
      <c r="L117" s="4">
        <v>58</v>
      </c>
      <c r="M117" s="4">
        <v>58</v>
      </c>
      <c r="N117" s="4" t="s">
        <v>322</v>
      </c>
      <c r="O117" s="4" t="s">
        <v>31</v>
      </c>
      <c r="P117" s="4" t="s">
        <v>32</v>
      </c>
      <c r="Q117" s="4">
        <v>0</v>
      </c>
      <c r="R117" s="6">
        <v>44492</v>
      </c>
      <c r="S117" s="5">
        <v>44496</v>
      </c>
      <c r="T117" s="4" t="s">
        <v>33</v>
      </c>
      <c r="U117" s="4">
        <v>58</v>
      </c>
      <c r="V117" s="4">
        <v>0</v>
      </c>
      <c r="W117" s="4">
        <v>0</v>
      </c>
      <c r="X117" s="4">
        <v>2282294</v>
      </c>
    </row>
    <row r="118" s="4" customFormat="1" spans="1:25">
      <c r="A118" s="4">
        <v>16646294709</v>
      </c>
      <c r="B118" s="4" t="s">
        <v>25</v>
      </c>
      <c r="C118" s="4" t="s">
        <v>26</v>
      </c>
      <c r="D118" s="4" t="s">
        <v>323</v>
      </c>
      <c r="E118" s="4" t="s">
        <v>324</v>
      </c>
      <c r="F118" s="5">
        <v>44492</v>
      </c>
      <c r="G118" s="5">
        <v>44493</v>
      </c>
      <c r="H118" s="4">
        <v>1</v>
      </c>
      <c r="I118" s="4">
        <v>1</v>
      </c>
      <c r="J118" s="4">
        <v>1</v>
      </c>
      <c r="K118" s="4" t="s">
        <v>29</v>
      </c>
      <c r="L118" s="4">
        <v>106</v>
      </c>
      <c r="M118" s="4">
        <v>106</v>
      </c>
      <c r="N118" s="4" t="s">
        <v>325</v>
      </c>
      <c r="O118" s="4" t="s">
        <v>31</v>
      </c>
      <c r="P118" s="4" t="s">
        <v>32</v>
      </c>
      <c r="Q118" s="4">
        <v>0</v>
      </c>
      <c r="R118" s="6">
        <v>44492</v>
      </c>
      <c r="S118" s="5">
        <v>44496</v>
      </c>
      <c r="T118" s="4" t="s">
        <v>33</v>
      </c>
      <c r="U118" s="4">
        <v>106</v>
      </c>
      <c r="V118" s="4">
        <v>0</v>
      </c>
      <c r="W118" s="4">
        <v>0</v>
      </c>
      <c r="X118" s="4">
        <v>2282328</v>
      </c>
      <c r="Y118" s="4">
        <v>21218849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2"/>
  <sheetViews>
    <sheetView tabSelected="1" topLeftCell="A99" workbookViewId="0">
      <selection activeCell="D125" sqref="D125"/>
    </sheetView>
  </sheetViews>
  <sheetFormatPr defaultColWidth="9" defaultRowHeight="13.5"/>
  <cols>
    <col min="1" max="1" width="13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326</v>
      </c>
    </row>
    <row r="2" s="4" customFormat="1" spans="1:9">
      <c r="A2" s="4">
        <v>16037186261</v>
      </c>
      <c r="B2" s="5">
        <v>44492</v>
      </c>
      <c r="C2" s="5">
        <v>44493</v>
      </c>
      <c r="D2" s="4">
        <v>211</v>
      </c>
      <c r="E2" s="4" t="str">
        <f>VLOOKUP(A2,HOP!A:L,12,0)</f>
        <v>211.00</v>
      </c>
      <c r="F2" s="4" t="str">
        <f>VLOOKUP(A2,HOP!A:C,3,0)</f>
        <v>2219344</v>
      </c>
      <c r="G2" s="4">
        <f>D2-E2</f>
        <v>0</v>
      </c>
      <c r="H2" s="4" t="str">
        <f>$H$1&amp;F2</f>
        <v>，2219344</v>
      </c>
      <c r="I2" s="4" t="str">
        <f>VLOOKUP(A2,HOP!A:T,20,0)</f>
        <v>直连</v>
      </c>
    </row>
    <row r="3" s="4" customFormat="1" spans="1:9">
      <c r="A3" s="4">
        <v>16048309691</v>
      </c>
      <c r="B3" s="5">
        <v>44492</v>
      </c>
      <c r="C3" s="5">
        <v>44493</v>
      </c>
      <c r="D3" s="4">
        <v>230</v>
      </c>
      <c r="E3" s="4" t="str">
        <f>VLOOKUP(A3,HOP!A:L,12,0)</f>
        <v>230.00</v>
      </c>
      <c r="F3" s="4" t="str">
        <f>VLOOKUP(A3,HOP!A:C,3,0)</f>
        <v>2220727</v>
      </c>
      <c r="G3" s="4">
        <f t="shared" ref="G3:G34" si="0">D3-E3</f>
        <v>0</v>
      </c>
      <c r="H3" s="4" t="str">
        <f t="shared" ref="H3:H34" si="1">$H$1&amp;F3</f>
        <v>，2220727</v>
      </c>
      <c r="I3" s="4" t="str">
        <f>VLOOKUP(A3,HOP!A:T,20,0)</f>
        <v>直连</v>
      </c>
    </row>
    <row r="4" s="4" customFormat="1" spans="1:9">
      <c r="A4" s="4">
        <v>16055533472</v>
      </c>
      <c r="B4" s="5">
        <v>44492</v>
      </c>
      <c r="C4" s="5">
        <v>44493</v>
      </c>
      <c r="D4" s="4">
        <v>108</v>
      </c>
      <c r="E4" s="4" t="str">
        <f>VLOOKUP(A4,HOP!A:L,12,0)</f>
        <v>108.00</v>
      </c>
      <c r="F4" s="4" t="str">
        <f>VLOOKUP(A4,HOP!A:C,3,0)</f>
        <v>2221375</v>
      </c>
      <c r="G4" s="4">
        <f t="shared" si="0"/>
        <v>0</v>
      </c>
      <c r="H4" s="4" t="str">
        <f t="shared" si="1"/>
        <v>，2221375</v>
      </c>
      <c r="I4" s="4" t="str">
        <f>VLOOKUP(A4,HOP!A:T,20,0)</f>
        <v>直连</v>
      </c>
    </row>
    <row r="5" s="4" customFormat="1" spans="1:9">
      <c r="A5" s="4">
        <v>16138119026</v>
      </c>
      <c r="B5" s="5">
        <v>44491</v>
      </c>
      <c r="C5" s="5">
        <v>44493</v>
      </c>
      <c r="D5" s="4">
        <v>388</v>
      </c>
      <c r="E5" s="4" t="str">
        <f>VLOOKUP(A5,HOP!A:L,12,0)</f>
        <v>388.00</v>
      </c>
      <c r="F5" s="4" t="str">
        <f>VLOOKUP(A5,HOP!A:C,3,0)</f>
        <v>2233154</v>
      </c>
      <c r="G5" s="4">
        <f t="shared" si="0"/>
        <v>0</v>
      </c>
      <c r="H5" s="4" t="str">
        <f t="shared" si="1"/>
        <v>，2233154</v>
      </c>
      <c r="I5" s="4" t="str">
        <f>VLOOKUP(A5,HOP!A:T,20,0)</f>
        <v>直连</v>
      </c>
    </row>
    <row r="6" s="4" customFormat="1" spans="1:9">
      <c r="A6" s="4">
        <v>16139811293</v>
      </c>
      <c r="B6" s="5">
        <v>44492</v>
      </c>
      <c r="C6" s="5">
        <v>44493</v>
      </c>
      <c r="D6" s="4">
        <v>128</v>
      </c>
      <c r="E6" s="4" t="str">
        <f>VLOOKUP(A6,HOP!A:L,12,0)</f>
        <v>128.00</v>
      </c>
      <c r="F6" s="4" t="str">
        <f>VLOOKUP(A6,HOP!A:C,3,0)</f>
        <v>2233616</v>
      </c>
      <c r="G6" s="4">
        <f t="shared" si="0"/>
        <v>0</v>
      </c>
      <c r="H6" s="4" t="str">
        <f t="shared" si="1"/>
        <v>，2233616</v>
      </c>
      <c r="I6" s="4" t="str">
        <f>VLOOKUP(A6,HOP!A:T,20,0)</f>
        <v>直连</v>
      </c>
    </row>
    <row r="7" s="4" customFormat="1" spans="1:9">
      <c r="A7" s="4">
        <v>16210249692</v>
      </c>
      <c r="B7" s="5">
        <v>44492</v>
      </c>
      <c r="C7" s="5">
        <v>44493</v>
      </c>
      <c r="D7" s="4">
        <v>113</v>
      </c>
      <c r="E7" s="4" t="str">
        <f>VLOOKUP(A7,HOP!A:L,12,0)</f>
        <v>113.00</v>
      </c>
      <c r="F7" s="4" t="str">
        <f>VLOOKUP(A7,HOP!A:C,3,0)</f>
        <v>2243505</v>
      </c>
      <c r="G7" s="4">
        <f t="shared" si="0"/>
        <v>0</v>
      </c>
      <c r="H7" s="4" t="str">
        <f t="shared" si="1"/>
        <v>，2243505</v>
      </c>
      <c r="I7" s="4" t="str">
        <f>VLOOKUP(A7,HOP!A:T,20,0)</f>
        <v>直连</v>
      </c>
    </row>
    <row r="8" s="4" customFormat="1" spans="1:9">
      <c r="A8" s="4">
        <v>16223687525</v>
      </c>
      <c r="B8" s="5">
        <v>44492</v>
      </c>
      <c r="C8" s="5">
        <v>44493</v>
      </c>
      <c r="D8" s="4">
        <v>172</v>
      </c>
      <c r="E8" s="4" t="str">
        <f>VLOOKUP(A8,HOP!A:L,12,0)</f>
        <v>172.00</v>
      </c>
      <c r="F8" s="4" t="str">
        <f>VLOOKUP(A8,HOP!A:C,3,0)</f>
        <v>2245770</v>
      </c>
      <c r="G8" s="4">
        <f t="shared" si="0"/>
        <v>0</v>
      </c>
      <c r="H8" s="4" t="str">
        <f t="shared" si="1"/>
        <v>，2245770</v>
      </c>
      <c r="I8" s="4" t="str">
        <f>VLOOKUP(A8,HOP!A:T,20,0)</f>
        <v>直连</v>
      </c>
    </row>
    <row r="9" s="4" customFormat="1" spans="1:9">
      <c r="A9" s="4">
        <v>16240152003</v>
      </c>
      <c r="B9" s="5">
        <v>44492</v>
      </c>
      <c r="C9" s="5">
        <v>44493</v>
      </c>
      <c r="D9" s="4">
        <v>230</v>
      </c>
      <c r="E9" s="4" t="str">
        <f>VLOOKUP(A9,HOP!A:L,12,0)</f>
        <v>230.00</v>
      </c>
      <c r="F9" s="4" t="str">
        <f>VLOOKUP(A9,HOP!A:C,3,0)</f>
        <v>2247794</v>
      </c>
      <c r="G9" s="4">
        <f t="shared" si="0"/>
        <v>0</v>
      </c>
      <c r="H9" s="4" t="str">
        <f t="shared" si="1"/>
        <v>，2247794</v>
      </c>
      <c r="I9" s="4" t="str">
        <f>VLOOKUP(A9,HOP!A:T,20,0)</f>
        <v>直连</v>
      </c>
    </row>
    <row r="10" s="4" customFormat="1" spans="1:9">
      <c r="A10" s="4">
        <v>16273321540</v>
      </c>
      <c r="B10" s="5">
        <v>44490</v>
      </c>
      <c r="C10" s="5">
        <v>44493</v>
      </c>
      <c r="D10" s="4">
        <v>513</v>
      </c>
      <c r="E10" s="4" t="str">
        <f>VLOOKUP(A10,HOP!A:L,12,0)</f>
        <v>513.00</v>
      </c>
      <c r="F10" s="4" t="str">
        <f>VLOOKUP(A10,HOP!A:C,3,0)</f>
        <v>2251863</v>
      </c>
      <c r="G10" s="4">
        <f t="shared" si="0"/>
        <v>0</v>
      </c>
      <c r="H10" s="4" t="str">
        <f t="shared" si="1"/>
        <v>，2251863</v>
      </c>
      <c r="I10" s="4" t="str">
        <f>VLOOKUP(A10,HOP!A:T,20,0)</f>
        <v>直连</v>
      </c>
    </row>
    <row r="11" s="4" customFormat="1" hidden="1" spans="1:9">
      <c r="A11" s="4">
        <v>16273879079</v>
      </c>
      <c r="B11" s="5">
        <v>44492</v>
      </c>
      <c r="C11" s="5">
        <v>44493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4">
        <v>16280491691</v>
      </c>
      <c r="B12" s="5">
        <v>44492</v>
      </c>
      <c r="C12" s="5">
        <v>44493</v>
      </c>
      <c r="D12" s="4">
        <v>0</v>
      </c>
      <c r="E12" s="4" t="str">
        <f>VLOOKUP(A12,HOP!A:L,12,0)</f>
        <v>0.00</v>
      </c>
      <c r="F12" s="4" t="str">
        <f>VLOOKUP(A12,HOP!A:C,3,0)</f>
        <v>2252783</v>
      </c>
      <c r="G12" s="4">
        <f t="shared" si="0"/>
        <v>0</v>
      </c>
      <c r="H12" s="4" t="str">
        <f t="shared" si="1"/>
        <v>，2252783</v>
      </c>
      <c r="I12" s="4" t="str">
        <f>VLOOKUP(A12,HOP!A:T,20,0)</f>
        <v>直连</v>
      </c>
    </row>
    <row r="13" s="4" customFormat="1" spans="1:9">
      <c r="A13" s="4">
        <v>16281206076</v>
      </c>
      <c r="B13" s="5">
        <v>44492</v>
      </c>
      <c r="C13" s="5">
        <v>44493</v>
      </c>
      <c r="D13" s="4">
        <v>217</v>
      </c>
      <c r="E13" s="4" t="str">
        <f>VLOOKUP(A13,HOP!A:L,12,0)</f>
        <v>217.00</v>
      </c>
      <c r="F13" s="4" t="str">
        <f>VLOOKUP(A13,HOP!A:C,3,0)</f>
        <v>2253013</v>
      </c>
      <c r="G13" s="4">
        <f t="shared" si="0"/>
        <v>0</v>
      </c>
      <c r="H13" s="4" t="str">
        <f t="shared" si="1"/>
        <v>，2253013</v>
      </c>
      <c r="I13" s="4" t="str">
        <f>VLOOKUP(A13,HOP!A:T,20,0)</f>
        <v>直连</v>
      </c>
    </row>
    <row r="14" s="4" customFormat="1" spans="1:9">
      <c r="A14" s="4">
        <v>16287999172</v>
      </c>
      <c r="B14" s="5">
        <v>44492</v>
      </c>
      <c r="C14" s="5">
        <v>44493</v>
      </c>
      <c r="D14" s="4">
        <v>410</v>
      </c>
      <c r="E14" s="4" t="str">
        <f>VLOOKUP(A14,HOP!A:L,12,0)</f>
        <v>410.00</v>
      </c>
      <c r="F14" s="4" t="str">
        <f>VLOOKUP(A14,HOP!A:C,3,0)</f>
        <v>2253961</v>
      </c>
      <c r="G14" s="4">
        <f t="shared" si="0"/>
        <v>0</v>
      </c>
      <c r="H14" s="4" t="str">
        <f t="shared" si="1"/>
        <v>，2253961</v>
      </c>
      <c r="I14" s="4" t="str">
        <f>VLOOKUP(A14,HOP!A:T,20,0)</f>
        <v>直连</v>
      </c>
    </row>
    <row r="15" s="4" customFormat="1" spans="1:9">
      <c r="A15" s="4">
        <v>16295391512</v>
      </c>
      <c r="B15" s="5">
        <v>44491</v>
      </c>
      <c r="C15" s="5">
        <v>44493</v>
      </c>
      <c r="D15" s="4">
        <v>266</v>
      </c>
      <c r="E15" s="4" t="str">
        <f>VLOOKUP(A15,HOP!A:L,12,0)</f>
        <v>266.00</v>
      </c>
      <c r="F15" s="4" t="str">
        <f>VLOOKUP(A15,HOP!A:C,3,0)</f>
        <v>2255216</v>
      </c>
      <c r="G15" s="4">
        <f t="shared" si="0"/>
        <v>0</v>
      </c>
      <c r="H15" s="4" t="str">
        <f t="shared" si="1"/>
        <v>，2255216</v>
      </c>
      <c r="I15" s="4" t="str">
        <f>VLOOKUP(A15,HOP!A:T,20,0)</f>
        <v>直连</v>
      </c>
    </row>
    <row r="16" s="4" customFormat="1" spans="1:9">
      <c r="A16" s="4">
        <v>16295452546</v>
      </c>
      <c r="B16" s="5">
        <v>44491</v>
      </c>
      <c r="C16" s="5">
        <v>44493</v>
      </c>
      <c r="D16" s="4">
        <v>460</v>
      </c>
      <c r="E16" s="4" t="str">
        <f>VLOOKUP(A16,HOP!A:L,12,0)</f>
        <v>460.00</v>
      </c>
      <c r="F16" s="4" t="str">
        <f>VLOOKUP(A16,HOP!A:C,3,0)</f>
        <v>2255233</v>
      </c>
      <c r="G16" s="4">
        <f t="shared" si="0"/>
        <v>0</v>
      </c>
      <c r="H16" s="4" t="str">
        <f t="shared" si="1"/>
        <v>，2255233</v>
      </c>
      <c r="I16" s="4" t="str">
        <f>VLOOKUP(A16,HOP!A:T,20,0)</f>
        <v>直连</v>
      </c>
    </row>
    <row r="17" s="4" customFormat="1" spans="1:9">
      <c r="A17" s="4">
        <v>16309949892</v>
      </c>
      <c r="B17" s="5">
        <v>44492</v>
      </c>
      <c r="C17" s="5">
        <v>44493</v>
      </c>
      <c r="D17" s="4">
        <v>251</v>
      </c>
      <c r="E17" s="4" t="str">
        <f>VLOOKUP(A17,HOP!A:L,12,0)</f>
        <v>251.00</v>
      </c>
      <c r="F17" s="4" t="str">
        <f>VLOOKUP(A17,HOP!A:C,3,0)</f>
        <v>2257447</v>
      </c>
      <c r="G17" s="4">
        <f t="shared" si="0"/>
        <v>0</v>
      </c>
      <c r="H17" s="4" t="str">
        <f t="shared" si="1"/>
        <v>，2257447</v>
      </c>
      <c r="I17" s="4" t="str">
        <f>VLOOKUP(A17,HOP!A:T,20,0)</f>
        <v>直连</v>
      </c>
    </row>
    <row r="18" s="4" customFormat="1" spans="1:9">
      <c r="A18" s="4">
        <v>16319456219</v>
      </c>
      <c r="B18" s="5">
        <v>44492</v>
      </c>
      <c r="C18" s="5">
        <v>44493</v>
      </c>
      <c r="D18" s="4">
        <v>279</v>
      </c>
      <c r="E18" s="4" t="str">
        <f>VLOOKUP(A18,HOP!A:L,12,0)</f>
        <v>279.00</v>
      </c>
      <c r="F18" s="4" t="str">
        <f>VLOOKUP(A18,HOP!A:C,3,0)</f>
        <v>2258833</v>
      </c>
      <c r="G18" s="4">
        <f t="shared" si="0"/>
        <v>0</v>
      </c>
      <c r="H18" s="4" t="str">
        <f t="shared" si="1"/>
        <v>，2258833</v>
      </c>
      <c r="I18" s="4" t="str">
        <f>VLOOKUP(A18,HOP!A:T,20,0)</f>
        <v>直连</v>
      </c>
    </row>
    <row r="19" s="4" customFormat="1" spans="1:9">
      <c r="A19" s="4">
        <v>16336330122</v>
      </c>
      <c r="B19" s="5">
        <v>44492</v>
      </c>
      <c r="C19" s="5">
        <v>44493</v>
      </c>
      <c r="D19" s="4">
        <v>99</v>
      </c>
      <c r="E19" s="4" t="str">
        <f>VLOOKUP(A19,HOP!A:L,12,0)</f>
        <v>99.00</v>
      </c>
      <c r="F19" s="4" t="str">
        <f>VLOOKUP(A19,HOP!A:C,3,0)</f>
        <v>2260837</v>
      </c>
      <c r="G19" s="4">
        <f t="shared" si="0"/>
        <v>0</v>
      </c>
      <c r="H19" s="4" t="str">
        <f t="shared" si="1"/>
        <v>，2260837</v>
      </c>
      <c r="I19" s="4" t="str">
        <f>VLOOKUP(A19,HOP!A:T,20,0)</f>
        <v>直连</v>
      </c>
    </row>
    <row r="20" s="4" customFormat="1" spans="1:9">
      <c r="A20" s="4">
        <v>16341685828</v>
      </c>
      <c r="B20" s="5">
        <v>44492</v>
      </c>
      <c r="C20" s="5">
        <v>44493</v>
      </c>
      <c r="D20" s="4">
        <v>259</v>
      </c>
      <c r="E20" s="4" t="str">
        <f>VLOOKUP(A20,HOP!A:L,12,0)</f>
        <v>259.00</v>
      </c>
      <c r="F20" s="4" t="str">
        <f>VLOOKUP(A20,HOP!A:C,3,0)</f>
        <v>2261411</v>
      </c>
      <c r="G20" s="4">
        <f t="shared" si="0"/>
        <v>0</v>
      </c>
      <c r="H20" s="4" t="str">
        <f t="shared" si="1"/>
        <v>，2261411</v>
      </c>
      <c r="I20" s="4" t="str">
        <f>VLOOKUP(A20,HOP!A:T,20,0)</f>
        <v>直连</v>
      </c>
    </row>
    <row r="21" s="4" customFormat="1" spans="1:9">
      <c r="A21" s="4">
        <v>16347926762</v>
      </c>
      <c r="B21" s="5">
        <v>44492</v>
      </c>
      <c r="C21" s="5">
        <v>44493</v>
      </c>
      <c r="D21" s="4">
        <v>33</v>
      </c>
      <c r="E21" s="4" t="str">
        <f>VLOOKUP(A21,HOP!A:L,12,0)</f>
        <v>33.00</v>
      </c>
      <c r="F21" s="4" t="str">
        <f>VLOOKUP(A21,HOP!A:C,3,0)</f>
        <v>2262199</v>
      </c>
      <c r="G21" s="4">
        <f t="shared" si="0"/>
        <v>0</v>
      </c>
      <c r="H21" s="4" t="str">
        <f t="shared" si="1"/>
        <v>，2262199</v>
      </c>
      <c r="I21" s="4" t="str">
        <f>VLOOKUP(A21,HOP!A:T,20,0)</f>
        <v>直连</v>
      </c>
    </row>
    <row r="22" s="4" customFormat="1" spans="1:9">
      <c r="A22" s="4">
        <v>16353664124</v>
      </c>
      <c r="B22" s="5">
        <v>44492</v>
      </c>
      <c r="C22" s="5">
        <v>44493</v>
      </c>
      <c r="D22" s="4">
        <v>199</v>
      </c>
      <c r="E22" s="4" t="str">
        <f>VLOOKUP(A22,HOP!A:L,12,0)</f>
        <v>199.00</v>
      </c>
      <c r="F22" s="4" t="str">
        <f>VLOOKUP(A22,HOP!A:C,3,0)</f>
        <v>2262754</v>
      </c>
      <c r="G22" s="4">
        <f t="shared" si="0"/>
        <v>0</v>
      </c>
      <c r="H22" s="4" t="str">
        <f t="shared" si="1"/>
        <v>，2262754</v>
      </c>
      <c r="I22" s="4" t="str">
        <f>VLOOKUP(A22,HOP!A:T,20,0)</f>
        <v>直连</v>
      </c>
    </row>
    <row r="23" s="4" customFormat="1" spans="1:9">
      <c r="A23" s="4">
        <v>16359428308</v>
      </c>
      <c r="B23" s="5">
        <v>44492</v>
      </c>
      <c r="C23" s="5">
        <v>44493</v>
      </c>
      <c r="D23" s="4">
        <v>70</v>
      </c>
      <c r="E23" s="4" t="str">
        <f>VLOOKUP(A23,HOP!A:L,12,0)</f>
        <v>70.00</v>
      </c>
      <c r="F23" s="4" t="str">
        <f>VLOOKUP(A23,HOP!A:C,3,0)</f>
        <v>2263461</v>
      </c>
      <c r="G23" s="4">
        <f t="shared" si="0"/>
        <v>0</v>
      </c>
      <c r="H23" s="4" t="str">
        <f t="shared" si="1"/>
        <v>，2263461</v>
      </c>
      <c r="I23" s="4" t="str">
        <f>VLOOKUP(A23,HOP!A:T,20,0)</f>
        <v>直连</v>
      </c>
    </row>
    <row r="24" s="4" customFormat="1" spans="1:9">
      <c r="A24" s="4">
        <v>16380162469</v>
      </c>
      <c r="B24" s="5">
        <v>44492</v>
      </c>
      <c r="C24" s="5">
        <v>44493</v>
      </c>
      <c r="D24" s="4">
        <v>258</v>
      </c>
      <c r="E24" s="4" t="str">
        <f>VLOOKUP(A24,HOP!A:L,12,0)</f>
        <v>258.00</v>
      </c>
      <c r="F24" s="4" t="str">
        <f>VLOOKUP(A24,HOP!A:C,3,0)</f>
        <v>2266030</v>
      </c>
      <c r="G24" s="4">
        <f t="shared" si="0"/>
        <v>0</v>
      </c>
      <c r="H24" s="4" t="str">
        <f t="shared" si="1"/>
        <v>，2266030</v>
      </c>
      <c r="I24" s="4" t="str">
        <f>VLOOKUP(A24,HOP!A:T,20,0)</f>
        <v>直连</v>
      </c>
    </row>
    <row r="25" s="4" customFormat="1" spans="1:9">
      <c r="A25" s="4">
        <v>16400774464</v>
      </c>
      <c r="B25" s="5">
        <v>44491</v>
      </c>
      <c r="C25" s="5">
        <v>44493</v>
      </c>
      <c r="D25" s="4">
        <v>212</v>
      </c>
      <c r="E25" s="4" t="str">
        <f>VLOOKUP(A25,HOP!A:L,12,0)</f>
        <v>212.00</v>
      </c>
      <c r="F25" s="4" t="str">
        <f>VLOOKUP(A25,HOP!A:C,3,0)</f>
        <v>2268404</v>
      </c>
      <c r="G25" s="4">
        <f t="shared" si="0"/>
        <v>0</v>
      </c>
      <c r="H25" s="4" t="str">
        <f t="shared" si="1"/>
        <v>，2268404</v>
      </c>
      <c r="I25" s="4" t="str">
        <f>VLOOKUP(A25,HOP!A:T,20,0)</f>
        <v>直连</v>
      </c>
    </row>
    <row r="26" s="4" customFormat="1" spans="1:9">
      <c r="A26" s="4">
        <v>16411314515</v>
      </c>
      <c r="B26" s="5">
        <v>44491</v>
      </c>
      <c r="C26" s="5">
        <v>44493</v>
      </c>
      <c r="D26" s="4">
        <v>427</v>
      </c>
      <c r="E26" s="4" t="str">
        <f>VLOOKUP(A26,HOP!A:L,12,0)</f>
        <v>427.00</v>
      </c>
      <c r="F26" s="4" t="str">
        <f>VLOOKUP(A26,HOP!A:C,3,0)</f>
        <v>2269311</v>
      </c>
      <c r="G26" s="4">
        <f t="shared" si="0"/>
        <v>0</v>
      </c>
      <c r="H26" s="4" t="str">
        <f t="shared" si="1"/>
        <v>，2269311</v>
      </c>
      <c r="I26" s="4" t="str">
        <f>VLOOKUP(A26,HOP!A:T,20,0)</f>
        <v>直连</v>
      </c>
    </row>
    <row r="27" s="4" customFormat="1" spans="1:9">
      <c r="A27" s="4">
        <v>16411968028</v>
      </c>
      <c r="B27" s="5">
        <v>44492</v>
      </c>
      <c r="C27" s="5">
        <v>44493</v>
      </c>
      <c r="D27" s="4">
        <v>171</v>
      </c>
      <c r="E27" s="4" t="str">
        <f>VLOOKUP(A27,HOP!A:L,12,0)</f>
        <v>171.00</v>
      </c>
      <c r="F27" s="4" t="str">
        <f>VLOOKUP(A27,HOP!A:C,3,0)</f>
        <v>2269386</v>
      </c>
      <c r="G27" s="4">
        <f t="shared" si="0"/>
        <v>0</v>
      </c>
      <c r="H27" s="4" t="str">
        <f t="shared" si="1"/>
        <v>，2269386</v>
      </c>
      <c r="I27" s="4" t="str">
        <f>VLOOKUP(A27,HOP!A:T,20,0)</f>
        <v>直连</v>
      </c>
    </row>
    <row r="28" s="4" customFormat="1" spans="1:9">
      <c r="A28" s="4">
        <v>16424543798</v>
      </c>
      <c r="B28" s="5">
        <v>44492</v>
      </c>
      <c r="C28" s="5">
        <v>44493</v>
      </c>
      <c r="D28" s="4">
        <v>89</v>
      </c>
      <c r="E28" s="4" t="str">
        <f>VLOOKUP(A28,HOP!A:L,12,0)</f>
        <v>89.00</v>
      </c>
      <c r="F28" s="4" t="str">
        <f>VLOOKUP(A28,HOP!A:C,3,0)</f>
        <v>2270359</v>
      </c>
      <c r="G28" s="4">
        <f t="shared" si="0"/>
        <v>0</v>
      </c>
      <c r="H28" s="4" t="str">
        <f t="shared" si="1"/>
        <v>，2270359</v>
      </c>
      <c r="I28" s="4" t="str">
        <f>VLOOKUP(A28,HOP!A:T,20,0)</f>
        <v>直连</v>
      </c>
    </row>
    <row r="29" s="4" customFormat="1" spans="1:9">
      <c r="A29" s="4">
        <v>16456192492</v>
      </c>
      <c r="B29" s="5">
        <v>44492</v>
      </c>
      <c r="C29" s="5">
        <v>44493</v>
      </c>
      <c r="D29" s="4">
        <v>107</v>
      </c>
      <c r="E29" s="4" t="str">
        <f>VLOOKUP(A29,HOP!A:L,12,0)</f>
        <v>107.00</v>
      </c>
      <c r="F29" s="4" t="str">
        <f>VLOOKUP(A29,HOP!A:C,3,0)</f>
        <v>2272256</v>
      </c>
      <c r="G29" s="4">
        <f t="shared" si="0"/>
        <v>0</v>
      </c>
      <c r="H29" s="4" t="str">
        <f t="shared" si="1"/>
        <v>，2272256</v>
      </c>
      <c r="I29" s="4" t="str">
        <f>VLOOKUP(A29,HOP!A:T,20,0)</f>
        <v>直连</v>
      </c>
    </row>
    <row r="30" s="4" customFormat="1" spans="1:9">
      <c r="A30" s="4">
        <v>16457322451</v>
      </c>
      <c r="B30" s="5">
        <v>44491</v>
      </c>
      <c r="C30" s="5">
        <v>44493</v>
      </c>
      <c r="D30" s="4">
        <v>192</v>
      </c>
      <c r="E30" s="4" t="str">
        <f>VLOOKUP(A30,HOP!A:L,12,0)</f>
        <v>192.00</v>
      </c>
      <c r="F30" s="4" t="str">
        <f>VLOOKUP(A30,HOP!A:C,3,0)</f>
        <v>2272348</v>
      </c>
      <c r="G30" s="4">
        <f t="shared" si="0"/>
        <v>0</v>
      </c>
      <c r="H30" s="4" t="str">
        <f t="shared" si="1"/>
        <v>，2272348</v>
      </c>
      <c r="I30" s="4" t="str">
        <f>VLOOKUP(A30,HOP!A:T,20,0)</f>
        <v>直连</v>
      </c>
    </row>
    <row r="31" s="4" customFormat="1" spans="1:9">
      <c r="A31" s="4">
        <v>16470741106</v>
      </c>
      <c r="B31" s="5">
        <v>44491</v>
      </c>
      <c r="C31" s="5">
        <v>44493</v>
      </c>
      <c r="D31" s="4">
        <v>390</v>
      </c>
      <c r="E31" s="4" t="str">
        <f>VLOOKUP(A31,HOP!A:L,12,0)</f>
        <v>390.00</v>
      </c>
      <c r="F31" s="4" t="str">
        <f>VLOOKUP(A31,HOP!A:C,3,0)</f>
        <v>2273067</v>
      </c>
      <c r="G31" s="4">
        <f t="shared" si="0"/>
        <v>0</v>
      </c>
      <c r="H31" s="4" t="str">
        <f t="shared" si="1"/>
        <v>，2273067</v>
      </c>
      <c r="I31" s="4" t="str">
        <f>VLOOKUP(A31,HOP!A:T,20,0)</f>
        <v>直连</v>
      </c>
    </row>
    <row r="32" s="4" customFormat="1" hidden="1" spans="1:9">
      <c r="A32" s="4">
        <v>16471496435</v>
      </c>
      <c r="B32" s="5">
        <v>44490</v>
      </c>
      <c r="C32" s="5">
        <v>44493</v>
      </c>
      <c r="D32" s="4">
        <v>0</v>
      </c>
      <c r="E32" s="4" t="str">
        <f>VLOOKUP(A32,HOP!A:L,12,0)</f>
        <v>0.00</v>
      </c>
      <c r="F32" s="4" t="str">
        <f>VLOOKUP(A32,HOP!A:C,3,0)</f>
        <v>2273148</v>
      </c>
      <c r="G32" s="4">
        <f t="shared" si="0"/>
        <v>0</v>
      </c>
      <c r="H32" s="4" t="str">
        <f t="shared" si="1"/>
        <v>，2273148</v>
      </c>
      <c r="I32" s="4" t="str">
        <f>VLOOKUP(A32,HOP!A:T,20,0)</f>
        <v>直连</v>
      </c>
    </row>
    <row r="33" s="4" customFormat="1" spans="1:9">
      <c r="A33" s="4">
        <v>16478285470</v>
      </c>
      <c r="B33" s="5">
        <v>44491</v>
      </c>
      <c r="C33" s="5">
        <v>44493</v>
      </c>
      <c r="D33" s="4">
        <v>324</v>
      </c>
      <c r="E33" s="4" t="str">
        <f>VLOOKUP(A33,HOP!A:L,12,0)</f>
        <v>324.00</v>
      </c>
      <c r="F33" s="4" t="str">
        <f>VLOOKUP(A33,HOP!A:C,3,0)</f>
        <v>2273425</v>
      </c>
      <c r="G33" s="4">
        <f t="shared" si="0"/>
        <v>0</v>
      </c>
      <c r="H33" s="4" t="str">
        <f t="shared" si="1"/>
        <v>，2273425</v>
      </c>
      <c r="I33" s="4" t="str">
        <f>VLOOKUP(A33,HOP!A:T,20,0)</f>
        <v>直连</v>
      </c>
    </row>
    <row r="34" s="4" customFormat="1" spans="1:9">
      <c r="A34" s="4">
        <v>16478601507</v>
      </c>
      <c r="B34" s="5">
        <v>44492</v>
      </c>
      <c r="C34" s="5">
        <v>44493</v>
      </c>
      <c r="D34" s="4">
        <v>77</v>
      </c>
      <c r="E34" s="4" t="str">
        <f>VLOOKUP(A34,HOP!A:L,12,0)</f>
        <v>77.00</v>
      </c>
      <c r="F34" s="4" t="str">
        <f>VLOOKUP(A34,HOP!A:C,3,0)</f>
        <v>2273473</v>
      </c>
      <c r="G34" s="4">
        <f t="shared" si="0"/>
        <v>0</v>
      </c>
      <c r="H34" s="4" t="str">
        <f t="shared" si="1"/>
        <v>，2273473</v>
      </c>
      <c r="I34" s="4" t="str">
        <f>VLOOKUP(A34,HOP!A:T,20,0)</f>
        <v>直连</v>
      </c>
    </row>
    <row r="35" s="4" customFormat="1" spans="1:9">
      <c r="A35" s="4">
        <v>16481108577</v>
      </c>
      <c r="B35" s="5">
        <v>44492</v>
      </c>
      <c r="C35" s="5">
        <v>44493</v>
      </c>
      <c r="D35" s="4">
        <v>278</v>
      </c>
      <c r="E35" s="4" t="str">
        <f>VLOOKUP(A35,HOP!A:L,12,0)</f>
        <v>278.00</v>
      </c>
      <c r="F35" s="4" t="str">
        <f>VLOOKUP(A35,HOP!A:C,3,0)</f>
        <v>2273693</v>
      </c>
      <c r="G35" s="4">
        <f t="shared" ref="G35:G66" si="2">D35-E35</f>
        <v>0</v>
      </c>
      <c r="H35" s="4" t="str">
        <f t="shared" ref="H35:H66" si="3">$H$1&amp;F35</f>
        <v>，2273693</v>
      </c>
      <c r="I35" s="4" t="str">
        <f>VLOOKUP(A35,HOP!A:T,20,0)</f>
        <v>直连</v>
      </c>
    </row>
    <row r="36" s="4" customFormat="1" spans="1:9">
      <c r="A36" s="4">
        <v>16486864505</v>
      </c>
      <c r="B36" s="5">
        <v>44491</v>
      </c>
      <c r="C36" s="5">
        <v>44493</v>
      </c>
      <c r="D36" s="4">
        <v>448</v>
      </c>
      <c r="E36" s="4" t="str">
        <f>VLOOKUP(A36,HOP!A:L,12,0)</f>
        <v>448.00</v>
      </c>
      <c r="F36" s="4" t="str">
        <f>VLOOKUP(A36,HOP!A:C,3,0)</f>
        <v>2273930</v>
      </c>
      <c r="G36" s="4">
        <f t="shared" si="2"/>
        <v>0</v>
      </c>
      <c r="H36" s="4" t="str">
        <f t="shared" si="3"/>
        <v>，2273930</v>
      </c>
      <c r="I36" s="4" t="str">
        <f>VLOOKUP(A36,HOP!A:T,20,0)</f>
        <v>直连</v>
      </c>
    </row>
    <row r="37" s="4" customFormat="1" spans="1:9">
      <c r="A37" s="4">
        <v>16487365771</v>
      </c>
      <c r="B37" s="5">
        <v>44491</v>
      </c>
      <c r="C37" s="5">
        <v>44493</v>
      </c>
      <c r="D37" s="4">
        <v>350</v>
      </c>
      <c r="E37" s="4" t="str">
        <f>VLOOKUP(A37,HOP!A:L,12,0)</f>
        <v>350.00</v>
      </c>
      <c r="F37" s="4" t="str">
        <f>VLOOKUP(A37,HOP!A:C,3,0)</f>
        <v>2273968</v>
      </c>
      <c r="G37" s="4">
        <f t="shared" si="2"/>
        <v>0</v>
      </c>
      <c r="H37" s="4" t="str">
        <f t="shared" si="3"/>
        <v>，2273968</v>
      </c>
      <c r="I37" s="4" t="str">
        <f>VLOOKUP(A37,HOP!A:T,20,0)</f>
        <v>直连</v>
      </c>
    </row>
    <row r="38" s="4" customFormat="1" spans="1:9">
      <c r="A38" s="4">
        <v>16494357721</v>
      </c>
      <c r="B38" s="5">
        <v>44492</v>
      </c>
      <c r="C38" s="5">
        <v>44493</v>
      </c>
      <c r="D38" s="4">
        <v>179</v>
      </c>
      <c r="E38" s="4" t="str">
        <f>VLOOKUP(A38,HOP!A:L,12,0)</f>
        <v>179.00</v>
      </c>
      <c r="F38" s="4" t="str">
        <f>VLOOKUP(A38,HOP!A:C,3,0)</f>
        <v>2274304</v>
      </c>
      <c r="G38" s="4">
        <f t="shared" si="2"/>
        <v>0</v>
      </c>
      <c r="H38" s="4" t="str">
        <f t="shared" si="3"/>
        <v>，2274304</v>
      </c>
      <c r="I38" s="4" t="str">
        <f>VLOOKUP(A38,HOP!A:T,20,0)</f>
        <v>直连</v>
      </c>
    </row>
    <row r="39" s="4" customFormat="1" spans="1:9">
      <c r="A39" s="4">
        <v>16498470393</v>
      </c>
      <c r="B39" s="5">
        <v>44492</v>
      </c>
      <c r="C39" s="5">
        <v>44493</v>
      </c>
      <c r="D39" s="4">
        <v>240</v>
      </c>
      <c r="E39" s="4" t="str">
        <f>VLOOKUP(A39,HOP!A:L,12,0)</f>
        <v>240.00</v>
      </c>
      <c r="F39" s="4" t="str">
        <f>VLOOKUP(A39,HOP!A:C,3,0)</f>
        <v>2274654</v>
      </c>
      <c r="G39" s="4">
        <f t="shared" si="2"/>
        <v>0</v>
      </c>
      <c r="H39" s="4" t="str">
        <f t="shared" si="3"/>
        <v>，2274654</v>
      </c>
      <c r="I39" s="4" t="str">
        <f>VLOOKUP(A39,HOP!A:T,20,0)</f>
        <v>直连</v>
      </c>
    </row>
    <row r="40" s="4" customFormat="1" spans="1:9">
      <c r="A40" s="4">
        <v>16498680534</v>
      </c>
      <c r="B40" s="5">
        <v>44486</v>
      </c>
      <c r="C40" s="5">
        <v>44493</v>
      </c>
      <c r="D40" s="4">
        <v>364</v>
      </c>
      <c r="E40" s="4" t="str">
        <f>VLOOKUP(A40,HOP!A:L,12,0)</f>
        <v>364.00</v>
      </c>
      <c r="F40" s="4" t="str">
        <f>VLOOKUP(A40,HOP!A:C,3,0)</f>
        <v>2274701</v>
      </c>
      <c r="G40" s="4">
        <f t="shared" si="2"/>
        <v>0</v>
      </c>
      <c r="H40" s="4" t="str">
        <f t="shared" si="3"/>
        <v>，2274701</v>
      </c>
      <c r="I40" s="4" t="str">
        <f>VLOOKUP(A40,HOP!A:T,20,0)</f>
        <v>直连</v>
      </c>
    </row>
    <row r="41" s="4" customFormat="1" spans="1:9">
      <c r="A41" s="4">
        <v>16504377460</v>
      </c>
      <c r="B41" s="5">
        <v>44492</v>
      </c>
      <c r="C41" s="5">
        <v>44493</v>
      </c>
      <c r="D41" s="4">
        <v>71</v>
      </c>
      <c r="E41" s="4" t="str">
        <f>VLOOKUP(A41,HOP!A:L,12,0)</f>
        <v>71.00</v>
      </c>
      <c r="F41" s="4" t="str">
        <f>VLOOKUP(A41,HOP!A:C,3,0)</f>
        <v>2274878</v>
      </c>
      <c r="G41" s="4">
        <f t="shared" si="2"/>
        <v>0</v>
      </c>
      <c r="H41" s="4" t="str">
        <f t="shared" si="3"/>
        <v>，2274878</v>
      </c>
      <c r="I41" s="4" t="str">
        <f>VLOOKUP(A41,HOP!A:T,20,0)</f>
        <v>直连</v>
      </c>
    </row>
    <row r="42" s="4" customFormat="1" spans="1:9">
      <c r="A42" s="4">
        <v>16506727679</v>
      </c>
      <c r="B42" s="5">
        <v>44490</v>
      </c>
      <c r="C42" s="5">
        <v>44493</v>
      </c>
      <c r="D42" s="4">
        <v>536</v>
      </c>
      <c r="E42" s="4" t="str">
        <f>VLOOKUP(A42,HOP!A:L,12,0)</f>
        <v>536.00</v>
      </c>
      <c r="F42" s="4" t="str">
        <f>VLOOKUP(A42,HOP!A:C,3,0)</f>
        <v>2275069</v>
      </c>
      <c r="G42" s="4">
        <f t="shared" si="2"/>
        <v>0</v>
      </c>
      <c r="H42" s="4" t="str">
        <f t="shared" si="3"/>
        <v>，2275069</v>
      </c>
      <c r="I42" s="4" t="str">
        <f>VLOOKUP(A42,HOP!A:T,20,0)</f>
        <v>直连</v>
      </c>
    </row>
    <row r="43" s="4" customFormat="1" spans="1:9">
      <c r="A43" s="4">
        <v>16506812902</v>
      </c>
      <c r="B43" s="5">
        <v>44492</v>
      </c>
      <c r="C43" s="5">
        <v>44493</v>
      </c>
      <c r="D43" s="4">
        <v>91</v>
      </c>
      <c r="E43" s="4" t="str">
        <f>VLOOKUP(A43,HOP!A:L,12,0)</f>
        <v>91.00</v>
      </c>
      <c r="F43" s="4" t="str">
        <f>VLOOKUP(A43,HOP!A:C,3,0)</f>
        <v>2275080</v>
      </c>
      <c r="G43" s="4">
        <f t="shared" si="2"/>
        <v>0</v>
      </c>
      <c r="H43" s="4" t="str">
        <f t="shared" si="3"/>
        <v>，2275080</v>
      </c>
      <c r="I43" s="4" t="str">
        <f>VLOOKUP(A43,HOP!A:T,20,0)</f>
        <v>直连</v>
      </c>
    </row>
    <row r="44" s="4" customFormat="1" spans="1:9">
      <c r="A44" s="4">
        <v>16513635289</v>
      </c>
      <c r="B44" s="5">
        <v>44492</v>
      </c>
      <c r="C44" s="5">
        <v>44493</v>
      </c>
      <c r="D44" s="4">
        <v>84</v>
      </c>
      <c r="E44" s="4" t="str">
        <f>VLOOKUP(A44,HOP!A:L,12,0)</f>
        <v>84.00</v>
      </c>
      <c r="F44" s="4" t="str">
        <f>VLOOKUP(A44,HOP!A:C,3,0)</f>
        <v>2275495</v>
      </c>
      <c r="G44" s="4">
        <f t="shared" si="2"/>
        <v>0</v>
      </c>
      <c r="H44" s="4" t="str">
        <f t="shared" si="3"/>
        <v>，2275495</v>
      </c>
      <c r="I44" s="4" t="str">
        <f>VLOOKUP(A44,HOP!A:T,20,0)</f>
        <v>直连</v>
      </c>
    </row>
    <row r="45" s="4" customFormat="1" spans="1:9">
      <c r="A45" s="4">
        <v>16513646715</v>
      </c>
      <c r="B45" s="5">
        <v>44492</v>
      </c>
      <c r="C45" s="5">
        <v>44493</v>
      </c>
      <c r="D45" s="4">
        <v>120</v>
      </c>
      <c r="E45" s="4" t="str">
        <f>VLOOKUP(A45,HOP!A:L,12,0)</f>
        <v>120.00</v>
      </c>
      <c r="F45" s="4" t="str">
        <f>VLOOKUP(A45,HOP!A:C,3,0)</f>
        <v>2275497</v>
      </c>
      <c r="G45" s="4">
        <f t="shared" si="2"/>
        <v>0</v>
      </c>
      <c r="H45" s="4" t="str">
        <f t="shared" si="3"/>
        <v>，2275497</v>
      </c>
      <c r="I45" s="4" t="str">
        <f>VLOOKUP(A45,HOP!A:T,20,0)</f>
        <v>直连</v>
      </c>
    </row>
    <row r="46" s="4" customFormat="1" spans="1:9">
      <c r="A46" s="4">
        <v>16521493923</v>
      </c>
      <c r="B46" s="5">
        <v>44490</v>
      </c>
      <c r="C46" s="5">
        <v>44493</v>
      </c>
      <c r="D46" s="4">
        <v>999</v>
      </c>
      <c r="E46" s="4" t="str">
        <f>VLOOKUP(A46,HOP!A:L,12,0)</f>
        <v>999.00</v>
      </c>
      <c r="F46" s="4" t="str">
        <f>VLOOKUP(A46,HOP!A:C,3,0)</f>
        <v>2275889</v>
      </c>
      <c r="G46" s="4">
        <f t="shared" si="2"/>
        <v>0</v>
      </c>
      <c r="H46" s="4" t="str">
        <f t="shared" si="3"/>
        <v>，2275889</v>
      </c>
      <c r="I46" s="4" t="str">
        <f>VLOOKUP(A46,HOP!A:T,20,0)</f>
        <v>直连</v>
      </c>
    </row>
    <row r="47" s="4" customFormat="1" spans="1:9">
      <c r="A47" s="4">
        <v>16530432072</v>
      </c>
      <c r="B47" s="5">
        <v>44492</v>
      </c>
      <c r="C47" s="5">
        <v>44493</v>
      </c>
      <c r="D47" s="4">
        <v>116</v>
      </c>
      <c r="E47" s="4" t="str">
        <f>VLOOKUP(A47,HOP!A:L,12,0)</f>
        <v>116.00</v>
      </c>
      <c r="F47" s="4" t="str">
        <f>VLOOKUP(A47,HOP!A:C,3,0)</f>
        <v>2276375</v>
      </c>
      <c r="G47" s="4">
        <f t="shared" si="2"/>
        <v>0</v>
      </c>
      <c r="H47" s="4" t="str">
        <f t="shared" si="3"/>
        <v>，2276375</v>
      </c>
      <c r="I47" s="4" t="str">
        <f>VLOOKUP(A47,HOP!A:T,20,0)</f>
        <v>直连</v>
      </c>
    </row>
    <row r="48" s="4" customFormat="1" hidden="1" spans="1:9">
      <c r="A48" s="4">
        <v>16531012558</v>
      </c>
      <c r="B48" s="5">
        <v>44491</v>
      </c>
      <c r="C48" s="5">
        <v>44493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VLOOKUP(A48,HOP!A:T,20,0)</f>
        <v>#N/A</v>
      </c>
    </row>
    <row r="49" s="4" customFormat="1" spans="1:9">
      <c r="A49" s="4">
        <v>16532024377</v>
      </c>
      <c r="B49" s="5">
        <v>44492</v>
      </c>
      <c r="C49" s="5">
        <v>44493</v>
      </c>
      <c r="D49" s="4">
        <v>110</v>
      </c>
      <c r="E49" s="4" t="str">
        <f>VLOOKUP(A49,HOP!A:L,12,0)</f>
        <v>110.00</v>
      </c>
      <c r="F49" s="4" t="str">
        <f>VLOOKUP(A49,HOP!A:C,3,0)</f>
        <v>2276609</v>
      </c>
      <c r="G49" s="4">
        <f t="shared" si="2"/>
        <v>0</v>
      </c>
      <c r="H49" s="4" t="str">
        <f t="shared" si="3"/>
        <v>，2276609</v>
      </c>
      <c r="I49" s="4" t="str">
        <f>VLOOKUP(A49,HOP!A:T,20,0)</f>
        <v>直连</v>
      </c>
    </row>
    <row r="50" s="4" customFormat="1" spans="1:9">
      <c r="A50" s="4">
        <v>16541122039</v>
      </c>
      <c r="B50" s="5">
        <v>44492</v>
      </c>
      <c r="C50" s="5">
        <v>44493</v>
      </c>
      <c r="D50" s="4">
        <v>35</v>
      </c>
      <c r="E50" s="4" t="str">
        <f>VLOOKUP(A50,HOP!A:L,12,0)</f>
        <v>35.00</v>
      </c>
      <c r="F50" s="4" t="str">
        <f>VLOOKUP(A50,HOP!A:C,3,0)</f>
        <v>2277222</v>
      </c>
      <c r="G50" s="4">
        <f t="shared" si="2"/>
        <v>0</v>
      </c>
      <c r="H50" s="4" t="str">
        <f t="shared" si="3"/>
        <v>，2277222</v>
      </c>
      <c r="I50" s="4" t="str">
        <f>VLOOKUP(A50,HOP!A:T,20,0)</f>
        <v>直连</v>
      </c>
    </row>
    <row r="51" s="4" customFormat="1" spans="1:9">
      <c r="A51" s="4">
        <v>16549292954</v>
      </c>
      <c r="B51" s="5">
        <v>44492</v>
      </c>
      <c r="C51" s="5">
        <v>44493</v>
      </c>
      <c r="D51" s="4">
        <v>321</v>
      </c>
      <c r="E51" s="4" t="str">
        <f>VLOOKUP(A51,HOP!A:L,12,0)</f>
        <v>321.00</v>
      </c>
      <c r="F51" s="4" t="str">
        <f>VLOOKUP(A51,HOP!A:C,3,0)</f>
        <v>2277606</v>
      </c>
      <c r="G51" s="4">
        <f t="shared" si="2"/>
        <v>0</v>
      </c>
      <c r="H51" s="4" t="str">
        <f t="shared" si="3"/>
        <v>，2277606</v>
      </c>
      <c r="I51" s="4" t="str">
        <f>VLOOKUP(A51,HOP!A:T,20,0)</f>
        <v>直连</v>
      </c>
    </row>
    <row r="52" s="4" customFormat="1" spans="1:9">
      <c r="A52" s="4">
        <v>16550246138</v>
      </c>
      <c r="B52" s="5">
        <v>44492</v>
      </c>
      <c r="C52" s="5">
        <v>44493</v>
      </c>
      <c r="D52" s="4">
        <v>27</v>
      </c>
      <c r="E52" s="4" t="str">
        <f>VLOOKUP(A52,HOP!A:L,12,0)</f>
        <v>27.00</v>
      </c>
      <c r="F52" s="4" t="str">
        <f>VLOOKUP(A52,HOP!A:C,3,0)</f>
        <v>2277768</v>
      </c>
      <c r="G52" s="4">
        <f t="shared" si="2"/>
        <v>0</v>
      </c>
      <c r="H52" s="4" t="str">
        <f t="shared" si="3"/>
        <v>，2277768</v>
      </c>
      <c r="I52" s="4" t="str">
        <f>VLOOKUP(A52,HOP!A:T,20,0)</f>
        <v>直连</v>
      </c>
    </row>
    <row r="53" s="4" customFormat="1" spans="1:9">
      <c r="A53" s="4">
        <v>16550728273</v>
      </c>
      <c r="B53" s="5">
        <v>44492</v>
      </c>
      <c r="C53" s="5">
        <v>44493</v>
      </c>
      <c r="D53" s="4">
        <v>39</v>
      </c>
      <c r="E53" s="4" t="str">
        <f>VLOOKUP(A53,HOP!A:L,12,0)</f>
        <v>39.00</v>
      </c>
      <c r="F53" s="4" t="str">
        <f>VLOOKUP(A53,HOP!A:C,3,0)</f>
        <v>2277821</v>
      </c>
      <c r="G53" s="4">
        <f t="shared" si="2"/>
        <v>0</v>
      </c>
      <c r="H53" s="4" t="str">
        <f t="shared" si="3"/>
        <v>，2277821</v>
      </c>
      <c r="I53" s="4" t="str">
        <f>VLOOKUP(A53,HOP!A:T,20,0)</f>
        <v>直连</v>
      </c>
    </row>
    <row r="54" s="4" customFormat="1" spans="1:9">
      <c r="A54" s="4">
        <v>16561515999</v>
      </c>
      <c r="B54" s="5">
        <v>44490</v>
      </c>
      <c r="C54" s="5">
        <v>44493</v>
      </c>
      <c r="D54" s="4">
        <v>345</v>
      </c>
      <c r="E54" s="4" t="str">
        <f>VLOOKUP(A54,HOP!A:L,12,0)</f>
        <v>345.00</v>
      </c>
      <c r="F54" s="4" t="str">
        <f>VLOOKUP(A54,HOP!A:C,3,0)</f>
        <v>2278316</v>
      </c>
      <c r="G54" s="4">
        <f t="shared" si="2"/>
        <v>0</v>
      </c>
      <c r="H54" s="4" t="str">
        <f t="shared" si="3"/>
        <v>，2278316</v>
      </c>
      <c r="I54" s="4" t="str">
        <f>VLOOKUP(A54,HOP!A:T,20,0)</f>
        <v>直连</v>
      </c>
    </row>
    <row r="55" s="4" customFormat="1" spans="1:9">
      <c r="A55" s="4">
        <v>16574021600</v>
      </c>
      <c r="B55" s="5">
        <v>44491</v>
      </c>
      <c r="C55" s="5">
        <v>44493</v>
      </c>
      <c r="D55" s="4">
        <v>649</v>
      </c>
      <c r="E55" s="4" t="str">
        <f>VLOOKUP(A55,HOP!A:L,12,0)</f>
        <v>649.00</v>
      </c>
      <c r="F55" s="4" t="str">
        <f>VLOOKUP(A55,HOP!A:C,3,0)</f>
        <v>2278881</v>
      </c>
      <c r="G55" s="4">
        <f t="shared" si="2"/>
        <v>0</v>
      </c>
      <c r="H55" s="4" t="str">
        <f t="shared" si="3"/>
        <v>，2278881</v>
      </c>
      <c r="I55" s="4" t="str">
        <f>VLOOKUP(A55,HOP!A:T,20,0)</f>
        <v>直连</v>
      </c>
    </row>
    <row r="56" s="4" customFormat="1" spans="1:9">
      <c r="A56" s="4">
        <v>16574239001</v>
      </c>
      <c r="B56" s="5">
        <v>44492</v>
      </c>
      <c r="C56" s="5">
        <v>44493</v>
      </c>
      <c r="D56" s="4">
        <v>217</v>
      </c>
      <c r="E56" s="4" t="str">
        <f>VLOOKUP(A56,HOP!A:L,12,0)</f>
        <v>217.00</v>
      </c>
      <c r="F56" s="4" t="str">
        <f>VLOOKUP(A56,HOP!A:C,3,0)</f>
        <v>2278928</v>
      </c>
      <c r="G56" s="4">
        <f t="shared" si="2"/>
        <v>0</v>
      </c>
      <c r="H56" s="4" t="str">
        <f t="shared" si="3"/>
        <v>，2278928</v>
      </c>
      <c r="I56" s="4" t="str">
        <f>VLOOKUP(A56,HOP!A:T,20,0)</f>
        <v>直连</v>
      </c>
    </row>
    <row r="57" s="4" customFormat="1" spans="1:9">
      <c r="A57" s="4">
        <v>16574412610</v>
      </c>
      <c r="B57" s="5">
        <v>44492</v>
      </c>
      <c r="C57" s="5">
        <v>44493</v>
      </c>
      <c r="D57" s="4">
        <v>218</v>
      </c>
      <c r="E57" s="4" t="str">
        <f>VLOOKUP(A57,HOP!A:L,12,0)</f>
        <v>218.00</v>
      </c>
      <c r="F57" s="4" t="str">
        <f>VLOOKUP(A57,HOP!A:C,3,0)</f>
        <v>2278964</v>
      </c>
      <c r="G57" s="4">
        <f t="shared" si="2"/>
        <v>0</v>
      </c>
      <c r="H57" s="4" t="str">
        <f t="shared" si="3"/>
        <v>，2278964</v>
      </c>
      <c r="I57" s="4" t="str">
        <f>VLOOKUP(A57,HOP!A:T,20,0)</f>
        <v>直连</v>
      </c>
    </row>
    <row r="58" s="4" customFormat="1" spans="1:9">
      <c r="A58" s="4">
        <v>16575640957</v>
      </c>
      <c r="B58" s="5">
        <v>44491</v>
      </c>
      <c r="C58" s="5">
        <v>44493</v>
      </c>
      <c r="D58" s="4">
        <v>227</v>
      </c>
      <c r="E58" s="4" t="str">
        <f>VLOOKUP(A58,HOP!A:L,12,0)</f>
        <v>227.00</v>
      </c>
      <c r="F58" s="4" t="str">
        <f>VLOOKUP(A58,HOP!A:C,3,0)</f>
        <v>2279084</v>
      </c>
      <c r="G58" s="4">
        <f t="shared" si="2"/>
        <v>0</v>
      </c>
      <c r="H58" s="4" t="str">
        <f t="shared" si="3"/>
        <v>，2279084</v>
      </c>
      <c r="I58" s="4" t="str">
        <f>VLOOKUP(A58,HOP!A:T,20,0)</f>
        <v>直连</v>
      </c>
    </row>
    <row r="59" s="4" customFormat="1" spans="1:9">
      <c r="A59" s="4">
        <v>16583497044</v>
      </c>
      <c r="B59" s="5">
        <v>44492</v>
      </c>
      <c r="C59" s="5">
        <v>44493</v>
      </c>
      <c r="D59" s="4">
        <v>19</v>
      </c>
      <c r="E59" s="4" t="str">
        <f>VLOOKUP(A59,HOP!A:L,12,0)</f>
        <v>19.00</v>
      </c>
      <c r="F59" s="4" t="str">
        <f>VLOOKUP(A59,HOP!A:C,3,0)</f>
        <v>2279299</v>
      </c>
      <c r="G59" s="4">
        <f t="shared" si="2"/>
        <v>0</v>
      </c>
      <c r="H59" s="4" t="str">
        <f t="shared" si="3"/>
        <v>，2279299</v>
      </c>
      <c r="I59" s="4" t="str">
        <f>VLOOKUP(A59,HOP!A:T,20,0)</f>
        <v>直连</v>
      </c>
    </row>
    <row r="60" s="4" customFormat="1" spans="1:9">
      <c r="A60" s="4">
        <v>16584212844</v>
      </c>
      <c r="B60" s="5">
        <v>44492</v>
      </c>
      <c r="C60" s="5">
        <v>44493</v>
      </c>
      <c r="D60" s="4">
        <v>602</v>
      </c>
      <c r="E60" s="4" t="str">
        <f>VLOOKUP(A60,HOP!A:L,12,0)</f>
        <v>602.00</v>
      </c>
      <c r="F60" s="4" t="str">
        <f>VLOOKUP(A60,HOP!A:C,3,0)</f>
        <v>2279415</v>
      </c>
      <c r="G60" s="4">
        <f t="shared" si="2"/>
        <v>0</v>
      </c>
      <c r="H60" s="4" t="str">
        <f t="shared" si="3"/>
        <v>，2279415</v>
      </c>
      <c r="I60" s="4" t="str">
        <f>VLOOKUP(A60,HOP!A:T,20,0)</f>
        <v>直连</v>
      </c>
    </row>
    <row r="61" s="4" customFormat="1" spans="1:9">
      <c r="A61" s="4">
        <v>16584217624</v>
      </c>
      <c r="B61" s="5">
        <v>44491</v>
      </c>
      <c r="C61" s="5">
        <v>44493</v>
      </c>
      <c r="D61" s="4">
        <v>241</v>
      </c>
      <c r="E61" s="4" t="str">
        <f>VLOOKUP(A61,HOP!A:L,12,0)</f>
        <v>241.00</v>
      </c>
      <c r="F61" s="4" t="str">
        <f>VLOOKUP(A61,HOP!A:C,3,0)</f>
        <v>2279416</v>
      </c>
      <c r="G61" s="4">
        <f t="shared" si="2"/>
        <v>0</v>
      </c>
      <c r="H61" s="4" t="str">
        <f t="shared" si="3"/>
        <v>，2279416</v>
      </c>
      <c r="I61" s="4" t="str">
        <f>VLOOKUP(A61,HOP!A:T,20,0)</f>
        <v>直连</v>
      </c>
    </row>
    <row r="62" s="4" customFormat="1" spans="1:9">
      <c r="A62" s="4">
        <v>16584679727</v>
      </c>
      <c r="B62" s="5">
        <v>44492</v>
      </c>
      <c r="C62" s="5">
        <v>44493</v>
      </c>
      <c r="D62" s="4">
        <v>143</v>
      </c>
      <c r="E62" s="4" t="str">
        <f>VLOOKUP(A62,HOP!A:L,12,0)</f>
        <v>143.00</v>
      </c>
      <c r="F62" s="4" t="str">
        <f>VLOOKUP(A62,HOP!A:C,3,0)</f>
        <v>2279501</v>
      </c>
      <c r="G62" s="4">
        <f t="shared" si="2"/>
        <v>0</v>
      </c>
      <c r="H62" s="4" t="str">
        <f t="shared" si="3"/>
        <v>，2279501</v>
      </c>
      <c r="I62" s="4" t="str">
        <f>VLOOKUP(A62,HOP!A:T,20,0)</f>
        <v>直连</v>
      </c>
    </row>
    <row r="63" s="4" customFormat="1" spans="1:9">
      <c r="A63" s="4">
        <v>16592934007</v>
      </c>
      <c r="B63" s="5">
        <v>44492</v>
      </c>
      <c r="C63" s="5">
        <v>44493</v>
      </c>
      <c r="D63" s="4">
        <v>301</v>
      </c>
      <c r="E63" s="4" t="str">
        <f>VLOOKUP(A63,HOP!A:L,12,0)</f>
        <v>301.00</v>
      </c>
      <c r="F63" s="4" t="str">
        <f>VLOOKUP(A63,HOP!A:C,3,0)</f>
        <v>2279929</v>
      </c>
      <c r="G63" s="4">
        <f t="shared" si="2"/>
        <v>0</v>
      </c>
      <c r="H63" s="4" t="str">
        <f t="shared" si="3"/>
        <v>，2279929</v>
      </c>
      <c r="I63" s="4" t="str">
        <f>VLOOKUP(A63,HOP!A:T,20,0)</f>
        <v>直连</v>
      </c>
    </row>
    <row r="64" s="4" customFormat="1" spans="1:9">
      <c r="A64" s="4">
        <v>16593242333</v>
      </c>
      <c r="B64" s="5">
        <v>44491</v>
      </c>
      <c r="C64" s="5">
        <v>44493</v>
      </c>
      <c r="D64" s="4">
        <v>194</v>
      </c>
      <c r="E64" s="4" t="str">
        <f>VLOOKUP(A64,HOP!A:L,12,0)</f>
        <v>194.00</v>
      </c>
      <c r="F64" s="4" t="str">
        <f>VLOOKUP(A64,HOP!A:C,3,0)</f>
        <v>2279974</v>
      </c>
      <c r="G64" s="4">
        <f t="shared" si="2"/>
        <v>0</v>
      </c>
      <c r="H64" s="4" t="str">
        <f t="shared" si="3"/>
        <v>，2279974</v>
      </c>
      <c r="I64" s="4" t="str">
        <f>VLOOKUP(A64,HOP!A:T,20,0)</f>
        <v>直连</v>
      </c>
    </row>
    <row r="65" s="4" customFormat="1" spans="1:9">
      <c r="A65" s="4">
        <v>16593404323</v>
      </c>
      <c r="B65" s="5">
        <v>44492</v>
      </c>
      <c r="C65" s="5">
        <v>44493</v>
      </c>
      <c r="D65" s="4">
        <v>27</v>
      </c>
      <c r="E65" s="4" t="str">
        <f>VLOOKUP(A65,HOP!A:L,12,0)</f>
        <v>27.00</v>
      </c>
      <c r="F65" s="4" t="str">
        <f>VLOOKUP(A65,HOP!A:C,3,0)</f>
        <v>2280018</v>
      </c>
      <c r="G65" s="4">
        <f t="shared" si="2"/>
        <v>0</v>
      </c>
      <c r="H65" s="4" t="str">
        <f t="shared" si="3"/>
        <v>，2280018</v>
      </c>
      <c r="I65" s="4" t="str">
        <f>VLOOKUP(A65,HOP!A:T,20,0)</f>
        <v>直连</v>
      </c>
    </row>
    <row r="66" s="4" customFormat="1" spans="1:9">
      <c r="A66" s="4">
        <v>16599105475</v>
      </c>
      <c r="B66" s="5">
        <v>44492</v>
      </c>
      <c r="C66" s="5">
        <v>44493</v>
      </c>
      <c r="D66" s="4">
        <v>119</v>
      </c>
      <c r="E66" s="4" t="str">
        <f>VLOOKUP(A66,HOP!A:L,12,0)</f>
        <v>119.00</v>
      </c>
      <c r="F66" s="4" t="str">
        <f>VLOOKUP(A66,HOP!A:C,3,0)</f>
        <v>2280197</v>
      </c>
      <c r="G66" s="4">
        <f t="shared" si="2"/>
        <v>0</v>
      </c>
      <c r="H66" s="4" t="str">
        <f t="shared" si="3"/>
        <v>，2280197</v>
      </c>
      <c r="I66" s="4" t="str">
        <f>VLOOKUP(A66,HOP!A:T,20,0)</f>
        <v>直连</v>
      </c>
    </row>
    <row r="67" s="4" customFormat="1" spans="1:9">
      <c r="A67" s="4">
        <v>16601368858</v>
      </c>
      <c r="B67" s="5">
        <v>44488</v>
      </c>
      <c r="C67" s="5">
        <v>44493</v>
      </c>
      <c r="D67" s="4">
        <v>786</v>
      </c>
      <c r="E67" s="4" t="str">
        <f>VLOOKUP(A67,HOP!A:L,12,0)</f>
        <v>786.00</v>
      </c>
      <c r="F67" s="4" t="str">
        <f>VLOOKUP(A67,HOP!A:C,3,0)</f>
        <v>2280335</v>
      </c>
      <c r="G67" s="4">
        <f t="shared" ref="G67:G98" si="4">D67-E67</f>
        <v>0</v>
      </c>
      <c r="H67" s="4" t="str">
        <f t="shared" ref="H67:H98" si="5">$H$1&amp;F67</f>
        <v>，2280335</v>
      </c>
      <c r="I67" s="4" t="str">
        <f>VLOOKUP(A67,HOP!A:T,20,0)</f>
        <v>直连</v>
      </c>
    </row>
    <row r="68" s="4" customFormat="1" spans="1:9">
      <c r="A68" s="4">
        <v>16601859840</v>
      </c>
      <c r="B68" s="5">
        <v>44492</v>
      </c>
      <c r="C68" s="5">
        <v>44493</v>
      </c>
      <c r="D68" s="4">
        <v>131</v>
      </c>
      <c r="E68" s="4" t="str">
        <f>VLOOKUP(A68,HOP!A:L,12,0)</f>
        <v>131.00</v>
      </c>
      <c r="F68" s="4" t="str">
        <f>VLOOKUP(A68,HOP!A:C,3,0)</f>
        <v>2280380</v>
      </c>
      <c r="G68" s="4">
        <f t="shared" si="4"/>
        <v>0</v>
      </c>
      <c r="H68" s="4" t="str">
        <f t="shared" si="5"/>
        <v>，2280380</v>
      </c>
      <c r="I68" s="4" t="str">
        <f>VLOOKUP(A68,HOP!A:T,20,0)</f>
        <v>直连</v>
      </c>
    </row>
    <row r="69" s="4" customFormat="1" spans="1:9">
      <c r="A69" s="4">
        <v>16601858836</v>
      </c>
      <c r="B69" s="5">
        <v>44492</v>
      </c>
      <c r="C69" s="5">
        <v>44493</v>
      </c>
      <c r="D69" s="4">
        <v>177</v>
      </c>
      <c r="E69" s="4" t="str">
        <f>VLOOKUP(A69,HOP!A:L,12,0)</f>
        <v>177.00</v>
      </c>
      <c r="F69" s="4" t="str">
        <f>VLOOKUP(A69,HOP!A:C,3,0)</f>
        <v>2280381</v>
      </c>
      <c r="G69" s="4">
        <f t="shared" si="4"/>
        <v>0</v>
      </c>
      <c r="H69" s="4" t="str">
        <f t="shared" si="5"/>
        <v>，2280381</v>
      </c>
      <c r="I69" s="4" t="str">
        <f>VLOOKUP(A69,HOP!A:T,20,0)</f>
        <v>直连</v>
      </c>
    </row>
    <row r="70" s="4" customFormat="1" spans="1:9">
      <c r="A70" s="4">
        <v>16602157385</v>
      </c>
      <c r="B70" s="5">
        <v>44492</v>
      </c>
      <c r="C70" s="5">
        <v>44493</v>
      </c>
      <c r="D70" s="4">
        <v>86</v>
      </c>
      <c r="E70" s="4" t="str">
        <f>VLOOKUP(A70,HOP!A:L,12,0)</f>
        <v>86.00</v>
      </c>
      <c r="F70" s="4" t="str">
        <f>VLOOKUP(A70,HOP!A:C,3,0)</f>
        <v>2280422</v>
      </c>
      <c r="G70" s="4">
        <f t="shared" si="4"/>
        <v>0</v>
      </c>
      <c r="H70" s="4" t="str">
        <f t="shared" si="5"/>
        <v>，2280422</v>
      </c>
      <c r="I70" s="4" t="str">
        <f>VLOOKUP(A70,HOP!A:T,20,0)</f>
        <v>直连</v>
      </c>
    </row>
    <row r="71" s="4" customFormat="1" spans="1:9">
      <c r="A71" s="4">
        <v>16608222563</v>
      </c>
      <c r="B71" s="5">
        <v>44492</v>
      </c>
      <c r="C71" s="5">
        <v>44493</v>
      </c>
      <c r="D71" s="4">
        <v>137</v>
      </c>
      <c r="E71" s="4" t="str">
        <f>VLOOKUP(A71,HOP!A:L,12,0)</f>
        <v>137.00</v>
      </c>
      <c r="F71" s="4" t="str">
        <f>VLOOKUP(A71,HOP!A:C,3,0)</f>
        <v>2280568</v>
      </c>
      <c r="G71" s="4">
        <f t="shared" si="4"/>
        <v>0</v>
      </c>
      <c r="H71" s="4" t="str">
        <f t="shared" si="5"/>
        <v>，2280568</v>
      </c>
      <c r="I71" s="4" t="str">
        <f>VLOOKUP(A71,HOP!A:T,20,0)</f>
        <v>直连</v>
      </c>
    </row>
    <row r="72" s="4" customFormat="1" spans="1:9">
      <c r="A72" s="4">
        <v>16610515976</v>
      </c>
      <c r="B72" s="5">
        <v>44489</v>
      </c>
      <c r="C72" s="5">
        <v>44493</v>
      </c>
      <c r="D72" s="4">
        <v>340</v>
      </c>
      <c r="E72" s="4" t="str">
        <f>VLOOKUP(A72,HOP!A:L,12,0)</f>
        <v>340.00</v>
      </c>
      <c r="F72" s="4" t="str">
        <f>VLOOKUP(A72,HOP!A:C,3,0)</f>
        <v>2280756</v>
      </c>
      <c r="G72" s="4">
        <f t="shared" si="4"/>
        <v>0</v>
      </c>
      <c r="H72" s="4" t="str">
        <f t="shared" si="5"/>
        <v>，2280756</v>
      </c>
      <c r="I72" s="4" t="str">
        <f>VLOOKUP(A72,HOP!A:T,20,0)</f>
        <v>直连</v>
      </c>
    </row>
    <row r="73" s="4" customFormat="1" spans="1:9">
      <c r="A73" s="4">
        <v>16611934828</v>
      </c>
      <c r="B73" s="5">
        <v>44492</v>
      </c>
      <c r="C73" s="5">
        <v>44493</v>
      </c>
      <c r="D73" s="4">
        <v>104</v>
      </c>
      <c r="E73" s="4" t="str">
        <f>VLOOKUP(A73,HOP!A:L,12,0)</f>
        <v>104.00</v>
      </c>
      <c r="F73" s="4" t="str">
        <f>VLOOKUP(A73,HOP!A:C,3,0)</f>
        <v>2280890</v>
      </c>
      <c r="G73" s="4">
        <f t="shared" si="4"/>
        <v>0</v>
      </c>
      <c r="H73" s="4" t="str">
        <f t="shared" si="5"/>
        <v>，2280890</v>
      </c>
      <c r="I73" s="4" t="str">
        <f>VLOOKUP(A73,HOP!A:T,20,0)</f>
        <v>直连</v>
      </c>
    </row>
    <row r="74" s="4" customFormat="1" spans="1:9">
      <c r="A74" s="4">
        <v>16612705310</v>
      </c>
      <c r="B74" s="5">
        <v>44492</v>
      </c>
      <c r="C74" s="5">
        <v>44493</v>
      </c>
      <c r="D74" s="4">
        <v>71</v>
      </c>
      <c r="E74" s="4" t="str">
        <f>VLOOKUP(A74,HOP!A:L,12,0)</f>
        <v>71.00</v>
      </c>
      <c r="F74" s="4" t="str">
        <f>VLOOKUP(A74,HOP!A:C,3,0)</f>
        <v>2280977</v>
      </c>
      <c r="G74" s="4">
        <f t="shared" si="4"/>
        <v>0</v>
      </c>
      <c r="H74" s="4" t="str">
        <f t="shared" si="5"/>
        <v>，2280977</v>
      </c>
      <c r="I74" s="4" t="str">
        <f>VLOOKUP(A74,HOP!A:T,20,0)</f>
        <v>直连</v>
      </c>
    </row>
    <row r="75" s="4" customFormat="1" spans="1:9">
      <c r="A75" s="4">
        <v>16621683399</v>
      </c>
      <c r="B75" s="5">
        <v>44492</v>
      </c>
      <c r="C75" s="5">
        <v>44493</v>
      </c>
      <c r="D75" s="4">
        <v>63</v>
      </c>
      <c r="E75" s="4" t="str">
        <f>VLOOKUP(A75,HOP!A:L,12,0)</f>
        <v>63.00</v>
      </c>
      <c r="F75" s="4" t="str">
        <f>VLOOKUP(A75,HOP!A:C,3,0)</f>
        <v>2281196</v>
      </c>
      <c r="G75" s="4">
        <f t="shared" si="4"/>
        <v>0</v>
      </c>
      <c r="H75" s="4" t="str">
        <f t="shared" si="5"/>
        <v>，2281196</v>
      </c>
      <c r="I75" s="4" t="str">
        <f>VLOOKUP(A75,HOP!A:T,20,0)</f>
        <v>直连</v>
      </c>
    </row>
    <row r="76" s="4" customFormat="1" spans="1:9">
      <c r="A76" s="4">
        <v>16621881066</v>
      </c>
      <c r="B76" s="5">
        <v>44492</v>
      </c>
      <c r="C76" s="5">
        <v>44493</v>
      </c>
      <c r="D76" s="4">
        <v>92</v>
      </c>
      <c r="E76" s="4" t="str">
        <f>VLOOKUP(A76,HOP!A:L,12,0)</f>
        <v>92.00</v>
      </c>
      <c r="F76" s="4" t="str">
        <f>VLOOKUP(A76,HOP!A:C,3,0)</f>
        <v>2281221</v>
      </c>
      <c r="G76" s="4">
        <f t="shared" si="4"/>
        <v>0</v>
      </c>
      <c r="H76" s="4" t="str">
        <f t="shared" si="5"/>
        <v>，2281221</v>
      </c>
      <c r="I76" s="4" t="str">
        <f>VLOOKUP(A76,HOP!A:T,20,0)</f>
        <v>直连</v>
      </c>
    </row>
    <row r="77" s="4" customFormat="1" spans="1:9">
      <c r="A77" s="4">
        <v>16622619493</v>
      </c>
      <c r="B77" s="5">
        <v>44492</v>
      </c>
      <c r="C77" s="5">
        <v>44493</v>
      </c>
      <c r="D77" s="4">
        <v>63</v>
      </c>
      <c r="E77" s="4" t="str">
        <f>VLOOKUP(A77,HOP!A:L,12,0)</f>
        <v>63.00</v>
      </c>
      <c r="F77" s="4" t="str">
        <f>VLOOKUP(A77,HOP!A:C,3,0)</f>
        <v>2281275</v>
      </c>
      <c r="G77" s="4">
        <f t="shared" si="4"/>
        <v>0</v>
      </c>
      <c r="H77" s="4" t="str">
        <f t="shared" si="5"/>
        <v>，2281275</v>
      </c>
      <c r="I77" s="4" t="str">
        <f>VLOOKUP(A77,HOP!A:T,20,0)</f>
        <v>直连</v>
      </c>
    </row>
    <row r="78" s="4" customFormat="1" spans="1:9">
      <c r="A78" s="4">
        <v>16623410209</v>
      </c>
      <c r="B78" s="5">
        <v>44492</v>
      </c>
      <c r="C78" s="5">
        <v>44493</v>
      </c>
      <c r="D78" s="4">
        <v>204</v>
      </c>
      <c r="E78" s="4" t="str">
        <f>VLOOKUP(A78,HOP!A:L,12,0)</f>
        <v>204.00</v>
      </c>
      <c r="F78" s="4" t="str">
        <f>VLOOKUP(A78,HOP!A:C,3,0)</f>
        <v>2281342</v>
      </c>
      <c r="G78" s="4">
        <f t="shared" si="4"/>
        <v>0</v>
      </c>
      <c r="H78" s="4" t="str">
        <f t="shared" si="5"/>
        <v>，2281342</v>
      </c>
      <c r="I78" s="4" t="str">
        <f>VLOOKUP(A78,HOP!A:T,20,0)</f>
        <v>直连</v>
      </c>
    </row>
    <row r="79" s="4" customFormat="1" spans="1:9">
      <c r="A79" s="4">
        <v>16623695218</v>
      </c>
      <c r="B79" s="5">
        <v>44491</v>
      </c>
      <c r="C79" s="5">
        <v>44493</v>
      </c>
      <c r="D79" s="4">
        <v>188</v>
      </c>
      <c r="E79" s="4" t="str">
        <f>VLOOKUP(A79,HOP!A:L,12,0)</f>
        <v>188.00</v>
      </c>
      <c r="F79" s="4" t="str">
        <f>VLOOKUP(A79,HOP!A:C,3,0)</f>
        <v>2281359</v>
      </c>
      <c r="G79" s="4">
        <f t="shared" si="4"/>
        <v>0</v>
      </c>
      <c r="H79" s="4" t="str">
        <f t="shared" si="5"/>
        <v>，2281359</v>
      </c>
      <c r="I79" s="4" t="str">
        <f>VLOOKUP(A79,HOP!A:T,20,0)</f>
        <v>直连</v>
      </c>
    </row>
    <row r="80" s="4" customFormat="1" spans="1:9">
      <c r="A80" s="4">
        <v>16624552494</v>
      </c>
      <c r="B80" s="5">
        <v>44492</v>
      </c>
      <c r="C80" s="5">
        <v>44493</v>
      </c>
      <c r="D80" s="4">
        <v>44</v>
      </c>
      <c r="E80" s="4" t="str">
        <f>VLOOKUP(A80,HOP!A:L,12,0)</f>
        <v>44.00</v>
      </c>
      <c r="F80" s="4" t="str">
        <f>VLOOKUP(A80,HOP!A:C,3,0)</f>
        <v>2281466</v>
      </c>
      <c r="G80" s="4">
        <f t="shared" si="4"/>
        <v>0</v>
      </c>
      <c r="H80" s="4" t="str">
        <f t="shared" si="5"/>
        <v>，2281466</v>
      </c>
      <c r="I80" s="4" t="str">
        <f>VLOOKUP(A80,HOP!A:T,20,0)</f>
        <v>直连</v>
      </c>
    </row>
    <row r="81" s="4" customFormat="1" spans="1:9">
      <c r="A81" s="4">
        <v>16624649171</v>
      </c>
      <c r="B81" s="5">
        <v>44492</v>
      </c>
      <c r="C81" s="5">
        <v>44493</v>
      </c>
      <c r="D81" s="4">
        <v>119</v>
      </c>
      <c r="E81" s="4" t="str">
        <f>VLOOKUP(A81,HOP!A:L,12,0)</f>
        <v>119.00</v>
      </c>
      <c r="F81" s="4" t="str">
        <f>VLOOKUP(A81,HOP!A:C,3,0)</f>
        <v>2281485</v>
      </c>
      <c r="G81" s="4">
        <f t="shared" si="4"/>
        <v>0</v>
      </c>
      <c r="H81" s="4" t="str">
        <f t="shared" si="5"/>
        <v>，2281485</v>
      </c>
      <c r="I81" s="4" t="str">
        <f>VLOOKUP(A81,HOP!A:T,20,0)</f>
        <v>直连</v>
      </c>
    </row>
    <row r="82" s="4" customFormat="1" spans="1:9">
      <c r="A82" s="4">
        <v>16624649044</v>
      </c>
      <c r="B82" s="5">
        <v>44492</v>
      </c>
      <c r="C82" s="5">
        <v>44493</v>
      </c>
      <c r="D82" s="4">
        <v>302</v>
      </c>
      <c r="E82" s="4" t="str">
        <f>VLOOKUP(A82,HOP!A:L,12,0)</f>
        <v>302.00</v>
      </c>
      <c r="F82" s="4" t="str">
        <f>VLOOKUP(A82,HOP!A:C,3,0)</f>
        <v>2281487</v>
      </c>
      <c r="G82" s="4">
        <f t="shared" si="4"/>
        <v>0</v>
      </c>
      <c r="H82" s="4" t="str">
        <f t="shared" si="5"/>
        <v>，2281487</v>
      </c>
      <c r="I82" s="4" t="str">
        <f>VLOOKUP(A82,HOP!A:T,20,0)</f>
        <v>直连</v>
      </c>
    </row>
    <row r="83" s="4" customFormat="1" spans="1:9">
      <c r="A83" s="4">
        <v>16624665962</v>
      </c>
      <c r="B83" s="5">
        <v>44492</v>
      </c>
      <c r="C83" s="5">
        <v>44493</v>
      </c>
      <c r="D83" s="4">
        <v>63</v>
      </c>
      <c r="E83" s="4" t="str">
        <f>VLOOKUP(A83,HOP!A:L,12,0)</f>
        <v>63.00</v>
      </c>
      <c r="F83" s="4" t="str">
        <f>VLOOKUP(A83,HOP!A:C,3,0)</f>
        <v>2281495</v>
      </c>
      <c r="G83" s="4">
        <f t="shared" si="4"/>
        <v>0</v>
      </c>
      <c r="H83" s="4" t="str">
        <f t="shared" si="5"/>
        <v>，2281495</v>
      </c>
      <c r="I83" s="4" t="str">
        <f>VLOOKUP(A83,HOP!A:T,20,0)</f>
        <v>直连</v>
      </c>
    </row>
    <row r="84" s="4" customFormat="1" spans="1:9">
      <c r="A84" s="4">
        <v>16624665104</v>
      </c>
      <c r="B84" s="5">
        <v>44492</v>
      </c>
      <c r="C84" s="5">
        <v>44493</v>
      </c>
      <c r="D84" s="4">
        <v>64</v>
      </c>
      <c r="E84" s="4" t="str">
        <f>VLOOKUP(A84,HOP!A:L,12,0)</f>
        <v>64.00</v>
      </c>
      <c r="F84" s="4" t="str">
        <f>VLOOKUP(A84,HOP!A:C,3,0)</f>
        <v>2281493</v>
      </c>
      <c r="G84" s="4">
        <f t="shared" si="4"/>
        <v>0</v>
      </c>
      <c r="H84" s="4" t="str">
        <f t="shared" si="5"/>
        <v>，2281493</v>
      </c>
      <c r="I84" s="4" t="str">
        <f>VLOOKUP(A84,HOP!A:T,20,0)</f>
        <v>直连</v>
      </c>
    </row>
    <row r="85" s="4" customFormat="1" spans="1:9">
      <c r="A85" s="4">
        <v>16624704791</v>
      </c>
      <c r="B85" s="5">
        <v>44491</v>
      </c>
      <c r="C85" s="5">
        <v>44493</v>
      </c>
      <c r="D85" s="4">
        <v>214</v>
      </c>
      <c r="E85" s="4" t="str">
        <f>VLOOKUP(A85,HOP!A:L,12,0)</f>
        <v>214.00</v>
      </c>
      <c r="F85" s="4" t="str">
        <f>VLOOKUP(A85,HOP!A:C,3,0)</f>
        <v>2281517</v>
      </c>
      <c r="G85" s="4">
        <f t="shared" si="4"/>
        <v>0</v>
      </c>
      <c r="H85" s="4" t="str">
        <f t="shared" si="5"/>
        <v>，2281517</v>
      </c>
      <c r="I85" s="4" t="str">
        <f>VLOOKUP(A85,HOP!A:T,20,0)</f>
        <v>直连</v>
      </c>
    </row>
    <row r="86" s="4" customFormat="1" spans="1:9">
      <c r="A86" s="4">
        <v>16624713547</v>
      </c>
      <c r="B86" s="5">
        <v>44492</v>
      </c>
      <c r="C86" s="5">
        <v>44493</v>
      </c>
      <c r="D86" s="4">
        <v>158</v>
      </c>
      <c r="E86" s="4" t="str">
        <f>VLOOKUP(A86,HOP!A:L,12,0)</f>
        <v>158.00</v>
      </c>
      <c r="F86" s="4" t="str">
        <f>VLOOKUP(A86,HOP!A:C,3,0)</f>
        <v>2281524</v>
      </c>
      <c r="G86" s="4">
        <f t="shared" si="4"/>
        <v>0</v>
      </c>
      <c r="H86" s="4" t="str">
        <f t="shared" si="5"/>
        <v>，2281524</v>
      </c>
      <c r="I86" s="4" t="str">
        <f>VLOOKUP(A86,HOP!A:T,20,0)</f>
        <v>直连</v>
      </c>
    </row>
    <row r="87" s="4" customFormat="1" spans="1:9">
      <c r="A87" s="4">
        <v>16625048728</v>
      </c>
      <c r="B87" s="5">
        <v>44492</v>
      </c>
      <c r="C87" s="5">
        <v>44493</v>
      </c>
      <c r="D87" s="4">
        <v>86</v>
      </c>
      <c r="E87" s="4" t="str">
        <f>VLOOKUP(A87,HOP!A:L,12,0)</f>
        <v>86.00</v>
      </c>
      <c r="F87" s="4" t="str">
        <f>VLOOKUP(A87,HOP!A:C,3,0)</f>
        <v>2281572</v>
      </c>
      <c r="G87" s="4">
        <f t="shared" si="4"/>
        <v>0</v>
      </c>
      <c r="H87" s="4" t="str">
        <f t="shared" si="5"/>
        <v>，2281572</v>
      </c>
      <c r="I87" s="4" t="str">
        <f>VLOOKUP(A87,HOP!A:T,20,0)</f>
        <v>直连</v>
      </c>
    </row>
    <row r="88" s="4" customFormat="1" spans="1:9">
      <c r="A88" s="4">
        <v>16634423605</v>
      </c>
      <c r="B88" s="5">
        <v>44492</v>
      </c>
      <c r="C88" s="5">
        <v>44493</v>
      </c>
      <c r="D88" s="4">
        <v>71</v>
      </c>
      <c r="E88" s="4" t="str">
        <f>VLOOKUP(A88,HOP!A:L,12,0)</f>
        <v>71.00</v>
      </c>
      <c r="F88" s="4" t="str">
        <f>VLOOKUP(A88,HOP!A:C,3,0)</f>
        <v>2281716</v>
      </c>
      <c r="G88" s="4">
        <f t="shared" si="4"/>
        <v>0</v>
      </c>
      <c r="H88" s="4" t="str">
        <f t="shared" si="5"/>
        <v>，2281716</v>
      </c>
      <c r="I88" s="4" t="str">
        <f>VLOOKUP(A88,HOP!A:T,20,0)</f>
        <v>直连</v>
      </c>
    </row>
    <row r="89" s="4" customFormat="1" spans="1:9">
      <c r="A89" s="4">
        <v>16635769110</v>
      </c>
      <c r="B89" s="5">
        <v>44492</v>
      </c>
      <c r="C89" s="5">
        <v>44493</v>
      </c>
      <c r="D89" s="4">
        <v>107</v>
      </c>
      <c r="E89" s="4" t="str">
        <f>VLOOKUP(A89,HOP!A:L,12,0)</f>
        <v>107.00</v>
      </c>
      <c r="F89" s="4" t="str">
        <f>VLOOKUP(A89,HOP!A:C,3,0)</f>
        <v>2281816</v>
      </c>
      <c r="G89" s="4">
        <f t="shared" si="4"/>
        <v>0</v>
      </c>
      <c r="H89" s="4" t="str">
        <f t="shared" si="5"/>
        <v>，2281816</v>
      </c>
      <c r="I89" s="4" t="str">
        <f>VLOOKUP(A89,HOP!A:T,20,0)</f>
        <v>直连</v>
      </c>
    </row>
    <row r="90" s="4" customFormat="1" spans="1:9">
      <c r="A90" s="4">
        <v>16635799336</v>
      </c>
      <c r="B90" s="5">
        <v>44492</v>
      </c>
      <c r="C90" s="5">
        <v>44493</v>
      </c>
      <c r="D90" s="4">
        <v>302</v>
      </c>
      <c r="E90" s="4" t="str">
        <f>VLOOKUP(A90,HOP!A:L,12,0)</f>
        <v>302.00</v>
      </c>
      <c r="F90" s="4" t="str">
        <f>VLOOKUP(A90,HOP!A:C,3,0)</f>
        <v>2281821</v>
      </c>
      <c r="G90" s="4">
        <f t="shared" si="4"/>
        <v>0</v>
      </c>
      <c r="H90" s="4" t="str">
        <f t="shared" si="5"/>
        <v>，2281821</v>
      </c>
      <c r="I90" s="4" t="str">
        <f>VLOOKUP(A90,HOP!A:T,20,0)</f>
        <v>直连</v>
      </c>
    </row>
    <row r="91" s="4" customFormat="1" spans="1:9">
      <c r="A91" s="4">
        <v>16635966545</v>
      </c>
      <c r="B91" s="5">
        <v>44491</v>
      </c>
      <c r="C91" s="5">
        <v>44493</v>
      </c>
      <c r="D91" s="4">
        <v>168</v>
      </c>
      <c r="E91" s="4" t="str">
        <f>VLOOKUP(A91,HOP!A:L,12,0)</f>
        <v>168.00</v>
      </c>
      <c r="F91" s="4" t="str">
        <f>VLOOKUP(A91,HOP!A:C,3,0)</f>
        <v>2281829</v>
      </c>
      <c r="G91" s="4">
        <f t="shared" si="4"/>
        <v>0</v>
      </c>
      <c r="H91" s="4" t="str">
        <f t="shared" si="5"/>
        <v>，2281829</v>
      </c>
      <c r="I91" s="4" t="str">
        <f>VLOOKUP(A91,HOP!A:T,20,0)</f>
        <v>直连</v>
      </c>
    </row>
    <row r="92" s="4" customFormat="1" spans="1:9">
      <c r="A92" s="4">
        <v>16636711118</v>
      </c>
      <c r="B92" s="5">
        <v>44492</v>
      </c>
      <c r="C92" s="5">
        <v>44493</v>
      </c>
      <c r="D92" s="4">
        <v>13</v>
      </c>
      <c r="E92" s="4" t="str">
        <f>VLOOKUP(A92,HOP!A:L,12,0)</f>
        <v>13.00</v>
      </c>
      <c r="F92" s="4" t="str">
        <f>VLOOKUP(A92,HOP!A:C,3,0)</f>
        <v>2281898</v>
      </c>
      <c r="G92" s="4">
        <f t="shared" si="4"/>
        <v>0</v>
      </c>
      <c r="H92" s="4" t="str">
        <f t="shared" si="5"/>
        <v>，2281898</v>
      </c>
      <c r="I92" s="4" t="str">
        <f>VLOOKUP(A92,HOP!A:T,20,0)</f>
        <v>直连</v>
      </c>
    </row>
    <row r="93" s="4" customFormat="1" spans="1:9">
      <c r="A93" s="4">
        <v>16636954353</v>
      </c>
      <c r="B93" s="5">
        <v>44492</v>
      </c>
      <c r="C93" s="5">
        <v>44493</v>
      </c>
      <c r="D93" s="4">
        <v>306</v>
      </c>
      <c r="E93" s="4" t="str">
        <f>VLOOKUP(A93,HOP!A:L,12,0)</f>
        <v>306.00</v>
      </c>
      <c r="F93" s="4" t="str">
        <f>VLOOKUP(A93,HOP!A:C,3,0)</f>
        <v>2281923</v>
      </c>
      <c r="G93" s="4">
        <f t="shared" si="4"/>
        <v>0</v>
      </c>
      <c r="H93" s="4" t="str">
        <f t="shared" si="5"/>
        <v>，2281923</v>
      </c>
      <c r="I93" s="4" t="str">
        <f>VLOOKUP(A93,HOP!A:T,20,0)</f>
        <v>直连</v>
      </c>
    </row>
    <row r="94" s="4" customFormat="1" spans="1:9">
      <c r="A94" s="4">
        <v>16637076321</v>
      </c>
      <c r="B94" s="5">
        <v>44492</v>
      </c>
      <c r="C94" s="5">
        <v>44493</v>
      </c>
      <c r="D94" s="4">
        <v>20</v>
      </c>
      <c r="E94" s="4" t="str">
        <f>VLOOKUP(A94,HOP!A:L,12,0)</f>
        <v>20.00</v>
      </c>
      <c r="F94" s="4" t="str">
        <f>VLOOKUP(A94,HOP!A:C,3,0)</f>
        <v>2281937</v>
      </c>
      <c r="G94" s="4">
        <f t="shared" si="4"/>
        <v>0</v>
      </c>
      <c r="H94" s="4" t="str">
        <f t="shared" si="5"/>
        <v>，2281937</v>
      </c>
      <c r="I94" s="4" t="str">
        <f>VLOOKUP(A94,HOP!A:T,20,0)</f>
        <v>直连</v>
      </c>
    </row>
    <row r="95" s="4" customFormat="1" spans="1:9">
      <c r="A95" s="4">
        <v>16637157781</v>
      </c>
      <c r="B95" s="5">
        <v>44492</v>
      </c>
      <c r="C95" s="5">
        <v>44493</v>
      </c>
      <c r="D95" s="4">
        <v>82</v>
      </c>
      <c r="E95" s="4" t="str">
        <f>VLOOKUP(A95,HOP!A:L,12,0)</f>
        <v>82.00</v>
      </c>
      <c r="F95" s="4" t="str">
        <f>VLOOKUP(A95,HOP!A:C,3,0)</f>
        <v>2281956</v>
      </c>
      <c r="G95" s="4">
        <f t="shared" si="4"/>
        <v>0</v>
      </c>
      <c r="H95" s="4" t="str">
        <f t="shared" si="5"/>
        <v>，2281956</v>
      </c>
      <c r="I95" s="4" t="str">
        <f>VLOOKUP(A95,HOP!A:T,20,0)</f>
        <v>直连</v>
      </c>
    </row>
    <row r="96" s="4" customFormat="1" spans="1:9">
      <c r="A96" s="4">
        <v>16637314082</v>
      </c>
      <c r="B96" s="5">
        <v>44492</v>
      </c>
      <c r="C96" s="5">
        <v>44493</v>
      </c>
      <c r="D96" s="4">
        <v>140</v>
      </c>
      <c r="E96" s="4">
        <v>140</v>
      </c>
      <c r="F96" s="4">
        <v>2281985</v>
      </c>
      <c r="G96" s="4">
        <f t="shared" si="4"/>
        <v>0</v>
      </c>
      <c r="H96" s="4" t="str">
        <f t="shared" si="5"/>
        <v>，2281985</v>
      </c>
      <c r="I96" s="4" t="str">
        <f>VLOOKUP(A96,HOP!A:T,20,0)</f>
        <v>直连</v>
      </c>
    </row>
    <row r="97" s="4" customFormat="1" spans="1:9">
      <c r="A97" s="4">
        <v>16637387533</v>
      </c>
      <c r="B97" s="5">
        <v>44492</v>
      </c>
      <c r="C97" s="5">
        <v>44493</v>
      </c>
      <c r="D97" s="4">
        <v>147</v>
      </c>
      <c r="E97" s="4">
        <v>147</v>
      </c>
      <c r="F97" s="4">
        <v>2282002</v>
      </c>
      <c r="G97" s="4">
        <f t="shared" si="4"/>
        <v>0</v>
      </c>
      <c r="H97" s="4" t="str">
        <f t="shared" si="5"/>
        <v>，2282002</v>
      </c>
      <c r="I97" s="4" t="str">
        <f>VLOOKUP(A97,HOP!A:T,20,0)</f>
        <v>直连</v>
      </c>
    </row>
    <row r="98" s="4" customFormat="1" spans="1:9">
      <c r="A98" s="4">
        <v>16637433037</v>
      </c>
      <c r="B98" s="5">
        <v>44492</v>
      </c>
      <c r="C98" s="5">
        <v>44493</v>
      </c>
      <c r="D98" s="4">
        <v>185</v>
      </c>
      <c r="E98" s="4" t="str">
        <f>VLOOKUP(A98,HOP!A:L,12,0)</f>
        <v>185.00</v>
      </c>
      <c r="F98" s="4" t="str">
        <f>VLOOKUP(A98,HOP!A:C,3,0)</f>
        <v>2282023</v>
      </c>
      <c r="G98" s="4">
        <f t="shared" si="4"/>
        <v>0</v>
      </c>
      <c r="H98" s="4" t="str">
        <f t="shared" si="5"/>
        <v>，2282023</v>
      </c>
      <c r="I98" s="4" t="str">
        <f>VLOOKUP(A98,HOP!A:T,20,0)</f>
        <v>直连</v>
      </c>
    </row>
    <row r="99" s="4" customFormat="1" spans="1:9">
      <c r="A99" s="4">
        <v>16637436002</v>
      </c>
      <c r="B99" s="5">
        <v>44492</v>
      </c>
      <c r="C99" s="5">
        <v>44493</v>
      </c>
      <c r="D99" s="4">
        <v>81</v>
      </c>
      <c r="E99" s="4" t="str">
        <f>VLOOKUP(A99,HOP!A:L,12,0)</f>
        <v>81.00</v>
      </c>
      <c r="F99" s="4" t="str">
        <f>VLOOKUP(A99,HOP!A:C,3,0)</f>
        <v>2282027</v>
      </c>
      <c r="G99" s="4">
        <f>D99-E99</f>
        <v>0</v>
      </c>
      <c r="H99" s="4" t="str">
        <f>$H$1&amp;F99</f>
        <v>，2282027</v>
      </c>
      <c r="I99" s="4" t="str">
        <f>VLOOKUP(A99,HOP!A:T,20,0)</f>
        <v>直连</v>
      </c>
    </row>
    <row r="100" s="4" customFormat="1" spans="1:9">
      <c r="A100" s="4">
        <v>16637436128</v>
      </c>
      <c r="B100" s="5">
        <v>44492</v>
      </c>
      <c r="C100" s="5">
        <v>44493</v>
      </c>
      <c r="D100" s="4">
        <v>107</v>
      </c>
      <c r="E100" s="4" t="str">
        <f>VLOOKUP(A100,HOP!A:L,12,0)</f>
        <v>107.00</v>
      </c>
      <c r="F100" s="4" t="str">
        <f>VLOOKUP(A100,HOP!A:C,3,0)</f>
        <v>2282028</v>
      </c>
      <c r="G100" s="4">
        <f>D100-E100</f>
        <v>0</v>
      </c>
      <c r="H100" s="4" t="str">
        <f>$H$1&amp;F100</f>
        <v>，2282028</v>
      </c>
      <c r="I100" s="4" t="str">
        <f>VLOOKUP(A100,HOP!A:T,20,0)</f>
        <v>直连</v>
      </c>
    </row>
    <row r="101" s="4" customFormat="1" spans="1:9">
      <c r="A101" s="4">
        <v>16637440837</v>
      </c>
      <c r="B101" s="5">
        <v>44492</v>
      </c>
      <c r="C101" s="5">
        <v>44493</v>
      </c>
      <c r="D101" s="4">
        <v>92</v>
      </c>
      <c r="E101" s="4" t="str">
        <f>VLOOKUP(A101,HOP!A:L,12,0)</f>
        <v>92.00</v>
      </c>
      <c r="F101" s="4" t="str">
        <f>VLOOKUP(A101,HOP!A:C,3,0)</f>
        <v>2282034</v>
      </c>
      <c r="G101" s="4">
        <f>D101-E101</f>
        <v>0</v>
      </c>
      <c r="H101" s="4" t="str">
        <f>$H$1&amp;F101</f>
        <v>，2282034</v>
      </c>
      <c r="I101" s="4" t="str">
        <f>VLOOKUP(A101,HOP!A:T,20,0)</f>
        <v>直连</v>
      </c>
    </row>
    <row r="102" s="4" customFormat="1" spans="1:9">
      <c r="A102" s="4">
        <v>16637568297</v>
      </c>
      <c r="B102" s="5">
        <v>44492</v>
      </c>
      <c r="C102" s="5">
        <v>44493</v>
      </c>
      <c r="D102" s="4">
        <v>157</v>
      </c>
      <c r="E102" s="4" t="str">
        <f>VLOOKUP(A102,HOP!A:L,12,0)</f>
        <v>157.00</v>
      </c>
      <c r="F102" s="4" t="str">
        <f>VLOOKUP(A102,HOP!A:C,3,0)</f>
        <v>2282069</v>
      </c>
      <c r="G102" s="4">
        <f>D102-E102</f>
        <v>0</v>
      </c>
      <c r="H102" s="4" t="str">
        <f>$H$1&amp;F102</f>
        <v>，2282069</v>
      </c>
      <c r="I102" s="4" t="str">
        <f>VLOOKUP(A102,HOP!A:T,20,0)</f>
        <v>直连</v>
      </c>
    </row>
    <row r="103" s="4" customFormat="1" spans="1:9">
      <c r="A103" s="4">
        <v>16637761786</v>
      </c>
      <c r="B103" s="5">
        <v>44492</v>
      </c>
      <c r="C103" s="5">
        <v>44493</v>
      </c>
      <c r="D103" s="4">
        <v>164</v>
      </c>
      <c r="E103" s="4" t="str">
        <f>VLOOKUP(A103,HOP!A:L,12,0)</f>
        <v>164.00</v>
      </c>
      <c r="F103" s="4" t="str">
        <f>VLOOKUP(A103,HOP!A:C,3,0)</f>
        <v>2282088</v>
      </c>
      <c r="G103" s="4">
        <f>D103-E103</f>
        <v>0</v>
      </c>
      <c r="H103" s="4" t="str">
        <f>$H$1&amp;F103</f>
        <v>，2282088</v>
      </c>
      <c r="I103" s="4" t="str">
        <f>VLOOKUP(A103,HOP!A:T,20,0)</f>
        <v>直连</v>
      </c>
    </row>
    <row r="104" s="4" customFormat="1" hidden="1" spans="1:9">
      <c r="A104" s="4">
        <v>16638097266</v>
      </c>
      <c r="B104" s="5">
        <v>44492</v>
      </c>
      <c r="C104" s="5">
        <v>44493</v>
      </c>
      <c r="D104" s="4">
        <v>0</v>
      </c>
      <c r="E104" s="4" t="str">
        <f>VLOOKUP(A104,HOP!A:L,12,0)</f>
        <v>0.00</v>
      </c>
      <c r="F104" s="4" t="str">
        <f>VLOOKUP(A104,HOP!A:C,3,0)</f>
        <v>2282125</v>
      </c>
      <c r="G104" s="4">
        <f>D104-E104</f>
        <v>0</v>
      </c>
      <c r="H104" s="4" t="str">
        <f>$H$1&amp;F104</f>
        <v>，2282125</v>
      </c>
      <c r="I104" s="4" t="str">
        <f>VLOOKUP(A104,HOP!A:T,20,0)</f>
        <v>直连</v>
      </c>
    </row>
    <row r="105" s="4" customFormat="1" spans="1:9">
      <c r="A105" s="4">
        <v>16638191941</v>
      </c>
      <c r="B105" s="5">
        <v>44492</v>
      </c>
      <c r="C105" s="5">
        <v>44493</v>
      </c>
      <c r="D105" s="4">
        <v>176</v>
      </c>
      <c r="E105" s="4" t="str">
        <f>VLOOKUP(A105,HOP!A:L,12,0)</f>
        <v>176.00</v>
      </c>
      <c r="F105" s="4" t="str">
        <f>VLOOKUP(A105,HOP!A:C,3,0)</f>
        <v>2282136</v>
      </c>
      <c r="G105" s="4">
        <f>D105-E105</f>
        <v>0</v>
      </c>
      <c r="H105" s="4" t="str">
        <f>$H$1&amp;F105</f>
        <v>，2282136</v>
      </c>
      <c r="I105" s="4" t="str">
        <f>VLOOKUP(A105,HOP!A:T,20,0)</f>
        <v>直连</v>
      </c>
    </row>
    <row r="106" s="4" customFormat="1" spans="1:9">
      <c r="A106" s="4">
        <v>16638363760</v>
      </c>
      <c r="B106" s="5">
        <v>44492</v>
      </c>
      <c r="C106" s="5">
        <v>44493</v>
      </c>
      <c r="D106" s="4">
        <v>59</v>
      </c>
      <c r="E106" s="4" t="str">
        <f>VLOOKUP(A106,HOP!A:L,12,0)</f>
        <v>59.00</v>
      </c>
      <c r="F106" s="4" t="str">
        <f>VLOOKUP(A106,HOP!A:C,3,0)</f>
        <v>2282150</v>
      </c>
      <c r="G106" s="4">
        <f>D106-E106</f>
        <v>0</v>
      </c>
      <c r="H106" s="4" t="str">
        <f>$H$1&amp;F106</f>
        <v>，2282150</v>
      </c>
      <c r="I106" s="4" t="str">
        <f>VLOOKUP(A106,HOP!A:T,20,0)</f>
        <v>直连</v>
      </c>
    </row>
    <row r="107" s="4" customFormat="1" spans="1:9">
      <c r="A107" s="4">
        <v>16638373970</v>
      </c>
      <c r="B107" s="5">
        <v>44492</v>
      </c>
      <c r="C107" s="5">
        <v>44493</v>
      </c>
      <c r="D107" s="4">
        <v>20</v>
      </c>
      <c r="E107" s="4" t="str">
        <f>VLOOKUP(A107,HOP!A:L,12,0)</f>
        <v>20.00</v>
      </c>
      <c r="F107" s="4" t="str">
        <f>VLOOKUP(A107,HOP!A:C,3,0)</f>
        <v>2282154</v>
      </c>
      <c r="G107" s="4">
        <f>D107-E107</f>
        <v>0</v>
      </c>
      <c r="H107" s="4" t="str">
        <f>$H$1&amp;F107</f>
        <v>，2282154</v>
      </c>
      <c r="I107" s="4" t="str">
        <f>VLOOKUP(A107,HOP!A:T,20,0)</f>
        <v>直连</v>
      </c>
    </row>
    <row r="108" s="4" customFormat="1" spans="1:9">
      <c r="A108" s="4">
        <v>16638700594</v>
      </c>
      <c r="B108" s="5">
        <v>44492</v>
      </c>
      <c r="C108" s="5">
        <v>44493</v>
      </c>
      <c r="D108" s="4">
        <v>107</v>
      </c>
      <c r="E108" s="4" t="str">
        <f>VLOOKUP(A108,HOP!A:L,12,0)</f>
        <v>107.00</v>
      </c>
      <c r="F108" s="4" t="str">
        <f>VLOOKUP(A108,HOP!A:C,3,0)</f>
        <v>2282177</v>
      </c>
      <c r="G108" s="4">
        <f>D108-E108</f>
        <v>0</v>
      </c>
      <c r="H108" s="4" t="str">
        <f>$H$1&amp;F108</f>
        <v>，2282177</v>
      </c>
      <c r="I108" s="4" t="str">
        <f>VLOOKUP(A108,HOP!A:T,20,0)</f>
        <v>直连</v>
      </c>
    </row>
    <row r="109" s="4" customFormat="1" spans="1:9">
      <c r="A109" s="4">
        <v>16644887577</v>
      </c>
      <c r="B109" s="5">
        <v>44492</v>
      </c>
      <c r="C109" s="5">
        <v>44493</v>
      </c>
      <c r="D109" s="4">
        <v>81</v>
      </c>
      <c r="E109" s="4" t="str">
        <f>VLOOKUP(A109,HOP!A:L,12,0)</f>
        <v>81.00</v>
      </c>
      <c r="F109" s="4" t="str">
        <f>VLOOKUP(A109,HOP!A:C,3,0)</f>
        <v>2282232</v>
      </c>
      <c r="G109" s="4">
        <f>D109-E109</f>
        <v>0</v>
      </c>
      <c r="H109" s="4" t="str">
        <f>$H$1&amp;F109</f>
        <v>，2282232</v>
      </c>
      <c r="I109" s="4" t="str">
        <f>VLOOKUP(A109,HOP!A:T,20,0)</f>
        <v>直连</v>
      </c>
    </row>
    <row r="110" s="4" customFormat="1" spans="1:9">
      <c r="A110" s="4">
        <v>16644896646</v>
      </c>
      <c r="B110" s="5">
        <v>44492</v>
      </c>
      <c r="C110" s="5">
        <v>44493</v>
      </c>
      <c r="D110" s="4">
        <v>27</v>
      </c>
      <c r="E110" s="4" t="str">
        <f>VLOOKUP(A110,HOP!A:L,12,0)</f>
        <v>27.00</v>
      </c>
      <c r="F110" s="4" t="str">
        <f>VLOOKUP(A110,HOP!A:C,3,0)</f>
        <v>2282234</v>
      </c>
      <c r="G110" s="4">
        <f>D110-E110</f>
        <v>0</v>
      </c>
      <c r="H110" s="4" t="str">
        <f>$H$1&amp;F110</f>
        <v>，2282234</v>
      </c>
      <c r="I110" s="4" t="str">
        <f>VLOOKUP(A110,HOP!A:T,20,0)</f>
        <v>直连</v>
      </c>
    </row>
    <row r="111" s="4" customFormat="1" spans="1:9">
      <c r="A111" s="4">
        <v>16645506070</v>
      </c>
      <c r="B111" s="5">
        <v>44492</v>
      </c>
      <c r="C111" s="5">
        <v>44493</v>
      </c>
      <c r="D111" s="4">
        <v>62</v>
      </c>
      <c r="E111" s="4" t="str">
        <f>VLOOKUP(A111,HOP!A:L,12,0)</f>
        <v>62.00</v>
      </c>
      <c r="F111" s="4" t="str">
        <f>VLOOKUP(A111,HOP!A:C,3,0)</f>
        <v>2282263</v>
      </c>
      <c r="G111" s="4">
        <f>D111-E111</f>
        <v>0</v>
      </c>
      <c r="H111" s="4" t="str">
        <f>$H$1&amp;F111</f>
        <v>，2282263</v>
      </c>
      <c r="I111" s="4" t="str">
        <f>VLOOKUP(A111,HOP!A:T,20,0)</f>
        <v>直连</v>
      </c>
    </row>
    <row r="112" s="4" customFormat="1" spans="1:9">
      <c r="A112" s="4">
        <v>16645919725</v>
      </c>
      <c r="B112" s="5">
        <v>44492</v>
      </c>
      <c r="C112" s="5">
        <v>44493</v>
      </c>
      <c r="D112" s="4">
        <v>58</v>
      </c>
      <c r="E112" s="4" t="str">
        <f>VLOOKUP(A112,HOP!A:L,12,0)</f>
        <v>58.00</v>
      </c>
      <c r="F112" s="4" t="str">
        <f>VLOOKUP(A112,HOP!A:C,3,0)</f>
        <v>2282294</v>
      </c>
      <c r="G112" s="4">
        <f>D112-E112</f>
        <v>0</v>
      </c>
      <c r="H112" s="4" t="str">
        <f>$H$1&amp;F112</f>
        <v>，2282294</v>
      </c>
      <c r="I112" s="4" t="str">
        <f>VLOOKUP(A112,HOP!A:T,20,0)</f>
        <v>直连</v>
      </c>
    </row>
    <row r="113" s="4" customFormat="1" spans="1:9">
      <c r="A113" s="4">
        <v>16646294709</v>
      </c>
      <c r="B113" s="5">
        <v>44492</v>
      </c>
      <c r="C113" s="5">
        <v>44493</v>
      </c>
      <c r="D113" s="4">
        <v>106</v>
      </c>
      <c r="E113" s="4" t="str">
        <f>VLOOKUP(A113,HOP!A:L,12,0)</f>
        <v>106.00</v>
      </c>
      <c r="F113" s="4" t="str">
        <f>VLOOKUP(A113,HOP!A:C,3,0)</f>
        <v>2282328</v>
      </c>
      <c r="G113" s="4">
        <f>D113-E113</f>
        <v>0</v>
      </c>
      <c r="H113" s="4" t="str">
        <f>$H$1&amp;F113</f>
        <v>，2282328</v>
      </c>
      <c r="I113" s="4" t="str">
        <f>VLOOKUP(A113,HOP!A:T,20,0)</f>
        <v>直连</v>
      </c>
    </row>
    <row r="115" spans="4:4">
      <c r="D115" s="4">
        <f>SUM(D2:D114)</f>
        <v>20923</v>
      </c>
    </row>
    <row r="120" spans="1:1">
      <c r="A120" s="4" t="s">
        <v>327</v>
      </c>
    </row>
    <row r="121" spans="1:1">
      <c r="A121" s="4" t="s">
        <v>328</v>
      </c>
    </row>
    <row r="122" spans="1:1">
      <c r="A122" s="4" t="s">
        <v>329</v>
      </c>
    </row>
  </sheetData>
  <autoFilter ref="A1:XFD115">
    <filterColumn colId="3">
      <filters blank="1">
        <filter val="301"/>
        <filter val="302"/>
        <filter val="602"/>
        <filter val="104"/>
        <filter val="204"/>
        <filter val="106"/>
        <filter val="306"/>
        <filter val="107"/>
        <filter val="108"/>
        <filter val="110"/>
        <filter val="410"/>
        <filter val="211"/>
        <filter val="212"/>
        <filter val="13"/>
        <filter val="113"/>
        <filter val="513"/>
        <filter val="214"/>
        <filter val="116"/>
        <filter val="217"/>
        <filter val="218"/>
        <filter val="19"/>
        <filter val="119"/>
        <filter val="20"/>
        <filter val="120"/>
        <filter val="321"/>
        <filter val="20923"/>
        <filter val="324"/>
        <filter val="27"/>
        <filter val="227"/>
        <filter val="427"/>
        <filter val="128"/>
        <filter val="230"/>
        <filter val="131"/>
        <filter val="33"/>
        <filter val="35"/>
        <filter val="536"/>
        <filter val="137"/>
        <filter val="39"/>
        <filter val="140"/>
        <filter val="240"/>
        <filter val="340"/>
        <filter val="241"/>
        <filter val="143"/>
        <filter val="44"/>
        <filter val="345"/>
        <filter val="147"/>
        <filter val="448"/>
        <filter val="649"/>
        <filter val="350"/>
        <filter val="251"/>
        <filter val="157"/>
        <filter val="58"/>
        <filter val="158"/>
        <filter val="258"/>
        <filter val="59"/>
        <filter val="259"/>
        <filter val="460"/>
        <filter val="62"/>
        <filter val="63"/>
        <filter val="64"/>
        <filter val="164"/>
        <filter val="364"/>
        <filter val="266"/>
        <filter val="168"/>
        <filter val="70"/>
        <filter val="71"/>
        <filter val="171"/>
        <filter val="172"/>
        <filter val="176"/>
        <filter val="77"/>
        <filter val="177"/>
        <filter val="278"/>
        <filter val="179"/>
        <filter val="279"/>
        <filter val="81"/>
        <filter val="82"/>
        <filter val="84"/>
        <filter val="185"/>
        <filter val="86"/>
        <filter val="786"/>
        <filter val="188"/>
        <filter val="388"/>
        <filter val="89"/>
        <filter val="390"/>
        <filter val="91"/>
        <filter val="92"/>
        <filter val="192"/>
        <filter val="194"/>
        <filter val="99"/>
        <filter val="199"/>
        <filter val="9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7"/>
  <sheetViews>
    <sheetView workbookViewId="0">
      <selection activeCell="A2" sqref="A2:A1048576"/>
    </sheetView>
  </sheetViews>
  <sheetFormatPr defaultColWidth="8" defaultRowHeight="12.75"/>
  <cols>
    <col min="1" max="1" width="14" style="1" customWidth="1"/>
    <col min="2" max="16383" width="8" style="1"/>
  </cols>
  <sheetData>
    <row r="1" s="1" customFormat="1" spans="1:20">
      <c r="A1" s="2" t="s">
        <v>330</v>
      </c>
      <c r="B1" s="2" t="s">
        <v>331</v>
      </c>
      <c r="C1" s="2" t="s">
        <v>332</v>
      </c>
      <c r="D1" s="2" t="s">
        <v>333</v>
      </c>
      <c r="E1" s="2" t="s">
        <v>13</v>
      </c>
      <c r="F1" s="2" t="s">
        <v>5</v>
      </c>
      <c r="G1" s="2" t="s">
        <v>6</v>
      </c>
      <c r="H1" s="2" t="s">
        <v>334</v>
      </c>
      <c r="I1" s="2" t="s">
        <v>335</v>
      </c>
      <c r="J1" s="2" t="s">
        <v>336</v>
      </c>
      <c r="K1" s="2" t="s">
        <v>337</v>
      </c>
      <c r="L1" s="2" t="s">
        <v>338</v>
      </c>
      <c r="M1" s="2" t="s">
        <v>339</v>
      </c>
      <c r="N1" s="2" t="s">
        <v>340</v>
      </c>
      <c r="O1" s="2" t="s">
        <v>341</v>
      </c>
      <c r="P1" s="2" t="s">
        <v>342</v>
      </c>
      <c r="Q1" s="2" t="s">
        <v>343</v>
      </c>
      <c r="R1" s="2" t="s">
        <v>344</v>
      </c>
      <c r="S1" s="2" t="s">
        <v>345</v>
      </c>
      <c r="T1" s="2" t="s">
        <v>346</v>
      </c>
    </row>
    <row r="2" s="1" customFormat="1" spans="1:20">
      <c r="A2" s="3">
        <v>16646294709</v>
      </c>
      <c r="B2" s="1" t="s">
        <v>347</v>
      </c>
      <c r="C2" s="1" t="s">
        <v>348</v>
      </c>
      <c r="D2" s="1" t="s">
        <v>349</v>
      </c>
      <c r="E2" s="1" t="s">
        <v>350</v>
      </c>
      <c r="F2" s="1" t="s">
        <v>347</v>
      </c>
      <c r="G2" s="1" t="s">
        <v>351</v>
      </c>
      <c r="H2" s="1" t="s">
        <v>352</v>
      </c>
      <c r="I2" s="1" t="s">
        <v>353</v>
      </c>
      <c r="J2" s="1" t="s">
        <v>29</v>
      </c>
      <c r="K2" s="1" t="s">
        <v>354</v>
      </c>
      <c r="L2" s="1" t="s">
        <v>354</v>
      </c>
      <c r="M2" s="1" t="s">
        <v>355</v>
      </c>
      <c r="N2" s="1" t="s">
        <v>355</v>
      </c>
      <c r="O2" s="1" t="s">
        <v>356</v>
      </c>
      <c r="P2" s="1" t="s">
        <v>357</v>
      </c>
      <c r="Q2" s="1" t="s">
        <v>358</v>
      </c>
      <c r="R2" s="1" t="s">
        <v>359</v>
      </c>
      <c r="S2" s="1" t="s">
        <v>360</v>
      </c>
      <c r="T2" s="1" t="s">
        <v>361</v>
      </c>
    </row>
    <row r="3" s="1" customFormat="1" spans="1:20">
      <c r="A3" s="3">
        <v>16645919725</v>
      </c>
      <c r="B3" s="1" t="s">
        <v>347</v>
      </c>
      <c r="C3" s="1" t="s">
        <v>362</v>
      </c>
      <c r="D3" s="1" t="s">
        <v>363</v>
      </c>
      <c r="E3" s="1" t="s">
        <v>364</v>
      </c>
      <c r="F3" s="1" t="s">
        <v>347</v>
      </c>
      <c r="G3" s="1" t="s">
        <v>351</v>
      </c>
      <c r="H3" s="1" t="s">
        <v>352</v>
      </c>
      <c r="I3" s="1" t="s">
        <v>365</v>
      </c>
      <c r="J3" s="1" t="s">
        <v>29</v>
      </c>
      <c r="K3" s="1" t="s">
        <v>366</v>
      </c>
      <c r="L3" s="1" t="s">
        <v>366</v>
      </c>
      <c r="M3" s="1" t="s">
        <v>355</v>
      </c>
      <c r="N3" s="1" t="s">
        <v>355</v>
      </c>
      <c r="O3" s="1" t="s">
        <v>356</v>
      </c>
      <c r="P3" s="1" t="s">
        <v>357</v>
      </c>
      <c r="Q3" s="1" t="s">
        <v>367</v>
      </c>
      <c r="R3" s="1" t="s">
        <v>359</v>
      </c>
      <c r="S3" s="1" t="s">
        <v>360</v>
      </c>
      <c r="T3" s="1" t="s">
        <v>361</v>
      </c>
    </row>
    <row r="4" s="1" customFormat="1" spans="1:20">
      <c r="A4" s="3">
        <v>16645506070</v>
      </c>
      <c r="B4" s="1" t="s">
        <v>347</v>
      </c>
      <c r="C4" s="1" t="s">
        <v>368</v>
      </c>
      <c r="D4" s="1" t="s">
        <v>369</v>
      </c>
      <c r="E4" s="1" t="s">
        <v>370</v>
      </c>
      <c r="F4" s="1" t="s">
        <v>347</v>
      </c>
      <c r="G4" s="1" t="s">
        <v>351</v>
      </c>
      <c r="H4" s="1" t="s">
        <v>352</v>
      </c>
      <c r="I4" s="1" t="s">
        <v>371</v>
      </c>
      <c r="J4" s="1" t="s">
        <v>29</v>
      </c>
      <c r="K4" s="1" t="s">
        <v>372</v>
      </c>
      <c r="L4" s="1" t="s">
        <v>372</v>
      </c>
      <c r="M4" s="1" t="s">
        <v>355</v>
      </c>
      <c r="N4" s="1" t="s">
        <v>355</v>
      </c>
      <c r="O4" s="1" t="s">
        <v>356</v>
      </c>
      <c r="P4" s="1" t="s">
        <v>357</v>
      </c>
      <c r="Q4" s="1" t="s">
        <v>373</v>
      </c>
      <c r="R4" s="1" t="s">
        <v>359</v>
      </c>
      <c r="S4" s="1" t="s">
        <v>360</v>
      </c>
      <c r="T4" s="1" t="s">
        <v>361</v>
      </c>
    </row>
    <row r="5" s="1" customFormat="1" spans="1:20">
      <c r="A5" s="1">
        <v>16637314082</v>
      </c>
      <c r="B5" s="1" t="s">
        <v>347</v>
      </c>
      <c r="C5" s="1" t="s">
        <v>374</v>
      </c>
      <c r="D5" s="1" t="s">
        <v>375</v>
      </c>
      <c r="E5" s="1" t="s">
        <v>376</v>
      </c>
      <c r="F5" s="1" t="s">
        <v>347</v>
      </c>
      <c r="G5" s="1" t="s">
        <v>351</v>
      </c>
      <c r="H5" s="1" t="s">
        <v>352</v>
      </c>
      <c r="I5" s="1" t="s">
        <v>356</v>
      </c>
      <c r="J5" s="1" t="s">
        <v>377</v>
      </c>
      <c r="K5" s="1" t="s">
        <v>356</v>
      </c>
      <c r="L5" s="1" t="s">
        <v>356</v>
      </c>
      <c r="M5" s="1" t="s">
        <v>355</v>
      </c>
      <c r="N5" s="1" t="s">
        <v>355</v>
      </c>
      <c r="O5" s="1" t="s">
        <v>356</v>
      </c>
      <c r="P5" s="1" t="s">
        <v>357</v>
      </c>
      <c r="Q5" s="1" t="s">
        <v>378</v>
      </c>
      <c r="R5" s="1" t="s">
        <v>359</v>
      </c>
      <c r="S5" s="1" t="s">
        <v>360</v>
      </c>
      <c r="T5" s="1" t="s">
        <v>361</v>
      </c>
    </row>
    <row r="6" s="1" customFormat="1" spans="1:20">
      <c r="A6" s="1">
        <v>16637387533</v>
      </c>
      <c r="B6" s="1" t="s">
        <v>347</v>
      </c>
      <c r="C6" s="1" t="s">
        <v>379</v>
      </c>
      <c r="D6" s="1" t="s">
        <v>380</v>
      </c>
      <c r="E6" s="1" t="s">
        <v>381</v>
      </c>
      <c r="F6" s="1" t="s">
        <v>347</v>
      </c>
      <c r="G6" s="1" t="s">
        <v>351</v>
      </c>
      <c r="H6" s="1" t="s">
        <v>352</v>
      </c>
      <c r="I6" s="1" t="s">
        <v>356</v>
      </c>
      <c r="J6" s="1" t="s">
        <v>377</v>
      </c>
      <c r="K6" s="1" t="s">
        <v>356</v>
      </c>
      <c r="L6" s="1" t="s">
        <v>356</v>
      </c>
      <c r="M6" s="1" t="s">
        <v>355</v>
      </c>
      <c r="N6" s="1" t="s">
        <v>355</v>
      </c>
      <c r="O6" s="1" t="s">
        <v>356</v>
      </c>
      <c r="P6" s="1" t="s">
        <v>357</v>
      </c>
      <c r="Q6" s="1" t="s">
        <v>382</v>
      </c>
      <c r="R6" s="1" t="s">
        <v>359</v>
      </c>
      <c r="S6" s="1" t="s">
        <v>360</v>
      </c>
      <c r="T6" s="1" t="s">
        <v>361</v>
      </c>
    </row>
    <row r="7" s="1" customFormat="1" spans="1:20">
      <c r="A7" s="3">
        <v>16644896646</v>
      </c>
      <c r="B7" s="1" t="s">
        <v>347</v>
      </c>
      <c r="C7" s="1" t="s">
        <v>383</v>
      </c>
      <c r="D7" s="1" t="s">
        <v>384</v>
      </c>
      <c r="E7" s="1" t="s">
        <v>385</v>
      </c>
      <c r="F7" s="1" t="s">
        <v>347</v>
      </c>
      <c r="G7" s="1" t="s">
        <v>351</v>
      </c>
      <c r="H7" s="1" t="s">
        <v>352</v>
      </c>
      <c r="I7" s="1" t="s">
        <v>386</v>
      </c>
      <c r="J7" s="1" t="s">
        <v>29</v>
      </c>
      <c r="K7" s="1" t="s">
        <v>387</v>
      </c>
      <c r="L7" s="1" t="s">
        <v>387</v>
      </c>
      <c r="M7" s="1" t="s">
        <v>355</v>
      </c>
      <c r="N7" s="1" t="s">
        <v>355</v>
      </c>
      <c r="O7" s="1" t="s">
        <v>356</v>
      </c>
      <c r="P7" s="1" t="s">
        <v>357</v>
      </c>
      <c r="Q7" s="1" t="s">
        <v>388</v>
      </c>
      <c r="R7" s="1" t="s">
        <v>359</v>
      </c>
      <c r="S7" s="1" t="s">
        <v>360</v>
      </c>
      <c r="T7" s="1" t="s">
        <v>361</v>
      </c>
    </row>
    <row r="8" s="1" customFormat="1" spans="1:20">
      <c r="A8" s="3">
        <v>16644887577</v>
      </c>
      <c r="B8" s="1" t="s">
        <v>347</v>
      </c>
      <c r="C8" s="1" t="s">
        <v>389</v>
      </c>
      <c r="D8" s="1" t="s">
        <v>384</v>
      </c>
      <c r="E8" s="1" t="s">
        <v>390</v>
      </c>
      <c r="F8" s="1" t="s">
        <v>347</v>
      </c>
      <c r="G8" s="1" t="s">
        <v>351</v>
      </c>
      <c r="H8" s="1" t="s">
        <v>352</v>
      </c>
      <c r="I8" s="1" t="s">
        <v>391</v>
      </c>
      <c r="J8" s="1" t="s">
        <v>29</v>
      </c>
      <c r="K8" s="1" t="s">
        <v>392</v>
      </c>
      <c r="L8" s="1" t="s">
        <v>392</v>
      </c>
      <c r="M8" s="1" t="s">
        <v>355</v>
      </c>
      <c r="N8" s="1" t="s">
        <v>355</v>
      </c>
      <c r="O8" s="1" t="s">
        <v>356</v>
      </c>
      <c r="P8" s="1" t="s">
        <v>357</v>
      </c>
      <c r="Q8" s="1" t="s">
        <v>393</v>
      </c>
      <c r="R8" s="1" t="s">
        <v>359</v>
      </c>
      <c r="S8" s="1" t="s">
        <v>360</v>
      </c>
      <c r="T8" s="1" t="s">
        <v>361</v>
      </c>
    </row>
    <row r="9" s="1" customFormat="1" spans="1:20">
      <c r="A9" s="3">
        <v>16638700594</v>
      </c>
      <c r="B9" s="1" t="s">
        <v>347</v>
      </c>
      <c r="C9" s="1" t="s">
        <v>394</v>
      </c>
      <c r="D9" s="1" t="s">
        <v>395</v>
      </c>
      <c r="E9" s="1" t="s">
        <v>396</v>
      </c>
      <c r="F9" s="1" t="s">
        <v>347</v>
      </c>
      <c r="G9" s="1" t="s">
        <v>351</v>
      </c>
      <c r="H9" s="1" t="s">
        <v>352</v>
      </c>
      <c r="I9" s="1" t="s">
        <v>397</v>
      </c>
      <c r="J9" s="1" t="s">
        <v>29</v>
      </c>
      <c r="K9" s="1" t="s">
        <v>398</v>
      </c>
      <c r="L9" s="1" t="s">
        <v>398</v>
      </c>
      <c r="M9" s="1" t="s">
        <v>355</v>
      </c>
      <c r="N9" s="1" t="s">
        <v>355</v>
      </c>
      <c r="O9" s="1" t="s">
        <v>356</v>
      </c>
      <c r="P9" s="1" t="s">
        <v>357</v>
      </c>
      <c r="Q9" s="1" t="s">
        <v>399</v>
      </c>
      <c r="R9" s="1" t="s">
        <v>359</v>
      </c>
      <c r="S9" s="1" t="s">
        <v>360</v>
      </c>
      <c r="T9" s="1" t="s">
        <v>361</v>
      </c>
    </row>
    <row r="10" s="1" customFormat="1" spans="1:20">
      <c r="A10" s="3">
        <v>16638373970</v>
      </c>
      <c r="B10" s="1" t="s">
        <v>347</v>
      </c>
      <c r="C10" s="1" t="s">
        <v>400</v>
      </c>
      <c r="D10" s="1" t="s">
        <v>401</v>
      </c>
      <c r="E10" s="1" t="s">
        <v>402</v>
      </c>
      <c r="F10" s="1" t="s">
        <v>347</v>
      </c>
      <c r="G10" s="1" t="s">
        <v>351</v>
      </c>
      <c r="H10" s="1" t="s">
        <v>352</v>
      </c>
      <c r="I10" s="1" t="s">
        <v>403</v>
      </c>
      <c r="J10" s="1" t="s">
        <v>29</v>
      </c>
      <c r="K10" s="1" t="s">
        <v>404</v>
      </c>
      <c r="L10" s="1" t="s">
        <v>404</v>
      </c>
      <c r="M10" s="1" t="s">
        <v>355</v>
      </c>
      <c r="N10" s="1" t="s">
        <v>355</v>
      </c>
      <c r="O10" s="1" t="s">
        <v>356</v>
      </c>
      <c r="P10" s="1" t="s">
        <v>357</v>
      </c>
      <c r="Q10" s="1" t="s">
        <v>405</v>
      </c>
      <c r="R10" s="1" t="s">
        <v>359</v>
      </c>
      <c r="S10" s="1" t="s">
        <v>360</v>
      </c>
      <c r="T10" s="1" t="s">
        <v>361</v>
      </c>
    </row>
    <row r="11" s="1" customFormat="1" spans="1:20">
      <c r="A11" s="3">
        <v>16638363760</v>
      </c>
      <c r="B11" s="1" t="s">
        <v>347</v>
      </c>
      <c r="C11" s="1" t="s">
        <v>406</v>
      </c>
      <c r="D11" s="1" t="s">
        <v>407</v>
      </c>
      <c r="E11" s="1" t="s">
        <v>408</v>
      </c>
      <c r="F11" s="1" t="s">
        <v>347</v>
      </c>
      <c r="G11" s="1" t="s">
        <v>351</v>
      </c>
      <c r="H11" s="1" t="s">
        <v>352</v>
      </c>
      <c r="I11" s="1" t="s">
        <v>409</v>
      </c>
      <c r="J11" s="1" t="s">
        <v>29</v>
      </c>
      <c r="K11" s="1" t="s">
        <v>410</v>
      </c>
      <c r="L11" s="1" t="s">
        <v>410</v>
      </c>
      <c r="M11" s="1" t="s">
        <v>355</v>
      </c>
      <c r="N11" s="1" t="s">
        <v>355</v>
      </c>
      <c r="O11" s="1" t="s">
        <v>356</v>
      </c>
      <c r="P11" s="1" t="s">
        <v>357</v>
      </c>
      <c r="Q11" s="1" t="s">
        <v>411</v>
      </c>
      <c r="R11" s="1" t="s">
        <v>359</v>
      </c>
      <c r="S11" s="1" t="s">
        <v>360</v>
      </c>
      <c r="T11" s="1" t="s">
        <v>361</v>
      </c>
    </row>
    <row r="12" s="1" customFormat="1" spans="1:20">
      <c r="A12" s="3">
        <v>16638191941</v>
      </c>
      <c r="B12" s="1" t="s">
        <v>347</v>
      </c>
      <c r="C12" s="1" t="s">
        <v>412</v>
      </c>
      <c r="D12" s="1" t="s">
        <v>413</v>
      </c>
      <c r="E12" s="1" t="s">
        <v>414</v>
      </c>
      <c r="F12" s="1" t="s">
        <v>347</v>
      </c>
      <c r="G12" s="1" t="s">
        <v>351</v>
      </c>
      <c r="H12" s="1" t="s">
        <v>352</v>
      </c>
      <c r="I12" s="1" t="s">
        <v>415</v>
      </c>
      <c r="J12" s="1" t="s">
        <v>29</v>
      </c>
      <c r="K12" s="1" t="s">
        <v>416</v>
      </c>
      <c r="L12" s="1" t="s">
        <v>416</v>
      </c>
      <c r="M12" s="1" t="s">
        <v>355</v>
      </c>
      <c r="N12" s="1" t="s">
        <v>355</v>
      </c>
      <c r="O12" s="1" t="s">
        <v>356</v>
      </c>
      <c r="P12" s="1" t="s">
        <v>357</v>
      </c>
      <c r="Q12" s="1" t="s">
        <v>417</v>
      </c>
      <c r="R12" s="1" t="s">
        <v>359</v>
      </c>
      <c r="S12" s="1" t="s">
        <v>360</v>
      </c>
      <c r="T12" s="1" t="s">
        <v>361</v>
      </c>
    </row>
    <row r="13" s="1" customFormat="1" spans="1:20">
      <c r="A13" s="3">
        <v>16638097266</v>
      </c>
      <c r="B13" s="1" t="s">
        <v>347</v>
      </c>
      <c r="C13" s="1" t="s">
        <v>418</v>
      </c>
      <c r="D13" s="1" t="s">
        <v>419</v>
      </c>
      <c r="E13" s="1" t="s">
        <v>420</v>
      </c>
      <c r="F13" s="1" t="s">
        <v>347</v>
      </c>
      <c r="G13" s="1" t="s">
        <v>351</v>
      </c>
      <c r="H13" s="1" t="s">
        <v>352</v>
      </c>
      <c r="I13" s="1" t="s">
        <v>421</v>
      </c>
      <c r="J13" s="1" t="s">
        <v>29</v>
      </c>
      <c r="K13" s="1" t="s">
        <v>422</v>
      </c>
      <c r="L13" s="1" t="s">
        <v>356</v>
      </c>
      <c r="M13" s="1" t="s">
        <v>423</v>
      </c>
      <c r="N13" s="1" t="s">
        <v>424</v>
      </c>
      <c r="O13" s="1" t="s">
        <v>356</v>
      </c>
      <c r="P13" s="1" t="s">
        <v>357</v>
      </c>
      <c r="Q13" s="1" t="s">
        <v>425</v>
      </c>
      <c r="R13" s="1" t="s">
        <v>359</v>
      </c>
      <c r="S13" s="1" t="s">
        <v>360</v>
      </c>
      <c r="T13" s="1" t="s">
        <v>361</v>
      </c>
    </row>
    <row r="14" s="1" customFormat="1" spans="1:20">
      <c r="A14" s="3">
        <v>16637761786</v>
      </c>
      <c r="B14" s="1" t="s">
        <v>347</v>
      </c>
      <c r="C14" s="1" t="s">
        <v>426</v>
      </c>
      <c r="D14" s="1" t="s">
        <v>427</v>
      </c>
      <c r="E14" s="1" t="s">
        <v>428</v>
      </c>
      <c r="F14" s="1" t="s">
        <v>347</v>
      </c>
      <c r="G14" s="1" t="s">
        <v>351</v>
      </c>
      <c r="H14" s="1" t="s">
        <v>352</v>
      </c>
      <c r="I14" s="1" t="s">
        <v>429</v>
      </c>
      <c r="J14" s="1" t="s">
        <v>29</v>
      </c>
      <c r="K14" s="1" t="s">
        <v>430</v>
      </c>
      <c r="L14" s="1" t="s">
        <v>430</v>
      </c>
      <c r="M14" s="1" t="s">
        <v>355</v>
      </c>
      <c r="N14" s="1" t="s">
        <v>355</v>
      </c>
      <c r="O14" s="1" t="s">
        <v>356</v>
      </c>
      <c r="P14" s="1" t="s">
        <v>357</v>
      </c>
      <c r="Q14" s="1" t="s">
        <v>431</v>
      </c>
      <c r="R14" s="1" t="s">
        <v>359</v>
      </c>
      <c r="S14" s="1" t="s">
        <v>360</v>
      </c>
      <c r="T14" s="1" t="s">
        <v>361</v>
      </c>
    </row>
    <row r="15" s="1" customFormat="1" spans="1:20">
      <c r="A15" s="3">
        <v>16637568297</v>
      </c>
      <c r="B15" s="1" t="s">
        <v>347</v>
      </c>
      <c r="C15" s="1" t="s">
        <v>432</v>
      </c>
      <c r="D15" s="1" t="s">
        <v>433</v>
      </c>
      <c r="E15" s="1" t="s">
        <v>434</v>
      </c>
      <c r="F15" s="1" t="s">
        <v>347</v>
      </c>
      <c r="G15" s="1" t="s">
        <v>351</v>
      </c>
      <c r="H15" s="1" t="s">
        <v>352</v>
      </c>
      <c r="I15" s="1" t="s">
        <v>435</v>
      </c>
      <c r="J15" s="1" t="s">
        <v>29</v>
      </c>
      <c r="K15" s="1" t="s">
        <v>436</v>
      </c>
      <c r="L15" s="1" t="s">
        <v>436</v>
      </c>
      <c r="M15" s="1" t="s">
        <v>355</v>
      </c>
      <c r="N15" s="1" t="s">
        <v>355</v>
      </c>
      <c r="O15" s="1" t="s">
        <v>356</v>
      </c>
      <c r="P15" s="1" t="s">
        <v>357</v>
      </c>
      <c r="Q15" s="1" t="s">
        <v>437</v>
      </c>
      <c r="R15" s="1" t="s">
        <v>359</v>
      </c>
      <c r="S15" s="1" t="s">
        <v>360</v>
      </c>
      <c r="T15" s="1" t="s">
        <v>361</v>
      </c>
    </row>
    <row r="16" s="1" customFormat="1" spans="1:20">
      <c r="A16" s="3">
        <v>16637440837</v>
      </c>
      <c r="B16" s="1" t="s">
        <v>347</v>
      </c>
      <c r="C16" s="1" t="s">
        <v>438</v>
      </c>
      <c r="D16" s="1" t="s">
        <v>439</v>
      </c>
      <c r="E16" s="1" t="s">
        <v>440</v>
      </c>
      <c r="F16" s="1" t="s">
        <v>347</v>
      </c>
      <c r="G16" s="1" t="s">
        <v>351</v>
      </c>
      <c r="H16" s="1" t="s">
        <v>352</v>
      </c>
      <c r="I16" s="1" t="s">
        <v>441</v>
      </c>
      <c r="J16" s="1" t="s">
        <v>29</v>
      </c>
      <c r="K16" s="1" t="s">
        <v>442</v>
      </c>
      <c r="L16" s="1" t="s">
        <v>442</v>
      </c>
      <c r="M16" s="1" t="s">
        <v>355</v>
      </c>
      <c r="N16" s="1" t="s">
        <v>355</v>
      </c>
      <c r="O16" s="1" t="s">
        <v>356</v>
      </c>
      <c r="P16" s="1" t="s">
        <v>357</v>
      </c>
      <c r="Q16" s="1" t="s">
        <v>443</v>
      </c>
      <c r="R16" s="1" t="s">
        <v>359</v>
      </c>
      <c r="S16" s="1" t="s">
        <v>360</v>
      </c>
      <c r="T16" s="1" t="s">
        <v>361</v>
      </c>
    </row>
    <row r="17" s="1" customFormat="1" spans="1:20">
      <c r="A17" s="3">
        <v>16637436128</v>
      </c>
      <c r="B17" s="1" t="s">
        <v>347</v>
      </c>
      <c r="C17" s="1" t="s">
        <v>444</v>
      </c>
      <c r="D17" s="1" t="s">
        <v>395</v>
      </c>
      <c r="E17" s="1" t="s">
        <v>445</v>
      </c>
      <c r="F17" s="1" t="s">
        <v>347</v>
      </c>
      <c r="G17" s="1" t="s">
        <v>351</v>
      </c>
      <c r="H17" s="1" t="s">
        <v>352</v>
      </c>
      <c r="I17" s="1" t="s">
        <v>397</v>
      </c>
      <c r="J17" s="1" t="s">
        <v>29</v>
      </c>
      <c r="K17" s="1" t="s">
        <v>398</v>
      </c>
      <c r="L17" s="1" t="s">
        <v>398</v>
      </c>
      <c r="M17" s="1" t="s">
        <v>355</v>
      </c>
      <c r="N17" s="1" t="s">
        <v>355</v>
      </c>
      <c r="O17" s="1" t="s">
        <v>356</v>
      </c>
      <c r="P17" s="1" t="s">
        <v>357</v>
      </c>
      <c r="Q17" s="1" t="s">
        <v>446</v>
      </c>
      <c r="R17" s="1" t="s">
        <v>359</v>
      </c>
      <c r="S17" s="1" t="s">
        <v>360</v>
      </c>
      <c r="T17" s="1" t="s">
        <v>361</v>
      </c>
    </row>
    <row r="18" s="1" customFormat="1" spans="1:20">
      <c r="A18" s="3">
        <v>16637436002</v>
      </c>
      <c r="B18" s="1" t="s">
        <v>347</v>
      </c>
      <c r="C18" s="1" t="s">
        <v>447</v>
      </c>
      <c r="D18" s="1" t="s">
        <v>448</v>
      </c>
      <c r="E18" s="1" t="s">
        <v>449</v>
      </c>
      <c r="F18" s="1" t="s">
        <v>347</v>
      </c>
      <c r="G18" s="1" t="s">
        <v>351</v>
      </c>
      <c r="H18" s="1" t="s">
        <v>352</v>
      </c>
      <c r="I18" s="1" t="s">
        <v>391</v>
      </c>
      <c r="J18" s="1" t="s">
        <v>29</v>
      </c>
      <c r="K18" s="1" t="s">
        <v>392</v>
      </c>
      <c r="L18" s="1" t="s">
        <v>392</v>
      </c>
      <c r="M18" s="1" t="s">
        <v>355</v>
      </c>
      <c r="N18" s="1" t="s">
        <v>355</v>
      </c>
      <c r="O18" s="1" t="s">
        <v>356</v>
      </c>
      <c r="P18" s="1" t="s">
        <v>357</v>
      </c>
      <c r="Q18" s="1" t="s">
        <v>450</v>
      </c>
      <c r="R18" s="1" t="s">
        <v>359</v>
      </c>
      <c r="S18" s="1" t="s">
        <v>360</v>
      </c>
      <c r="T18" s="1" t="s">
        <v>361</v>
      </c>
    </row>
    <row r="19" s="1" customFormat="1" spans="1:20">
      <c r="A19" s="3">
        <v>16637433037</v>
      </c>
      <c r="B19" s="1" t="s">
        <v>347</v>
      </c>
      <c r="C19" s="1" t="s">
        <v>451</v>
      </c>
      <c r="D19" s="1" t="s">
        <v>452</v>
      </c>
      <c r="E19" s="1" t="s">
        <v>453</v>
      </c>
      <c r="F19" s="1" t="s">
        <v>347</v>
      </c>
      <c r="G19" s="1" t="s">
        <v>351</v>
      </c>
      <c r="H19" s="1" t="s">
        <v>352</v>
      </c>
      <c r="I19" s="1" t="s">
        <v>454</v>
      </c>
      <c r="J19" s="1" t="s">
        <v>29</v>
      </c>
      <c r="K19" s="1" t="s">
        <v>455</v>
      </c>
      <c r="L19" s="1" t="s">
        <v>455</v>
      </c>
      <c r="M19" s="1" t="s">
        <v>355</v>
      </c>
      <c r="N19" s="1" t="s">
        <v>355</v>
      </c>
      <c r="O19" s="1" t="s">
        <v>356</v>
      </c>
      <c r="P19" s="1" t="s">
        <v>357</v>
      </c>
      <c r="Q19" s="1" t="s">
        <v>456</v>
      </c>
      <c r="R19" s="1" t="s">
        <v>359</v>
      </c>
      <c r="S19" s="1" t="s">
        <v>360</v>
      </c>
      <c r="T19" s="1" t="s">
        <v>361</v>
      </c>
    </row>
    <row r="20" s="1" customFormat="1" spans="1:20">
      <c r="A20" s="3">
        <v>16637387533</v>
      </c>
      <c r="B20" s="1" t="s">
        <v>347</v>
      </c>
      <c r="C20" s="1" t="s">
        <v>457</v>
      </c>
      <c r="D20" s="1" t="s">
        <v>380</v>
      </c>
      <c r="E20" s="1" t="s">
        <v>381</v>
      </c>
      <c r="F20" s="1" t="s">
        <v>347</v>
      </c>
      <c r="G20" s="1" t="s">
        <v>351</v>
      </c>
      <c r="H20" s="1" t="s">
        <v>352</v>
      </c>
      <c r="I20" s="1" t="s">
        <v>458</v>
      </c>
      <c r="J20" s="1" t="s">
        <v>29</v>
      </c>
      <c r="K20" s="1" t="s">
        <v>459</v>
      </c>
      <c r="L20" s="1" t="s">
        <v>459</v>
      </c>
      <c r="M20" s="1" t="s">
        <v>355</v>
      </c>
      <c r="N20" s="1" t="s">
        <v>355</v>
      </c>
      <c r="O20" s="1" t="s">
        <v>356</v>
      </c>
      <c r="P20" s="1" t="s">
        <v>357</v>
      </c>
      <c r="Q20" s="1" t="s">
        <v>460</v>
      </c>
      <c r="R20" s="1" t="s">
        <v>359</v>
      </c>
      <c r="S20" s="1" t="s">
        <v>360</v>
      </c>
      <c r="T20" s="1" t="s">
        <v>361</v>
      </c>
    </row>
    <row r="21" s="1" customFormat="1" spans="1:20">
      <c r="A21" s="3">
        <v>16637314082</v>
      </c>
      <c r="B21" s="1" t="s">
        <v>347</v>
      </c>
      <c r="C21" s="1" t="s">
        <v>461</v>
      </c>
      <c r="D21" s="1" t="s">
        <v>375</v>
      </c>
      <c r="E21" s="1" t="s">
        <v>376</v>
      </c>
      <c r="F21" s="1" t="s">
        <v>347</v>
      </c>
      <c r="G21" s="1" t="s">
        <v>351</v>
      </c>
      <c r="H21" s="1" t="s">
        <v>352</v>
      </c>
      <c r="I21" s="1" t="s">
        <v>462</v>
      </c>
      <c r="J21" s="1" t="s">
        <v>29</v>
      </c>
      <c r="K21" s="1" t="s">
        <v>463</v>
      </c>
      <c r="L21" s="1" t="s">
        <v>463</v>
      </c>
      <c r="M21" s="1" t="s">
        <v>355</v>
      </c>
      <c r="N21" s="1" t="s">
        <v>355</v>
      </c>
      <c r="O21" s="1" t="s">
        <v>356</v>
      </c>
      <c r="P21" s="1" t="s">
        <v>357</v>
      </c>
      <c r="Q21" s="1" t="s">
        <v>464</v>
      </c>
      <c r="R21" s="1" t="s">
        <v>359</v>
      </c>
      <c r="S21" s="1" t="s">
        <v>360</v>
      </c>
      <c r="T21" s="1" t="s">
        <v>361</v>
      </c>
    </row>
    <row r="22" s="1" customFormat="1" spans="1:20">
      <c r="A22" s="3">
        <v>16637157781</v>
      </c>
      <c r="B22" s="1" t="s">
        <v>347</v>
      </c>
      <c r="C22" s="1" t="s">
        <v>465</v>
      </c>
      <c r="D22" s="1" t="s">
        <v>448</v>
      </c>
      <c r="E22" s="1" t="s">
        <v>466</v>
      </c>
      <c r="F22" s="1" t="s">
        <v>347</v>
      </c>
      <c r="G22" s="1" t="s">
        <v>351</v>
      </c>
      <c r="H22" s="1" t="s">
        <v>352</v>
      </c>
      <c r="I22" s="1" t="s">
        <v>467</v>
      </c>
      <c r="J22" s="1" t="s">
        <v>29</v>
      </c>
      <c r="K22" s="1" t="s">
        <v>468</v>
      </c>
      <c r="L22" s="1" t="s">
        <v>468</v>
      </c>
      <c r="M22" s="1" t="s">
        <v>355</v>
      </c>
      <c r="N22" s="1" t="s">
        <v>355</v>
      </c>
      <c r="O22" s="1" t="s">
        <v>356</v>
      </c>
      <c r="P22" s="1" t="s">
        <v>357</v>
      </c>
      <c r="Q22" s="1" t="s">
        <v>469</v>
      </c>
      <c r="R22" s="1" t="s">
        <v>359</v>
      </c>
      <c r="S22" s="1" t="s">
        <v>360</v>
      </c>
      <c r="T22" s="1" t="s">
        <v>361</v>
      </c>
    </row>
    <row r="23" s="1" customFormat="1" spans="1:20">
      <c r="A23" s="3">
        <v>16637076321</v>
      </c>
      <c r="B23" s="1" t="s">
        <v>347</v>
      </c>
      <c r="C23" s="1" t="s">
        <v>470</v>
      </c>
      <c r="D23" s="1" t="s">
        <v>401</v>
      </c>
      <c r="E23" s="1" t="s">
        <v>471</v>
      </c>
      <c r="F23" s="1" t="s">
        <v>347</v>
      </c>
      <c r="G23" s="1" t="s">
        <v>351</v>
      </c>
      <c r="H23" s="1" t="s">
        <v>352</v>
      </c>
      <c r="I23" s="1" t="s">
        <v>472</v>
      </c>
      <c r="J23" s="1" t="s">
        <v>29</v>
      </c>
      <c r="K23" s="1" t="s">
        <v>404</v>
      </c>
      <c r="L23" s="1" t="s">
        <v>404</v>
      </c>
      <c r="M23" s="1" t="s">
        <v>355</v>
      </c>
      <c r="N23" s="1" t="s">
        <v>355</v>
      </c>
      <c r="O23" s="1" t="s">
        <v>356</v>
      </c>
      <c r="P23" s="1" t="s">
        <v>357</v>
      </c>
      <c r="Q23" s="1" t="s">
        <v>473</v>
      </c>
      <c r="R23" s="1" t="s">
        <v>359</v>
      </c>
      <c r="S23" s="1" t="s">
        <v>360</v>
      </c>
      <c r="T23" s="1" t="s">
        <v>361</v>
      </c>
    </row>
    <row r="24" s="1" customFormat="1" spans="1:20">
      <c r="A24" s="3">
        <v>16636954353</v>
      </c>
      <c r="B24" s="1" t="s">
        <v>474</v>
      </c>
      <c r="C24" s="1" t="s">
        <v>475</v>
      </c>
      <c r="D24" s="1" t="s">
        <v>476</v>
      </c>
      <c r="E24" s="1" t="s">
        <v>477</v>
      </c>
      <c r="F24" s="1" t="s">
        <v>347</v>
      </c>
      <c r="G24" s="1" t="s">
        <v>351</v>
      </c>
      <c r="H24" s="1" t="s">
        <v>352</v>
      </c>
      <c r="I24" s="1" t="s">
        <v>478</v>
      </c>
      <c r="J24" s="1" t="s">
        <v>29</v>
      </c>
      <c r="K24" s="1" t="s">
        <v>479</v>
      </c>
      <c r="L24" s="1" t="s">
        <v>479</v>
      </c>
      <c r="M24" s="1" t="s">
        <v>355</v>
      </c>
      <c r="N24" s="1" t="s">
        <v>355</v>
      </c>
      <c r="O24" s="1" t="s">
        <v>356</v>
      </c>
      <c r="P24" s="1" t="s">
        <v>357</v>
      </c>
      <c r="Q24" s="1" t="s">
        <v>480</v>
      </c>
      <c r="R24" s="1" t="s">
        <v>359</v>
      </c>
      <c r="S24" s="1" t="s">
        <v>360</v>
      </c>
      <c r="T24" s="1" t="s">
        <v>361</v>
      </c>
    </row>
    <row r="25" s="1" customFormat="1" spans="1:20">
      <c r="A25" s="3">
        <v>16636711118</v>
      </c>
      <c r="B25" s="1" t="s">
        <v>474</v>
      </c>
      <c r="C25" s="1" t="s">
        <v>481</v>
      </c>
      <c r="D25" s="1" t="s">
        <v>482</v>
      </c>
      <c r="E25" s="1" t="s">
        <v>483</v>
      </c>
      <c r="F25" s="1" t="s">
        <v>347</v>
      </c>
      <c r="G25" s="1" t="s">
        <v>351</v>
      </c>
      <c r="H25" s="1" t="s">
        <v>352</v>
      </c>
      <c r="I25" s="1" t="s">
        <v>484</v>
      </c>
      <c r="J25" s="1" t="s">
        <v>29</v>
      </c>
      <c r="K25" s="1" t="s">
        <v>485</v>
      </c>
      <c r="L25" s="1" t="s">
        <v>485</v>
      </c>
      <c r="M25" s="1" t="s">
        <v>355</v>
      </c>
      <c r="N25" s="1" t="s">
        <v>355</v>
      </c>
      <c r="O25" s="1" t="s">
        <v>356</v>
      </c>
      <c r="P25" s="1" t="s">
        <v>357</v>
      </c>
      <c r="Q25" s="1" t="s">
        <v>486</v>
      </c>
      <c r="R25" s="1" t="s">
        <v>359</v>
      </c>
      <c r="S25" s="1" t="s">
        <v>360</v>
      </c>
      <c r="T25" s="1" t="s">
        <v>361</v>
      </c>
    </row>
    <row r="26" s="1" customFormat="1" spans="1:20">
      <c r="A26" s="3">
        <v>16635966545</v>
      </c>
      <c r="B26" s="1" t="s">
        <v>474</v>
      </c>
      <c r="C26" s="1" t="s">
        <v>487</v>
      </c>
      <c r="D26" s="1" t="s">
        <v>488</v>
      </c>
      <c r="E26" s="1" t="s">
        <v>489</v>
      </c>
      <c r="F26" s="1" t="s">
        <v>474</v>
      </c>
      <c r="G26" s="1" t="s">
        <v>351</v>
      </c>
      <c r="H26" s="1" t="s">
        <v>352</v>
      </c>
      <c r="I26" s="1" t="s">
        <v>490</v>
      </c>
      <c r="J26" s="1" t="s">
        <v>29</v>
      </c>
      <c r="K26" s="1" t="s">
        <v>491</v>
      </c>
      <c r="L26" s="1" t="s">
        <v>491</v>
      </c>
      <c r="M26" s="1" t="s">
        <v>355</v>
      </c>
      <c r="N26" s="1" t="s">
        <v>355</v>
      </c>
      <c r="O26" s="1" t="s">
        <v>356</v>
      </c>
      <c r="P26" s="1" t="s">
        <v>357</v>
      </c>
      <c r="Q26" s="1" t="s">
        <v>492</v>
      </c>
      <c r="R26" s="1" t="s">
        <v>359</v>
      </c>
      <c r="S26" s="1" t="s">
        <v>360</v>
      </c>
      <c r="T26" s="1" t="s">
        <v>361</v>
      </c>
    </row>
    <row r="27" s="1" customFormat="1" spans="1:20">
      <c r="A27" s="3">
        <v>16635799336</v>
      </c>
      <c r="B27" s="1" t="s">
        <v>474</v>
      </c>
      <c r="C27" s="1" t="s">
        <v>493</v>
      </c>
      <c r="D27" s="1" t="s">
        <v>494</v>
      </c>
      <c r="E27" s="1" t="s">
        <v>495</v>
      </c>
      <c r="F27" s="1" t="s">
        <v>347</v>
      </c>
      <c r="G27" s="1" t="s">
        <v>351</v>
      </c>
      <c r="H27" s="1" t="s">
        <v>352</v>
      </c>
      <c r="I27" s="1" t="s">
        <v>496</v>
      </c>
      <c r="J27" s="1" t="s">
        <v>29</v>
      </c>
      <c r="K27" s="1" t="s">
        <v>497</v>
      </c>
      <c r="L27" s="1" t="s">
        <v>497</v>
      </c>
      <c r="M27" s="1" t="s">
        <v>355</v>
      </c>
      <c r="N27" s="1" t="s">
        <v>355</v>
      </c>
      <c r="O27" s="1" t="s">
        <v>356</v>
      </c>
      <c r="P27" s="1" t="s">
        <v>357</v>
      </c>
      <c r="Q27" s="1" t="s">
        <v>498</v>
      </c>
      <c r="R27" s="1" t="s">
        <v>359</v>
      </c>
      <c r="S27" s="1" t="s">
        <v>360</v>
      </c>
      <c r="T27" s="1" t="s">
        <v>361</v>
      </c>
    </row>
    <row r="28" s="1" customFormat="1" spans="1:20">
      <c r="A28" s="3">
        <v>16635769110</v>
      </c>
      <c r="B28" s="1" t="s">
        <v>474</v>
      </c>
      <c r="C28" s="1" t="s">
        <v>499</v>
      </c>
      <c r="D28" s="1" t="s">
        <v>395</v>
      </c>
      <c r="E28" s="1" t="s">
        <v>500</v>
      </c>
      <c r="F28" s="1" t="s">
        <v>347</v>
      </c>
      <c r="G28" s="1" t="s">
        <v>351</v>
      </c>
      <c r="H28" s="1" t="s">
        <v>352</v>
      </c>
      <c r="I28" s="1" t="s">
        <v>501</v>
      </c>
      <c r="J28" s="1" t="s">
        <v>29</v>
      </c>
      <c r="K28" s="1" t="s">
        <v>398</v>
      </c>
      <c r="L28" s="1" t="s">
        <v>398</v>
      </c>
      <c r="M28" s="1" t="s">
        <v>355</v>
      </c>
      <c r="N28" s="1" t="s">
        <v>355</v>
      </c>
      <c r="O28" s="1" t="s">
        <v>356</v>
      </c>
      <c r="P28" s="1" t="s">
        <v>357</v>
      </c>
      <c r="Q28" s="1" t="s">
        <v>502</v>
      </c>
      <c r="R28" s="1" t="s">
        <v>359</v>
      </c>
      <c r="S28" s="1" t="s">
        <v>360</v>
      </c>
      <c r="T28" s="1" t="s">
        <v>361</v>
      </c>
    </row>
    <row r="29" s="1" customFormat="1" spans="1:20">
      <c r="A29" s="3">
        <v>16634423605</v>
      </c>
      <c r="B29" s="1" t="s">
        <v>474</v>
      </c>
      <c r="C29" s="1" t="s">
        <v>503</v>
      </c>
      <c r="D29" s="1" t="s">
        <v>369</v>
      </c>
      <c r="E29" s="1" t="s">
        <v>504</v>
      </c>
      <c r="F29" s="1" t="s">
        <v>347</v>
      </c>
      <c r="G29" s="1" t="s">
        <v>351</v>
      </c>
      <c r="H29" s="1" t="s">
        <v>352</v>
      </c>
      <c r="I29" s="1" t="s">
        <v>505</v>
      </c>
      <c r="J29" s="1" t="s">
        <v>29</v>
      </c>
      <c r="K29" s="1" t="s">
        <v>506</v>
      </c>
      <c r="L29" s="1" t="s">
        <v>506</v>
      </c>
      <c r="M29" s="1" t="s">
        <v>355</v>
      </c>
      <c r="N29" s="1" t="s">
        <v>355</v>
      </c>
      <c r="O29" s="1" t="s">
        <v>356</v>
      </c>
      <c r="P29" s="1" t="s">
        <v>357</v>
      </c>
      <c r="Q29" s="1" t="s">
        <v>507</v>
      </c>
      <c r="R29" s="1" t="s">
        <v>359</v>
      </c>
      <c r="S29" s="1" t="s">
        <v>360</v>
      </c>
      <c r="T29" s="1" t="s">
        <v>361</v>
      </c>
    </row>
    <row r="30" s="1" customFormat="1" spans="1:20">
      <c r="A30" s="3">
        <v>16625048728</v>
      </c>
      <c r="B30" s="1" t="s">
        <v>474</v>
      </c>
      <c r="C30" s="1" t="s">
        <v>508</v>
      </c>
      <c r="D30" s="1" t="s">
        <v>509</v>
      </c>
      <c r="E30" s="1" t="s">
        <v>510</v>
      </c>
      <c r="F30" s="1" t="s">
        <v>347</v>
      </c>
      <c r="G30" s="1" t="s">
        <v>351</v>
      </c>
      <c r="H30" s="1" t="s">
        <v>352</v>
      </c>
      <c r="I30" s="1" t="s">
        <v>511</v>
      </c>
      <c r="J30" s="1" t="s">
        <v>29</v>
      </c>
      <c r="K30" s="1" t="s">
        <v>512</v>
      </c>
      <c r="L30" s="1" t="s">
        <v>512</v>
      </c>
      <c r="M30" s="1" t="s">
        <v>355</v>
      </c>
      <c r="N30" s="1" t="s">
        <v>355</v>
      </c>
      <c r="O30" s="1" t="s">
        <v>356</v>
      </c>
      <c r="P30" s="1" t="s">
        <v>357</v>
      </c>
      <c r="Q30" s="1" t="s">
        <v>513</v>
      </c>
      <c r="R30" s="1" t="s">
        <v>359</v>
      </c>
      <c r="S30" s="1" t="s">
        <v>360</v>
      </c>
      <c r="T30" s="1" t="s">
        <v>361</v>
      </c>
    </row>
    <row r="31" s="1" customFormat="1" spans="1:20">
      <c r="A31" s="3">
        <v>16624713547</v>
      </c>
      <c r="B31" s="1" t="s">
        <v>474</v>
      </c>
      <c r="C31" s="1" t="s">
        <v>514</v>
      </c>
      <c r="D31" s="1" t="s">
        <v>515</v>
      </c>
      <c r="E31" s="1" t="s">
        <v>516</v>
      </c>
      <c r="F31" s="1" t="s">
        <v>347</v>
      </c>
      <c r="G31" s="1" t="s">
        <v>351</v>
      </c>
      <c r="H31" s="1" t="s">
        <v>352</v>
      </c>
      <c r="I31" s="1" t="s">
        <v>517</v>
      </c>
      <c r="J31" s="1" t="s">
        <v>29</v>
      </c>
      <c r="K31" s="1" t="s">
        <v>518</v>
      </c>
      <c r="L31" s="1" t="s">
        <v>518</v>
      </c>
      <c r="M31" s="1" t="s">
        <v>355</v>
      </c>
      <c r="N31" s="1" t="s">
        <v>355</v>
      </c>
      <c r="O31" s="1" t="s">
        <v>356</v>
      </c>
      <c r="P31" s="1" t="s">
        <v>357</v>
      </c>
      <c r="Q31" s="1" t="s">
        <v>519</v>
      </c>
      <c r="R31" s="1" t="s">
        <v>359</v>
      </c>
      <c r="S31" s="1" t="s">
        <v>360</v>
      </c>
      <c r="T31" s="1" t="s">
        <v>361</v>
      </c>
    </row>
    <row r="32" s="1" customFormat="1" spans="1:20">
      <c r="A32" s="3">
        <v>16624704791</v>
      </c>
      <c r="B32" s="1" t="s">
        <v>474</v>
      </c>
      <c r="C32" s="1" t="s">
        <v>520</v>
      </c>
      <c r="D32" s="1" t="s">
        <v>395</v>
      </c>
      <c r="E32" s="1" t="s">
        <v>521</v>
      </c>
      <c r="F32" s="1" t="s">
        <v>474</v>
      </c>
      <c r="G32" s="1" t="s">
        <v>351</v>
      </c>
      <c r="H32" s="1" t="s">
        <v>352</v>
      </c>
      <c r="I32" s="1" t="s">
        <v>522</v>
      </c>
      <c r="J32" s="1" t="s">
        <v>29</v>
      </c>
      <c r="K32" s="1" t="s">
        <v>523</v>
      </c>
      <c r="L32" s="1" t="s">
        <v>523</v>
      </c>
      <c r="M32" s="1" t="s">
        <v>355</v>
      </c>
      <c r="N32" s="1" t="s">
        <v>355</v>
      </c>
      <c r="O32" s="1" t="s">
        <v>356</v>
      </c>
      <c r="P32" s="1" t="s">
        <v>357</v>
      </c>
      <c r="Q32" s="1" t="s">
        <v>524</v>
      </c>
      <c r="R32" s="1" t="s">
        <v>359</v>
      </c>
      <c r="S32" s="1" t="s">
        <v>360</v>
      </c>
      <c r="T32" s="1" t="s">
        <v>361</v>
      </c>
    </row>
    <row r="33" s="1" customFormat="1" spans="1:20">
      <c r="A33" s="3">
        <v>16624665962</v>
      </c>
      <c r="B33" s="1" t="s">
        <v>474</v>
      </c>
      <c r="C33" s="1" t="s">
        <v>525</v>
      </c>
      <c r="D33" s="1" t="s">
        <v>526</v>
      </c>
      <c r="E33" s="1" t="s">
        <v>527</v>
      </c>
      <c r="F33" s="1" t="s">
        <v>347</v>
      </c>
      <c r="G33" s="1" t="s">
        <v>351</v>
      </c>
      <c r="H33" s="1" t="s">
        <v>352</v>
      </c>
      <c r="I33" s="1" t="s">
        <v>528</v>
      </c>
      <c r="J33" s="1" t="s">
        <v>29</v>
      </c>
      <c r="K33" s="1" t="s">
        <v>529</v>
      </c>
      <c r="L33" s="1" t="s">
        <v>529</v>
      </c>
      <c r="M33" s="1" t="s">
        <v>355</v>
      </c>
      <c r="N33" s="1" t="s">
        <v>355</v>
      </c>
      <c r="O33" s="1" t="s">
        <v>356</v>
      </c>
      <c r="P33" s="1" t="s">
        <v>357</v>
      </c>
      <c r="Q33" s="1" t="s">
        <v>530</v>
      </c>
      <c r="R33" s="1" t="s">
        <v>359</v>
      </c>
      <c r="S33" s="1" t="s">
        <v>360</v>
      </c>
      <c r="T33" s="1" t="s">
        <v>361</v>
      </c>
    </row>
    <row r="34" s="1" customFormat="1" spans="1:20">
      <c r="A34" s="3">
        <v>16624665104</v>
      </c>
      <c r="B34" s="1" t="s">
        <v>474</v>
      </c>
      <c r="C34" s="1" t="s">
        <v>531</v>
      </c>
      <c r="D34" s="1" t="s">
        <v>532</v>
      </c>
      <c r="E34" s="1" t="s">
        <v>533</v>
      </c>
      <c r="F34" s="1" t="s">
        <v>347</v>
      </c>
      <c r="G34" s="1" t="s">
        <v>351</v>
      </c>
      <c r="H34" s="1" t="s">
        <v>352</v>
      </c>
      <c r="I34" s="1" t="s">
        <v>534</v>
      </c>
      <c r="J34" s="1" t="s">
        <v>29</v>
      </c>
      <c r="K34" s="1" t="s">
        <v>535</v>
      </c>
      <c r="L34" s="1" t="s">
        <v>535</v>
      </c>
      <c r="M34" s="1" t="s">
        <v>355</v>
      </c>
      <c r="N34" s="1" t="s">
        <v>355</v>
      </c>
      <c r="O34" s="1" t="s">
        <v>356</v>
      </c>
      <c r="P34" s="1" t="s">
        <v>357</v>
      </c>
      <c r="Q34" s="1" t="s">
        <v>536</v>
      </c>
      <c r="R34" s="1" t="s">
        <v>359</v>
      </c>
      <c r="S34" s="1" t="s">
        <v>360</v>
      </c>
      <c r="T34" s="1" t="s">
        <v>361</v>
      </c>
    </row>
    <row r="35" s="1" customFormat="1" spans="1:20">
      <c r="A35" s="3">
        <v>16624649044</v>
      </c>
      <c r="B35" s="1" t="s">
        <v>474</v>
      </c>
      <c r="C35" s="1" t="s">
        <v>537</v>
      </c>
      <c r="D35" s="1" t="s">
        <v>494</v>
      </c>
      <c r="E35" s="1" t="s">
        <v>538</v>
      </c>
      <c r="F35" s="1" t="s">
        <v>347</v>
      </c>
      <c r="G35" s="1" t="s">
        <v>351</v>
      </c>
      <c r="H35" s="1" t="s">
        <v>352</v>
      </c>
      <c r="I35" s="1" t="s">
        <v>496</v>
      </c>
      <c r="J35" s="1" t="s">
        <v>29</v>
      </c>
      <c r="K35" s="1" t="s">
        <v>497</v>
      </c>
      <c r="L35" s="1" t="s">
        <v>497</v>
      </c>
      <c r="M35" s="1" t="s">
        <v>355</v>
      </c>
      <c r="N35" s="1" t="s">
        <v>355</v>
      </c>
      <c r="O35" s="1" t="s">
        <v>356</v>
      </c>
      <c r="P35" s="1" t="s">
        <v>357</v>
      </c>
      <c r="Q35" s="1" t="s">
        <v>539</v>
      </c>
      <c r="R35" s="1" t="s">
        <v>359</v>
      </c>
      <c r="S35" s="1" t="s">
        <v>360</v>
      </c>
      <c r="T35" s="1" t="s">
        <v>361</v>
      </c>
    </row>
    <row r="36" s="1" customFormat="1" spans="1:20">
      <c r="A36" s="3">
        <v>16624649171</v>
      </c>
      <c r="B36" s="1" t="s">
        <v>474</v>
      </c>
      <c r="C36" s="1" t="s">
        <v>540</v>
      </c>
      <c r="D36" s="1" t="s">
        <v>541</v>
      </c>
      <c r="E36" s="1" t="s">
        <v>542</v>
      </c>
      <c r="F36" s="1" t="s">
        <v>347</v>
      </c>
      <c r="G36" s="1" t="s">
        <v>351</v>
      </c>
      <c r="H36" s="1" t="s">
        <v>352</v>
      </c>
      <c r="I36" s="1" t="s">
        <v>543</v>
      </c>
      <c r="J36" s="1" t="s">
        <v>29</v>
      </c>
      <c r="K36" s="1" t="s">
        <v>544</v>
      </c>
      <c r="L36" s="1" t="s">
        <v>544</v>
      </c>
      <c r="M36" s="1" t="s">
        <v>355</v>
      </c>
      <c r="N36" s="1" t="s">
        <v>355</v>
      </c>
      <c r="O36" s="1" t="s">
        <v>356</v>
      </c>
      <c r="P36" s="1" t="s">
        <v>357</v>
      </c>
      <c r="Q36" s="1" t="s">
        <v>545</v>
      </c>
      <c r="R36" s="1" t="s">
        <v>359</v>
      </c>
      <c r="S36" s="1" t="s">
        <v>360</v>
      </c>
      <c r="T36" s="1" t="s">
        <v>361</v>
      </c>
    </row>
    <row r="37" s="1" customFormat="1" spans="1:20">
      <c r="A37" s="3">
        <v>16624552494</v>
      </c>
      <c r="B37" s="1" t="s">
        <v>474</v>
      </c>
      <c r="C37" s="1" t="s">
        <v>546</v>
      </c>
      <c r="D37" s="1" t="s">
        <v>547</v>
      </c>
      <c r="E37" s="1" t="s">
        <v>548</v>
      </c>
      <c r="F37" s="1" t="s">
        <v>347</v>
      </c>
      <c r="G37" s="1" t="s">
        <v>351</v>
      </c>
      <c r="H37" s="1" t="s">
        <v>352</v>
      </c>
      <c r="I37" s="1" t="s">
        <v>549</v>
      </c>
      <c r="J37" s="1" t="s">
        <v>29</v>
      </c>
      <c r="K37" s="1" t="s">
        <v>550</v>
      </c>
      <c r="L37" s="1" t="s">
        <v>550</v>
      </c>
      <c r="M37" s="1" t="s">
        <v>355</v>
      </c>
      <c r="N37" s="1" t="s">
        <v>355</v>
      </c>
      <c r="O37" s="1" t="s">
        <v>356</v>
      </c>
      <c r="P37" s="1" t="s">
        <v>357</v>
      </c>
      <c r="Q37" s="1" t="s">
        <v>551</v>
      </c>
      <c r="R37" s="1" t="s">
        <v>359</v>
      </c>
      <c r="S37" s="1" t="s">
        <v>360</v>
      </c>
      <c r="T37" s="1" t="s">
        <v>361</v>
      </c>
    </row>
    <row r="38" s="1" customFormat="1" spans="1:20">
      <c r="A38" s="3">
        <v>16623695218</v>
      </c>
      <c r="B38" s="1" t="s">
        <v>552</v>
      </c>
      <c r="C38" s="1" t="s">
        <v>553</v>
      </c>
      <c r="D38" s="1" t="s">
        <v>554</v>
      </c>
      <c r="E38" s="1" t="s">
        <v>555</v>
      </c>
      <c r="F38" s="1" t="s">
        <v>474</v>
      </c>
      <c r="G38" s="1" t="s">
        <v>351</v>
      </c>
      <c r="H38" s="1" t="s">
        <v>352</v>
      </c>
      <c r="I38" s="1" t="s">
        <v>556</v>
      </c>
      <c r="J38" s="1" t="s">
        <v>29</v>
      </c>
      <c r="K38" s="1" t="s">
        <v>557</v>
      </c>
      <c r="L38" s="1" t="s">
        <v>557</v>
      </c>
      <c r="M38" s="1" t="s">
        <v>355</v>
      </c>
      <c r="N38" s="1" t="s">
        <v>355</v>
      </c>
      <c r="O38" s="1" t="s">
        <v>356</v>
      </c>
      <c r="P38" s="1" t="s">
        <v>357</v>
      </c>
      <c r="Q38" s="1" t="s">
        <v>558</v>
      </c>
      <c r="R38" s="1" t="s">
        <v>359</v>
      </c>
      <c r="S38" s="1" t="s">
        <v>360</v>
      </c>
      <c r="T38" s="1" t="s">
        <v>361</v>
      </c>
    </row>
    <row r="39" s="1" customFormat="1" spans="1:20">
      <c r="A39" s="3">
        <v>16623410209</v>
      </c>
      <c r="B39" s="1" t="s">
        <v>552</v>
      </c>
      <c r="C39" s="1" t="s">
        <v>559</v>
      </c>
      <c r="D39" s="1" t="s">
        <v>560</v>
      </c>
      <c r="E39" s="1" t="s">
        <v>561</v>
      </c>
      <c r="F39" s="1" t="s">
        <v>347</v>
      </c>
      <c r="G39" s="1" t="s">
        <v>351</v>
      </c>
      <c r="H39" s="1" t="s">
        <v>352</v>
      </c>
      <c r="I39" s="1" t="s">
        <v>562</v>
      </c>
      <c r="J39" s="1" t="s">
        <v>29</v>
      </c>
      <c r="K39" s="1" t="s">
        <v>563</v>
      </c>
      <c r="L39" s="1" t="s">
        <v>563</v>
      </c>
      <c r="M39" s="1" t="s">
        <v>355</v>
      </c>
      <c r="N39" s="1" t="s">
        <v>355</v>
      </c>
      <c r="O39" s="1" t="s">
        <v>356</v>
      </c>
      <c r="P39" s="1" t="s">
        <v>357</v>
      </c>
      <c r="Q39" s="1" t="s">
        <v>564</v>
      </c>
      <c r="R39" s="1" t="s">
        <v>359</v>
      </c>
      <c r="S39" s="1" t="s">
        <v>360</v>
      </c>
      <c r="T39" s="1" t="s">
        <v>361</v>
      </c>
    </row>
    <row r="40" s="1" customFormat="1" spans="1:20">
      <c r="A40" s="3">
        <v>16622619493</v>
      </c>
      <c r="B40" s="1" t="s">
        <v>552</v>
      </c>
      <c r="C40" s="1" t="s">
        <v>565</v>
      </c>
      <c r="D40" s="1" t="s">
        <v>566</v>
      </c>
      <c r="E40" s="1" t="s">
        <v>567</v>
      </c>
      <c r="F40" s="1" t="s">
        <v>347</v>
      </c>
      <c r="G40" s="1" t="s">
        <v>351</v>
      </c>
      <c r="H40" s="1" t="s">
        <v>352</v>
      </c>
      <c r="I40" s="1" t="s">
        <v>568</v>
      </c>
      <c r="J40" s="1" t="s">
        <v>29</v>
      </c>
      <c r="K40" s="1" t="s">
        <v>529</v>
      </c>
      <c r="L40" s="1" t="s">
        <v>529</v>
      </c>
      <c r="M40" s="1" t="s">
        <v>355</v>
      </c>
      <c r="N40" s="1" t="s">
        <v>355</v>
      </c>
      <c r="O40" s="1" t="s">
        <v>356</v>
      </c>
      <c r="P40" s="1" t="s">
        <v>357</v>
      </c>
      <c r="Q40" s="1" t="s">
        <v>569</v>
      </c>
      <c r="R40" s="1" t="s">
        <v>359</v>
      </c>
      <c r="S40" s="1" t="s">
        <v>360</v>
      </c>
      <c r="T40" s="1" t="s">
        <v>361</v>
      </c>
    </row>
    <row r="41" s="1" customFormat="1" spans="1:20">
      <c r="A41" s="3">
        <v>16621881066</v>
      </c>
      <c r="B41" s="1" t="s">
        <v>552</v>
      </c>
      <c r="C41" s="1" t="s">
        <v>570</v>
      </c>
      <c r="D41" s="1" t="s">
        <v>571</v>
      </c>
      <c r="E41" s="1" t="s">
        <v>572</v>
      </c>
      <c r="F41" s="1" t="s">
        <v>347</v>
      </c>
      <c r="G41" s="1" t="s">
        <v>351</v>
      </c>
      <c r="H41" s="1" t="s">
        <v>352</v>
      </c>
      <c r="I41" s="1" t="s">
        <v>573</v>
      </c>
      <c r="J41" s="1" t="s">
        <v>29</v>
      </c>
      <c r="K41" s="1" t="s">
        <v>442</v>
      </c>
      <c r="L41" s="1" t="s">
        <v>442</v>
      </c>
      <c r="M41" s="1" t="s">
        <v>355</v>
      </c>
      <c r="N41" s="1" t="s">
        <v>355</v>
      </c>
      <c r="O41" s="1" t="s">
        <v>356</v>
      </c>
      <c r="P41" s="1" t="s">
        <v>357</v>
      </c>
      <c r="Q41" s="1" t="s">
        <v>574</v>
      </c>
      <c r="R41" s="1" t="s">
        <v>359</v>
      </c>
      <c r="S41" s="1" t="s">
        <v>360</v>
      </c>
      <c r="T41" s="1" t="s">
        <v>361</v>
      </c>
    </row>
    <row r="42" s="1" customFormat="1" spans="1:20">
      <c r="A42" s="3">
        <v>16621683399</v>
      </c>
      <c r="B42" s="1" t="s">
        <v>552</v>
      </c>
      <c r="C42" s="1" t="s">
        <v>575</v>
      </c>
      <c r="D42" s="1" t="s">
        <v>526</v>
      </c>
      <c r="E42" s="1" t="s">
        <v>576</v>
      </c>
      <c r="F42" s="1" t="s">
        <v>347</v>
      </c>
      <c r="G42" s="1" t="s">
        <v>351</v>
      </c>
      <c r="H42" s="1" t="s">
        <v>352</v>
      </c>
      <c r="I42" s="1" t="s">
        <v>568</v>
      </c>
      <c r="J42" s="1" t="s">
        <v>29</v>
      </c>
      <c r="K42" s="1" t="s">
        <v>529</v>
      </c>
      <c r="L42" s="1" t="s">
        <v>529</v>
      </c>
      <c r="M42" s="1" t="s">
        <v>355</v>
      </c>
      <c r="N42" s="1" t="s">
        <v>355</v>
      </c>
      <c r="O42" s="1" t="s">
        <v>356</v>
      </c>
      <c r="P42" s="1" t="s">
        <v>357</v>
      </c>
      <c r="Q42" s="1" t="s">
        <v>577</v>
      </c>
      <c r="R42" s="1" t="s">
        <v>359</v>
      </c>
      <c r="S42" s="1" t="s">
        <v>360</v>
      </c>
      <c r="T42" s="1" t="s">
        <v>361</v>
      </c>
    </row>
    <row r="43" s="1" customFormat="1" spans="1:20">
      <c r="A43" s="3">
        <v>16612705310</v>
      </c>
      <c r="B43" s="1" t="s">
        <v>552</v>
      </c>
      <c r="C43" s="1" t="s">
        <v>578</v>
      </c>
      <c r="D43" s="1" t="s">
        <v>579</v>
      </c>
      <c r="E43" s="1" t="s">
        <v>580</v>
      </c>
      <c r="F43" s="1" t="s">
        <v>347</v>
      </c>
      <c r="G43" s="1" t="s">
        <v>351</v>
      </c>
      <c r="H43" s="1" t="s">
        <v>352</v>
      </c>
      <c r="I43" s="1" t="s">
        <v>581</v>
      </c>
      <c r="J43" s="1" t="s">
        <v>29</v>
      </c>
      <c r="K43" s="1" t="s">
        <v>506</v>
      </c>
      <c r="L43" s="1" t="s">
        <v>506</v>
      </c>
      <c r="M43" s="1" t="s">
        <v>355</v>
      </c>
      <c r="N43" s="1" t="s">
        <v>355</v>
      </c>
      <c r="O43" s="1" t="s">
        <v>356</v>
      </c>
      <c r="P43" s="1" t="s">
        <v>357</v>
      </c>
      <c r="Q43" s="1" t="s">
        <v>582</v>
      </c>
      <c r="R43" s="1" t="s">
        <v>359</v>
      </c>
      <c r="S43" s="1" t="s">
        <v>360</v>
      </c>
      <c r="T43" s="1" t="s">
        <v>361</v>
      </c>
    </row>
    <row r="44" s="1" customFormat="1" spans="1:20">
      <c r="A44" s="3">
        <v>16611934828</v>
      </c>
      <c r="B44" s="1" t="s">
        <v>583</v>
      </c>
      <c r="C44" s="1" t="s">
        <v>584</v>
      </c>
      <c r="D44" s="1" t="s">
        <v>585</v>
      </c>
      <c r="E44" s="1" t="s">
        <v>586</v>
      </c>
      <c r="F44" s="1" t="s">
        <v>347</v>
      </c>
      <c r="G44" s="1" t="s">
        <v>351</v>
      </c>
      <c r="H44" s="1" t="s">
        <v>352</v>
      </c>
      <c r="I44" s="1" t="s">
        <v>587</v>
      </c>
      <c r="J44" s="1" t="s">
        <v>29</v>
      </c>
      <c r="K44" s="1" t="s">
        <v>588</v>
      </c>
      <c r="L44" s="1" t="s">
        <v>588</v>
      </c>
      <c r="M44" s="1" t="s">
        <v>355</v>
      </c>
      <c r="N44" s="1" t="s">
        <v>355</v>
      </c>
      <c r="O44" s="1" t="s">
        <v>356</v>
      </c>
      <c r="P44" s="1" t="s">
        <v>357</v>
      </c>
      <c r="Q44" s="1" t="s">
        <v>589</v>
      </c>
      <c r="R44" s="1" t="s">
        <v>359</v>
      </c>
      <c r="S44" s="1" t="s">
        <v>360</v>
      </c>
      <c r="T44" s="1" t="s">
        <v>361</v>
      </c>
    </row>
    <row r="45" s="1" customFormat="1" spans="1:20">
      <c r="A45" s="3">
        <v>16610515976</v>
      </c>
      <c r="B45" s="1" t="s">
        <v>583</v>
      </c>
      <c r="C45" s="1" t="s">
        <v>590</v>
      </c>
      <c r="D45" s="1" t="s">
        <v>591</v>
      </c>
      <c r="E45" s="1" t="s">
        <v>592</v>
      </c>
      <c r="F45" s="1" t="s">
        <v>583</v>
      </c>
      <c r="G45" s="1" t="s">
        <v>351</v>
      </c>
      <c r="H45" s="1" t="s">
        <v>352</v>
      </c>
      <c r="I45" s="1" t="s">
        <v>593</v>
      </c>
      <c r="J45" s="1" t="s">
        <v>29</v>
      </c>
      <c r="K45" s="1" t="s">
        <v>594</v>
      </c>
      <c r="L45" s="1" t="s">
        <v>594</v>
      </c>
      <c r="M45" s="1" t="s">
        <v>355</v>
      </c>
      <c r="N45" s="1" t="s">
        <v>355</v>
      </c>
      <c r="O45" s="1" t="s">
        <v>356</v>
      </c>
      <c r="P45" s="1" t="s">
        <v>357</v>
      </c>
      <c r="Q45" s="1" t="s">
        <v>595</v>
      </c>
      <c r="R45" s="1" t="s">
        <v>359</v>
      </c>
      <c r="S45" s="1" t="s">
        <v>360</v>
      </c>
      <c r="T45" s="1" t="s">
        <v>361</v>
      </c>
    </row>
    <row r="46" s="1" customFormat="1" spans="1:20">
      <c r="A46" s="3">
        <v>16608222563</v>
      </c>
      <c r="B46" s="1" t="s">
        <v>583</v>
      </c>
      <c r="C46" s="1" t="s">
        <v>596</v>
      </c>
      <c r="D46" s="1" t="s">
        <v>597</v>
      </c>
      <c r="E46" s="1" t="s">
        <v>598</v>
      </c>
      <c r="F46" s="1" t="s">
        <v>347</v>
      </c>
      <c r="G46" s="1" t="s">
        <v>351</v>
      </c>
      <c r="H46" s="1" t="s">
        <v>352</v>
      </c>
      <c r="I46" s="1" t="s">
        <v>599</v>
      </c>
      <c r="J46" s="1" t="s">
        <v>29</v>
      </c>
      <c r="K46" s="1" t="s">
        <v>600</v>
      </c>
      <c r="L46" s="1" t="s">
        <v>600</v>
      </c>
      <c r="M46" s="1" t="s">
        <v>355</v>
      </c>
      <c r="N46" s="1" t="s">
        <v>355</v>
      </c>
      <c r="O46" s="1" t="s">
        <v>356</v>
      </c>
      <c r="P46" s="1" t="s">
        <v>357</v>
      </c>
      <c r="Q46" s="1" t="s">
        <v>601</v>
      </c>
      <c r="R46" s="1" t="s">
        <v>359</v>
      </c>
      <c r="S46" s="1" t="s">
        <v>360</v>
      </c>
      <c r="T46" s="1" t="s">
        <v>361</v>
      </c>
    </row>
    <row r="47" s="1" customFormat="1" spans="1:20">
      <c r="A47" s="3">
        <v>16602157385</v>
      </c>
      <c r="B47" s="1" t="s">
        <v>583</v>
      </c>
      <c r="C47" s="1" t="s">
        <v>602</v>
      </c>
      <c r="D47" s="1" t="s">
        <v>603</v>
      </c>
      <c r="E47" s="1" t="s">
        <v>604</v>
      </c>
      <c r="F47" s="1" t="s">
        <v>347</v>
      </c>
      <c r="G47" s="1" t="s">
        <v>351</v>
      </c>
      <c r="H47" s="1" t="s">
        <v>352</v>
      </c>
      <c r="I47" s="1" t="s">
        <v>605</v>
      </c>
      <c r="J47" s="1" t="s">
        <v>29</v>
      </c>
      <c r="K47" s="1" t="s">
        <v>512</v>
      </c>
      <c r="L47" s="1" t="s">
        <v>512</v>
      </c>
      <c r="M47" s="1" t="s">
        <v>355</v>
      </c>
      <c r="N47" s="1" t="s">
        <v>355</v>
      </c>
      <c r="O47" s="1" t="s">
        <v>356</v>
      </c>
      <c r="P47" s="1" t="s">
        <v>357</v>
      </c>
      <c r="Q47" s="1" t="s">
        <v>606</v>
      </c>
      <c r="R47" s="1" t="s">
        <v>359</v>
      </c>
      <c r="S47" s="1" t="s">
        <v>360</v>
      </c>
      <c r="T47" s="1" t="s">
        <v>361</v>
      </c>
    </row>
    <row r="48" s="1" customFormat="1" spans="1:20">
      <c r="A48" s="3">
        <v>16601858836</v>
      </c>
      <c r="B48" s="1" t="s">
        <v>607</v>
      </c>
      <c r="C48" s="1" t="s">
        <v>608</v>
      </c>
      <c r="D48" s="1" t="s">
        <v>609</v>
      </c>
      <c r="E48" s="1" t="s">
        <v>610</v>
      </c>
      <c r="F48" s="1" t="s">
        <v>347</v>
      </c>
      <c r="G48" s="1" t="s">
        <v>351</v>
      </c>
      <c r="H48" s="1" t="s">
        <v>352</v>
      </c>
      <c r="I48" s="1" t="s">
        <v>611</v>
      </c>
      <c r="J48" s="1" t="s">
        <v>29</v>
      </c>
      <c r="K48" s="1" t="s">
        <v>612</v>
      </c>
      <c r="L48" s="1" t="s">
        <v>612</v>
      </c>
      <c r="M48" s="1" t="s">
        <v>355</v>
      </c>
      <c r="N48" s="1" t="s">
        <v>355</v>
      </c>
      <c r="O48" s="1" t="s">
        <v>356</v>
      </c>
      <c r="P48" s="1" t="s">
        <v>357</v>
      </c>
      <c r="Q48" s="1" t="s">
        <v>613</v>
      </c>
      <c r="R48" s="1" t="s">
        <v>359</v>
      </c>
      <c r="S48" s="1" t="s">
        <v>360</v>
      </c>
      <c r="T48" s="1" t="s">
        <v>361</v>
      </c>
    </row>
    <row r="49" s="1" customFormat="1" spans="1:20">
      <c r="A49" s="3">
        <v>16601859840</v>
      </c>
      <c r="B49" s="1" t="s">
        <v>607</v>
      </c>
      <c r="C49" s="1" t="s">
        <v>614</v>
      </c>
      <c r="D49" s="1" t="s">
        <v>615</v>
      </c>
      <c r="E49" s="1" t="s">
        <v>616</v>
      </c>
      <c r="F49" s="1" t="s">
        <v>347</v>
      </c>
      <c r="G49" s="1" t="s">
        <v>351</v>
      </c>
      <c r="H49" s="1" t="s">
        <v>352</v>
      </c>
      <c r="I49" s="1" t="s">
        <v>617</v>
      </c>
      <c r="J49" s="1" t="s">
        <v>29</v>
      </c>
      <c r="K49" s="1" t="s">
        <v>618</v>
      </c>
      <c r="L49" s="1" t="s">
        <v>618</v>
      </c>
      <c r="M49" s="1" t="s">
        <v>355</v>
      </c>
      <c r="N49" s="1" t="s">
        <v>355</v>
      </c>
      <c r="O49" s="1" t="s">
        <v>356</v>
      </c>
      <c r="P49" s="1" t="s">
        <v>357</v>
      </c>
      <c r="Q49" s="1" t="s">
        <v>619</v>
      </c>
      <c r="R49" s="1" t="s">
        <v>359</v>
      </c>
      <c r="S49" s="1" t="s">
        <v>360</v>
      </c>
      <c r="T49" s="1" t="s">
        <v>361</v>
      </c>
    </row>
    <row r="50" s="1" customFormat="1" spans="1:20">
      <c r="A50" s="3">
        <v>16601368858</v>
      </c>
      <c r="B50" s="1" t="s">
        <v>607</v>
      </c>
      <c r="C50" s="1" t="s">
        <v>620</v>
      </c>
      <c r="D50" s="1" t="s">
        <v>621</v>
      </c>
      <c r="E50" s="1" t="s">
        <v>622</v>
      </c>
      <c r="F50" s="1" t="s">
        <v>607</v>
      </c>
      <c r="G50" s="1" t="s">
        <v>351</v>
      </c>
      <c r="H50" s="1" t="s">
        <v>352</v>
      </c>
      <c r="I50" s="1" t="s">
        <v>623</v>
      </c>
      <c r="J50" s="1" t="s">
        <v>29</v>
      </c>
      <c r="K50" s="1" t="s">
        <v>624</v>
      </c>
      <c r="L50" s="1" t="s">
        <v>624</v>
      </c>
      <c r="M50" s="1" t="s">
        <v>355</v>
      </c>
      <c r="N50" s="1" t="s">
        <v>355</v>
      </c>
      <c r="O50" s="1" t="s">
        <v>356</v>
      </c>
      <c r="P50" s="1" t="s">
        <v>357</v>
      </c>
      <c r="Q50" s="1" t="s">
        <v>625</v>
      </c>
      <c r="R50" s="1" t="s">
        <v>359</v>
      </c>
      <c r="S50" s="1" t="s">
        <v>360</v>
      </c>
      <c r="T50" s="1" t="s">
        <v>361</v>
      </c>
    </row>
    <row r="51" s="1" customFormat="1" spans="1:20">
      <c r="A51" s="3">
        <v>16599105475</v>
      </c>
      <c r="B51" s="1" t="s">
        <v>607</v>
      </c>
      <c r="C51" s="1" t="s">
        <v>626</v>
      </c>
      <c r="D51" s="1" t="s">
        <v>627</v>
      </c>
      <c r="E51" s="1" t="s">
        <v>628</v>
      </c>
      <c r="F51" s="1" t="s">
        <v>347</v>
      </c>
      <c r="G51" s="1" t="s">
        <v>351</v>
      </c>
      <c r="H51" s="1" t="s">
        <v>352</v>
      </c>
      <c r="I51" s="1" t="s">
        <v>629</v>
      </c>
      <c r="J51" s="1" t="s">
        <v>29</v>
      </c>
      <c r="K51" s="1" t="s">
        <v>544</v>
      </c>
      <c r="L51" s="1" t="s">
        <v>544</v>
      </c>
      <c r="M51" s="1" t="s">
        <v>355</v>
      </c>
      <c r="N51" s="1" t="s">
        <v>355</v>
      </c>
      <c r="O51" s="1" t="s">
        <v>356</v>
      </c>
      <c r="P51" s="1" t="s">
        <v>357</v>
      </c>
      <c r="Q51" s="1" t="s">
        <v>630</v>
      </c>
      <c r="R51" s="1" t="s">
        <v>359</v>
      </c>
      <c r="S51" s="1" t="s">
        <v>360</v>
      </c>
      <c r="T51" s="1" t="s">
        <v>361</v>
      </c>
    </row>
    <row r="52" s="1" customFormat="1" spans="1:20">
      <c r="A52" s="3">
        <v>16593404323</v>
      </c>
      <c r="B52" s="1" t="s">
        <v>607</v>
      </c>
      <c r="C52" s="1" t="s">
        <v>631</v>
      </c>
      <c r="D52" s="1" t="s">
        <v>632</v>
      </c>
      <c r="E52" s="1" t="s">
        <v>633</v>
      </c>
      <c r="F52" s="1" t="s">
        <v>347</v>
      </c>
      <c r="G52" s="1" t="s">
        <v>351</v>
      </c>
      <c r="H52" s="1" t="s">
        <v>352</v>
      </c>
      <c r="I52" s="1" t="s">
        <v>634</v>
      </c>
      <c r="J52" s="1" t="s">
        <v>29</v>
      </c>
      <c r="K52" s="1" t="s">
        <v>387</v>
      </c>
      <c r="L52" s="1" t="s">
        <v>387</v>
      </c>
      <c r="M52" s="1" t="s">
        <v>355</v>
      </c>
      <c r="N52" s="1" t="s">
        <v>355</v>
      </c>
      <c r="O52" s="1" t="s">
        <v>356</v>
      </c>
      <c r="P52" s="1" t="s">
        <v>357</v>
      </c>
      <c r="Q52" s="1" t="s">
        <v>635</v>
      </c>
      <c r="R52" s="1" t="s">
        <v>359</v>
      </c>
      <c r="S52" s="1" t="s">
        <v>360</v>
      </c>
      <c r="T52" s="1" t="s">
        <v>361</v>
      </c>
    </row>
    <row r="53" s="1" customFormat="1" spans="1:20">
      <c r="A53" s="3">
        <v>16593242333</v>
      </c>
      <c r="B53" s="1" t="s">
        <v>607</v>
      </c>
      <c r="C53" s="1" t="s">
        <v>636</v>
      </c>
      <c r="D53" s="1" t="s">
        <v>637</v>
      </c>
      <c r="E53" s="1" t="s">
        <v>638</v>
      </c>
      <c r="F53" s="1" t="s">
        <v>474</v>
      </c>
      <c r="G53" s="1" t="s">
        <v>351</v>
      </c>
      <c r="H53" s="1" t="s">
        <v>352</v>
      </c>
      <c r="I53" s="1" t="s">
        <v>639</v>
      </c>
      <c r="J53" s="1" t="s">
        <v>29</v>
      </c>
      <c r="K53" s="1" t="s">
        <v>640</v>
      </c>
      <c r="L53" s="1" t="s">
        <v>640</v>
      </c>
      <c r="M53" s="1" t="s">
        <v>355</v>
      </c>
      <c r="N53" s="1" t="s">
        <v>355</v>
      </c>
      <c r="O53" s="1" t="s">
        <v>356</v>
      </c>
      <c r="P53" s="1" t="s">
        <v>357</v>
      </c>
      <c r="Q53" s="1" t="s">
        <v>641</v>
      </c>
      <c r="R53" s="1" t="s">
        <v>359</v>
      </c>
      <c r="S53" s="1" t="s">
        <v>360</v>
      </c>
      <c r="T53" s="1" t="s">
        <v>361</v>
      </c>
    </row>
    <row r="54" s="1" customFormat="1" spans="1:20">
      <c r="A54" s="3">
        <v>16592934007</v>
      </c>
      <c r="B54" s="1" t="s">
        <v>642</v>
      </c>
      <c r="C54" s="1" t="s">
        <v>643</v>
      </c>
      <c r="D54" s="1" t="s">
        <v>494</v>
      </c>
      <c r="E54" s="1" t="s">
        <v>644</v>
      </c>
      <c r="F54" s="1" t="s">
        <v>347</v>
      </c>
      <c r="G54" s="1" t="s">
        <v>351</v>
      </c>
      <c r="H54" s="1" t="s">
        <v>352</v>
      </c>
      <c r="I54" s="1" t="s">
        <v>645</v>
      </c>
      <c r="J54" s="1" t="s">
        <v>29</v>
      </c>
      <c r="K54" s="1" t="s">
        <v>646</v>
      </c>
      <c r="L54" s="1" t="s">
        <v>646</v>
      </c>
      <c r="M54" s="1" t="s">
        <v>355</v>
      </c>
      <c r="N54" s="1" t="s">
        <v>355</v>
      </c>
      <c r="O54" s="1" t="s">
        <v>356</v>
      </c>
      <c r="P54" s="1" t="s">
        <v>357</v>
      </c>
      <c r="Q54" s="1" t="s">
        <v>647</v>
      </c>
      <c r="R54" s="1" t="s">
        <v>359</v>
      </c>
      <c r="S54" s="1" t="s">
        <v>360</v>
      </c>
      <c r="T54" s="1" t="s">
        <v>361</v>
      </c>
    </row>
    <row r="55" s="1" customFormat="1" spans="1:20">
      <c r="A55" s="3">
        <v>16584679727</v>
      </c>
      <c r="B55" s="1" t="s">
        <v>642</v>
      </c>
      <c r="C55" s="1" t="s">
        <v>648</v>
      </c>
      <c r="D55" s="1" t="s">
        <v>649</v>
      </c>
      <c r="E55" s="1" t="s">
        <v>650</v>
      </c>
      <c r="F55" s="1" t="s">
        <v>347</v>
      </c>
      <c r="G55" s="1" t="s">
        <v>351</v>
      </c>
      <c r="H55" s="1" t="s">
        <v>352</v>
      </c>
      <c r="I55" s="1" t="s">
        <v>651</v>
      </c>
      <c r="J55" s="1" t="s">
        <v>29</v>
      </c>
      <c r="K55" s="1" t="s">
        <v>652</v>
      </c>
      <c r="L55" s="1" t="s">
        <v>652</v>
      </c>
      <c r="M55" s="1" t="s">
        <v>355</v>
      </c>
      <c r="N55" s="1" t="s">
        <v>355</v>
      </c>
      <c r="O55" s="1" t="s">
        <v>356</v>
      </c>
      <c r="P55" s="1" t="s">
        <v>357</v>
      </c>
      <c r="Q55" s="1" t="s">
        <v>653</v>
      </c>
      <c r="R55" s="1" t="s">
        <v>359</v>
      </c>
      <c r="S55" s="1" t="s">
        <v>360</v>
      </c>
      <c r="T55" s="1" t="s">
        <v>361</v>
      </c>
    </row>
    <row r="56" s="1" customFormat="1" spans="1:20">
      <c r="A56" s="3">
        <v>16584217624</v>
      </c>
      <c r="B56" s="1" t="s">
        <v>642</v>
      </c>
      <c r="C56" s="1" t="s">
        <v>654</v>
      </c>
      <c r="D56" s="1" t="s">
        <v>655</v>
      </c>
      <c r="E56" s="1" t="s">
        <v>656</v>
      </c>
      <c r="F56" s="1" t="s">
        <v>474</v>
      </c>
      <c r="G56" s="1" t="s">
        <v>351</v>
      </c>
      <c r="H56" s="1" t="s">
        <v>352</v>
      </c>
      <c r="I56" s="1" t="s">
        <v>657</v>
      </c>
      <c r="J56" s="1" t="s">
        <v>29</v>
      </c>
      <c r="K56" s="1" t="s">
        <v>658</v>
      </c>
      <c r="L56" s="1" t="s">
        <v>658</v>
      </c>
      <c r="M56" s="1" t="s">
        <v>355</v>
      </c>
      <c r="N56" s="1" t="s">
        <v>355</v>
      </c>
      <c r="O56" s="1" t="s">
        <v>356</v>
      </c>
      <c r="P56" s="1" t="s">
        <v>357</v>
      </c>
      <c r="Q56" s="1" t="s">
        <v>659</v>
      </c>
      <c r="R56" s="1" t="s">
        <v>359</v>
      </c>
      <c r="S56" s="1" t="s">
        <v>360</v>
      </c>
      <c r="T56" s="1" t="s">
        <v>361</v>
      </c>
    </row>
    <row r="57" s="1" customFormat="1" spans="1:20">
      <c r="A57" s="3">
        <v>16584212844</v>
      </c>
      <c r="B57" s="1" t="s">
        <v>642</v>
      </c>
      <c r="C57" s="1" t="s">
        <v>660</v>
      </c>
      <c r="D57" s="1" t="s">
        <v>494</v>
      </c>
      <c r="E57" s="1" t="s">
        <v>661</v>
      </c>
      <c r="F57" s="1" t="s">
        <v>347</v>
      </c>
      <c r="G57" s="1" t="s">
        <v>351</v>
      </c>
      <c r="H57" s="1" t="s">
        <v>352</v>
      </c>
      <c r="I57" s="1" t="s">
        <v>662</v>
      </c>
      <c r="J57" s="1" t="s">
        <v>29</v>
      </c>
      <c r="K57" s="1" t="s">
        <v>663</v>
      </c>
      <c r="L57" s="1" t="s">
        <v>663</v>
      </c>
      <c r="M57" s="1" t="s">
        <v>355</v>
      </c>
      <c r="N57" s="1" t="s">
        <v>355</v>
      </c>
      <c r="O57" s="1" t="s">
        <v>356</v>
      </c>
      <c r="P57" s="1" t="s">
        <v>357</v>
      </c>
      <c r="Q57" s="1" t="s">
        <v>664</v>
      </c>
      <c r="R57" s="1" t="s">
        <v>359</v>
      </c>
      <c r="S57" s="1" t="s">
        <v>360</v>
      </c>
      <c r="T57" s="1" t="s">
        <v>361</v>
      </c>
    </row>
    <row r="58" s="1" customFormat="1" spans="1:20">
      <c r="A58" s="3">
        <v>16583497044</v>
      </c>
      <c r="B58" s="1" t="s">
        <v>665</v>
      </c>
      <c r="C58" s="1" t="s">
        <v>666</v>
      </c>
      <c r="D58" s="1" t="s">
        <v>482</v>
      </c>
      <c r="E58" s="1" t="s">
        <v>667</v>
      </c>
      <c r="F58" s="1" t="s">
        <v>347</v>
      </c>
      <c r="G58" s="1" t="s">
        <v>351</v>
      </c>
      <c r="H58" s="1" t="s">
        <v>352</v>
      </c>
      <c r="I58" s="1" t="s">
        <v>668</v>
      </c>
      <c r="J58" s="1" t="s">
        <v>29</v>
      </c>
      <c r="K58" s="1" t="s">
        <v>669</v>
      </c>
      <c r="L58" s="1" t="s">
        <v>669</v>
      </c>
      <c r="M58" s="1" t="s">
        <v>355</v>
      </c>
      <c r="N58" s="1" t="s">
        <v>355</v>
      </c>
      <c r="O58" s="1" t="s">
        <v>356</v>
      </c>
      <c r="P58" s="1" t="s">
        <v>357</v>
      </c>
      <c r="Q58" s="1" t="s">
        <v>670</v>
      </c>
      <c r="R58" s="1" t="s">
        <v>359</v>
      </c>
      <c r="S58" s="1" t="s">
        <v>360</v>
      </c>
      <c r="T58" s="1" t="s">
        <v>361</v>
      </c>
    </row>
    <row r="59" s="1" customFormat="1" spans="1:20">
      <c r="A59" s="3">
        <v>16575640957</v>
      </c>
      <c r="B59" s="1" t="s">
        <v>665</v>
      </c>
      <c r="C59" s="1" t="s">
        <v>671</v>
      </c>
      <c r="D59" s="1" t="s">
        <v>672</v>
      </c>
      <c r="E59" s="1" t="s">
        <v>673</v>
      </c>
      <c r="F59" s="1" t="s">
        <v>474</v>
      </c>
      <c r="G59" s="1" t="s">
        <v>351</v>
      </c>
      <c r="H59" s="1" t="s">
        <v>352</v>
      </c>
      <c r="I59" s="1" t="s">
        <v>674</v>
      </c>
      <c r="J59" s="1" t="s">
        <v>29</v>
      </c>
      <c r="K59" s="1" t="s">
        <v>675</v>
      </c>
      <c r="L59" s="1" t="s">
        <v>675</v>
      </c>
      <c r="M59" s="1" t="s">
        <v>355</v>
      </c>
      <c r="N59" s="1" t="s">
        <v>355</v>
      </c>
      <c r="O59" s="1" t="s">
        <v>356</v>
      </c>
      <c r="P59" s="1" t="s">
        <v>357</v>
      </c>
      <c r="Q59" s="1" t="s">
        <v>676</v>
      </c>
      <c r="R59" s="1" t="s">
        <v>359</v>
      </c>
      <c r="S59" s="1" t="s">
        <v>360</v>
      </c>
      <c r="T59" s="1" t="s">
        <v>361</v>
      </c>
    </row>
    <row r="60" s="1" customFormat="1" spans="1:20">
      <c r="A60" s="3">
        <v>16574412610</v>
      </c>
      <c r="B60" s="1" t="s">
        <v>665</v>
      </c>
      <c r="C60" s="1" t="s">
        <v>677</v>
      </c>
      <c r="D60" s="1" t="s">
        <v>678</v>
      </c>
      <c r="E60" s="1" t="s">
        <v>679</v>
      </c>
      <c r="F60" s="1" t="s">
        <v>347</v>
      </c>
      <c r="G60" s="1" t="s">
        <v>351</v>
      </c>
      <c r="H60" s="1" t="s">
        <v>352</v>
      </c>
      <c r="I60" s="1" t="s">
        <v>680</v>
      </c>
      <c r="J60" s="1" t="s">
        <v>29</v>
      </c>
      <c r="K60" s="1" t="s">
        <v>681</v>
      </c>
      <c r="L60" s="1" t="s">
        <v>681</v>
      </c>
      <c r="M60" s="1" t="s">
        <v>355</v>
      </c>
      <c r="N60" s="1" t="s">
        <v>355</v>
      </c>
      <c r="O60" s="1" t="s">
        <v>356</v>
      </c>
      <c r="P60" s="1" t="s">
        <v>357</v>
      </c>
      <c r="Q60" s="1" t="s">
        <v>682</v>
      </c>
      <c r="R60" s="1" t="s">
        <v>359</v>
      </c>
      <c r="S60" s="1" t="s">
        <v>360</v>
      </c>
      <c r="T60" s="1" t="s">
        <v>361</v>
      </c>
    </row>
    <row r="61" s="1" customFormat="1" spans="1:20">
      <c r="A61" s="3">
        <v>16574239001</v>
      </c>
      <c r="B61" s="1" t="s">
        <v>665</v>
      </c>
      <c r="C61" s="1" t="s">
        <v>683</v>
      </c>
      <c r="D61" s="1" t="s">
        <v>684</v>
      </c>
      <c r="E61" s="1" t="s">
        <v>685</v>
      </c>
      <c r="F61" s="1" t="s">
        <v>347</v>
      </c>
      <c r="G61" s="1" t="s">
        <v>351</v>
      </c>
      <c r="H61" s="1" t="s">
        <v>352</v>
      </c>
      <c r="I61" s="1" t="s">
        <v>686</v>
      </c>
      <c r="J61" s="1" t="s">
        <v>29</v>
      </c>
      <c r="K61" s="1" t="s">
        <v>687</v>
      </c>
      <c r="L61" s="1" t="s">
        <v>687</v>
      </c>
      <c r="M61" s="1" t="s">
        <v>355</v>
      </c>
      <c r="N61" s="1" t="s">
        <v>355</v>
      </c>
      <c r="O61" s="1" t="s">
        <v>356</v>
      </c>
      <c r="P61" s="1" t="s">
        <v>357</v>
      </c>
      <c r="Q61" s="1" t="s">
        <v>688</v>
      </c>
      <c r="R61" s="1" t="s">
        <v>359</v>
      </c>
      <c r="S61" s="1" t="s">
        <v>360</v>
      </c>
      <c r="T61" s="1" t="s">
        <v>361</v>
      </c>
    </row>
    <row r="62" s="1" customFormat="1" spans="1:20">
      <c r="A62" s="3">
        <v>16574021600</v>
      </c>
      <c r="B62" s="1" t="s">
        <v>665</v>
      </c>
      <c r="C62" s="1" t="s">
        <v>689</v>
      </c>
      <c r="D62" s="1" t="s">
        <v>494</v>
      </c>
      <c r="E62" s="1" t="s">
        <v>690</v>
      </c>
      <c r="F62" s="1" t="s">
        <v>474</v>
      </c>
      <c r="G62" s="1" t="s">
        <v>351</v>
      </c>
      <c r="H62" s="1" t="s">
        <v>352</v>
      </c>
      <c r="I62" s="1" t="s">
        <v>691</v>
      </c>
      <c r="J62" s="1" t="s">
        <v>29</v>
      </c>
      <c r="K62" s="1" t="s">
        <v>692</v>
      </c>
      <c r="L62" s="1" t="s">
        <v>692</v>
      </c>
      <c r="M62" s="1" t="s">
        <v>355</v>
      </c>
      <c r="N62" s="1" t="s">
        <v>355</v>
      </c>
      <c r="O62" s="1" t="s">
        <v>356</v>
      </c>
      <c r="P62" s="1" t="s">
        <v>357</v>
      </c>
      <c r="Q62" s="1" t="s">
        <v>693</v>
      </c>
      <c r="R62" s="1" t="s">
        <v>359</v>
      </c>
      <c r="S62" s="1" t="s">
        <v>360</v>
      </c>
      <c r="T62" s="1" t="s">
        <v>361</v>
      </c>
    </row>
    <row r="63" s="1" customFormat="1" spans="1:20">
      <c r="A63" s="3">
        <v>16561515999</v>
      </c>
      <c r="B63" s="1" t="s">
        <v>694</v>
      </c>
      <c r="C63" s="1" t="s">
        <v>695</v>
      </c>
      <c r="D63" s="1" t="s">
        <v>696</v>
      </c>
      <c r="E63" s="1" t="s">
        <v>697</v>
      </c>
      <c r="F63" s="1" t="s">
        <v>552</v>
      </c>
      <c r="G63" s="1" t="s">
        <v>351</v>
      </c>
      <c r="H63" s="1" t="s">
        <v>352</v>
      </c>
      <c r="I63" s="1" t="s">
        <v>698</v>
      </c>
      <c r="J63" s="1" t="s">
        <v>29</v>
      </c>
      <c r="K63" s="1" t="s">
        <v>699</v>
      </c>
      <c r="L63" s="1" t="s">
        <v>699</v>
      </c>
      <c r="M63" s="1" t="s">
        <v>355</v>
      </c>
      <c r="N63" s="1" t="s">
        <v>355</v>
      </c>
      <c r="O63" s="1" t="s">
        <v>356</v>
      </c>
      <c r="P63" s="1" t="s">
        <v>357</v>
      </c>
      <c r="Q63" s="1" t="s">
        <v>700</v>
      </c>
      <c r="R63" s="1" t="s">
        <v>359</v>
      </c>
      <c r="S63" s="1" t="s">
        <v>360</v>
      </c>
      <c r="T63" s="1" t="s">
        <v>361</v>
      </c>
    </row>
    <row r="64" s="1" customFormat="1" spans="1:20">
      <c r="A64" s="3">
        <v>16550728273</v>
      </c>
      <c r="B64" s="1" t="s">
        <v>701</v>
      </c>
      <c r="C64" s="1" t="s">
        <v>702</v>
      </c>
      <c r="D64" s="1" t="s">
        <v>703</v>
      </c>
      <c r="E64" s="1" t="s">
        <v>704</v>
      </c>
      <c r="F64" s="1" t="s">
        <v>347</v>
      </c>
      <c r="G64" s="1" t="s">
        <v>351</v>
      </c>
      <c r="H64" s="1" t="s">
        <v>352</v>
      </c>
      <c r="I64" s="1" t="s">
        <v>705</v>
      </c>
      <c r="J64" s="1" t="s">
        <v>29</v>
      </c>
      <c r="K64" s="1" t="s">
        <v>706</v>
      </c>
      <c r="L64" s="1" t="s">
        <v>706</v>
      </c>
      <c r="M64" s="1" t="s">
        <v>355</v>
      </c>
      <c r="N64" s="1" t="s">
        <v>355</v>
      </c>
      <c r="O64" s="1" t="s">
        <v>356</v>
      </c>
      <c r="P64" s="1" t="s">
        <v>357</v>
      </c>
      <c r="Q64" s="1" t="s">
        <v>707</v>
      </c>
      <c r="R64" s="1" t="s">
        <v>359</v>
      </c>
      <c r="S64" s="1" t="s">
        <v>360</v>
      </c>
      <c r="T64" s="1" t="s">
        <v>361</v>
      </c>
    </row>
    <row r="65" s="1" customFormat="1" spans="1:20">
      <c r="A65" s="3">
        <v>16550246138</v>
      </c>
      <c r="B65" s="1" t="s">
        <v>701</v>
      </c>
      <c r="C65" s="1" t="s">
        <v>708</v>
      </c>
      <c r="D65" s="1" t="s">
        <v>709</v>
      </c>
      <c r="E65" s="1" t="s">
        <v>710</v>
      </c>
      <c r="F65" s="1" t="s">
        <v>347</v>
      </c>
      <c r="G65" s="1" t="s">
        <v>351</v>
      </c>
      <c r="H65" s="1" t="s">
        <v>352</v>
      </c>
      <c r="I65" s="1" t="s">
        <v>711</v>
      </c>
      <c r="J65" s="1" t="s">
        <v>29</v>
      </c>
      <c r="K65" s="1" t="s">
        <v>387</v>
      </c>
      <c r="L65" s="1" t="s">
        <v>387</v>
      </c>
      <c r="M65" s="1" t="s">
        <v>355</v>
      </c>
      <c r="N65" s="1" t="s">
        <v>355</v>
      </c>
      <c r="O65" s="1" t="s">
        <v>356</v>
      </c>
      <c r="P65" s="1" t="s">
        <v>357</v>
      </c>
      <c r="Q65" s="1" t="s">
        <v>712</v>
      </c>
      <c r="R65" s="1" t="s">
        <v>359</v>
      </c>
      <c r="S65" s="1" t="s">
        <v>360</v>
      </c>
      <c r="T65" s="1" t="s">
        <v>361</v>
      </c>
    </row>
    <row r="66" s="1" customFormat="1" spans="1:20">
      <c r="A66" s="3">
        <v>16549292954</v>
      </c>
      <c r="B66" s="1" t="s">
        <v>701</v>
      </c>
      <c r="C66" s="1" t="s">
        <v>713</v>
      </c>
      <c r="D66" s="1" t="s">
        <v>714</v>
      </c>
      <c r="E66" s="1" t="s">
        <v>715</v>
      </c>
      <c r="F66" s="1" t="s">
        <v>347</v>
      </c>
      <c r="G66" s="1" t="s">
        <v>351</v>
      </c>
      <c r="H66" s="1" t="s">
        <v>352</v>
      </c>
      <c r="I66" s="1" t="s">
        <v>716</v>
      </c>
      <c r="J66" s="1" t="s">
        <v>29</v>
      </c>
      <c r="K66" s="1" t="s">
        <v>717</v>
      </c>
      <c r="L66" s="1" t="s">
        <v>717</v>
      </c>
      <c r="M66" s="1" t="s">
        <v>355</v>
      </c>
      <c r="N66" s="1" t="s">
        <v>355</v>
      </c>
      <c r="O66" s="1" t="s">
        <v>356</v>
      </c>
      <c r="P66" s="1" t="s">
        <v>357</v>
      </c>
      <c r="Q66" s="1" t="s">
        <v>718</v>
      </c>
      <c r="R66" s="1" t="s">
        <v>359</v>
      </c>
      <c r="S66" s="1" t="s">
        <v>360</v>
      </c>
      <c r="T66" s="1" t="s">
        <v>361</v>
      </c>
    </row>
    <row r="67" s="1" customFormat="1" spans="1:20">
      <c r="A67" s="3">
        <v>16541122039</v>
      </c>
      <c r="B67" s="1" t="s">
        <v>719</v>
      </c>
      <c r="C67" s="1" t="s">
        <v>720</v>
      </c>
      <c r="D67" s="1" t="s">
        <v>709</v>
      </c>
      <c r="E67" s="1" t="s">
        <v>721</v>
      </c>
      <c r="F67" s="1" t="s">
        <v>347</v>
      </c>
      <c r="G67" s="1" t="s">
        <v>351</v>
      </c>
      <c r="H67" s="1" t="s">
        <v>352</v>
      </c>
      <c r="I67" s="1" t="s">
        <v>722</v>
      </c>
      <c r="J67" s="1" t="s">
        <v>29</v>
      </c>
      <c r="K67" s="1" t="s">
        <v>723</v>
      </c>
      <c r="L67" s="1" t="s">
        <v>723</v>
      </c>
      <c r="M67" s="1" t="s">
        <v>355</v>
      </c>
      <c r="N67" s="1" t="s">
        <v>355</v>
      </c>
      <c r="O67" s="1" t="s">
        <v>356</v>
      </c>
      <c r="P67" s="1" t="s">
        <v>357</v>
      </c>
      <c r="Q67" s="1" t="s">
        <v>724</v>
      </c>
      <c r="R67" s="1" t="s">
        <v>359</v>
      </c>
      <c r="S67" s="1" t="s">
        <v>360</v>
      </c>
      <c r="T67" s="1" t="s">
        <v>361</v>
      </c>
    </row>
    <row r="68" s="1" customFormat="1" spans="1:20">
      <c r="A68" s="3">
        <v>16532024377</v>
      </c>
      <c r="B68" s="1" t="s">
        <v>725</v>
      </c>
      <c r="C68" s="1" t="s">
        <v>726</v>
      </c>
      <c r="D68" s="1" t="s">
        <v>727</v>
      </c>
      <c r="E68" s="1" t="s">
        <v>728</v>
      </c>
      <c r="F68" s="1" t="s">
        <v>347</v>
      </c>
      <c r="G68" s="1" t="s">
        <v>351</v>
      </c>
      <c r="H68" s="1" t="s">
        <v>352</v>
      </c>
      <c r="I68" s="1" t="s">
        <v>729</v>
      </c>
      <c r="J68" s="1" t="s">
        <v>29</v>
      </c>
      <c r="K68" s="1" t="s">
        <v>730</v>
      </c>
      <c r="L68" s="1" t="s">
        <v>730</v>
      </c>
      <c r="M68" s="1" t="s">
        <v>355</v>
      </c>
      <c r="N68" s="1" t="s">
        <v>355</v>
      </c>
      <c r="O68" s="1" t="s">
        <v>356</v>
      </c>
      <c r="P68" s="1" t="s">
        <v>357</v>
      </c>
      <c r="Q68" s="1" t="s">
        <v>731</v>
      </c>
      <c r="R68" s="1" t="s">
        <v>359</v>
      </c>
      <c r="S68" s="1" t="s">
        <v>360</v>
      </c>
      <c r="T68" s="1" t="s">
        <v>361</v>
      </c>
    </row>
    <row r="69" s="1" customFormat="1" spans="1:20">
      <c r="A69" s="3">
        <v>16530432072</v>
      </c>
      <c r="B69" s="1" t="s">
        <v>732</v>
      </c>
      <c r="C69" s="1" t="s">
        <v>733</v>
      </c>
      <c r="D69" s="1" t="s">
        <v>734</v>
      </c>
      <c r="E69" s="1" t="s">
        <v>735</v>
      </c>
      <c r="F69" s="1" t="s">
        <v>347</v>
      </c>
      <c r="G69" s="1" t="s">
        <v>351</v>
      </c>
      <c r="H69" s="1" t="s">
        <v>352</v>
      </c>
      <c r="I69" s="1" t="s">
        <v>736</v>
      </c>
      <c r="J69" s="1" t="s">
        <v>29</v>
      </c>
      <c r="K69" s="1" t="s">
        <v>737</v>
      </c>
      <c r="L69" s="1" t="s">
        <v>737</v>
      </c>
      <c r="M69" s="1" t="s">
        <v>355</v>
      </c>
      <c r="N69" s="1" t="s">
        <v>355</v>
      </c>
      <c r="O69" s="1" t="s">
        <v>356</v>
      </c>
      <c r="P69" s="1" t="s">
        <v>357</v>
      </c>
      <c r="Q69" s="1" t="s">
        <v>738</v>
      </c>
      <c r="R69" s="1" t="s">
        <v>359</v>
      </c>
      <c r="S69" s="1" t="s">
        <v>360</v>
      </c>
      <c r="T69" s="1" t="s">
        <v>361</v>
      </c>
    </row>
    <row r="70" s="1" customFormat="1" spans="1:20">
      <c r="A70" s="3">
        <v>16521493923</v>
      </c>
      <c r="B70" s="1" t="s">
        <v>739</v>
      </c>
      <c r="C70" s="1" t="s">
        <v>740</v>
      </c>
      <c r="D70" s="1" t="s">
        <v>741</v>
      </c>
      <c r="E70" s="1" t="s">
        <v>742</v>
      </c>
      <c r="F70" s="1" t="s">
        <v>552</v>
      </c>
      <c r="G70" s="1" t="s">
        <v>351</v>
      </c>
      <c r="H70" s="1" t="s">
        <v>352</v>
      </c>
      <c r="I70" s="1" t="s">
        <v>743</v>
      </c>
      <c r="J70" s="1" t="s">
        <v>29</v>
      </c>
      <c r="K70" s="1" t="s">
        <v>744</v>
      </c>
      <c r="L70" s="1" t="s">
        <v>744</v>
      </c>
      <c r="M70" s="1" t="s">
        <v>355</v>
      </c>
      <c r="N70" s="1" t="s">
        <v>355</v>
      </c>
      <c r="O70" s="1" t="s">
        <v>356</v>
      </c>
      <c r="P70" s="1" t="s">
        <v>357</v>
      </c>
      <c r="Q70" s="1" t="s">
        <v>745</v>
      </c>
      <c r="R70" s="1" t="s">
        <v>359</v>
      </c>
      <c r="S70" s="1" t="s">
        <v>360</v>
      </c>
      <c r="T70" s="1" t="s">
        <v>361</v>
      </c>
    </row>
    <row r="71" s="1" customFormat="1" spans="1:20">
      <c r="A71" s="3">
        <v>16513646715</v>
      </c>
      <c r="B71" s="1" t="s">
        <v>739</v>
      </c>
      <c r="C71" s="1" t="s">
        <v>746</v>
      </c>
      <c r="D71" s="1" t="s">
        <v>747</v>
      </c>
      <c r="E71" s="1" t="s">
        <v>748</v>
      </c>
      <c r="F71" s="1" t="s">
        <v>347</v>
      </c>
      <c r="G71" s="1" t="s">
        <v>351</v>
      </c>
      <c r="H71" s="1" t="s">
        <v>352</v>
      </c>
      <c r="I71" s="1" t="s">
        <v>749</v>
      </c>
      <c r="J71" s="1" t="s">
        <v>29</v>
      </c>
      <c r="K71" s="1" t="s">
        <v>750</v>
      </c>
      <c r="L71" s="1" t="s">
        <v>750</v>
      </c>
      <c r="M71" s="1" t="s">
        <v>355</v>
      </c>
      <c r="N71" s="1" t="s">
        <v>355</v>
      </c>
      <c r="O71" s="1" t="s">
        <v>356</v>
      </c>
      <c r="P71" s="1" t="s">
        <v>357</v>
      </c>
      <c r="Q71" s="1" t="s">
        <v>751</v>
      </c>
      <c r="R71" s="1" t="s">
        <v>359</v>
      </c>
      <c r="S71" s="1" t="s">
        <v>360</v>
      </c>
      <c r="T71" s="1" t="s">
        <v>361</v>
      </c>
    </row>
    <row r="72" s="1" customFormat="1" spans="1:20">
      <c r="A72" s="3">
        <v>16513635289</v>
      </c>
      <c r="B72" s="1" t="s">
        <v>739</v>
      </c>
      <c r="C72" s="1" t="s">
        <v>752</v>
      </c>
      <c r="D72" s="1" t="s">
        <v>753</v>
      </c>
      <c r="E72" s="1" t="s">
        <v>754</v>
      </c>
      <c r="F72" s="1" t="s">
        <v>347</v>
      </c>
      <c r="G72" s="1" t="s">
        <v>351</v>
      </c>
      <c r="H72" s="1" t="s">
        <v>352</v>
      </c>
      <c r="I72" s="1" t="s">
        <v>755</v>
      </c>
      <c r="J72" s="1" t="s">
        <v>29</v>
      </c>
      <c r="K72" s="1" t="s">
        <v>756</v>
      </c>
      <c r="L72" s="1" t="s">
        <v>756</v>
      </c>
      <c r="M72" s="1" t="s">
        <v>355</v>
      </c>
      <c r="N72" s="1" t="s">
        <v>355</v>
      </c>
      <c r="O72" s="1" t="s">
        <v>356</v>
      </c>
      <c r="P72" s="1" t="s">
        <v>357</v>
      </c>
      <c r="Q72" s="1" t="s">
        <v>757</v>
      </c>
      <c r="R72" s="1" t="s">
        <v>359</v>
      </c>
      <c r="S72" s="1" t="s">
        <v>360</v>
      </c>
      <c r="T72" s="1" t="s">
        <v>361</v>
      </c>
    </row>
    <row r="73" s="1" customFormat="1" spans="1:20">
      <c r="A73" s="3">
        <v>16506812902</v>
      </c>
      <c r="B73" s="1" t="s">
        <v>758</v>
      </c>
      <c r="C73" s="1" t="s">
        <v>759</v>
      </c>
      <c r="D73" s="1" t="s">
        <v>760</v>
      </c>
      <c r="E73" s="1" t="s">
        <v>761</v>
      </c>
      <c r="F73" s="1" t="s">
        <v>347</v>
      </c>
      <c r="G73" s="1" t="s">
        <v>351</v>
      </c>
      <c r="H73" s="1" t="s">
        <v>352</v>
      </c>
      <c r="I73" s="1" t="s">
        <v>762</v>
      </c>
      <c r="J73" s="1" t="s">
        <v>29</v>
      </c>
      <c r="K73" s="1" t="s">
        <v>763</v>
      </c>
      <c r="L73" s="1" t="s">
        <v>763</v>
      </c>
      <c r="M73" s="1" t="s">
        <v>355</v>
      </c>
      <c r="N73" s="1" t="s">
        <v>355</v>
      </c>
      <c r="O73" s="1" t="s">
        <v>356</v>
      </c>
      <c r="P73" s="1" t="s">
        <v>357</v>
      </c>
      <c r="Q73" s="1" t="s">
        <v>764</v>
      </c>
      <c r="R73" s="1" t="s">
        <v>359</v>
      </c>
      <c r="S73" s="1" t="s">
        <v>360</v>
      </c>
      <c r="T73" s="1" t="s">
        <v>361</v>
      </c>
    </row>
    <row r="74" s="1" customFormat="1" spans="1:20">
      <c r="A74" s="3">
        <v>16506727679</v>
      </c>
      <c r="B74" s="1" t="s">
        <v>758</v>
      </c>
      <c r="C74" s="1" t="s">
        <v>765</v>
      </c>
      <c r="D74" s="1" t="s">
        <v>766</v>
      </c>
      <c r="E74" s="1" t="s">
        <v>767</v>
      </c>
      <c r="F74" s="1" t="s">
        <v>552</v>
      </c>
      <c r="G74" s="1" t="s">
        <v>351</v>
      </c>
      <c r="H74" s="1" t="s">
        <v>352</v>
      </c>
      <c r="I74" s="1" t="s">
        <v>768</v>
      </c>
      <c r="J74" s="1" t="s">
        <v>29</v>
      </c>
      <c r="K74" s="1" t="s">
        <v>769</v>
      </c>
      <c r="L74" s="1" t="s">
        <v>769</v>
      </c>
      <c r="M74" s="1" t="s">
        <v>355</v>
      </c>
      <c r="N74" s="1" t="s">
        <v>355</v>
      </c>
      <c r="O74" s="1" t="s">
        <v>356</v>
      </c>
      <c r="P74" s="1" t="s">
        <v>357</v>
      </c>
      <c r="Q74" s="1" t="s">
        <v>770</v>
      </c>
      <c r="R74" s="1" t="s">
        <v>359</v>
      </c>
      <c r="S74" s="1" t="s">
        <v>360</v>
      </c>
      <c r="T74" s="1" t="s">
        <v>361</v>
      </c>
    </row>
    <row r="75" s="1" customFormat="1" spans="1:20">
      <c r="A75" s="3">
        <v>16504377460</v>
      </c>
      <c r="B75" s="1" t="s">
        <v>771</v>
      </c>
      <c r="C75" s="1" t="s">
        <v>772</v>
      </c>
      <c r="D75" s="1" t="s">
        <v>773</v>
      </c>
      <c r="E75" s="1" t="s">
        <v>774</v>
      </c>
      <c r="F75" s="1" t="s">
        <v>347</v>
      </c>
      <c r="G75" s="1" t="s">
        <v>351</v>
      </c>
      <c r="H75" s="1" t="s">
        <v>352</v>
      </c>
      <c r="I75" s="1" t="s">
        <v>775</v>
      </c>
      <c r="J75" s="1" t="s">
        <v>29</v>
      </c>
      <c r="K75" s="1" t="s">
        <v>506</v>
      </c>
      <c r="L75" s="1" t="s">
        <v>506</v>
      </c>
      <c r="M75" s="1" t="s">
        <v>355</v>
      </c>
      <c r="N75" s="1" t="s">
        <v>355</v>
      </c>
      <c r="O75" s="1" t="s">
        <v>356</v>
      </c>
      <c r="P75" s="1" t="s">
        <v>357</v>
      </c>
      <c r="Q75" s="1" t="s">
        <v>776</v>
      </c>
      <c r="R75" s="1" t="s">
        <v>359</v>
      </c>
      <c r="S75" s="1" t="s">
        <v>360</v>
      </c>
      <c r="T75" s="1" t="s">
        <v>361</v>
      </c>
    </row>
    <row r="76" s="1" customFormat="1" spans="1:20">
      <c r="A76" s="3">
        <v>16498680534</v>
      </c>
      <c r="B76" s="1" t="s">
        <v>771</v>
      </c>
      <c r="C76" s="1" t="s">
        <v>777</v>
      </c>
      <c r="D76" s="1" t="s">
        <v>778</v>
      </c>
      <c r="E76" s="1" t="s">
        <v>779</v>
      </c>
      <c r="F76" s="1" t="s">
        <v>665</v>
      </c>
      <c r="G76" s="1" t="s">
        <v>351</v>
      </c>
      <c r="H76" s="1" t="s">
        <v>352</v>
      </c>
      <c r="I76" s="1" t="s">
        <v>780</v>
      </c>
      <c r="J76" s="1" t="s">
        <v>29</v>
      </c>
      <c r="K76" s="1" t="s">
        <v>781</v>
      </c>
      <c r="L76" s="1" t="s">
        <v>781</v>
      </c>
      <c r="M76" s="1" t="s">
        <v>355</v>
      </c>
      <c r="N76" s="1" t="s">
        <v>355</v>
      </c>
      <c r="O76" s="1" t="s">
        <v>356</v>
      </c>
      <c r="P76" s="1" t="s">
        <v>357</v>
      </c>
      <c r="Q76" s="1" t="s">
        <v>782</v>
      </c>
      <c r="R76" s="1" t="s">
        <v>359</v>
      </c>
      <c r="S76" s="1" t="s">
        <v>360</v>
      </c>
      <c r="T76" s="1" t="s">
        <v>361</v>
      </c>
    </row>
    <row r="77" s="1" customFormat="1" spans="1:20">
      <c r="A77" s="3">
        <v>16498470393</v>
      </c>
      <c r="B77" s="1" t="s">
        <v>771</v>
      </c>
      <c r="C77" s="1" t="s">
        <v>783</v>
      </c>
      <c r="D77" s="1" t="s">
        <v>784</v>
      </c>
      <c r="E77" s="1" t="s">
        <v>785</v>
      </c>
      <c r="F77" s="1" t="s">
        <v>347</v>
      </c>
      <c r="G77" s="1" t="s">
        <v>351</v>
      </c>
      <c r="H77" s="1" t="s">
        <v>352</v>
      </c>
      <c r="I77" s="1" t="s">
        <v>786</v>
      </c>
      <c r="J77" s="1" t="s">
        <v>29</v>
      </c>
      <c r="K77" s="1" t="s">
        <v>787</v>
      </c>
      <c r="L77" s="1" t="s">
        <v>787</v>
      </c>
      <c r="M77" s="1" t="s">
        <v>355</v>
      </c>
      <c r="N77" s="1" t="s">
        <v>355</v>
      </c>
      <c r="O77" s="1" t="s">
        <v>356</v>
      </c>
      <c r="P77" s="1" t="s">
        <v>357</v>
      </c>
      <c r="Q77" s="1" t="s">
        <v>788</v>
      </c>
      <c r="R77" s="1" t="s">
        <v>359</v>
      </c>
      <c r="S77" s="1" t="s">
        <v>360</v>
      </c>
      <c r="T77" s="1" t="s">
        <v>361</v>
      </c>
    </row>
    <row r="78" s="1" customFormat="1" spans="1:20">
      <c r="A78" s="3">
        <v>16494357721</v>
      </c>
      <c r="B78" s="1" t="s">
        <v>789</v>
      </c>
      <c r="C78" s="1" t="s">
        <v>790</v>
      </c>
      <c r="D78" s="1" t="s">
        <v>609</v>
      </c>
      <c r="E78" s="1" t="s">
        <v>791</v>
      </c>
      <c r="F78" s="1" t="s">
        <v>347</v>
      </c>
      <c r="G78" s="1" t="s">
        <v>351</v>
      </c>
      <c r="H78" s="1" t="s">
        <v>352</v>
      </c>
      <c r="I78" s="1" t="s">
        <v>792</v>
      </c>
      <c r="J78" s="1" t="s">
        <v>29</v>
      </c>
      <c r="K78" s="1" t="s">
        <v>793</v>
      </c>
      <c r="L78" s="1" t="s">
        <v>793</v>
      </c>
      <c r="M78" s="1" t="s">
        <v>355</v>
      </c>
      <c r="N78" s="1" t="s">
        <v>355</v>
      </c>
      <c r="O78" s="1" t="s">
        <v>356</v>
      </c>
      <c r="P78" s="1" t="s">
        <v>357</v>
      </c>
      <c r="Q78" s="1" t="s">
        <v>794</v>
      </c>
      <c r="R78" s="1" t="s">
        <v>359</v>
      </c>
      <c r="S78" s="1" t="s">
        <v>360</v>
      </c>
      <c r="T78" s="1" t="s">
        <v>361</v>
      </c>
    </row>
    <row r="79" s="1" customFormat="1" spans="1:20">
      <c r="A79" s="3">
        <v>16487365771</v>
      </c>
      <c r="B79" s="1" t="s">
        <v>795</v>
      </c>
      <c r="C79" s="1" t="s">
        <v>796</v>
      </c>
      <c r="D79" s="1" t="s">
        <v>797</v>
      </c>
      <c r="E79" s="1" t="s">
        <v>798</v>
      </c>
      <c r="F79" s="1" t="s">
        <v>474</v>
      </c>
      <c r="G79" s="1" t="s">
        <v>351</v>
      </c>
      <c r="H79" s="1" t="s">
        <v>352</v>
      </c>
      <c r="I79" s="1" t="s">
        <v>799</v>
      </c>
      <c r="J79" s="1" t="s">
        <v>29</v>
      </c>
      <c r="K79" s="1" t="s">
        <v>800</v>
      </c>
      <c r="L79" s="1" t="s">
        <v>800</v>
      </c>
      <c r="M79" s="1" t="s">
        <v>355</v>
      </c>
      <c r="N79" s="1" t="s">
        <v>355</v>
      </c>
      <c r="O79" s="1" t="s">
        <v>356</v>
      </c>
      <c r="P79" s="1" t="s">
        <v>357</v>
      </c>
      <c r="Q79" s="1" t="s">
        <v>801</v>
      </c>
      <c r="R79" s="1" t="s">
        <v>359</v>
      </c>
      <c r="S79" s="1" t="s">
        <v>360</v>
      </c>
      <c r="T79" s="1" t="s">
        <v>361</v>
      </c>
    </row>
    <row r="80" s="1" customFormat="1" spans="1:20">
      <c r="A80" s="3">
        <v>16486864505</v>
      </c>
      <c r="B80" s="1" t="s">
        <v>795</v>
      </c>
      <c r="C80" s="1" t="s">
        <v>802</v>
      </c>
      <c r="D80" s="1" t="s">
        <v>803</v>
      </c>
      <c r="E80" s="1" t="s">
        <v>804</v>
      </c>
      <c r="F80" s="1" t="s">
        <v>474</v>
      </c>
      <c r="G80" s="1" t="s">
        <v>351</v>
      </c>
      <c r="H80" s="1" t="s">
        <v>352</v>
      </c>
      <c r="I80" s="1" t="s">
        <v>805</v>
      </c>
      <c r="J80" s="1" t="s">
        <v>29</v>
      </c>
      <c r="K80" s="1" t="s">
        <v>806</v>
      </c>
      <c r="L80" s="1" t="s">
        <v>806</v>
      </c>
      <c r="M80" s="1" t="s">
        <v>355</v>
      </c>
      <c r="N80" s="1" t="s">
        <v>355</v>
      </c>
      <c r="O80" s="1" t="s">
        <v>356</v>
      </c>
      <c r="P80" s="1" t="s">
        <v>357</v>
      </c>
      <c r="Q80" s="1" t="s">
        <v>807</v>
      </c>
      <c r="R80" s="1" t="s">
        <v>359</v>
      </c>
      <c r="S80" s="1" t="s">
        <v>360</v>
      </c>
      <c r="T80" s="1" t="s">
        <v>361</v>
      </c>
    </row>
    <row r="81" s="1" customFormat="1" spans="1:20">
      <c r="A81" s="3">
        <v>16481108577</v>
      </c>
      <c r="B81" s="1" t="s">
        <v>808</v>
      </c>
      <c r="C81" s="1" t="s">
        <v>809</v>
      </c>
      <c r="D81" s="1" t="s">
        <v>494</v>
      </c>
      <c r="E81" s="1" t="s">
        <v>810</v>
      </c>
      <c r="F81" s="1" t="s">
        <v>347</v>
      </c>
      <c r="G81" s="1" t="s">
        <v>351</v>
      </c>
      <c r="H81" s="1" t="s">
        <v>352</v>
      </c>
      <c r="I81" s="1" t="s">
        <v>811</v>
      </c>
      <c r="J81" s="1" t="s">
        <v>29</v>
      </c>
      <c r="K81" s="1" t="s">
        <v>812</v>
      </c>
      <c r="L81" s="1" t="s">
        <v>812</v>
      </c>
      <c r="M81" s="1" t="s">
        <v>355</v>
      </c>
      <c r="N81" s="1" t="s">
        <v>355</v>
      </c>
      <c r="O81" s="1" t="s">
        <v>356</v>
      </c>
      <c r="P81" s="1" t="s">
        <v>357</v>
      </c>
      <c r="Q81" s="1" t="s">
        <v>813</v>
      </c>
      <c r="R81" s="1" t="s">
        <v>359</v>
      </c>
      <c r="S81" s="1" t="s">
        <v>360</v>
      </c>
      <c r="T81" s="1" t="s">
        <v>361</v>
      </c>
    </row>
    <row r="82" s="1" customFormat="1" spans="1:20">
      <c r="A82" s="3">
        <v>16478601507</v>
      </c>
      <c r="B82" s="1" t="s">
        <v>808</v>
      </c>
      <c r="C82" s="1" t="s">
        <v>814</v>
      </c>
      <c r="D82" s="1" t="s">
        <v>815</v>
      </c>
      <c r="E82" s="1" t="s">
        <v>816</v>
      </c>
      <c r="F82" s="1" t="s">
        <v>347</v>
      </c>
      <c r="G82" s="1" t="s">
        <v>351</v>
      </c>
      <c r="H82" s="1" t="s">
        <v>352</v>
      </c>
      <c r="I82" s="1" t="s">
        <v>817</v>
      </c>
      <c r="J82" s="1" t="s">
        <v>29</v>
      </c>
      <c r="K82" s="1" t="s">
        <v>818</v>
      </c>
      <c r="L82" s="1" t="s">
        <v>818</v>
      </c>
      <c r="M82" s="1" t="s">
        <v>355</v>
      </c>
      <c r="N82" s="1" t="s">
        <v>355</v>
      </c>
      <c r="O82" s="1" t="s">
        <v>356</v>
      </c>
      <c r="P82" s="1" t="s">
        <v>357</v>
      </c>
      <c r="Q82" s="1" t="s">
        <v>819</v>
      </c>
      <c r="R82" s="1" t="s">
        <v>359</v>
      </c>
      <c r="S82" s="1" t="s">
        <v>360</v>
      </c>
      <c r="T82" s="1" t="s">
        <v>361</v>
      </c>
    </row>
    <row r="83" s="1" customFormat="1" spans="1:20">
      <c r="A83" s="3">
        <v>16478285470</v>
      </c>
      <c r="B83" s="1" t="s">
        <v>820</v>
      </c>
      <c r="C83" s="1" t="s">
        <v>821</v>
      </c>
      <c r="D83" s="1" t="s">
        <v>822</v>
      </c>
      <c r="E83" s="1" t="s">
        <v>823</v>
      </c>
      <c r="F83" s="1" t="s">
        <v>474</v>
      </c>
      <c r="G83" s="1" t="s">
        <v>351</v>
      </c>
      <c r="H83" s="1" t="s">
        <v>352</v>
      </c>
      <c r="I83" s="1" t="s">
        <v>824</v>
      </c>
      <c r="J83" s="1" t="s">
        <v>29</v>
      </c>
      <c r="K83" s="1" t="s">
        <v>825</v>
      </c>
      <c r="L83" s="1" t="s">
        <v>825</v>
      </c>
      <c r="M83" s="1" t="s">
        <v>355</v>
      </c>
      <c r="N83" s="1" t="s">
        <v>355</v>
      </c>
      <c r="O83" s="1" t="s">
        <v>356</v>
      </c>
      <c r="P83" s="1" t="s">
        <v>357</v>
      </c>
      <c r="Q83" s="1" t="s">
        <v>826</v>
      </c>
      <c r="R83" s="1" t="s">
        <v>359</v>
      </c>
      <c r="S83" s="1" t="s">
        <v>360</v>
      </c>
      <c r="T83" s="1" t="s">
        <v>361</v>
      </c>
    </row>
    <row r="84" s="1" customFormat="1" spans="1:20">
      <c r="A84" s="3">
        <v>16471496435</v>
      </c>
      <c r="B84" s="1" t="s">
        <v>820</v>
      </c>
      <c r="C84" s="1" t="s">
        <v>827</v>
      </c>
      <c r="D84" s="1" t="s">
        <v>828</v>
      </c>
      <c r="E84" s="1" t="s">
        <v>829</v>
      </c>
      <c r="F84" s="1" t="s">
        <v>552</v>
      </c>
      <c r="G84" s="1" t="s">
        <v>351</v>
      </c>
      <c r="H84" s="1" t="s">
        <v>352</v>
      </c>
      <c r="I84" s="1" t="s">
        <v>356</v>
      </c>
      <c r="J84" s="1" t="s">
        <v>29</v>
      </c>
      <c r="K84" s="1" t="s">
        <v>356</v>
      </c>
      <c r="L84" s="1" t="s">
        <v>356</v>
      </c>
      <c r="M84" s="1" t="s">
        <v>355</v>
      </c>
      <c r="N84" s="1" t="s">
        <v>355</v>
      </c>
      <c r="O84" s="1" t="s">
        <v>356</v>
      </c>
      <c r="P84" s="1" t="s">
        <v>357</v>
      </c>
      <c r="Q84" s="1" t="s">
        <v>830</v>
      </c>
      <c r="R84" s="1" t="s">
        <v>359</v>
      </c>
      <c r="S84" s="1" t="s">
        <v>360</v>
      </c>
      <c r="T84" s="1" t="s">
        <v>361</v>
      </c>
    </row>
    <row r="85" s="1" customFormat="1" spans="1:20">
      <c r="A85" s="3">
        <v>16470741106</v>
      </c>
      <c r="B85" s="1" t="s">
        <v>820</v>
      </c>
      <c r="C85" s="1" t="s">
        <v>831</v>
      </c>
      <c r="D85" s="1" t="s">
        <v>832</v>
      </c>
      <c r="E85" s="1" t="s">
        <v>833</v>
      </c>
      <c r="F85" s="1" t="s">
        <v>474</v>
      </c>
      <c r="G85" s="1" t="s">
        <v>351</v>
      </c>
      <c r="H85" s="1" t="s">
        <v>352</v>
      </c>
      <c r="I85" s="1" t="s">
        <v>834</v>
      </c>
      <c r="J85" s="1" t="s">
        <v>29</v>
      </c>
      <c r="K85" s="1" t="s">
        <v>835</v>
      </c>
      <c r="L85" s="1" t="s">
        <v>835</v>
      </c>
      <c r="M85" s="1" t="s">
        <v>355</v>
      </c>
      <c r="N85" s="1" t="s">
        <v>355</v>
      </c>
      <c r="O85" s="1" t="s">
        <v>356</v>
      </c>
      <c r="P85" s="1" t="s">
        <v>357</v>
      </c>
      <c r="Q85" s="1" t="s">
        <v>836</v>
      </c>
      <c r="R85" s="1" t="s">
        <v>359</v>
      </c>
      <c r="S85" s="1" t="s">
        <v>360</v>
      </c>
      <c r="T85" s="1" t="s">
        <v>361</v>
      </c>
    </row>
    <row r="86" s="1" customFormat="1" spans="1:20">
      <c r="A86" s="3">
        <v>16457322451</v>
      </c>
      <c r="B86" s="1" t="s">
        <v>837</v>
      </c>
      <c r="C86" s="1" t="s">
        <v>838</v>
      </c>
      <c r="D86" s="1" t="s">
        <v>839</v>
      </c>
      <c r="E86" s="1" t="s">
        <v>840</v>
      </c>
      <c r="F86" s="1" t="s">
        <v>474</v>
      </c>
      <c r="G86" s="1" t="s">
        <v>351</v>
      </c>
      <c r="H86" s="1" t="s">
        <v>352</v>
      </c>
      <c r="I86" s="1" t="s">
        <v>841</v>
      </c>
      <c r="J86" s="1" t="s">
        <v>29</v>
      </c>
      <c r="K86" s="1" t="s">
        <v>842</v>
      </c>
      <c r="L86" s="1" t="s">
        <v>842</v>
      </c>
      <c r="M86" s="1" t="s">
        <v>355</v>
      </c>
      <c r="N86" s="1" t="s">
        <v>355</v>
      </c>
      <c r="O86" s="1" t="s">
        <v>356</v>
      </c>
      <c r="P86" s="1" t="s">
        <v>357</v>
      </c>
      <c r="Q86" s="1" t="s">
        <v>843</v>
      </c>
      <c r="R86" s="1" t="s">
        <v>359</v>
      </c>
      <c r="S86" s="1" t="s">
        <v>360</v>
      </c>
      <c r="T86" s="1" t="s">
        <v>361</v>
      </c>
    </row>
    <row r="87" s="1" customFormat="1" spans="1:20">
      <c r="A87" s="3">
        <v>16456192492</v>
      </c>
      <c r="B87" s="1" t="s">
        <v>837</v>
      </c>
      <c r="C87" s="1" t="s">
        <v>844</v>
      </c>
      <c r="D87" s="1" t="s">
        <v>541</v>
      </c>
      <c r="E87" s="1" t="s">
        <v>845</v>
      </c>
      <c r="F87" s="1" t="s">
        <v>347</v>
      </c>
      <c r="G87" s="1" t="s">
        <v>351</v>
      </c>
      <c r="H87" s="1" t="s">
        <v>352</v>
      </c>
      <c r="I87" s="1" t="s">
        <v>846</v>
      </c>
      <c r="J87" s="1" t="s">
        <v>29</v>
      </c>
      <c r="K87" s="1" t="s">
        <v>398</v>
      </c>
      <c r="L87" s="1" t="s">
        <v>398</v>
      </c>
      <c r="M87" s="1" t="s">
        <v>355</v>
      </c>
      <c r="N87" s="1" t="s">
        <v>355</v>
      </c>
      <c r="O87" s="1" t="s">
        <v>356</v>
      </c>
      <c r="P87" s="1" t="s">
        <v>357</v>
      </c>
      <c r="Q87" s="1" t="s">
        <v>847</v>
      </c>
      <c r="R87" s="1" t="s">
        <v>359</v>
      </c>
      <c r="S87" s="1" t="s">
        <v>360</v>
      </c>
      <c r="T87" s="1" t="s">
        <v>361</v>
      </c>
    </row>
    <row r="88" s="1" customFormat="1" spans="1:20">
      <c r="A88" s="3">
        <v>16424543798</v>
      </c>
      <c r="B88" s="1" t="s">
        <v>848</v>
      </c>
      <c r="C88" s="1" t="s">
        <v>849</v>
      </c>
      <c r="D88" s="1" t="s">
        <v>850</v>
      </c>
      <c r="E88" s="1" t="s">
        <v>851</v>
      </c>
      <c r="F88" s="1" t="s">
        <v>347</v>
      </c>
      <c r="G88" s="1" t="s">
        <v>351</v>
      </c>
      <c r="H88" s="1" t="s">
        <v>352</v>
      </c>
      <c r="I88" s="1" t="s">
        <v>852</v>
      </c>
      <c r="J88" s="1" t="s">
        <v>29</v>
      </c>
      <c r="K88" s="1" t="s">
        <v>853</v>
      </c>
      <c r="L88" s="1" t="s">
        <v>853</v>
      </c>
      <c r="M88" s="1" t="s">
        <v>355</v>
      </c>
      <c r="N88" s="1" t="s">
        <v>355</v>
      </c>
      <c r="O88" s="1" t="s">
        <v>356</v>
      </c>
      <c r="P88" s="1" t="s">
        <v>357</v>
      </c>
      <c r="Q88" s="1" t="s">
        <v>854</v>
      </c>
      <c r="R88" s="1" t="s">
        <v>359</v>
      </c>
      <c r="S88" s="1" t="s">
        <v>360</v>
      </c>
      <c r="T88" s="1" t="s">
        <v>361</v>
      </c>
    </row>
    <row r="89" s="1" customFormat="1" spans="1:20">
      <c r="A89" s="3">
        <v>16411968028</v>
      </c>
      <c r="B89" s="1" t="s">
        <v>855</v>
      </c>
      <c r="C89" s="1" t="s">
        <v>856</v>
      </c>
      <c r="D89" s="1" t="s">
        <v>857</v>
      </c>
      <c r="E89" s="1" t="s">
        <v>858</v>
      </c>
      <c r="F89" s="1" t="s">
        <v>347</v>
      </c>
      <c r="G89" s="1" t="s">
        <v>351</v>
      </c>
      <c r="H89" s="1" t="s">
        <v>352</v>
      </c>
      <c r="I89" s="1" t="s">
        <v>859</v>
      </c>
      <c r="J89" s="1" t="s">
        <v>29</v>
      </c>
      <c r="K89" s="1" t="s">
        <v>860</v>
      </c>
      <c r="L89" s="1" t="s">
        <v>860</v>
      </c>
      <c r="M89" s="1" t="s">
        <v>355</v>
      </c>
      <c r="N89" s="1" t="s">
        <v>355</v>
      </c>
      <c r="O89" s="1" t="s">
        <v>356</v>
      </c>
      <c r="P89" s="1" t="s">
        <v>357</v>
      </c>
      <c r="Q89" s="1" t="s">
        <v>861</v>
      </c>
      <c r="R89" s="1" t="s">
        <v>359</v>
      </c>
      <c r="S89" s="1" t="s">
        <v>360</v>
      </c>
      <c r="T89" s="1" t="s">
        <v>361</v>
      </c>
    </row>
    <row r="90" s="1" customFormat="1" spans="1:20">
      <c r="A90" s="3">
        <v>16411314515</v>
      </c>
      <c r="B90" s="1" t="s">
        <v>855</v>
      </c>
      <c r="C90" s="1" t="s">
        <v>862</v>
      </c>
      <c r="D90" s="1" t="s">
        <v>863</v>
      </c>
      <c r="E90" s="1" t="s">
        <v>864</v>
      </c>
      <c r="F90" s="1" t="s">
        <v>474</v>
      </c>
      <c r="G90" s="1" t="s">
        <v>351</v>
      </c>
      <c r="H90" s="1" t="s">
        <v>352</v>
      </c>
      <c r="I90" s="1" t="s">
        <v>865</v>
      </c>
      <c r="J90" s="1" t="s">
        <v>29</v>
      </c>
      <c r="K90" s="1" t="s">
        <v>866</v>
      </c>
      <c r="L90" s="1" t="s">
        <v>866</v>
      </c>
      <c r="M90" s="1" t="s">
        <v>355</v>
      </c>
      <c r="N90" s="1" t="s">
        <v>355</v>
      </c>
      <c r="O90" s="1" t="s">
        <v>356</v>
      </c>
      <c r="P90" s="1" t="s">
        <v>357</v>
      </c>
      <c r="Q90" s="1" t="s">
        <v>867</v>
      </c>
      <c r="R90" s="1" t="s">
        <v>359</v>
      </c>
      <c r="S90" s="1" t="s">
        <v>360</v>
      </c>
      <c r="T90" s="1" t="s">
        <v>361</v>
      </c>
    </row>
    <row r="91" s="1" customFormat="1" spans="1:20">
      <c r="A91" s="3">
        <v>16400774464</v>
      </c>
      <c r="B91" s="1" t="s">
        <v>868</v>
      </c>
      <c r="C91" s="1" t="s">
        <v>869</v>
      </c>
      <c r="D91" s="1" t="s">
        <v>870</v>
      </c>
      <c r="E91" s="1" t="s">
        <v>871</v>
      </c>
      <c r="F91" s="1" t="s">
        <v>474</v>
      </c>
      <c r="G91" s="1" t="s">
        <v>351</v>
      </c>
      <c r="H91" s="1" t="s">
        <v>352</v>
      </c>
      <c r="I91" s="1" t="s">
        <v>872</v>
      </c>
      <c r="J91" s="1" t="s">
        <v>29</v>
      </c>
      <c r="K91" s="1" t="s">
        <v>873</v>
      </c>
      <c r="L91" s="1" t="s">
        <v>873</v>
      </c>
      <c r="M91" s="1" t="s">
        <v>355</v>
      </c>
      <c r="N91" s="1" t="s">
        <v>355</v>
      </c>
      <c r="O91" s="1" t="s">
        <v>356</v>
      </c>
      <c r="P91" s="1" t="s">
        <v>357</v>
      </c>
      <c r="Q91" s="1" t="s">
        <v>874</v>
      </c>
      <c r="R91" s="1" t="s">
        <v>359</v>
      </c>
      <c r="S91" s="1" t="s">
        <v>360</v>
      </c>
      <c r="T91" s="1" t="s">
        <v>361</v>
      </c>
    </row>
    <row r="92" s="1" customFormat="1" spans="1:20">
      <c r="A92" s="3">
        <v>16380162469</v>
      </c>
      <c r="B92" s="1" t="s">
        <v>875</v>
      </c>
      <c r="C92" s="1" t="s">
        <v>876</v>
      </c>
      <c r="D92" s="1" t="s">
        <v>877</v>
      </c>
      <c r="E92" s="1" t="s">
        <v>878</v>
      </c>
      <c r="F92" s="1" t="s">
        <v>347</v>
      </c>
      <c r="G92" s="1" t="s">
        <v>351</v>
      </c>
      <c r="H92" s="1" t="s">
        <v>352</v>
      </c>
      <c r="I92" s="1" t="s">
        <v>879</v>
      </c>
      <c r="J92" s="1" t="s">
        <v>29</v>
      </c>
      <c r="K92" s="1" t="s">
        <v>880</v>
      </c>
      <c r="L92" s="1" t="s">
        <v>880</v>
      </c>
      <c r="M92" s="1" t="s">
        <v>355</v>
      </c>
      <c r="N92" s="1" t="s">
        <v>355</v>
      </c>
      <c r="O92" s="1" t="s">
        <v>356</v>
      </c>
      <c r="P92" s="1" t="s">
        <v>357</v>
      </c>
      <c r="Q92" s="1" t="s">
        <v>881</v>
      </c>
      <c r="R92" s="1" t="s">
        <v>359</v>
      </c>
      <c r="S92" s="1" t="s">
        <v>360</v>
      </c>
      <c r="T92" s="1" t="s">
        <v>361</v>
      </c>
    </row>
    <row r="93" s="1" customFormat="1" spans="1:20">
      <c r="A93" s="3">
        <v>16359428308</v>
      </c>
      <c r="B93" s="1" t="s">
        <v>882</v>
      </c>
      <c r="C93" s="1" t="s">
        <v>883</v>
      </c>
      <c r="D93" s="1" t="s">
        <v>884</v>
      </c>
      <c r="E93" s="1" t="s">
        <v>885</v>
      </c>
      <c r="F93" s="1" t="s">
        <v>347</v>
      </c>
      <c r="G93" s="1" t="s">
        <v>351</v>
      </c>
      <c r="H93" s="1" t="s">
        <v>352</v>
      </c>
      <c r="I93" s="1" t="s">
        <v>886</v>
      </c>
      <c r="J93" s="1" t="s">
        <v>29</v>
      </c>
      <c r="K93" s="1" t="s">
        <v>887</v>
      </c>
      <c r="L93" s="1" t="s">
        <v>887</v>
      </c>
      <c r="M93" s="1" t="s">
        <v>355</v>
      </c>
      <c r="N93" s="1" t="s">
        <v>355</v>
      </c>
      <c r="O93" s="1" t="s">
        <v>356</v>
      </c>
      <c r="P93" s="1" t="s">
        <v>357</v>
      </c>
      <c r="Q93" s="1" t="s">
        <v>888</v>
      </c>
      <c r="R93" s="1" t="s">
        <v>359</v>
      </c>
      <c r="S93" s="1" t="s">
        <v>360</v>
      </c>
      <c r="T93" s="1" t="s">
        <v>361</v>
      </c>
    </row>
    <row r="94" s="1" customFormat="1" spans="1:20">
      <c r="A94" s="3">
        <v>16353664124</v>
      </c>
      <c r="B94" s="1" t="s">
        <v>882</v>
      </c>
      <c r="C94" s="1" t="s">
        <v>889</v>
      </c>
      <c r="D94" s="1" t="s">
        <v>890</v>
      </c>
      <c r="E94" s="1" t="s">
        <v>891</v>
      </c>
      <c r="F94" s="1" t="s">
        <v>347</v>
      </c>
      <c r="G94" s="1" t="s">
        <v>351</v>
      </c>
      <c r="H94" s="1" t="s">
        <v>352</v>
      </c>
      <c r="I94" s="1" t="s">
        <v>892</v>
      </c>
      <c r="J94" s="1" t="s">
        <v>29</v>
      </c>
      <c r="K94" s="1" t="s">
        <v>893</v>
      </c>
      <c r="L94" s="1" t="s">
        <v>893</v>
      </c>
      <c r="M94" s="1" t="s">
        <v>355</v>
      </c>
      <c r="N94" s="1" t="s">
        <v>355</v>
      </c>
      <c r="O94" s="1" t="s">
        <v>356</v>
      </c>
      <c r="P94" s="1" t="s">
        <v>357</v>
      </c>
      <c r="Q94" s="1" t="s">
        <v>894</v>
      </c>
      <c r="R94" s="1" t="s">
        <v>359</v>
      </c>
      <c r="S94" s="1" t="s">
        <v>360</v>
      </c>
      <c r="T94" s="1" t="s">
        <v>361</v>
      </c>
    </row>
    <row r="95" s="1" customFormat="1" spans="1:20">
      <c r="A95" s="3">
        <v>16347926762</v>
      </c>
      <c r="B95" s="1" t="s">
        <v>895</v>
      </c>
      <c r="C95" s="1" t="s">
        <v>896</v>
      </c>
      <c r="D95" s="1" t="s">
        <v>897</v>
      </c>
      <c r="E95" s="1" t="s">
        <v>898</v>
      </c>
      <c r="F95" s="1" t="s">
        <v>347</v>
      </c>
      <c r="G95" s="1" t="s">
        <v>351</v>
      </c>
      <c r="H95" s="1" t="s">
        <v>352</v>
      </c>
      <c r="I95" s="1" t="s">
        <v>899</v>
      </c>
      <c r="J95" s="1" t="s">
        <v>29</v>
      </c>
      <c r="K95" s="1" t="s">
        <v>900</v>
      </c>
      <c r="L95" s="1" t="s">
        <v>900</v>
      </c>
      <c r="M95" s="1" t="s">
        <v>355</v>
      </c>
      <c r="N95" s="1" t="s">
        <v>355</v>
      </c>
      <c r="O95" s="1" t="s">
        <v>356</v>
      </c>
      <c r="P95" s="1" t="s">
        <v>357</v>
      </c>
      <c r="Q95" s="1" t="s">
        <v>901</v>
      </c>
      <c r="R95" s="1" t="s">
        <v>359</v>
      </c>
      <c r="S95" s="1" t="s">
        <v>360</v>
      </c>
      <c r="T95" s="1" t="s">
        <v>361</v>
      </c>
    </row>
    <row r="96" s="1" customFormat="1" spans="1:20">
      <c r="A96" s="3">
        <v>16341685828</v>
      </c>
      <c r="B96" s="1" t="s">
        <v>902</v>
      </c>
      <c r="C96" s="1" t="s">
        <v>903</v>
      </c>
      <c r="D96" s="1" t="s">
        <v>877</v>
      </c>
      <c r="E96" s="1" t="s">
        <v>904</v>
      </c>
      <c r="F96" s="1" t="s">
        <v>347</v>
      </c>
      <c r="G96" s="1" t="s">
        <v>351</v>
      </c>
      <c r="H96" s="1" t="s">
        <v>352</v>
      </c>
      <c r="I96" s="1" t="s">
        <v>905</v>
      </c>
      <c r="J96" s="1" t="s">
        <v>29</v>
      </c>
      <c r="K96" s="1" t="s">
        <v>906</v>
      </c>
      <c r="L96" s="1" t="s">
        <v>906</v>
      </c>
      <c r="M96" s="1" t="s">
        <v>355</v>
      </c>
      <c r="N96" s="1" t="s">
        <v>355</v>
      </c>
      <c r="O96" s="1" t="s">
        <v>356</v>
      </c>
      <c r="P96" s="1" t="s">
        <v>357</v>
      </c>
      <c r="Q96" s="1" t="s">
        <v>907</v>
      </c>
      <c r="R96" s="1" t="s">
        <v>359</v>
      </c>
      <c r="S96" s="1" t="s">
        <v>360</v>
      </c>
      <c r="T96" s="1" t="s">
        <v>361</v>
      </c>
    </row>
    <row r="97" s="1" customFormat="1" spans="1:20">
      <c r="A97" s="3">
        <v>16336330122</v>
      </c>
      <c r="B97" s="1" t="s">
        <v>902</v>
      </c>
      <c r="C97" s="1" t="s">
        <v>908</v>
      </c>
      <c r="D97" s="1" t="s">
        <v>909</v>
      </c>
      <c r="E97" s="1" t="s">
        <v>910</v>
      </c>
      <c r="F97" s="1" t="s">
        <v>347</v>
      </c>
      <c r="G97" s="1" t="s">
        <v>351</v>
      </c>
      <c r="H97" s="1" t="s">
        <v>352</v>
      </c>
      <c r="I97" s="1" t="s">
        <v>911</v>
      </c>
      <c r="J97" s="1" t="s">
        <v>29</v>
      </c>
      <c r="K97" s="1" t="s">
        <v>912</v>
      </c>
      <c r="L97" s="1" t="s">
        <v>912</v>
      </c>
      <c r="M97" s="1" t="s">
        <v>355</v>
      </c>
      <c r="N97" s="1" t="s">
        <v>355</v>
      </c>
      <c r="O97" s="1" t="s">
        <v>356</v>
      </c>
      <c r="P97" s="1" t="s">
        <v>357</v>
      </c>
      <c r="Q97" s="1" t="s">
        <v>913</v>
      </c>
      <c r="R97" s="1" t="s">
        <v>359</v>
      </c>
      <c r="S97" s="1" t="s">
        <v>360</v>
      </c>
      <c r="T97" s="1" t="s">
        <v>361</v>
      </c>
    </row>
    <row r="98" s="1" customFormat="1" spans="1:20">
      <c r="A98" s="3">
        <v>16319456219</v>
      </c>
      <c r="B98" s="1" t="s">
        <v>914</v>
      </c>
      <c r="C98" s="1" t="s">
        <v>915</v>
      </c>
      <c r="D98" s="1" t="s">
        <v>916</v>
      </c>
      <c r="E98" s="1" t="s">
        <v>917</v>
      </c>
      <c r="F98" s="1" t="s">
        <v>347</v>
      </c>
      <c r="G98" s="1" t="s">
        <v>351</v>
      </c>
      <c r="H98" s="1" t="s">
        <v>352</v>
      </c>
      <c r="I98" s="1" t="s">
        <v>918</v>
      </c>
      <c r="J98" s="1" t="s">
        <v>29</v>
      </c>
      <c r="K98" s="1" t="s">
        <v>919</v>
      </c>
      <c r="L98" s="1" t="s">
        <v>919</v>
      </c>
      <c r="M98" s="1" t="s">
        <v>355</v>
      </c>
      <c r="N98" s="1" t="s">
        <v>355</v>
      </c>
      <c r="O98" s="1" t="s">
        <v>356</v>
      </c>
      <c r="P98" s="1" t="s">
        <v>357</v>
      </c>
      <c r="Q98" s="1" t="s">
        <v>920</v>
      </c>
      <c r="R98" s="1" t="s">
        <v>359</v>
      </c>
      <c r="S98" s="1" t="s">
        <v>360</v>
      </c>
      <c r="T98" s="1" t="s">
        <v>361</v>
      </c>
    </row>
    <row r="99" s="1" customFormat="1" spans="1:20">
      <c r="A99" s="3">
        <v>16309949892</v>
      </c>
      <c r="B99" s="1" t="s">
        <v>921</v>
      </c>
      <c r="C99" s="1" t="s">
        <v>922</v>
      </c>
      <c r="D99" s="1" t="s">
        <v>923</v>
      </c>
      <c r="E99" s="1" t="s">
        <v>924</v>
      </c>
      <c r="F99" s="1" t="s">
        <v>347</v>
      </c>
      <c r="G99" s="1" t="s">
        <v>351</v>
      </c>
      <c r="H99" s="1" t="s">
        <v>352</v>
      </c>
      <c r="I99" s="1" t="s">
        <v>925</v>
      </c>
      <c r="J99" s="1" t="s">
        <v>29</v>
      </c>
      <c r="K99" s="1" t="s">
        <v>926</v>
      </c>
      <c r="L99" s="1" t="s">
        <v>926</v>
      </c>
      <c r="M99" s="1" t="s">
        <v>355</v>
      </c>
      <c r="N99" s="1" t="s">
        <v>355</v>
      </c>
      <c r="O99" s="1" t="s">
        <v>356</v>
      </c>
      <c r="P99" s="1" t="s">
        <v>357</v>
      </c>
      <c r="Q99" s="1" t="s">
        <v>927</v>
      </c>
      <c r="R99" s="1" t="s">
        <v>359</v>
      </c>
      <c r="S99" s="1" t="s">
        <v>360</v>
      </c>
      <c r="T99" s="1" t="s">
        <v>361</v>
      </c>
    </row>
    <row r="100" s="1" customFormat="1" spans="1:20">
      <c r="A100" s="3">
        <v>16295452546</v>
      </c>
      <c r="B100" s="1" t="s">
        <v>928</v>
      </c>
      <c r="C100" s="1" t="s">
        <v>929</v>
      </c>
      <c r="D100" s="1" t="s">
        <v>930</v>
      </c>
      <c r="E100" s="1" t="s">
        <v>931</v>
      </c>
      <c r="F100" s="1" t="s">
        <v>474</v>
      </c>
      <c r="G100" s="1" t="s">
        <v>351</v>
      </c>
      <c r="H100" s="1" t="s">
        <v>352</v>
      </c>
      <c r="I100" s="1" t="s">
        <v>932</v>
      </c>
      <c r="J100" s="1" t="s">
        <v>29</v>
      </c>
      <c r="K100" s="1" t="s">
        <v>933</v>
      </c>
      <c r="L100" s="1" t="s">
        <v>933</v>
      </c>
      <c r="M100" s="1" t="s">
        <v>355</v>
      </c>
      <c r="N100" s="1" t="s">
        <v>355</v>
      </c>
      <c r="O100" s="1" t="s">
        <v>356</v>
      </c>
      <c r="P100" s="1" t="s">
        <v>357</v>
      </c>
      <c r="Q100" s="1" t="s">
        <v>934</v>
      </c>
      <c r="R100" s="1" t="s">
        <v>359</v>
      </c>
      <c r="S100" s="1" t="s">
        <v>360</v>
      </c>
      <c r="T100" s="1" t="s">
        <v>361</v>
      </c>
    </row>
    <row r="101" s="1" customFormat="1" spans="1:20">
      <c r="A101" s="3">
        <v>16295391512</v>
      </c>
      <c r="B101" s="1" t="s">
        <v>928</v>
      </c>
      <c r="C101" s="1" t="s">
        <v>935</v>
      </c>
      <c r="D101" s="1" t="s">
        <v>936</v>
      </c>
      <c r="E101" s="1" t="s">
        <v>937</v>
      </c>
      <c r="F101" s="1" t="s">
        <v>474</v>
      </c>
      <c r="G101" s="1" t="s">
        <v>351</v>
      </c>
      <c r="H101" s="1" t="s">
        <v>352</v>
      </c>
      <c r="I101" s="1" t="s">
        <v>938</v>
      </c>
      <c r="J101" s="1" t="s">
        <v>29</v>
      </c>
      <c r="K101" s="1" t="s">
        <v>939</v>
      </c>
      <c r="L101" s="1" t="s">
        <v>939</v>
      </c>
      <c r="M101" s="1" t="s">
        <v>355</v>
      </c>
      <c r="N101" s="1" t="s">
        <v>355</v>
      </c>
      <c r="O101" s="1" t="s">
        <v>356</v>
      </c>
      <c r="P101" s="1" t="s">
        <v>357</v>
      </c>
      <c r="Q101" s="1" t="s">
        <v>940</v>
      </c>
      <c r="R101" s="1" t="s">
        <v>359</v>
      </c>
      <c r="S101" s="1" t="s">
        <v>360</v>
      </c>
      <c r="T101" s="1" t="s">
        <v>361</v>
      </c>
    </row>
    <row r="102" s="1" customFormat="1" spans="1:20">
      <c r="A102" s="3">
        <v>16287999172</v>
      </c>
      <c r="B102" s="1" t="s">
        <v>941</v>
      </c>
      <c r="C102" s="1" t="s">
        <v>942</v>
      </c>
      <c r="D102" s="1" t="s">
        <v>943</v>
      </c>
      <c r="E102" s="1" t="s">
        <v>944</v>
      </c>
      <c r="F102" s="1" t="s">
        <v>347</v>
      </c>
      <c r="G102" s="1" t="s">
        <v>351</v>
      </c>
      <c r="H102" s="1" t="s">
        <v>352</v>
      </c>
      <c r="I102" s="1" t="s">
        <v>945</v>
      </c>
      <c r="J102" s="1" t="s">
        <v>29</v>
      </c>
      <c r="K102" s="1" t="s">
        <v>946</v>
      </c>
      <c r="L102" s="1" t="s">
        <v>946</v>
      </c>
      <c r="M102" s="1" t="s">
        <v>355</v>
      </c>
      <c r="N102" s="1" t="s">
        <v>355</v>
      </c>
      <c r="O102" s="1" t="s">
        <v>356</v>
      </c>
      <c r="P102" s="1" t="s">
        <v>357</v>
      </c>
      <c r="Q102" s="1" t="s">
        <v>947</v>
      </c>
      <c r="R102" s="1" t="s">
        <v>359</v>
      </c>
      <c r="S102" s="1" t="s">
        <v>360</v>
      </c>
      <c r="T102" s="1" t="s">
        <v>361</v>
      </c>
    </row>
    <row r="103" s="1" customFormat="1" spans="1:20">
      <c r="A103" s="3">
        <v>16281206076</v>
      </c>
      <c r="B103" s="1" t="s">
        <v>948</v>
      </c>
      <c r="C103" s="1" t="s">
        <v>949</v>
      </c>
      <c r="D103" s="1" t="s">
        <v>930</v>
      </c>
      <c r="E103" s="1" t="s">
        <v>950</v>
      </c>
      <c r="F103" s="1" t="s">
        <v>347</v>
      </c>
      <c r="G103" s="1" t="s">
        <v>351</v>
      </c>
      <c r="H103" s="1" t="s">
        <v>352</v>
      </c>
      <c r="I103" s="1" t="s">
        <v>951</v>
      </c>
      <c r="J103" s="1" t="s">
        <v>29</v>
      </c>
      <c r="K103" s="1" t="s">
        <v>687</v>
      </c>
      <c r="L103" s="1" t="s">
        <v>687</v>
      </c>
      <c r="M103" s="1" t="s">
        <v>355</v>
      </c>
      <c r="N103" s="1" t="s">
        <v>355</v>
      </c>
      <c r="O103" s="1" t="s">
        <v>356</v>
      </c>
      <c r="P103" s="1" t="s">
        <v>357</v>
      </c>
      <c r="Q103" s="1" t="s">
        <v>952</v>
      </c>
      <c r="R103" s="1" t="s">
        <v>359</v>
      </c>
      <c r="S103" s="1" t="s">
        <v>360</v>
      </c>
      <c r="T103" s="1" t="s">
        <v>361</v>
      </c>
    </row>
    <row r="104" s="1" customFormat="1" spans="1:20">
      <c r="A104" s="3">
        <v>16280491691</v>
      </c>
      <c r="B104" s="1" t="s">
        <v>948</v>
      </c>
      <c r="C104" s="1" t="s">
        <v>953</v>
      </c>
      <c r="D104" s="1" t="s">
        <v>954</v>
      </c>
      <c r="E104" s="1" t="s">
        <v>955</v>
      </c>
      <c r="F104" s="1" t="s">
        <v>347</v>
      </c>
      <c r="G104" s="1" t="s">
        <v>351</v>
      </c>
      <c r="H104" s="1" t="s">
        <v>352</v>
      </c>
      <c r="I104" s="1" t="s">
        <v>956</v>
      </c>
      <c r="J104" s="1" t="s">
        <v>29</v>
      </c>
      <c r="K104" s="1" t="s">
        <v>957</v>
      </c>
      <c r="L104" s="1" t="s">
        <v>356</v>
      </c>
      <c r="M104" s="1" t="s">
        <v>958</v>
      </c>
      <c r="N104" s="1" t="s">
        <v>959</v>
      </c>
      <c r="O104" s="1" t="s">
        <v>356</v>
      </c>
      <c r="P104" s="1" t="s">
        <v>357</v>
      </c>
      <c r="Q104" s="1" t="s">
        <v>960</v>
      </c>
      <c r="R104" s="1" t="s">
        <v>359</v>
      </c>
      <c r="S104" s="1" t="s">
        <v>360</v>
      </c>
      <c r="T104" s="1" t="s">
        <v>361</v>
      </c>
    </row>
    <row r="105" s="1" customFormat="1" spans="1:20">
      <c r="A105" s="3">
        <v>16273321540</v>
      </c>
      <c r="B105" s="1" t="s">
        <v>961</v>
      </c>
      <c r="C105" s="1" t="s">
        <v>962</v>
      </c>
      <c r="D105" s="1" t="s">
        <v>857</v>
      </c>
      <c r="E105" s="1" t="s">
        <v>963</v>
      </c>
      <c r="F105" s="1" t="s">
        <v>552</v>
      </c>
      <c r="G105" s="1" t="s">
        <v>351</v>
      </c>
      <c r="H105" s="1" t="s">
        <v>352</v>
      </c>
      <c r="I105" s="1" t="s">
        <v>964</v>
      </c>
      <c r="J105" s="1" t="s">
        <v>29</v>
      </c>
      <c r="K105" s="1" t="s">
        <v>965</v>
      </c>
      <c r="L105" s="1" t="s">
        <v>965</v>
      </c>
      <c r="M105" s="1" t="s">
        <v>355</v>
      </c>
      <c r="N105" s="1" t="s">
        <v>355</v>
      </c>
      <c r="O105" s="1" t="s">
        <v>356</v>
      </c>
      <c r="P105" s="1" t="s">
        <v>357</v>
      </c>
      <c r="Q105" s="1" t="s">
        <v>966</v>
      </c>
      <c r="R105" s="1" t="s">
        <v>359</v>
      </c>
      <c r="S105" s="1" t="s">
        <v>360</v>
      </c>
      <c r="T105" s="1" t="s">
        <v>361</v>
      </c>
    </row>
    <row r="106" s="1" customFormat="1" spans="1:20">
      <c r="A106" s="3">
        <v>16240152003</v>
      </c>
      <c r="B106" s="1" t="s">
        <v>967</v>
      </c>
      <c r="C106" s="1" t="s">
        <v>968</v>
      </c>
      <c r="D106" s="1" t="s">
        <v>930</v>
      </c>
      <c r="E106" s="1" t="s">
        <v>969</v>
      </c>
      <c r="F106" s="1" t="s">
        <v>347</v>
      </c>
      <c r="G106" s="1" t="s">
        <v>351</v>
      </c>
      <c r="H106" s="1" t="s">
        <v>352</v>
      </c>
      <c r="I106" s="1" t="s">
        <v>970</v>
      </c>
      <c r="J106" s="1" t="s">
        <v>29</v>
      </c>
      <c r="K106" s="1" t="s">
        <v>971</v>
      </c>
      <c r="L106" s="1" t="s">
        <v>971</v>
      </c>
      <c r="M106" s="1" t="s">
        <v>355</v>
      </c>
      <c r="N106" s="1" t="s">
        <v>355</v>
      </c>
      <c r="O106" s="1" t="s">
        <v>356</v>
      </c>
      <c r="P106" s="1" t="s">
        <v>357</v>
      </c>
      <c r="Q106" s="1" t="s">
        <v>972</v>
      </c>
      <c r="R106" s="1" t="s">
        <v>359</v>
      </c>
      <c r="S106" s="1" t="s">
        <v>360</v>
      </c>
      <c r="T106" s="1" t="s">
        <v>361</v>
      </c>
    </row>
    <row r="107" s="1" customFormat="1" spans="1:20">
      <c r="A107" s="3">
        <v>16223687525</v>
      </c>
      <c r="B107" s="1" t="s">
        <v>973</v>
      </c>
      <c r="C107" s="1" t="s">
        <v>974</v>
      </c>
      <c r="D107" s="1" t="s">
        <v>890</v>
      </c>
      <c r="E107" s="1" t="s">
        <v>975</v>
      </c>
      <c r="F107" s="1" t="s">
        <v>347</v>
      </c>
      <c r="G107" s="1" t="s">
        <v>351</v>
      </c>
      <c r="H107" s="1" t="s">
        <v>352</v>
      </c>
      <c r="I107" s="1" t="s">
        <v>976</v>
      </c>
      <c r="J107" s="1" t="s">
        <v>29</v>
      </c>
      <c r="K107" s="1" t="s">
        <v>977</v>
      </c>
      <c r="L107" s="1" t="s">
        <v>977</v>
      </c>
      <c r="M107" s="1" t="s">
        <v>355</v>
      </c>
      <c r="N107" s="1" t="s">
        <v>355</v>
      </c>
      <c r="O107" s="1" t="s">
        <v>356</v>
      </c>
      <c r="P107" s="1" t="s">
        <v>357</v>
      </c>
      <c r="Q107" s="1" t="s">
        <v>978</v>
      </c>
      <c r="R107" s="1" t="s">
        <v>359</v>
      </c>
      <c r="S107" s="1" t="s">
        <v>360</v>
      </c>
      <c r="T107" s="1" t="s">
        <v>361</v>
      </c>
    </row>
    <row r="108" s="1" customFormat="1" spans="1:20">
      <c r="A108" s="3">
        <v>16210249692</v>
      </c>
      <c r="B108" s="1" t="s">
        <v>979</v>
      </c>
      <c r="C108" s="1" t="s">
        <v>980</v>
      </c>
      <c r="D108" s="1" t="s">
        <v>981</v>
      </c>
      <c r="E108" s="1" t="s">
        <v>982</v>
      </c>
      <c r="F108" s="1" t="s">
        <v>347</v>
      </c>
      <c r="G108" s="1" t="s">
        <v>351</v>
      </c>
      <c r="H108" s="1" t="s">
        <v>352</v>
      </c>
      <c r="I108" s="1" t="s">
        <v>983</v>
      </c>
      <c r="J108" s="1" t="s">
        <v>29</v>
      </c>
      <c r="K108" s="1" t="s">
        <v>984</v>
      </c>
      <c r="L108" s="1" t="s">
        <v>984</v>
      </c>
      <c r="M108" s="1" t="s">
        <v>355</v>
      </c>
      <c r="N108" s="1" t="s">
        <v>355</v>
      </c>
      <c r="O108" s="1" t="s">
        <v>356</v>
      </c>
      <c r="P108" s="1" t="s">
        <v>357</v>
      </c>
      <c r="Q108" s="1" t="s">
        <v>985</v>
      </c>
      <c r="R108" s="1" t="s">
        <v>359</v>
      </c>
      <c r="S108" s="1" t="s">
        <v>360</v>
      </c>
      <c r="T108" s="1" t="s">
        <v>361</v>
      </c>
    </row>
    <row r="109" s="1" customFormat="1" spans="1:20">
      <c r="A109" s="3">
        <v>16139811293</v>
      </c>
      <c r="B109" s="1" t="s">
        <v>986</v>
      </c>
      <c r="C109" s="1" t="s">
        <v>987</v>
      </c>
      <c r="D109" s="1" t="s">
        <v>988</v>
      </c>
      <c r="E109" s="1" t="s">
        <v>989</v>
      </c>
      <c r="F109" s="1" t="s">
        <v>347</v>
      </c>
      <c r="G109" s="1" t="s">
        <v>351</v>
      </c>
      <c r="H109" s="1" t="s">
        <v>352</v>
      </c>
      <c r="I109" s="1" t="s">
        <v>990</v>
      </c>
      <c r="J109" s="1" t="s">
        <v>29</v>
      </c>
      <c r="K109" s="1" t="s">
        <v>991</v>
      </c>
      <c r="L109" s="1" t="s">
        <v>991</v>
      </c>
      <c r="M109" s="1" t="s">
        <v>355</v>
      </c>
      <c r="N109" s="1" t="s">
        <v>355</v>
      </c>
      <c r="O109" s="1" t="s">
        <v>356</v>
      </c>
      <c r="P109" s="1" t="s">
        <v>357</v>
      </c>
      <c r="Q109" s="1" t="s">
        <v>992</v>
      </c>
      <c r="R109" s="1" t="s">
        <v>359</v>
      </c>
      <c r="S109" s="1" t="s">
        <v>360</v>
      </c>
      <c r="T109" s="1" t="s">
        <v>361</v>
      </c>
    </row>
    <row r="110" s="1" customFormat="1" spans="1:20">
      <c r="A110" s="3">
        <v>16138119026</v>
      </c>
      <c r="B110" s="1" t="s">
        <v>986</v>
      </c>
      <c r="C110" s="1" t="s">
        <v>993</v>
      </c>
      <c r="D110" s="1" t="s">
        <v>994</v>
      </c>
      <c r="E110" s="1" t="s">
        <v>995</v>
      </c>
      <c r="F110" s="1" t="s">
        <v>474</v>
      </c>
      <c r="G110" s="1" t="s">
        <v>351</v>
      </c>
      <c r="H110" s="1" t="s">
        <v>352</v>
      </c>
      <c r="I110" s="1" t="s">
        <v>996</v>
      </c>
      <c r="J110" s="1" t="s">
        <v>29</v>
      </c>
      <c r="K110" s="1" t="s">
        <v>997</v>
      </c>
      <c r="L110" s="1" t="s">
        <v>997</v>
      </c>
      <c r="M110" s="1" t="s">
        <v>355</v>
      </c>
      <c r="N110" s="1" t="s">
        <v>355</v>
      </c>
      <c r="O110" s="1" t="s">
        <v>356</v>
      </c>
      <c r="P110" s="1" t="s">
        <v>357</v>
      </c>
      <c r="Q110" s="1" t="s">
        <v>998</v>
      </c>
      <c r="R110" s="1" t="s">
        <v>359</v>
      </c>
      <c r="S110" s="1" t="s">
        <v>360</v>
      </c>
      <c r="T110" s="1" t="s">
        <v>361</v>
      </c>
    </row>
    <row r="111" s="1" customFormat="1" spans="1:20">
      <c r="A111" s="3">
        <v>16055533472</v>
      </c>
      <c r="B111" s="1" t="s">
        <v>999</v>
      </c>
      <c r="C111" s="1" t="s">
        <v>1000</v>
      </c>
      <c r="D111" s="1" t="s">
        <v>1001</v>
      </c>
      <c r="E111" s="1" t="s">
        <v>1002</v>
      </c>
      <c r="F111" s="1" t="s">
        <v>347</v>
      </c>
      <c r="G111" s="1" t="s">
        <v>351</v>
      </c>
      <c r="H111" s="1" t="s">
        <v>352</v>
      </c>
      <c r="I111" s="1" t="s">
        <v>1003</v>
      </c>
      <c r="J111" s="1" t="s">
        <v>29</v>
      </c>
      <c r="K111" s="1" t="s">
        <v>1004</v>
      </c>
      <c r="L111" s="1" t="s">
        <v>1004</v>
      </c>
      <c r="M111" s="1" t="s">
        <v>355</v>
      </c>
      <c r="N111" s="1" t="s">
        <v>355</v>
      </c>
      <c r="O111" s="1" t="s">
        <v>356</v>
      </c>
      <c r="P111" s="1" t="s">
        <v>357</v>
      </c>
      <c r="Q111" s="1" t="s">
        <v>1005</v>
      </c>
      <c r="R111" s="1" t="s">
        <v>359</v>
      </c>
      <c r="S111" s="1" t="s">
        <v>360</v>
      </c>
      <c r="T111" s="1" t="s">
        <v>361</v>
      </c>
    </row>
    <row r="112" s="1" customFormat="1" spans="1:20">
      <c r="A112" s="3">
        <v>16048309691</v>
      </c>
      <c r="B112" s="1" t="s">
        <v>1006</v>
      </c>
      <c r="C112" s="1" t="s">
        <v>1007</v>
      </c>
      <c r="D112" s="1" t="s">
        <v>930</v>
      </c>
      <c r="E112" s="1" t="s">
        <v>1008</v>
      </c>
      <c r="F112" s="1" t="s">
        <v>347</v>
      </c>
      <c r="G112" s="1" t="s">
        <v>351</v>
      </c>
      <c r="H112" s="1" t="s">
        <v>352</v>
      </c>
      <c r="I112" s="1" t="s">
        <v>1009</v>
      </c>
      <c r="J112" s="1" t="s">
        <v>29</v>
      </c>
      <c r="K112" s="1" t="s">
        <v>971</v>
      </c>
      <c r="L112" s="1" t="s">
        <v>971</v>
      </c>
      <c r="M112" s="1" t="s">
        <v>355</v>
      </c>
      <c r="N112" s="1" t="s">
        <v>355</v>
      </c>
      <c r="O112" s="1" t="s">
        <v>356</v>
      </c>
      <c r="P112" s="1" t="s">
        <v>357</v>
      </c>
      <c r="Q112" s="1" t="s">
        <v>1010</v>
      </c>
      <c r="R112" s="1" t="s">
        <v>359</v>
      </c>
      <c r="S112" s="1" t="s">
        <v>360</v>
      </c>
      <c r="T112" s="1" t="s">
        <v>361</v>
      </c>
    </row>
    <row r="113" s="1" customFormat="1" spans="1:20">
      <c r="A113" s="3">
        <v>16037186261</v>
      </c>
      <c r="B113" s="1" t="s">
        <v>1011</v>
      </c>
      <c r="C113" s="1" t="s">
        <v>1012</v>
      </c>
      <c r="D113" s="1" t="s">
        <v>1013</v>
      </c>
      <c r="E113" s="1" t="s">
        <v>1014</v>
      </c>
      <c r="F113" s="1" t="s">
        <v>347</v>
      </c>
      <c r="G113" s="1" t="s">
        <v>351</v>
      </c>
      <c r="H113" s="1" t="s">
        <v>352</v>
      </c>
      <c r="I113" s="1" t="s">
        <v>1015</v>
      </c>
      <c r="J113" s="1" t="s">
        <v>29</v>
      </c>
      <c r="K113" s="1" t="s">
        <v>1016</v>
      </c>
      <c r="L113" s="1" t="s">
        <v>1016</v>
      </c>
      <c r="M113" s="1" t="s">
        <v>355</v>
      </c>
      <c r="N113" s="1" t="s">
        <v>355</v>
      </c>
      <c r="O113" s="1" t="s">
        <v>356</v>
      </c>
      <c r="P113" s="1" t="s">
        <v>357</v>
      </c>
      <c r="Q113" s="1" t="s">
        <v>1017</v>
      </c>
      <c r="R113" s="1" t="s">
        <v>359</v>
      </c>
      <c r="S113" s="1" t="s">
        <v>360</v>
      </c>
      <c r="T113" s="1" t="s">
        <v>361</v>
      </c>
    </row>
    <row r="114" s="1" customFormat="1" spans="1:20">
      <c r="A114" s="3">
        <v>15759813417</v>
      </c>
      <c r="B114" s="1" t="s">
        <v>1018</v>
      </c>
      <c r="C114" s="1" t="s">
        <v>1019</v>
      </c>
      <c r="D114" s="1" t="s">
        <v>1020</v>
      </c>
      <c r="E114" s="1" t="s">
        <v>1021</v>
      </c>
      <c r="F114" s="1" t="s">
        <v>347</v>
      </c>
      <c r="G114" s="1" t="s">
        <v>351</v>
      </c>
      <c r="H114" s="1" t="s">
        <v>352</v>
      </c>
      <c r="I114" s="1" t="s">
        <v>1022</v>
      </c>
      <c r="J114" s="1" t="s">
        <v>29</v>
      </c>
      <c r="K114" s="1" t="s">
        <v>1023</v>
      </c>
      <c r="L114" s="1" t="s">
        <v>1023</v>
      </c>
      <c r="M114" s="1" t="s">
        <v>355</v>
      </c>
      <c r="N114" s="1" t="s">
        <v>355</v>
      </c>
      <c r="O114" s="1" t="s">
        <v>356</v>
      </c>
      <c r="P114" s="1" t="s">
        <v>357</v>
      </c>
      <c r="Q114" s="1" t="s">
        <v>1024</v>
      </c>
      <c r="R114" s="1" t="s">
        <v>359</v>
      </c>
      <c r="S114" s="1" t="s">
        <v>360</v>
      </c>
      <c r="T114" s="1" t="s">
        <v>361</v>
      </c>
    </row>
    <row r="115" s="1" customFormat="1" spans="1:20">
      <c r="A115" s="3">
        <v>15648142637</v>
      </c>
      <c r="B115" s="1" t="s">
        <v>1025</v>
      </c>
      <c r="C115" s="1" t="s">
        <v>1026</v>
      </c>
      <c r="D115" s="1" t="s">
        <v>1027</v>
      </c>
      <c r="E115" s="1" t="s">
        <v>1028</v>
      </c>
      <c r="F115" s="1" t="s">
        <v>347</v>
      </c>
      <c r="G115" s="1" t="s">
        <v>351</v>
      </c>
      <c r="H115" s="1" t="s">
        <v>352</v>
      </c>
      <c r="I115" s="1" t="s">
        <v>1029</v>
      </c>
      <c r="J115" s="1" t="s">
        <v>29</v>
      </c>
      <c r="K115" s="1" t="s">
        <v>1030</v>
      </c>
      <c r="L115" s="1" t="s">
        <v>1030</v>
      </c>
      <c r="M115" s="1" t="s">
        <v>355</v>
      </c>
      <c r="N115" s="1" t="s">
        <v>355</v>
      </c>
      <c r="O115" s="1" t="s">
        <v>356</v>
      </c>
      <c r="P115" s="1" t="s">
        <v>357</v>
      </c>
      <c r="Q115" s="1" t="s">
        <v>1031</v>
      </c>
      <c r="R115" s="1" t="s">
        <v>359</v>
      </c>
      <c r="S115" s="1" t="s">
        <v>360</v>
      </c>
      <c r="T115" s="1" t="s">
        <v>361</v>
      </c>
    </row>
    <row r="116" s="1" customFormat="1" spans="1:20">
      <c r="A116" s="3">
        <v>15574621257</v>
      </c>
      <c r="B116" s="1" t="s">
        <v>1032</v>
      </c>
      <c r="C116" s="1" t="s">
        <v>1033</v>
      </c>
      <c r="D116" s="1" t="s">
        <v>1034</v>
      </c>
      <c r="E116" s="1" t="s">
        <v>1035</v>
      </c>
      <c r="F116" s="1" t="s">
        <v>347</v>
      </c>
      <c r="G116" s="1" t="s">
        <v>351</v>
      </c>
      <c r="H116" s="1" t="s">
        <v>352</v>
      </c>
      <c r="I116" s="1" t="s">
        <v>1036</v>
      </c>
      <c r="J116" s="1" t="s">
        <v>29</v>
      </c>
      <c r="K116" s="1" t="s">
        <v>1037</v>
      </c>
      <c r="L116" s="1" t="s">
        <v>1037</v>
      </c>
      <c r="M116" s="1" t="s">
        <v>355</v>
      </c>
      <c r="N116" s="1" t="s">
        <v>355</v>
      </c>
      <c r="O116" s="1" t="s">
        <v>356</v>
      </c>
      <c r="P116" s="1" t="s">
        <v>357</v>
      </c>
      <c r="Q116" s="1" t="s">
        <v>1038</v>
      </c>
      <c r="R116" s="1" t="s">
        <v>359</v>
      </c>
      <c r="S116" s="1" t="s">
        <v>360</v>
      </c>
      <c r="T116" s="1" t="s">
        <v>361</v>
      </c>
    </row>
    <row r="117" s="1" customFormat="1" spans="1:20">
      <c r="A117" s="3">
        <v>14247430226</v>
      </c>
      <c r="B117" s="1" t="s">
        <v>1039</v>
      </c>
      <c r="C117" s="1" t="s">
        <v>1040</v>
      </c>
      <c r="D117" s="1" t="s">
        <v>1041</v>
      </c>
      <c r="E117" s="1" t="s">
        <v>1042</v>
      </c>
      <c r="F117" s="1" t="s">
        <v>474</v>
      </c>
      <c r="G117" s="1" t="s">
        <v>351</v>
      </c>
      <c r="H117" s="1" t="s">
        <v>352</v>
      </c>
      <c r="I117" s="1" t="s">
        <v>1043</v>
      </c>
      <c r="J117" s="1" t="s">
        <v>29</v>
      </c>
      <c r="K117" s="1" t="s">
        <v>1044</v>
      </c>
      <c r="L117" s="1" t="s">
        <v>1044</v>
      </c>
      <c r="M117" s="1" t="s">
        <v>355</v>
      </c>
      <c r="N117" s="1" t="s">
        <v>355</v>
      </c>
      <c r="O117" s="1" t="s">
        <v>356</v>
      </c>
      <c r="P117" s="1" t="s">
        <v>357</v>
      </c>
      <c r="Q117" s="1" t="s">
        <v>1045</v>
      </c>
      <c r="R117" s="1" t="s">
        <v>359</v>
      </c>
      <c r="S117" s="1" t="s">
        <v>360</v>
      </c>
      <c r="T117" s="1" t="s">
        <v>361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2021-10-27T01:55:25Z</dcterms:created>
  <dcterms:modified xsi:type="dcterms:W3CDTF">2021-10-27T02:13:52Z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6C3DD581B2C14A9A9FC8A981DEF477B8</vt:lpwstr>
  </property>
  <property fmtid="{D5CDD505-2E9C-101B-9397-08002B2CF9AE}" pid="3" name="KSOProductBuildVer">
    <vt:lpwstr>2052-11.1.0.10938</vt:lpwstr>
  </property>
</Properties>
</file>