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<sst xmlns="http://schemas.openxmlformats.org/spreadsheetml/2006/main" count="233" uniqueCount="121">
  <si>
    <t>去哪儿网酒店预付对账单</t>
  </si>
  <si>
    <t>供应商名称：</t>
  </si>
  <si>
    <t>遇见时光</t>
  </si>
  <si>
    <t>结算周期：</t>
  </si>
  <si>
    <t>2021-10-25至2021-10-26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</si>
  <si>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</si>
  <si>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</si>
  <si>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</si>
  <si>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</si>
  <si>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</si>
  <si>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</si>
  <si>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</si>
  <si>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</si>
  <si>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</si>
  <si>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</si>
  <si>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</si>
  <si>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</si>
  <si>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</si>
  <si>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</si>
  <si>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</si>
  <si>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¥508.00</t>
  </si>
  <si>
    <t>¥67.00</t>
  </si>
  <si>
    <t>¥441.00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</si>
  <si>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</si>
  <si>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</si>
  <si>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</si>
  <si>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</si>
  <si>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</si>
  <si>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</si>
  <si>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</si>
  <si>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</si>
  <si>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</si>
  <si>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</si>
  <si>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</si>
  <si>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</si>
  <si>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</si>
  <si>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</si>
  <si>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</si>
  <si>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</si>
  <si>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</si>
  <si>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</si>
  <si>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</si>
  <si>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</si>
  <si>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</si>
  <si>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</si>
  <si>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</si>
  <si>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</si>
  <si>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</si>
  <si>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</si>
  <si>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</si>
  <si>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</si>
  <si>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</si>
  <si>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</si>
  <si>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</si>
  <si>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</si>
  <si>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</si>
  <si>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</si>
  <si>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</si>
  <si>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</si>
  <si>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</si>
  <si>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</si>
  <si>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</si>
  <si>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</si>
  <si>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</si>
  <si>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</si>
  <si>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</si>
  <si>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</si>
  <si>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</si>
  <si>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</si>
  <si>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102787910797</t>
  </si>
  <si>
    <t>酒店预付</t>
  </si>
  <si>
    <t>否</t>
  </si>
  <si>
    <t>普通</t>
  </si>
  <si>
    <t>266547881</t>
  </si>
  <si>
    <t>重庆华辰国际大酒店</t>
  </si>
  <si>
    <t>1616855</t>
  </si>
  <si>
    <t>张万琼</t>
  </si>
  <si>
    <t>2021-10-16</t>
  </si>
  <si>
    <t>2021-10-25</t>
  </si>
  <si>
    <t>2021-10-26</t>
  </si>
  <si>
    <t>豪华单间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</si>
  <si>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</si>
  <si>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</si>
  <si>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</si>
  <si>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</si>
  <si>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</si>
  <si>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</si>
  <si>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</si>
  <si>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</si>
  <si>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</si>
  <si>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</si>
  <si>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</si>
  <si>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</si>
  <si>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A211027112413481</t>
  </si>
  <si>
    <r>
      <t>总计：</t>
    </r>
    <r>
      <rPr>
        <sz val="10"/>
        <rFont val="Arial"/>
        <charset val="134"/>
      </rPr>
      <t>441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</si>
  <si>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</si>
  <si>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</si>
  <si>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</si>
  <si>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</si>
  <si>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</si>
  <si>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</si>
  <si>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</si>
  <si>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</si>
  <si>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</si>
  <si>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</si>
  <si>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</si>
  <si>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</si>
  <si>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</si>
  <si>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</si>
  <si>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</si>
  <si>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</si>
  <si>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2278519</t>
  </si>
  <si>
    <t>--</t>
  </si>
  <si>
    <t>441.00</t>
  </si>
  <si>
    <t>RMB</t>
  </si>
  <si>
    <t>0</t>
  </si>
  <si>
    <t>0.00</t>
  </si>
  <si>
    <t>龙卷风国内直连</t>
  </si>
  <si>
    <t>2021-10-16 13:20:24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</si>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</sst>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15" borderId="14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4" borderId="15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23" borderId="17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1" fillId="23" borderId="14" applyNumberFormat="0" applyAlignment="0" applyProtection="0">
      <alignment vertical="center"/>
    </xf>
    <xf numFmtId="0" fontId="32" fillId="27" borderId="16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/>
      <c r="C12" s="19"/>
      <c r="F12" s="40"/>
      <c r="I12" s="40"/>
    </row>
    <row r="13" ht="15" customHeight="1" spans="1:9">
      <c r="A13" s="38" t="s">
        <v>30</v>
      </c>
      <c r="B13" s="39" t="s">
        <v>31</v>
      </c>
      <c r="C13" s="19"/>
      <c r="F13" s="40"/>
      <c r="I13" s="40"/>
    </row>
    <row r="14" ht="15" customHeight="1" spans="1:9">
      <c r="A14" s="38" t="s">
        <v>32</v>
      </c>
      <c r="B14" s="39" t="s">
        <v>33</v>
      </c>
      <c r="C14" s="19"/>
      <c r="F14" s="40"/>
      <c r="G14" s="19"/>
      <c r="H14" s="19"/>
      <c r="I14" s="40"/>
    </row>
    <row r="15" ht="15" customHeight="1" spans="1:9">
      <c r="A15" s="38" t="s">
        <v>34</v>
      </c>
      <c r="B15" s="39" t="s">
        <v>35</v>
      </c>
      <c r="C15" s="19"/>
      <c r="F15" s="40"/>
      <c r="I15" s="40"/>
    </row>
    <row r="16" ht="15" customHeight="1" spans="1:9">
      <c r="A16" s="38" t="s">
        <v>36</v>
      </c>
      <c r="B16" s="39" t="s">
        <v>37</v>
      </c>
      <c r="C16" s="19"/>
      <c r="F16" s="40"/>
      <c r="I16" s="40"/>
    </row>
    <row r="17" ht="15" customHeight="1" spans="1:6">
      <c r="A17" s="38" t="s">
        <v>38</v>
      </c>
      <c r="B17" s="39" t="s">
        <v>39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10" t="s">
        <v>60</v>
      </c>
      <c r="Y1" s="10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7" t="s">
        <v>69</v>
      </c>
      <c r="B2" s="7"/>
      <c r="C2" s="7" t="s">
        <v>70</v>
      </c>
      <c r="D2" s="7" t="s">
        <v>71</v>
      </c>
      <c r="E2" s="7" t="s">
        <v>72</v>
      </c>
      <c r="F2" s="7" t="s">
        <v>71</v>
      </c>
      <c r="G2" s="7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1</v>
      </c>
      <c r="N2" s="8" t="s">
        <v>77</v>
      </c>
      <c r="O2" s="8" t="s">
        <v>78</v>
      </c>
      <c r="P2" s="8" t="s">
        <v>79</v>
      </c>
      <c r="Q2" s="8"/>
      <c r="R2" s="12" t="s">
        <v>20</v>
      </c>
      <c r="S2" s="13" t="s">
        <v>19</v>
      </c>
      <c r="T2" s="8"/>
      <c r="U2" s="12" t="s">
        <v>19</v>
      </c>
      <c r="V2" s="12" t="s">
        <v>20</v>
      </c>
      <c r="W2" s="13" t="s">
        <v>21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71</v>
      </c>
      <c r="AH2" t="s">
        <v>19</v>
      </c>
    </row>
    <row r="3" customHeight="1" spans="1:32">
      <c r="A3" s="11" t="s">
        <v>82</v>
      </c>
      <c r="B3" s="11"/>
      <c r="C3" s="11" t="s">
        <v>83</v>
      </c>
      <c r="D3" s="11"/>
      <c r="E3" s="11"/>
      <c r="F3" s="11"/>
      <c r="G3" s="11" t="s">
        <v>83</v>
      </c>
      <c r="H3" s="11" t="s">
        <v>83</v>
      </c>
      <c r="I3" s="11" t="s">
        <v>83</v>
      </c>
      <c r="J3" s="11" t="s">
        <v>83</v>
      </c>
      <c r="K3" s="11" t="s">
        <v>83</v>
      </c>
      <c r="L3" s="11" t="s">
        <v>83</v>
      </c>
      <c r="M3" s="11" t="s">
        <v>83</v>
      </c>
      <c r="N3" s="11" t="s">
        <v>83</v>
      </c>
      <c r="O3" s="11" t="s">
        <v>83</v>
      </c>
      <c r="P3" s="11" t="s">
        <v>83</v>
      </c>
      <c r="Q3" s="11"/>
      <c r="R3" s="14" t="s">
        <v>20</v>
      </c>
      <c r="S3" s="14" t="s">
        <v>19</v>
      </c>
      <c r="T3" s="11" t="s">
        <v>83</v>
      </c>
      <c r="U3" s="14"/>
      <c r="V3" s="14" t="s">
        <v>20</v>
      </c>
      <c r="W3" s="14" t="s">
        <v>21</v>
      </c>
      <c r="X3" s="14"/>
      <c r="Y3" s="14"/>
      <c r="Z3" s="14"/>
      <c r="AA3" s="11"/>
      <c r="AB3" s="14"/>
      <c r="AC3" s="11"/>
      <c r="AD3" s="11" t="s">
        <v>83</v>
      </c>
      <c r="AE3" s="11"/>
      <c r="AF3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10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6" sqref="A6:A7"/>
    </sheetView>
  </sheetViews>
  <sheetFormatPr defaultColWidth="9.14285714285714" defaultRowHeight="12.75" outlineLevelRow="6" outlineLevelCol="7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5" t="s">
        <v>18</v>
      </c>
      <c r="H1" s="6" t="s">
        <v>92</v>
      </c>
    </row>
    <row r="2" ht="14.25" customHeight="1" spans="1:8">
      <c r="A2" s="7" t="s">
        <v>69</v>
      </c>
      <c r="B2" s="8" t="s">
        <v>78</v>
      </c>
      <c r="C2" s="8" t="s">
        <v>79</v>
      </c>
      <c r="D2" s="3">
        <v>441</v>
      </c>
      <c r="E2" t="str">
        <f>VLOOKUP(A2,HOP!A:L,12,0)</f>
        <v>441.00</v>
      </c>
      <c r="F2" t="str">
        <f>VLOOKUP(A2,HOP!A:C,3,0)</f>
        <v>2278519</v>
      </c>
      <c r="G2">
        <f>D2-E2</f>
        <v>0</v>
      </c>
      <c r="H2" t="str">
        <f>$H$1&amp;F2</f>
        <v>，2278519</v>
      </c>
    </row>
    <row r="3" ht="14.25" spans="4:4">
      <c r="D3" s="9" t="s">
        <v>22</v>
      </c>
    </row>
    <row r="6" spans="1:1">
      <c r="A6" t="s">
        <v>93</v>
      </c>
    </row>
    <row r="7" spans="1:1">
      <c r="A7" s="6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1" sqref="A$1:A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0">
      <c r="A1" s="2" t="s">
        <v>95</v>
      </c>
      <c r="B1" s="2" t="s">
        <v>96</v>
      </c>
      <c r="C1" s="2" t="s">
        <v>97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</row>
    <row r="2" s="1" customFormat="1" spans="1:20">
      <c r="A2" s="1" t="s">
        <v>69</v>
      </c>
      <c r="B2" s="1" t="s">
        <v>77</v>
      </c>
      <c r="C2" s="1" t="s">
        <v>111</v>
      </c>
      <c r="D2" s="1" t="s">
        <v>74</v>
      </c>
      <c r="E2" s="1" t="s">
        <v>76</v>
      </c>
      <c r="F2" s="1" t="s">
        <v>78</v>
      </c>
      <c r="G2" s="1" t="s">
        <v>79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71</v>
      </c>
      <c r="S2" s="1" t="s">
        <v>119</v>
      </c>
      <c r="T2" s="1" t="s">
        <v>120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2021-10-27T03:22:52Z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54D52DFB660942B6B766BEA00B7BBDA8</vt:lpwstr>
  </property>
</Properties>
</file>