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<sst xmlns="http://schemas.openxmlformats.org/spreadsheetml/2006/main" count="337" uniqueCount="146">
  <si>
    <t>去哪儿网酒店预付对账单</t>
  </si>
  <si>
    <t>供应商名称：</t>
  </si>
  <si>
    <t>遇见时光</t>
  </si>
  <si>
    <t>结算周期：</t>
  </si>
  <si>
    <t>2021-10-26至2021-10-27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</si>
  <si>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</si>
  <si>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</si>
  <si>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</si>
  <si>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</si>
  <si>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</si>
  <si>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</si>
  <si>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</si>
  <si>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</si>
  <si>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</si>
  <si>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</si>
  <si>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</si>
  <si>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</si>
  <si>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</si>
  <si>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</si>
  <si>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</si>
  <si>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¥2,456.00</t>
  </si>
  <si>
    <t>¥270.00</t>
  </si>
  <si>
    <t>¥2,186.00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</si>
  <si>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</si>
  <si>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</si>
  <si>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</si>
  <si>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</si>
  <si>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</si>
  <si>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</si>
  <si>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</si>
  <si>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</si>
  <si>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</si>
  <si>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</si>
  <si>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</si>
  <si>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</si>
  <si>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</si>
  <si>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</si>
  <si>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</si>
  <si>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</si>
  <si>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</si>
  <si>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</si>
  <si>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</si>
  <si>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</si>
  <si>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</si>
  <si>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</si>
  <si>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</si>
  <si>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</si>
  <si>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</si>
  <si>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</si>
  <si>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</si>
  <si>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</si>
  <si>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</si>
  <si>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</si>
  <si>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</si>
  <si>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</si>
  <si>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</si>
  <si>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</si>
  <si>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</si>
  <si>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</si>
  <si>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</si>
  <si>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</si>
  <si>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</si>
  <si>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</si>
  <si>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</si>
  <si>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</si>
  <si>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</si>
  <si>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</si>
  <si>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</si>
  <si>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</si>
  <si>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102796086638</t>
  </si>
  <si>
    <t>酒店预付</t>
  </si>
  <si>
    <t>否</t>
  </si>
  <si>
    <t>普通</t>
  </si>
  <si>
    <t>266547578</t>
  </si>
  <si>
    <t>三亚山海天JW万豪酒店</t>
  </si>
  <si>
    <t>1616855</t>
  </si>
  <si>
    <t>赵秘雪</t>
  </si>
  <si>
    <t>2021-10-25</t>
  </si>
  <si>
    <t>2021-10-26</t>
  </si>
  <si>
    <t>2021-10-27</t>
  </si>
  <si>
    <t>¥1,000.00</t>
  </si>
  <si>
    <t>¥131.00</t>
  </si>
  <si>
    <t>¥869.00</t>
  </si>
  <si>
    <t>逸景阁园景房（特大床）</t>
  </si>
  <si>
    <t>WEBSITE</t>
  </si>
  <si>
    <t>102797342478</t>
  </si>
  <si>
    <t>361252510</t>
  </si>
  <si>
    <t>启东银洲希尔顿逸林酒店</t>
  </si>
  <si>
    <t>范笑程</t>
  </si>
  <si>
    <t>¥739.00</t>
  </si>
  <si>
    <t>¥97.00</t>
  </si>
  <si>
    <t>¥642.00</t>
  </si>
  <si>
    <t>豪华大床房</t>
  </si>
  <si>
    <t>102797833007</t>
  </si>
  <si>
    <t>266556473</t>
  </si>
  <si>
    <t>广州花园酒店</t>
  </si>
  <si>
    <t>李梦华</t>
  </si>
  <si>
    <t>¥717.00</t>
  </si>
  <si>
    <t>¥42.00</t>
  </si>
  <si>
    <t>¥675.00</t>
  </si>
  <si>
    <t>花园双床房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</si>
  <si>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</si>
  <si>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</si>
  <si>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</si>
  <si>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</si>
  <si>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</si>
  <si>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</si>
  <si>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</si>
  <si>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</si>
  <si>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</si>
  <si>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</si>
  <si>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</si>
  <si>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A211028104637481</t>
  </si>
  <si>
    <r>
      <t>总计：</t>
    </r>
    <r>
      <rPr>
        <sz val="10"/>
        <rFont val="Arial"/>
        <charset val="134"/>
      </rPr>
      <t>2186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</si>
  <si>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</si>
  <si>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</si>
  <si>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</si>
  <si>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</si>
  <si>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</si>
  <si>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</si>
  <si>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</si>
  <si>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</si>
  <si>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</si>
  <si>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</si>
  <si>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</si>
  <si>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</si>
  <si>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</si>
  <si>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</si>
  <si>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</si>
  <si>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</si>
  <si>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2283519</t>
  </si>
  <si>
    <t>--</t>
  </si>
  <si>
    <t>675.00</t>
  </si>
  <si>
    <t>RMB</t>
  </si>
  <si>
    <t>0</t>
  </si>
  <si>
    <t>0.00</t>
  </si>
  <si>
    <t>龙卷风国内直连</t>
  </si>
  <si>
    <t>2021-10-26 16:01:08</t>
  </si>
  <si>
    <t>汇智国际旅游发展有限公司</t>
  </si>
  <si>
    <t>直连</t>
  </si>
  <si>
    <t>2283469</t>
  </si>
  <si>
    <t>642.00</t>
  </si>
  <si>
    <t>2021-10-26 13:07:40</t>
  </si>
  <si>
    <t>2283088</t>
  </si>
  <si>
    <t>869.00</t>
  </si>
  <si>
    <t>2021-10-25 16:39:45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</si>
</sst>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21" borderId="14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3" borderId="16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5" fillId="7" borderId="14" applyNumberFormat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</v>
      </c>
      <c r="B5" s="26" t="s">
        <v>19</v>
      </c>
      <c r="C5" s="27" t="s">
        <v>20</v>
      </c>
      <c r="D5" s="28" t="s">
        <v>19</v>
      </c>
      <c r="E5" s="29" t="s">
        <v>21</v>
      </c>
      <c r="F5" s="29" t="s">
        <v>19</v>
      </c>
      <c r="G5" s="30">
        <v>0</v>
      </c>
      <c r="H5" s="31" t="s">
        <v>19</v>
      </c>
      <c r="I5" s="42" t="s">
        <v>22</v>
      </c>
      <c r="J5" s="27" t="s">
        <v>19</v>
      </c>
      <c r="K5" s="27" t="s">
        <v>22</v>
      </c>
    </row>
    <row r="6" ht="27.95" customHeight="1" spans="1:9">
      <c r="A6" s="21" t="s">
        <v>23</v>
      </c>
      <c r="D6" s="32"/>
      <c r="E6" s="33"/>
      <c r="F6" s="33"/>
      <c r="G6" s="34"/>
      <c r="H6" s="33"/>
      <c r="I6" s="38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5" t="s">
        <v>25</v>
      </c>
      <c r="B8" s="36">
        <v>3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22</v>
      </c>
      <c r="J8" s="27" t="s">
        <v>19</v>
      </c>
      <c r="K8" s="27" t="s">
        <v>22</v>
      </c>
    </row>
    <row r="9" ht="15" customHeight="1" spans="1:11">
      <c r="A9" s="35" t="s">
        <v>26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27" t="s">
        <v>19</v>
      </c>
      <c r="K9" s="27" t="s">
        <v>19</v>
      </c>
    </row>
    <row r="10" ht="15" customHeight="1" spans="1:11">
      <c r="A10" s="35" t="s">
        <v>27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27" t="s">
        <v>19</v>
      </c>
      <c r="K10" s="27" t="s">
        <v>19</v>
      </c>
    </row>
    <row r="11" ht="27.95" customHeight="1" spans="1:9">
      <c r="A11" s="21" t="s">
        <v>28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29</v>
      </c>
      <c r="B12" s="40"/>
      <c r="C12" s="19"/>
      <c r="F12" s="41"/>
      <c r="I12" s="41"/>
    </row>
    <row r="13" ht="15" customHeight="1" spans="1:9">
      <c r="A13" s="39" t="s">
        <v>30</v>
      </c>
      <c r="B13" s="40" t="s">
        <v>31</v>
      </c>
      <c r="C13" s="19"/>
      <c r="F13" s="41"/>
      <c r="I13" s="41"/>
    </row>
    <row r="14" ht="15" customHeight="1" spans="1:9">
      <c r="A14" s="39" t="s">
        <v>32</v>
      </c>
      <c r="B14" s="40" t="s">
        <v>33</v>
      </c>
      <c r="C14" s="19"/>
      <c r="F14" s="41"/>
      <c r="G14" s="19"/>
      <c r="H14" s="19"/>
      <c r="I14" s="41"/>
    </row>
    <row r="15" ht="15" customHeight="1" spans="1:9">
      <c r="A15" s="39" t="s">
        <v>34</v>
      </c>
      <c r="B15" s="40" t="s">
        <v>35</v>
      </c>
      <c r="C15" s="19"/>
      <c r="F15" s="41"/>
      <c r="I15" s="41"/>
    </row>
    <row r="16" ht="15" customHeight="1" spans="1:9">
      <c r="A16" s="39" t="s">
        <v>36</v>
      </c>
      <c r="B16" s="40" t="s">
        <v>37</v>
      </c>
      <c r="C16" s="19"/>
      <c r="F16" s="41"/>
      <c r="I16" s="41"/>
    </row>
    <row r="17" ht="15" customHeight="1" spans="1:6">
      <c r="A17" s="39" t="s">
        <v>38</v>
      </c>
      <c r="B17" s="40" t="s">
        <v>39</v>
      </c>
      <c r="C17" s="19"/>
      <c r="F17" s="41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10" t="s">
        <v>60</v>
      </c>
      <c r="Y1" s="10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7" t="s">
        <v>69</v>
      </c>
      <c r="B2" s="7"/>
      <c r="C2" s="7" t="s">
        <v>70</v>
      </c>
      <c r="D2" s="7" t="s">
        <v>71</v>
      </c>
      <c r="E2" s="7" t="s">
        <v>72</v>
      </c>
      <c r="F2" s="7" t="s">
        <v>71</v>
      </c>
      <c r="G2" s="7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1</v>
      </c>
      <c r="N2" s="8" t="s">
        <v>77</v>
      </c>
      <c r="O2" s="8" t="s">
        <v>78</v>
      </c>
      <c r="P2" s="8" t="s">
        <v>79</v>
      </c>
      <c r="Q2" s="8"/>
      <c r="R2" s="12" t="s">
        <v>80</v>
      </c>
      <c r="S2" s="13" t="s">
        <v>19</v>
      </c>
      <c r="T2" s="8"/>
      <c r="U2" s="12" t="s">
        <v>19</v>
      </c>
      <c r="V2" s="12" t="s">
        <v>80</v>
      </c>
      <c r="W2" s="13" t="s">
        <v>81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7" t="s">
        <v>85</v>
      </c>
      <c r="B3" s="7"/>
      <c r="C3" s="7" t="s">
        <v>70</v>
      </c>
      <c r="D3" s="7" t="s">
        <v>71</v>
      </c>
      <c r="E3" s="7" t="s">
        <v>72</v>
      </c>
      <c r="F3" s="7" t="s">
        <v>71</v>
      </c>
      <c r="G3" s="7" t="s">
        <v>86</v>
      </c>
      <c r="H3" s="8" t="s">
        <v>87</v>
      </c>
      <c r="I3" s="8" t="s">
        <v>75</v>
      </c>
      <c r="J3" s="8" t="s">
        <v>2</v>
      </c>
      <c r="K3" s="8" t="s">
        <v>88</v>
      </c>
      <c r="L3" s="8">
        <v>1</v>
      </c>
      <c r="M3" s="8">
        <v>1</v>
      </c>
      <c r="N3" s="8" t="s">
        <v>78</v>
      </c>
      <c r="O3" s="8" t="s">
        <v>78</v>
      </c>
      <c r="P3" s="8" t="s">
        <v>79</v>
      </c>
      <c r="Q3" s="8"/>
      <c r="R3" s="12" t="s">
        <v>89</v>
      </c>
      <c r="S3" s="13" t="s">
        <v>19</v>
      </c>
      <c r="T3" s="8"/>
      <c r="U3" s="12" t="s">
        <v>19</v>
      </c>
      <c r="V3" s="12" t="s">
        <v>89</v>
      </c>
      <c r="W3" s="13" t="s">
        <v>90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7" t="s">
        <v>93</v>
      </c>
      <c r="B4" s="7"/>
      <c r="C4" s="7" t="s">
        <v>70</v>
      </c>
      <c r="D4" s="7" t="s">
        <v>71</v>
      </c>
      <c r="E4" s="7" t="s">
        <v>72</v>
      </c>
      <c r="F4" s="7" t="s">
        <v>71</v>
      </c>
      <c r="G4" s="7" t="s">
        <v>94</v>
      </c>
      <c r="H4" s="8" t="s">
        <v>95</v>
      </c>
      <c r="I4" s="8" t="s">
        <v>75</v>
      </c>
      <c r="J4" s="8" t="s">
        <v>2</v>
      </c>
      <c r="K4" s="8" t="s">
        <v>96</v>
      </c>
      <c r="L4" s="8">
        <v>1</v>
      </c>
      <c r="M4" s="8">
        <v>1</v>
      </c>
      <c r="N4" s="8" t="s">
        <v>78</v>
      </c>
      <c r="O4" s="8" t="s">
        <v>78</v>
      </c>
      <c r="P4" s="8" t="s">
        <v>79</v>
      </c>
      <c r="Q4" s="8"/>
      <c r="R4" s="12" t="s">
        <v>97</v>
      </c>
      <c r="S4" s="13" t="s">
        <v>19</v>
      </c>
      <c r="T4" s="8"/>
      <c r="U4" s="12" t="s">
        <v>19</v>
      </c>
      <c r="V4" s="12" t="s">
        <v>97</v>
      </c>
      <c r="W4" s="13" t="s">
        <v>98</v>
      </c>
      <c r="X4" s="13" t="s">
        <v>19</v>
      </c>
      <c r="Y4" s="12" t="s">
        <v>19</v>
      </c>
      <c r="Z4" s="13" t="s">
        <v>19</v>
      </c>
      <c r="AA4" s="15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71</v>
      </c>
      <c r="AH4" t="s">
        <v>19</v>
      </c>
    </row>
    <row r="5" customHeight="1" spans="1:32">
      <c r="A5" s="11" t="s">
        <v>101</v>
      </c>
      <c r="B5" s="11"/>
      <c r="C5" s="11" t="s">
        <v>102</v>
      </c>
      <c r="D5" s="11"/>
      <c r="E5" s="11"/>
      <c r="F5" s="11"/>
      <c r="G5" s="11" t="s">
        <v>102</v>
      </c>
      <c r="H5" s="11" t="s">
        <v>102</v>
      </c>
      <c r="I5" s="11" t="s">
        <v>102</v>
      </c>
      <c r="J5" s="11" t="s">
        <v>102</v>
      </c>
      <c r="K5" s="11" t="s">
        <v>102</v>
      </c>
      <c r="L5" s="11" t="s">
        <v>102</v>
      </c>
      <c r="M5" s="11" t="s">
        <v>102</v>
      </c>
      <c r="N5" s="11" t="s">
        <v>102</v>
      </c>
      <c r="O5" s="11" t="s">
        <v>102</v>
      </c>
      <c r="P5" s="11" t="s">
        <v>102</v>
      </c>
      <c r="Q5" s="11"/>
      <c r="R5" s="14" t="s">
        <v>20</v>
      </c>
      <c r="S5" s="14" t="s">
        <v>19</v>
      </c>
      <c r="T5" s="11" t="s">
        <v>102</v>
      </c>
      <c r="U5" s="14"/>
      <c r="V5" s="14" t="s">
        <v>20</v>
      </c>
      <c r="W5" s="14" t="s">
        <v>21</v>
      </c>
      <c r="X5" s="14"/>
      <c r="Y5" s="14"/>
      <c r="Z5" s="14"/>
      <c r="AA5" s="11"/>
      <c r="AB5" s="14"/>
      <c r="AC5" s="11"/>
      <c r="AD5" s="11" t="s">
        <v>102</v>
      </c>
      <c r="AE5" s="11"/>
      <c r="AF5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103</v>
      </c>
      <c r="B1" s="4" t="s">
        <v>104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105</v>
      </c>
      <c r="H1" s="4" t="s">
        <v>106</v>
      </c>
      <c r="I1" s="4" t="s">
        <v>13</v>
      </c>
      <c r="J1" s="4" t="s">
        <v>17</v>
      </c>
      <c r="K1" s="4" t="s">
        <v>18</v>
      </c>
      <c r="L1" s="10" t="s">
        <v>107</v>
      </c>
      <c r="M1" s="4" t="s">
        <v>108</v>
      </c>
      <c r="N1" s="4" t="s">
        <v>109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110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5" t="s">
        <v>18</v>
      </c>
      <c r="H1" s="6" t="s">
        <v>111</v>
      </c>
    </row>
    <row r="2" ht="14.25" customHeight="1" spans="1:9">
      <c r="A2" s="7" t="s">
        <v>69</v>
      </c>
      <c r="B2" s="8" t="s">
        <v>78</v>
      </c>
      <c r="C2" s="8" t="s">
        <v>79</v>
      </c>
      <c r="D2" s="3">
        <v>869</v>
      </c>
      <c r="E2" t="str">
        <f>VLOOKUP(A2,HOP!A:L,12,0)</f>
        <v>869.00</v>
      </c>
      <c r="F2" t="str">
        <f>VLOOKUP(A2,HOP!A:C,3,0)</f>
        <v>2283088</v>
      </c>
      <c r="G2">
        <f>D2-E2</f>
        <v>0</v>
      </c>
      <c r="H2" t="str">
        <f>$H$1&amp;F2</f>
        <v>，2283088</v>
      </c>
      <c r="I2" t="str">
        <f>VLOOKUP(A2,HOP!A:T,20,0)</f>
        <v>直连</v>
      </c>
    </row>
    <row r="3" ht="14.25" customHeight="1" spans="1:9">
      <c r="A3" s="7" t="s">
        <v>85</v>
      </c>
      <c r="B3" s="8" t="s">
        <v>78</v>
      </c>
      <c r="C3" s="8" t="s">
        <v>79</v>
      </c>
      <c r="D3" s="3">
        <v>642</v>
      </c>
      <c r="E3" t="str">
        <f>VLOOKUP(A3,HOP!A:L,12,0)</f>
        <v>642.00</v>
      </c>
      <c r="F3" t="str">
        <f>VLOOKUP(A3,HOP!A:C,3,0)</f>
        <v>2283469</v>
      </c>
      <c r="G3">
        <f>D3-E3</f>
        <v>0</v>
      </c>
      <c r="H3" t="str">
        <f>$H$1&amp;F3</f>
        <v>，2283469</v>
      </c>
      <c r="I3" t="str">
        <f>VLOOKUP(A3,HOP!A:T,20,0)</f>
        <v>直连</v>
      </c>
    </row>
    <row r="4" ht="14.25" customHeight="1" spans="1:9">
      <c r="A4" s="7" t="s">
        <v>93</v>
      </c>
      <c r="B4" s="8" t="s">
        <v>78</v>
      </c>
      <c r="C4" s="8" t="s">
        <v>79</v>
      </c>
      <c r="D4" s="3">
        <v>675</v>
      </c>
      <c r="E4" t="str">
        <f>VLOOKUP(A4,HOP!A:L,12,0)</f>
        <v>675.00</v>
      </c>
      <c r="F4" t="str">
        <f>VLOOKUP(A4,HOP!A:C,3,0)</f>
        <v>2283519</v>
      </c>
      <c r="G4">
        <f>D4-E4</f>
        <v>0</v>
      </c>
      <c r="H4" t="str">
        <f>$H$1&amp;F4</f>
        <v>，2283519</v>
      </c>
      <c r="I4" t="str">
        <f>VLOOKUP(A4,HOP!A:T,20,0)</f>
        <v>直连</v>
      </c>
    </row>
    <row r="6" spans="4:4">
      <c r="D6" s="3">
        <f>SUM(D2:D5)</f>
        <v>2186</v>
      </c>
    </row>
    <row r="7" ht="14.25" spans="4:4">
      <c r="D7" s="9" t="s">
        <v>22</v>
      </c>
    </row>
    <row r="10" spans="1:1">
      <c r="A10" t="s">
        <v>112</v>
      </c>
    </row>
    <row r="11" spans="1:1">
      <c r="A11" s="6" t="s">
        <v>113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0">
      <c r="A1" s="2" t="s">
        <v>114</v>
      </c>
      <c r="B1" s="2" t="s">
        <v>115</v>
      </c>
      <c r="C1" s="2" t="s">
        <v>116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</row>
    <row r="2" s="1" customFormat="1" spans="1:20">
      <c r="A2" s="1" t="s">
        <v>93</v>
      </c>
      <c r="B2" s="1" t="s">
        <v>78</v>
      </c>
      <c r="C2" s="1" t="s">
        <v>130</v>
      </c>
      <c r="D2" s="1" t="s">
        <v>95</v>
      </c>
      <c r="E2" s="1" t="s">
        <v>96</v>
      </c>
      <c r="F2" s="1" t="s">
        <v>78</v>
      </c>
      <c r="G2" s="1" t="s">
        <v>79</v>
      </c>
      <c r="H2" s="1" t="s">
        <v>131</v>
      </c>
      <c r="I2" s="1" t="s">
        <v>132</v>
      </c>
      <c r="J2" s="1" t="s">
        <v>133</v>
      </c>
      <c r="K2" s="1" t="s">
        <v>132</v>
      </c>
      <c r="L2" s="1" t="s">
        <v>132</v>
      </c>
      <c r="M2" s="1" t="s">
        <v>134</v>
      </c>
      <c r="N2" s="1" t="s">
        <v>134</v>
      </c>
      <c r="O2" s="1" t="s">
        <v>135</v>
      </c>
      <c r="P2" s="1" t="s">
        <v>136</v>
      </c>
      <c r="Q2" s="1" t="s">
        <v>137</v>
      </c>
      <c r="R2" s="1" t="s">
        <v>71</v>
      </c>
      <c r="S2" s="1" t="s">
        <v>138</v>
      </c>
      <c r="T2" s="1" t="s">
        <v>139</v>
      </c>
    </row>
    <row r="3" s="1" customFormat="1" spans="1:20">
      <c r="A3" s="1" t="s">
        <v>85</v>
      </c>
      <c r="B3" s="1" t="s">
        <v>78</v>
      </c>
      <c r="C3" s="1" t="s">
        <v>140</v>
      </c>
      <c r="D3" s="1" t="s">
        <v>87</v>
      </c>
      <c r="E3" s="1" t="s">
        <v>88</v>
      </c>
      <c r="F3" s="1" t="s">
        <v>78</v>
      </c>
      <c r="G3" s="1" t="s">
        <v>79</v>
      </c>
      <c r="H3" s="1" t="s">
        <v>131</v>
      </c>
      <c r="I3" s="1" t="s">
        <v>141</v>
      </c>
      <c r="J3" s="1" t="s">
        <v>133</v>
      </c>
      <c r="K3" s="1" t="s">
        <v>141</v>
      </c>
      <c r="L3" s="1" t="s">
        <v>141</v>
      </c>
      <c r="M3" s="1" t="s">
        <v>134</v>
      </c>
      <c r="N3" s="1" t="s">
        <v>134</v>
      </c>
      <c r="O3" s="1" t="s">
        <v>135</v>
      </c>
      <c r="P3" s="1" t="s">
        <v>136</v>
      </c>
      <c r="Q3" s="1" t="s">
        <v>142</v>
      </c>
      <c r="R3" s="1" t="s">
        <v>71</v>
      </c>
      <c r="S3" s="1" t="s">
        <v>138</v>
      </c>
      <c r="T3" s="1" t="s">
        <v>139</v>
      </c>
    </row>
    <row r="4" s="1" customFormat="1" spans="1:20">
      <c r="A4" s="1" t="s">
        <v>69</v>
      </c>
      <c r="B4" s="1" t="s">
        <v>77</v>
      </c>
      <c r="C4" s="1" t="s">
        <v>143</v>
      </c>
      <c r="D4" s="1" t="s">
        <v>74</v>
      </c>
      <c r="E4" s="1" t="s">
        <v>76</v>
      </c>
      <c r="F4" s="1" t="s">
        <v>78</v>
      </c>
      <c r="G4" s="1" t="s">
        <v>79</v>
      </c>
      <c r="H4" s="1" t="s">
        <v>131</v>
      </c>
      <c r="I4" s="1" t="s">
        <v>144</v>
      </c>
      <c r="J4" s="1" t="s">
        <v>133</v>
      </c>
      <c r="K4" s="1" t="s">
        <v>144</v>
      </c>
      <c r="L4" s="1" t="s">
        <v>144</v>
      </c>
      <c r="M4" s="1" t="s">
        <v>134</v>
      </c>
      <c r="N4" s="1" t="s">
        <v>134</v>
      </c>
      <c r="O4" s="1" t="s">
        <v>135</v>
      </c>
      <c r="P4" s="1" t="s">
        <v>136</v>
      </c>
      <c r="Q4" s="1" t="s">
        <v>145</v>
      </c>
      <c r="R4" s="1" t="s">
        <v>71</v>
      </c>
      <c r="S4" s="1" t="s">
        <v>138</v>
      </c>
      <c r="T4" s="1" t="s">
        <v>139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2021-10-28T02:45:20Z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4B8BBAD3981A4CC89BE669F8D582FC32</vt:lpwstr>
  </property>
</Properties>
</file>