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对账!$1:$51</definedName>
  </definedNames>
  <calcPr calcId="144525"/>
</workbook>
</file>

<file path=xl/sharedStrings.xml><?xml version="1.0" encoding="utf-8"?>
<sst xmlns="http://schemas.openxmlformats.org/spreadsheetml/2006/main" count="1341" uniqueCount="473">
  <si>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</si>
  <si>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</si>
  <si>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</si>
  <si>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</si>
  <si>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</si>
  <si>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</si>
  <si>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</si>
  <si>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</si>
  <si>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</si>
  <si>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</si>
  <si>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</si>
  <si>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</si>
  <si>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</si>
  <si>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</si>
  <si>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</si>
  <si>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</si>
  <si>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</si>
  <si>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</si>
  <si>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</si>
  <si>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</si>
  <si>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</si>
  <si>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</si>
  <si>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</si>
  <si>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</si>
  <si>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</si>
  <si>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</si>
  <si>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</si>
  <si>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[拉斯维加斯]维达拉水疗度假酒店(Vdara Hotel &amp; Spa at ARIA Las Vegas)(37207246)</t>
  </si>
  <si>
    <t>喷泉景观一室公寓&lt;1&gt;&lt;不退款&gt;&lt;2人入住&gt;</t>
  </si>
  <si>
    <t>USD</t>
  </si>
  <si>
    <t>Roush/James</t>
  </si>
  <si>
    <t>CA5326211029USD</t>
  </si>
  <si>
    <t>未提现</t>
  </si>
  <si>
    <t>携程开票</t>
  </si>
  <si>
    <t>[凯夫城]凯夫城美梦套房酒店(Sleep Inn &amp; Suites Cave City)(37208961)</t>
  </si>
  <si>
    <t>标准房, 2 张大床房&lt;早餐&gt;&lt;不退款&gt;&lt;2人入住&gt;</t>
  </si>
  <si>
    <t>Forster/Dave,Forster/Sofia</t>
  </si>
  <si>
    <t>[埃库昂]巴黎酒店-绿色十字架酒店(Kyriad Paris Nord – Ecouen La Croix Verte)(47472277)</t>
  </si>
  <si>
    <t>标准间&lt;不退款&gt;&lt;2人入住&gt;</t>
  </si>
  <si>
    <t>Ayadee/Meenah</t>
  </si>
  <si>
    <t>[East Perth]珀斯辉盛阁国际公寓(Fraser Suites Perth)(37212611)</t>
  </si>
  <si>
    <t>豪华套间&lt;不退款&gt;&lt;2人入住&gt;</t>
  </si>
  <si>
    <t>LIU/WEN</t>
  </si>
  <si>
    <t>[惠特彻奇]麦克唐纳德山谷高尔夫Spa酒店(Macdonald Hill Valley Hotel Golf &amp; Spa)(39034925)</t>
  </si>
  <si>
    <t>标准大床房&lt;不退款&gt;&lt;2人入住&gt;</t>
  </si>
  <si>
    <t>Joyce/Liam</t>
  </si>
  <si>
    <t>2273SC018938</t>
  </si>
  <si>
    <t>[迪拜]迪拜千禧国际酒店(Grand Millennium Dubai)(37197944)</t>
  </si>
  <si>
    <t>高级房, 1 张特大床&lt;早餐&gt;&lt;不退款&gt;&lt;2人入住&gt;</t>
  </si>
  <si>
    <t>LIU/GUOQING</t>
  </si>
  <si>
    <t>[索维尼勒布瓦]普瑞米尔阿瓦隆经典酒店(Premiere Classe Avallon)(39683587)</t>
  </si>
  <si>
    <t>标准双人床间&lt;不退款&gt;&lt;2人入住&gt;</t>
  </si>
  <si>
    <t>Hesse/didier</t>
  </si>
  <si>
    <t>33687UC000002</t>
  </si>
  <si>
    <t>[塞瓦斯托波尔]圣罗莎塞瓦斯托波尔费尔菲尔德客栈套房酒店(Fairfield Inn and Suites Santa Rosa Sebastopol)(40138612)</t>
  </si>
  <si>
    <t>标准间1特大床&lt;2人入住&gt;&lt;IBU黄金会员专享&gt;&lt;不退款&gt;</t>
  </si>
  <si>
    <t>Mouser/Cynthia</t>
  </si>
  <si>
    <t>[雷丁]利丁便捷酒店(easyHotel Reading)(39587047)</t>
  </si>
  <si>
    <t>双人房（无窗）&lt;不退款&gt;&lt;2人入住&gt;</t>
  </si>
  <si>
    <t>Wareham/Mark</t>
  </si>
  <si>
    <t>EXP-1842313723</t>
  </si>
  <si>
    <t>[阿林顿]深夜之星套房酒店(Nite Star Inn and Suites)(39633300)</t>
  </si>
  <si>
    <t>标准间1特大床&lt;不退款&gt;&lt;2人入住&gt;</t>
  </si>
  <si>
    <t>Patterson/Cerise</t>
  </si>
  <si>
    <t>取消</t>
  </si>
  <si>
    <t>[比隆]比隆兹利普酒店(Zleep Hotel Billund)(37203575)</t>
  </si>
  <si>
    <t>三人房&lt;不退款&gt;&lt;2人入住&gt;</t>
  </si>
  <si>
    <t>Wilbrink/Hanswillem</t>
  </si>
  <si>
    <t>[东圣路易斯]皇后赌场酒店(Casino Queen Hotel)(39995505)</t>
  </si>
  <si>
    <t>豪华客房，带特大床和赌场景观&lt;不退款&gt;&lt;2人入住&gt;</t>
  </si>
  <si>
    <t>Garrett/Antone</t>
  </si>
  <si>
    <t>EXP-1845700505</t>
  </si>
  <si>
    <t>[卡利斯托加]山景温泉酒店(Mount View Hotel &amp; Spa)(39585935)</t>
  </si>
  <si>
    <t>经济房1张大床&lt;不退款&gt;&lt;2人入住&gt;</t>
  </si>
  <si>
    <t>Clifford/Tom</t>
  </si>
  <si>
    <t>[拉夫兰]拉夫兰科林斯堡万怡酒店(Courtyard by Marriott Loveland Fort Collins)(45827146)</t>
  </si>
  <si>
    <t>客房1张特大床，带沙发床&lt;不退款&gt;&lt;2人入住&gt;</t>
  </si>
  <si>
    <t>Czapla/John</t>
  </si>
  <si>
    <t>[曼彻斯特]罗科·福尔蒂劳里酒店(The Lowry Hotel)(70665157)</t>
  </si>
  <si>
    <t>高级客房&lt;不退款&gt;&lt;2人入住&gt;</t>
  </si>
  <si>
    <t>Georgiou/Melanie</t>
  </si>
  <si>
    <t>[扎芬特姆]布鲁塞尔机场喜来登酒店(Sheraton Brussels Airport Hotel)(37221076)</t>
  </si>
  <si>
    <t>经典特大床房&lt;不退款&gt;&lt;2人入住&gt;</t>
  </si>
  <si>
    <t>huyghe/freddy</t>
  </si>
  <si>
    <t>[巴登巴登]鲁蒙斯巴登巴登傲途格精选酒店(Roomers Baden-Baden, Autograph Collection)(37197043)</t>
  </si>
  <si>
    <t>豪华特大床房&lt;不退款&gt;&lt;2人入住&gt;</t>
  </si>
  <si>
    <t>Blunk/Marcus</t>
  </si>
  <si>
    <t>[伦敦]伦敦肯辛顿公园豪华酒店(Park Grand London Kensington)(37205785)</t>
  </si>
  <si>
    <t>豪华双人房&lt;不退款&gt;&lt;2人入住&gt;</t>
  </si>
  <si>
    <t>Niamba/Meite</t>
  </si>
  <si>
    <t>EXP-1846412265</t>
  </si>
  <si>
    <t>[维尔]卡里昂 SPA 酒店(Carrion Cuisine Hôtel &amp; Spa)(40733504)</t>
  </si>
  <si>
    <t>标准双人间&lt;不退款&gt;&lt;2人入住&gt;</t>
  </si>
  <si>
    <t>Le Guennec/Emilie</t>
  </si>
  <si>
    <t>2-123152-1953</t>
  </si>
  <si>
    <t>[温哥华]华美达温德姆华市中心酒店(Ramada by Wyndham Vancouver Downtown)(37231642)</t>
  </si>
  <si>
    <t>入住时指定房型&lt;不退款&gt;&lt;2人入住&gt;</t>
  </si>
  <si>
    <t>Adewumi/Adekunle</t>
  </si>
  <si>
    <t>[伯恩仓]罗萨帕萨德纳极度(Hotel Rosa Passadena)(48386697)</t>
  </si>
  <si>
    <t>标准双人房&lt;1&gt;&lt;2人入住&gt;&lt;不退款&gt;&lt;早餐&gt;</t>
  </si>
  <si>
    <t>Mohd Hafiz/Mohd Hafiz Bin Mohamad Nadzrah</t>
  </si>
  <si>
    <t>EXP-1846707679</t>
  </si>
  <si>
    <t>[普雷斯顿市]特维尔斯公园酒店(Trivelles Park Hotel)(46069375)</t>
  </si>
  <si>
    <t>双人间&lt;不退款&gt;&lt;2人入住&gt;</t>
  </si>
  <si>
    <t>Gourley/Angela</t>
  </si>
  <si>
    <t>EXP-1846965442</t>
  </si>
  <si>
    <t>[班戈]缅因班戈 6 号汽车旅馆(Motel 6 Bangor, ME)(39664336)</t>
  </si>
  <si>
    <t>客房2张双人床&lt;不退款&gt;&lt;2人入住&gt;</t>
  </si>
  <si>
    <t>Stephens/Zach</t>
  </si>
  <si>
    <t>SGW6CMSAK4</t>
  </si>
  <si>
    <t>[凤凰城]凤凰城芳德瑞酒店(Found Re Phoenix)(44788910)</t>
  </si>
  <si>
    <t>标准特大床房&lt;不退款&gt;&lt;2人入住&gt;</t>
  </si>
  <si>
    <t>Lewis/Mike</t>
  </si>
  <si>
    <t>[马德里]米拉斯拉欧洲之星套房酒店(Eurostars Suites Mirasierra)(37206162)</t>
  </si>
  <si>
    <t>豪华套房&lt;不退款&gt;&lt;2人入住&gt;</t>
  </si>
  <si>
    <t>Fernandez Molina/Noelia</t>
  </si>
  <si>
    <t>[伯明翰]伯明翰机场假日酒店(Holiday Inn Birmingham-Airport, an Ihg Hotel)(37196300)</t>
  </si>
  <si>
    <t>标准客房&lt;1&gt;&lt;不退款&gt;&lt;2人入住&gt;</t>
  </si>
  <si>
    <t>Prozialeck/Michael David</t>
  </si>
  <si>
    <t>Rapp/James Buchanan</t>
  </si>
  <si>
    <t>[利兹]万豪利兹度假酒店(Leeds Marriott Hotel)(44697660)</t>
  </si>
  <si>
    <t>豪华大号床房&lt;2人入住&gt;&lt;IBU黄金会员专享&gt;&lt;不退款&gt;</t>
  </si>
  <si>
    <t>chan/nok hin</t>
  </si>
  <si>
    <t>Ellis/Michael</t>
  </si>
  <si>
    <t>[于斯屈达尔]韦尼维迪多米饭店- 青年旅舍(Veni Vidi Dormi - Hostel)(39675491)</t>
  </si>
  <si>
    <t>Mastakou/Akram abdulrahim</t>
  </si>
  <si>
    <t>[阿瓦图基]凤凰南山福朋喜来登酒店(Four Points by Sheraton Phoenix South Mountain)(37236594)</t>
  </si>
  <si>
    <t>特大床房&lt;2人入住&gt;&lt;IBU黄金会员专享&gt;&lt;不退款&gt;</t>
  </si>
  <si>
    <t>Acevedo/Christian</t>
  </si>
  <si>
    <t>[巴洛克]珍拉汀莱斯登旅馆(Residence Inn Cherating)(48367270)</t>
  </si>
  <si>
    <t>标准房(双床)&lt;不退款&gt;&lt;2人入住&gt;</t>
  </si>
  <si>
    <t>HAMDAN/NOR HAZEERENA,HAMDAN/NOR HAZEERENA</t>
  </si>
  <si>
    <t>[哥打巴鲁]AAM 酒店(AAM Hotel)(39588643)</t>
  </si>
  <si>
    <t>双床房&lt;不退款&gt;&lt;2人入住&gt;</t>
  </si>
  <si>
    <t>Mohamad/Norasmara,Jusni/nasrin batrisya</t>
  </si>
  <si>
    <t>[巴黎]白兔子酒店(Hotel le Lapin Blanc)(37206548)</t>
  </si>
  <si>
    <t>经典大床房&lt;不退款&gt;&lt;2人入住&gt;</t>
  </si>
  <si>
    <t>Pereira Junior/Angelo Real</t>
  </si>
  <si>
    <t>Acknowledged</t>
  </si>
  <si>
    <t>[吉隆坡]吉隆坡悦榕庄(Banyan Tree Kuala Lumpur)(37209341)</t>
  </si>
  <si>
    <t>至尊悦榕观景房&lt;不退款&gt;&lt;2人入住&gt;</t>
  </si>
  <si>
    <t>Foo Hao en/Darryl,Foo Hao en/Darryl</t>
  </si>
  <si>
    <t>[圣奥古斯丁]卡萨莫尼卡酒店 - 奥特格拉菲系列(Casa Monica Resort &amp; Spa, Autograph Collection)(47471319)</t>
  </si>
  <si>
    <t>特大床客房&lt;不退款&gt;&lt;2人入住&gt;</t>
  </si>
  <si>
    <t>Bruns/Katie</t>
  </si>
  <si>
    <t>[伦敦]伦敦北华美达酒店(Ramada London North)(39034382)</t>
  </si>
  <si>
    <t>标准双人房&lt;不退款&gt;&lt;2人入住&gt;</t>
  </si>
  <si>
    <t>Lupu/Florin</t>
  </si>
  <si>
    <t>81002ED031958</t>
  </si>
  <si>
    <t>[庆州]贝尼凯瑞士罗森酒店(Benikea Swiss Rosen Hotel)(37196935)</t>
  </si>
  <si>
    <t>Hwang/Chanseong,Hwang/Chanseong</t>
  </si>
  <si>
    <t>JOHNSON/MCKARA</t>
  </si>
  <si>
    <t>[釜山]欣欣酒店(Shin Shin Hotel)(48410548)</t>
  </si>
  <si>
    <t>豪华双床房&lt;不退款&gt;&lt;2人入住&gt;</t>
  </si>
  <si>
    <t>Kim/Mingyu,Kim/Mingyu,Kim/Mingyu,Kim/Mingyu</t>
  </si>
  <si>
    <t>acknowledge</t>
  </si>
  <si>
    <t>[士毛月]加影新浪潮酒店(New Wave Hotel Kajang)(39603820)</t>
  </si>
  <si>
    <t>MUKHTAR/MUHAMMAD ASYRAF,MUKHTAR/MUHAMMAD ASYRAF</t>
  </si>
  <si>
    <t>[亚特兰大]克莱蒙特酒店(Hotel Clermont)(39649610)</t>
  </si>
  <si>
    <t>铺位室&lt;不退款&gt;&lt;2人入住&gt;</t>
  </si>
  <si>
    <t>Dalton/Heather</t>
  </si>
  <si>
    <t>[查塔姆]查尔斯酒店(The Charles Hotel)(39642025)</t>
  </si>
  <si>
    <t>Varley/George</t>
  </si>
  <si>
    <t>[韦科]瓦可北麦瑞特万豪费尔菲尔德酒店(Fairfield Inn &amp; Suites by Marriott Waco North)(45826305)</t>
  </si>
  <si>
    <t>特大床房&lt;不退款&gt;&lt;2人入住&gt;</t>
  </si>
  <si>
    <t>Landry/Jonathan</t>
  </si>
  <si>
    <t>调整</t>
  </si>
  <si>
    <t>[大邱]布朗酒店(Brown Hotel)(39624213)</t>
  </si>
  <si>
    <t>豪华双人间&lt;不退款&gt;&lt;2人入住&gt;</t>
  </si>
  <si>
    <t>JO/SU JEONG</t>
  </si>
  <si>
    <t>[多伦多]费尔蒙特皇家约克酒店(Fairmont Royal York)(37197507)</t>
  </si>
  <si>
    <t>豪华双人床房&lt;不退款&gt;&lt;2人入住&gt;</t>
  </si>
  <si>
    <t>MBONDELE MOKOKO/ROBERTO PATRICE</t>
  </si>
  <si>
    <t>[科罗拉多斯普林斯]科罗拉多泉机场家乡开放式客房红屋顶酒店(HomeTowne Studios by Red Roof - Colorado Springs Airport)(40072938)</t>
  </si>
  <si>
    <t>1号工作室大床&lt;不退款&gt;&lt;2人入住&gt;</t>
  </si>
  <si>
    <t>Gates/April atheana</t>
  </si>
  <si>
    <t>[奥罗拉]加洛德洛矶度假村及会议中心(Gaylord Rockies Resort &amp; Convention Center)(40062541)</t>
  </si>
  <si>
    <t>部分山景特大床房带沙发床&lt;不退款&gt;&lt;2人入住&gt;</t>
  </si>
  <si>
    <t>Renkel/Randi</t>
  </si>
  <si>
    <t>，</t>
  </si>
  <si>
    <t>A211030161812481</t>
  </si>
  <si>
    <t>USD / HKD 当前参考汇率: 7.77726</t>
  </si>
  <si>
    <t>总计：8670 USD/
67428.84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</si>
  <si>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</si>
  <si>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</si>
  <si>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</si>
  <si>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</si>
  <si>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</si>
  <si>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</si>
  <si>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</si>
  <si>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</si>
  <si>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</si>
  <si>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</si>
  <si>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</si>
  <si>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</si>
  <si>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</si>
  <si>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</si>
  <si>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</si>
  <si>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</si>
  <si>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</si>
  <si>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2021-10-25</t>
  </si>
  <si>
    <t>2283243</t>
  </si>
  <si>
    <t>瓦可北万豪费尔菲尔德酒店</t>
  </si>
  <si>
    <t>Landry Jonathan</t>
  </si>
  <si>
    <t>2021-10-26</t>
  </si>
  <si>
    <t>退房日周结</t>
  </si>
  <si>
    <t>627.10</t>
  </si>
  <si>
    <t>98.00</t>
  </si>
  <si>
    <t>0</t>
  </si>
  <si>
    <t>0.00</t>
  </si>
  <si>
    <t>携程盛景国际直连</t>
  </si>
  <si>
    <t>2021-10-25 22:13:34</t>
  </si>
  <si>
    <t>否</t>
  </si>
  <si>
    <t>汇智国际旅游发展有限公司</t>
  </si>
  <si>
    <t>直连</t>
  </si>
  <si>
    <t>2283231</t>
  </si>
  <si>
    <t>查尔斯酒店</t>
  </si>
  <si>
    <t>Varley George</t>
  </si>
  <si>
    <t>556.71</t>
  </si>
  <si>
    <t>87.00</t>
  </si>
  <si>
    <t>2021-10-25 21:54:09</t>
  </si>
  <si>
    <t>2283190</t>
  </si>
  <si>
    <t>克莱蒙特酒店</t>
  </si>
  <si>
    <t>Dalton Heather</t>
  </si>
  <si>
    <t>1215.81</t>
  </si>
  <si>
    <t>190.00</t>
  </si>
  <si>
    <t>2021-10-25 20:27:37</t>
  </si>
  <si>
    <t>2283115</t>
  </si>
  <si>
    <t>新加影酒店</t>
  </si>
  <si>
    <t>MUKHTAR MUHAMMAD ASYRAF,MUKHTAR MUHAMMAD ASYRAF</t>
  </si>
  <si>
    <t>70.39</t>
  </si>
  <si>
    <t>11.00</t>
  </si>
  <si>
    <t>2021-10-25 17:32:41</t>
  </si>
  <si>
    <t>2283071</t>
  </si>
  <si>
    <t>欣欣酒店</t>
  </si>
  <si>
    <t>Kim Mingyu,Kim Mingyu,Kim Mingyu,Kim Mingyu</t>
  </si>
  <si>
    <t>396.74</t>
  </si>
  <si>
    <t>62.00</t>
  </si>
  <si>
    <t>2021-10-25 16:27:20</t>
  </si>
  <si>
    <t>2283068</t>
  </si>
  <si>
    <t>华美达温德姆华市中心酒店</t>
  </si>
  <si>
    <t>JOHNSON MCKARA</t>
  </si>
  <si>
    <t>499.12</t>
  </si>
  <si>
    <t>78.00</t>
  </si>
  <si>
    <t>2021-10-25 16:06:30</t>
  </si>
  <si>
    <t>2282998</t>
  </si>
  <si>
    <t>贝尼凯瑞士罗森酒店</t>
  </si>
  <si>
    <t>Hwang Chanseong,Hwang Chanseong</t>
  </si>
  <si>
    <t>569.51</t>
  </si>
  <si>
    <t>89.00</t>
  </si>
  <si>
    <t>2021-10-25 11:43:51</t>
  </si>
  <si>
    <t>2282891</t>
  </si>
  <si>
    <t>伦敦北华美达酒店</t>
  </si>
  <si>
    <t>Lupu Florin</t>
  </si>
  <si>
    <t>563.11</t>
  </si>
  <si>
    <t>88.00</t>
  </si>
  <si>
    <t>2021-10-25 04:14:37</t>
  </si>
  <si>
    <t>2282878</t>
  </si>
  <si>
    <t>卡萨莫尼卡酒店 - 奥特格拉菲系列</t>
  </si>
  <si>
    <t>Bruns Katie</t>
  </si>
  <si>
    <t>1356.59</t>
  </si>
  <si>
    <t>212.00</t>
  </si>
  <si>
    <t>2021-10-25 03:01:01</t>
  </si>
  <si>
    <t>2282862</t>
  </si>
  <si>
    <t>吉隆坡悦榕庄</t>
  </si>
  <si>
    <t>Foo Hao en Darryl,Foo Hao en Darryl</t>
  </si>
  <si>
    <t>1126.22</t>
  </si>
  <si>
    <t>176.00</t>
  </si>
  <si>
    <t>2021-10-25 01:35:34</t>
  </si>
  <si>
    <t>2021-10-24</t>
  </si>
  <si>
    <t>2282799</t>
  </si>
  <si>
    <t>白兔子酒店</t>
  </si>
  <si>
    <t>Pereira Junior Angelo Real</t>
  </si>
  <si>
    <t>1119.83</t>
  </si>
  <si>
    <t>175.00</t>
  </si>
  <si>
    <t>2021-10-24 22:21:29</t>
  </si>
  <si>
    <t>2282795</t>
  </si>
  <si>
    <t>AAM 酒店</t>
  </si>
  <si>
    <t>Mohamad Norasmara,Jusni nasrin batrisya</t>
  </si>
  <si>
    <t>83.19</t>
  </si>
  <si>
    <t>13.00</t>
  </si>
  <si>
    <t>2021-10-24 22:19:23</t>
  </si>
  <si>
    <t>2282794</t>
  </si>
  <si>
    <t>珍拉汀旅居酒店</t>
  </si>
  <si>
    <t>HAMDAN NOR HAZEERENA,HAMDAN NOR HAZEERENA</t>
  </si>
  <si>
    <t>268.76</t>
  </si>
  <si>
    <t>42.00</t>
  </si>
  <si>
    <t>2021-10-24 22:15:27</t>
  </si>
  <si>
    <t>2282478</t>
  </si>
  <si>
    <t>韦尼维迪多米饭店- 青年旅舍</t>
  </si>
  <si>
    <t>Mastakou Akram abdulrahim</t>
  </si>
  <si>
    <t>294.35</t>
  </si>
  <si>
    <t>46.00</t>
  </si>
  <si>
    <t>2021-10-24 04:26:35</t>
  </si>
  <si>
    <t>2282471</t>
  </si>
  <si>
    <t>Ellis Michael</t>
  </si>
  <si>
    <t>2021-10-24 02:43:06</t>
  </si>
  <si>
    <t>2282463</t>
  </si>
  <si>
    <t>万豪利兹度假酒店</t>
  </si>
  <si>
    <t>chan nok hin</t>
  </si>
  <si>
    <t>659.10</t>
  </si>
  <si>
    <t>103.00</t>
  </si>
  <si>
    <t>2021-10-24 02:18:27</t>
  </si>
  <si>
    <t>2021-10-23</t>
  </si>
  <si>
    <t>2282172</t>
  </si>
  <si>
    <t>盖特韦托兰斯海港洛杉矶美国长住酒店</t>
  </si>
  <si>
    <t>Diamond Syreeta Marie</t>
  </si>
  <si>
    <t>2021-10-23 12:40:04</t>
  </si>
  <si>
    <t>2282003</t>
  </si>
  <si>
    <t>凤凰城 FOUND:RE 酒店</t>
  </si>
  <si>
    <t>Rapp James Buchanan</t>
  </si>
  <si>
    <t>895.86</t>
  </si>
  <si>
    <t>140.00</t>
  </si>
  <si>
    <t>2021-10-23 03:29:32</t>
  </si>
  <si>
    <t>2281959</t>
  </si>
  <si>
    <t>伯明翰机场假日酒店</t>
  </si>
  <si>
    <t>Prozialeck Michael David</t>
  </si>
  <si>
    <t>704.66</t>
  </si>
  <si>
    <t>110.00</t>
  </si>
  <si>
    <t>2021-10-23 01:04:57</t>
  </si>
  <si>
    <t>2021-10-22</t>
  </si>
  <si>
    <t>2281872</t>
  </si>
  <si>
    <t>米拉斯拉欧洲之星套房酒店</t>
  </si>
  <si>
    <t>Fernandez Molina Noelia</t>
  </si>
  <si>
    <t>775.13</t>
  </si>
  <si>
    <t>121.00</t>
  </si>
  <si>
    <t>2021-10-22 21:55:49</t>
  </si>
  <si>
    <t>2281866</t>
  </si>
  <si>
    <t>Lewis Mike</t>
  </si>
  <si>
    <t>896.84</t>
  </si>
  <si>
    <t>2021-10-22 21:46:56</t>
  </si>
  <si>
    <t>2281506</t>
  </si>
  <si>
    <t>班戈 6 号汽车旅馆</t>
  </si>
  <si>
    <t>Stephens Zach</t>
  </si>
  <si>
    <t>595.76</t>
  </si>
  <si>
    <t>93.00</t>
  </si>
  <si>
    <t>2021-10-22 04:49:47</t>
  </si>
  <si>
    <t>2281491</t>
  </si>
  <si>
    <t>特维尔斯公园酒店</t>
  </si>
  <si>
    <t>Gourley Angela</t>
  </si>
  <si>
    <t>2043.51</t>
  </si>
  <si>
    <t>319.00</t>
  </si>
  <si>
    <t>2021-10-22 03:40:34</t>
  </si>
  <si>
    <t>2021-10-21</t>
  </si>
  <si>
    <t>2281177</t>
  </si>
  <si>
    <t>Rosa Passadena</t>
  </si>
  <si>
    <t>Mohd Hafiz Mohd Hafiz Bin Mohamad Nadzrah</t>
  </si>
  <si>
    <t>237.06</t>
  </si>
  <si>
    <t>37.00</t>
  </si>
  <si>
    <t>2021-10-21 15:15:43</t>
  </si>
  <si>
    <t>2281114</t>
  </si>
  <si>
    <t>Adewumi Adekunle</t>
  </si>
  <si>
    <t>506.15</t>
  </si>
  <si>
    <t>79.00</t>
  </si>
  <si>
    <t>2021-10-21 10:47:05</t>
  </si>
  <si>
    <t>2280998</t>
  </si>
  <si>
    <t>卡里昂 SPA 酒店</t>
  </si>
  <si>
    <t>Le Guennec Emilie</t>
  </si>
  <si>
    <t>1409.54</t>
  </si>
  <si>
    <t>220.00</t>
  </si>
  <si>
    <t>2021-10-21 04:00:37</t>
  </si>
  <si>
    <t>2280947</t>
  </si>
  <si>
    <t>伦敦肯辛顿公园豪华酒店</t>
  </si>
  <si>
    <t>Niamba Meite</t>
  </si>
  <si>
    <t>1170.83</t>
  </si>
  <si>
    <t>183.00</t>
  </si>
  <si>
    <t>2021-10-21 01:12:27</t>
  </si>
  <si>
    <t>2021-10-20</t>
  </si>
  <si>
    <t>2280922</t>
  </si>
  <si>
    <t>傲途格精选巴登-巴登房客酒店</t>
  </si>
  <si>
    <t>Blunk Marcus</t>
  </si>
  <si>
    <t>1516.33</t>
  </si>
  <si>
    <t>237.00</t>
  </si>
  <si>
    <t>2021-10-20 23:35:03</t>
  </si>
  <si>
    <t>2280750</t>
  </si>
  <si>
    <t>布鲁塞尔机场喜来登酒店</t>
  </si>
  <si>
    <t>huyghe freddy</t>
  </si>
  <si>
    <t>1151.64</t>
  </si>
  <si>
    <t>180.00</t>
  </si>
  <si>
    <t>2021-10-20 17:24:24</t>
  </si>
  <si>
    <t>2280689</t>
  </si>
  <si>
    <t>劳里酒店</t>
  </si>
  <si>
    <t>Georgiou Melanie</t>
  </si>
  <si>
    <t>2252.10</t>
  </si>
  <si>
    <t>352.00</t>
  </si>
  <si>
    <t>2021-10-20 15:37:11</t>
  </si>
  <si>
    <t>2280531</t>
  </si>
  <si>
    <t>拉夫兰科林斯堡万怡酒店</t>
  </si>
  <si>
    <t>Czapla John</t>
  </si>
  <si>
    <t>3838.80</t>
  </si>
  <si>
    <t>600.00</t>
  </si>
  <si>
    <t>2021-10-20 10:22:06</t>
  </si>
  <si>
    <t>2280470</t>
  </si>
  <si>
    <t>山景温泉酒店</t>
  </si>
  <si>
    <t>Clifford Tom</t>
  </si>
  <si>
    <t>1855.42</t>
  </si>
  <si>
    <t>290.00</t>
  </si>
  <si>
    <t>2021-10-20 05:53:54</t>
  </si>
  <si>
    <t>2021-10-19</t>
  </si>
  <si>
    <t>2280080</t>
  </si>
  <si>
    <t>皇后赌场酒店</t>
  </si>
  <si>
    <t>Garrett Antone</t>
  </si>
  <si>
    <t>1108.39</t>
  </si>
  <si>
    <t>172.00</t>
  </si>
  <si>
    <t>2021-10-19 11:48:38</t>
  </si>
  <si>
    <t>2021-10-18</t>
  </si>
  <si>
    <t>2279887</t>
  </si>
  <si>
    <t>比隆兹利普酒店</t>
  </si>
  <si>
    <t>Wilbrink Hanswillem</t>
  </si>
  <si>
    <t>4204.81</t>
  </si>
  <si>
    <t>652.00</t>
  </si>
  <si>
    <t>2021-10-18 22:10:05</t>
  </si>
  <si>
    <t>2021-10-12</t>
  </si>
  <si>
    <t>2275987</t>
  </si>
  <si>
    <t>利丁便捷酒店</t>
  </si>
  <si>
    <t>Wareham Mark</t>
  </si>
  <si>
    <t>239.19</t>
  </si>
  <si>
    <t>2021-10-12 06:26:23</t>
  </si>
  <si>
    <t>2021-10-07</t>
  </si>
  <si>
    <t>2274160</t>
  </si>
  <si>
    <t>普瑞米尔阿瓦隆经典酒店</t>
  </si>
  <si>
    <t>Hesse didier</t>
  </si>
  <si>
    <t>252.14</t>
  </si>
  <si>
    <t>39.00</t>
  </si>
  <si>
    <t>2021-10-07 23:32:44</t>
  </si>
  <si>
    <t>2021-10-06</t>
  </si>
  <si>
    <t>2273650</t>
  </si>
  <si>
    <t>迪拜千禧国际酒店</t>
  </si>
  <si>
    <t>LIU GUOQING</t>
  </si>
  <si>
    <t>4886.18</t>
  </si>
  <si>
    <t>756.00</t>
  </si>
  <si>
    <t>2021-10-06 14:27:24</t>
  </si>
  <si>
    <t>2273496</t>
  </si>
  <si>
    <t>麦克唐纳山谷高尔夫水疗酒店</t>
  </si>
  <si>
    <t>Joyce Liam</t>
  </si>
  <si>
    <t>736.80</t>
  </si>
  <si>
    <t>114.00</t>
  </si>
  <si>
    <t>2021-10-06 04:24:14</t>
  </si>
  <si>
    <t>2021-10-04</t>
  </si>
  <si>
    <t>2272355</t>
  </si>
  <si>
    <t>珀斯辉盛阁国际公寓</t>
  </si>
  <si>
    <t>LIU WEN</t>
  </si>
  <si>
    <t>2481.87</t>
  </si>
  <si>
    <t>384.00</t>
  </si>
  <si>
    <t>2021-10-04 00:21:49</t>
  </si>
  <si>
    <t>2021-10-03</t>
  </si>
  <si>
    <t>2272349</t>
  </si>
  <si>
    <t>基里亚德北巴黎酒店 - 埃库昂拉克鲁瓦韦尔特</t>
  </si>
  <si>
    <t>Ayadee Meenah</t>
  </si>
  <si>
    <t>381.33</t>
  </si>
  <si>
    <t>59.00</t>
  </si>
  <si>
    <t>2021-10-03 23:57:35</t>
  </si>
  <si>
    <t>2021-09-18</t>
  </si>
  <si>
    <t>2257623</t>
  </si>
  <si>
    <t>凯夫城美梦套房酒店</t>
  </si>
  <si>
    <t>Forster Dave,Forster Sofia</t>
  </si>
  <si>
    <t>1237.53</t>
  </si>
  <si>
    <t>191.00</t>
  </si>
  <si>
    <t>2021-09-18 10:13:10</t>
  </si>
  <si>
    <t>2021-09-14</t>
  </si>
  <si>
    <t>2253027</t>
  </si>
  <si>
    <t>维达拉酒店及水疗中心</t>
  </si>
  <si>
    <t>Roush James</t>
  </si>
  <si>
    <t>3840.92</t>
  </si>
  <si>
    <t>594.00</t>
  </si>
  <si>
    <t>2021-09-14 10:50:05</t>
  </si>
  <si>
    <t>2021-07-22</t>
  </si>
  <si>
    <t>2205075</t>
  </si>
  <si>
    <t>坡伊普海滩洛亚兰丁别墅</t>
  </si>
  <si>
    <t>Martino Brett Lawrence</t>
  </si>
  <si>
    <t>7382.09</t>
  </si>
  <si>
    <t>1139.00</t>
  </si>
  <si>
    <t>2021-07-22 12:30:17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</si>
</sst>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7" fillId="10" borderId="1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16281270019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44492</v>
      </c>
      <c r="G2" s="6">
        <v>44495</v>
      </c>
      <c r="H2" s="4">
        <v>1</v>
      </c>
      <c r="I2" s="4">
        <v>3</v>
      </c>
      <c r="J2" s="4">
        <v>3</v>
      </c>
      <c r="K2" s="4" t="s">
        <v>29</v>
      </c>
      <c r="L2" s="4">
        <v>594</v>
      </c>
      <c r="M2" s="4">
        <v>594</v>
      </c>
      <c r="N2" s="4" t="s">
        <v>30</v>
      </c>
      <c r="O2" s="4" t="s">
        <v>31</v>
      </c>
      <c r="P2" s="4" t="s">
        <v>32</v>
      </c>
      <c r="Q2" s="4">
        <v>0</v>
      </c>
      <c r="R2" s="9">
        <v>44453</v>
      </c>
      <c r="S2" s="6">
        <v>44498</v>
      </c>
      <c r="T2" s="4" t="s">
        <v>33</v>
      </c>
      <c r="U2" s="4">
        <v>594</v>
      </c>
      <c r="V2" s="4">
        <v>0</v>
      </c>
      <c r="W2" s="4">
        <v>0</v>
      </c>
      <c r="X2" s="4">
        <v>2253027</v>
      </c>
      <c r="Y2" s="4">
        <v>893146895</v>
      </c>
    </row>
    <row r="3" s="4" customFormat="1" spans="1:25">
      <c r="A3" s="4">
        <v>16310590800</v>
      </c>
      <c r="B3" s="4" t="s">
        <v>25</v>
      </c>
      <c r="C3" s="4" t="s">
        <v>26</v>
      </c>
      <c r="D3" s="4" t="s">
        <v>34</v>
      </c>
      <c r="E3" s="4" t="s">
        <v>35</v>
      </c>
      <c r="F3" s="6">
        <v>44493</v>
      </c>
      <c r="G3" s="6">
        <v>44495</v>
      </c>
      <c r="H3" s="4">
        <v>1</v>
      </c>
      <c r="I3" s="4">
        <v>2</v>
      </c>
      <c r="J3" s="4">
        <v>2</v>
      </c>
      <c r="K3" s="4" t="s">
        <v>29</v>
      </c>
      <c r="L3" s="4">
        <v>191</v>
      </c>
      <c r="M3" s="4">
        <v>191</v>
      </c>
      <c r="N3" s="4" t="s">
        <v>36</v>
      </c>
      <c r="O3" s="4" t="s">
        <v>31</v>
      </c>
      <c r="P3" s="4" t="s">
        <v>32</v>
      </c>
      <c r="Q3" s="4">
        <v>0</v>
      </c>
      <c r="R3" s="9">
        <v>44457</v>
      </c>
      <c r="S3" s="6">
        <v>44498</v>
      </c>
      <c r="T3" s="4" t="s">
        <v>33</v>
      </c>
      <c r="U3" s="4">
        <v>191</v>
      </c>
      <c r="V3" s="4">
        <v>0</v>
      </c>
      <c r="W3" s="4">
        <v>0</v>
      </c>
      <c r="X3" s="4">
        <v>2257623</v>
      </c>
      <c r="Y3" s="4">
        <v>45614204</v>
      </c>
    </row>
    <row r="4" s="4" customFormat="1" spans="1:25">
      <c r="A4" s="4">
        <v>16457325895</v>
      </c>
      <c r="B4" s="4" t="s">
        <v>25</v>
      </c>
      <c r="C4" s="4" t="s">
        <v>26</v>
      </c>
      <c r="D4" s="4" t="s">
        <v>37</v>
      </c>
      <c r="E4" s="4" t="s">
        <v>38</v>
      </c>
      <c r="F4" s="6">
        <v>44494</v>
      </c>
      <c r="G4" s="6">
        <v>44495</v>
      </c>
      <c r="H4" s="4">
        <v>1</v>
      </c>
      <c r="I4" s="4">
        <v>1</v>
      </c>
      <c r="J4" s="4">
        <v>1</v>
      </c>
      <c r="K4" s="4" t="s">
        <v>29</v>
      </c>
      <c r="L4" s="4">
        <v>59</v>
      </c>
      <c r="M4" s="4">
        <v>59</v>
      </c>
      <c r="N4" s="4" t="s">
        <v>39</v>
      </c>
      <c r="O4" s="4" t="s">
        <v>31</v>
      </c>
      <c r="P4" s="4" t="s">
        <v>32</v>
      </c>
      <c r="Q4" s="4">
        <v>0</v>
      </c>
      <c r="R4" s="9">
        <v>44472</v>
      </c>
      <c r="S4" s="6">
        <v>44498</v>
      </c>
      <c r="T4" s="4" t="s">
        <v>33</v>
      </c>
      <c r="U4" s="4">
        <v>59</v>
      </c>
      <c r="V4" s="4">
        <v>0</v>
      </c>
      <c r="W4" s="4">
        <v>0</v>
      </c>
      <c r="X4" s="4">
        <v>2272349</v>
      </c>
      <c r="Y4" s="4">
        <v>2353367905</v>
      </c>
    </row>
    <row r="5" s="4" customFormat="1" spans="1:25">
      <c r="A5" s="4">
        <v>16457439223</v>
      </c>
      <c r="B5" s="4" t="s">
        <v>25</v>
      </c>
      <c r="C5" s="4" t="s">
        <v>26</v>
      </c>
      <c r="D5" s="4" t="s">
        <v>40</v>
      </c>
      <c r="E5" s="4" t="s">
        <v>41</v>
      </c>
      <c r="F5" s="6">
        <v>44492</v>
      </c>
      <c r="G5" s="6">
        <v>44495</v>
      </c>
      <c r="H5" s="4">
        <v>1</v>
      </c>
      <c r="I5" s="4">
        <v>3</v>
      </c>
      <c r="J5" s="4">
        <v>3</v>
      </c>
      <c r="K5" s="4" t="s">
        <v>29</v>
      </c>
      <c r="L5" s="4">
        <v>384</v>
      </c>
      <c r="M5" s="4">
        <v>384</v>
      </c>
      <c r="N5" s="4" t="s">
        <v>42</v>
      </c>
      <c r="O5" s="4" t="s">
        <v>31</v>
      </c>
      <c r="P5" s="4" t="s">
        <v>32</v>
      </c>
      <c r="Q5" s="4">
        <v>0</v>
      </c>
      <c r="R5" s="9">
        <v>44473</v>
      </c>
      <c r="S5" s="6">
        <v>44498</v>
      </c>
      <c r="T5" s="4" t="s">
        <v>33</v>
      </c>
      <c r="U5" s="4">
        <v>384</v>
      </c>
      <c r="V5" s="4">
        <v>0</v>
      </c>
      <c r="W5" s="4">
        <v>0</v>
      </c>
      <c r="X5" s="4">
        <v>2272355</v>
      </c>
      <c r="Y5" s="4">
        <v>11651686</v>
      </c>
    </row>
    <row r="6" s="4" customFormat="1" spans="1:25">
      <c r="A6" s="4">
        <v>16478708689</v>
      </c>
      <c r="B6" s="4" t="s">
        <v>25</v>
      </c>
      <c r="C6" s="4" t="s">
        <v>26</v>
      </c>
      <c r="D6" s="4" t="s">
        <v>43</v>
      </c>
      <c r="E6" s="4" t="s">
        <v>44</v>
      </c>
      <c r="F6" s="6">
        <v>44494</v>
      </c>
      <c r="G6" s="6">
        <v>44495</v>
      </c>
      <c r="H6" s="4">
        <v>1</v>
      </c>
      <c r="I6" s="4">
        <v>1</v>
      </c>
      <c r="J6" s="4">
        <v>1</v>
      </c>
      <c r="K6" s="4" t="s">
        <v>29</v>
      </c>
      <c r="L6" s="4">
        <v>114</v>
      </c>
      <c r="M6" s="4">
        <v>114</v>
      </c>
      <c r="N6" s="4" t="s">
        <v>45</v>
      </c>
      <c r="O6" s="4" t="s">
        <v>31</v>
      </c>
      <c r="P6" s="4" t="s">
        <v>32</v>
      </c>
      <c r="Q6" s="4">
        <v>0</v>
      </c>
      <c r="R6" s="9">
        <v>44475</v>
      </c>
      <c r="S6" s="6">
        <v>44498</v>
      </c>
      <c r="T6" s="4" t="s">
        <v>33</v>
      </c>
      <c r="U6" s="4">
        <v>114</v>
      </c>
      <c r="V6" s="4">
        <v>0</v>
      </c>
      <c r="W6" s="4">
        <v>0</v>
      </c>
      <c r="X6" s="4">
        <v>2273496</v>
      </c>
      <c r="Y6" s="4" t="s">
        <v>46</v>
      </c>
    </row>
    <row r="7" s="4" customFormat="1" spans="1:25">
      <c r="A7" s="4">
        <v>16480432851</v>
      </c>
      <c r="B7" s="4" t="s">
        <v>25</v>
      </c>
      <c r="C7" s="4" t="s">
        <v>26</v>
      </c>
      <c r="D7" s="4" t="s">
        <v>47</v>
      </c>
      <c r="E7" s="4" t="s">
        <v>48</v>
      </c>
      <c r="F7" s="6">
        <v>44489</v>
      </c>
      <c r="G7" s="6">
        <v>44495</v>
      </c>
      <c r="H7" s="4">
        <v>1</v>
      </c>
      <c r="I7" s="4">
        <v>6</v>
      </c>
      <c r="J7" s="4">
        <v>6</v>
      </c>
      <c r="K7" s="4" t="s">
        <v>29</v>
      </c>
      <c r="L7" s="4">
        <v>756</v>
      </c>
      <c r="M7" s="4">
        <v>756</v>
      </c>
      <c r="N7" s="4" t="s">
        <v>49</v>
      </c>
      <c r="O7" s="4" t="s">
        <v>31</v>
      </c>
      <c r="P7" s="4" t="s">
        <v>32</v>
      </c>
      <c r="Q7" s="4">
        <v>0</v>
      </c>
      <c r="R7" s="9">
        <v>44475</v>
      </c>
      <c r="S7" s="6">
        <v>44498</v>
      </c>
      <c r="T7" s="4" t="s">
        <v>33</v>
      </c>
      <c r="U7" s="4">
        <v>756</v>
      </c>
      <c r="V7" s="4">
        <v>0</v>
      </c>
      <c r="W7" s="4">
        <v>0</v>
      </c>
      <c r="X7" s="4">
        <v>2273650</v>
      </c>
      <c r="Y7" s="4">
        <v>29793878</v>
      </c>
    </row>
    <row r="8" s="4" customFormat="1" spans="1:25">
      <c r="A8" s="4">
        <v>16490270661</v>
      </c>
      <c r="B8" s="4" t="s">
        <v>25</v>
      </c>
      <c r="C8" s="4" t="s">
        <v>26</v>
      </c>
      <c r="D8" s="4" t="s">
        <v>50</v>
      </c>
      <c r="E8" s="4" t="s">
        <v>51</v>
      </c>
      <c r="F8" s="6">
        <v>44494</v>
      </c>
      <c r="G8" s="6">
        <v>44495</v>
      </c>
      <c r="H8" s="4">
        <v>1</v>
      </c>
      <c r="I8" s="4">
        <v>1</v>
      </c>
      <c r="J8" s="4">
        <v>1</v>
      </c>
      <c r="K8" s="4" t="s">
        <v>29</v>
      </c>
      <c r="L8" s="4">
        <v>39</v>
      </c>
      <c r="M8" s="4">
        <v>39</v>
      </c>
      <c r="N8" s="4" t="s">
        <v>52</v>
      </c>
      <c r="O8" s="4" t="s">
        <v>31</v>
      </c>
      <c r="P8" s="4" t="s">
        <v>32</v>
      </c>
      <c r="Q8" s="4">
        <v>0</v>
      </c>
      <c r="R8" s="9">
        <v>44476</v>
      </c>
      <c r="S8" s="6">
        <v>44498</v>
      </c>
      <c r="T8" s="4" t="s">
        <v>33</v>
      </c>
      <c r="U8" s="4">
        <v>39</v>
      </c>
      <c r="V8" s="4">
        <v>0</v>
      </c>
      <c r="W8" s="4">
        <v>0</v>
      </c>
      <c r="X8" s="4">
        <v>2274160</v>
      </c>
      <c r="Y8" s="4" t="s">
        <v>53</v>
      </c>
    </row>
    <row r="9" s="4" customFormat="1" spans="1:25">
      <c r="A9" s="4">
        <v>16513566480</v>
      </c>
      <c r="B9" s="4" t="s">
        <v>25</v>
      </c>
      <c r="C9" s="4" t="s">
        <v>26</v>
      </c>
      <c r="D9" s="4" t="s">
        <v>54</v>
      </c>
      <c r="E9" s="4" t="s">
        <v>55</v>
      </c>
      <c r="F9" s="6">
        <v>44493</v>
      </c>
      <c r="G9" s="6">
        <v>44495</v>
      </c>
      <c r="H9" s="4">
        <v>1</v>
      </c>
      <c r="I9" s="4">
        <v>2</v>
      </c>
      <c r="J9" s="4">
        <v>2</v>
      </c>
      <c r="K9" s="4" t="s">
        <v>29</v>
      </c>
      <c r="L9" s="4">
        <v>278</v>
      </c>
      <c r="M9" s="4">
        <v>278</v>
      </c>
      <c r="N9" s="4" t="s">
        <v>56</v>
      </c>
      <c r="O9" s="4" t="s">
        <v>31</v>
      </c>
      <c r="P9" s="4" t="s">
        <v>32</v>
      </c>
      <c r="Q9" s="4">
        <v>0</v>
      </c>
      <c r="R9" s="9">
        <v>44480</v>
      </c>
      <c r="S9" s="6">
        <v>44498</v>
      </c>
      <c r="T9" s="4" t="s">
        <v>33</v>
      </c>
      <c r="U9" s="4">
        <v>278</v>
      </c>
      <c r="V9" s="4">
        <v>0</v>
      </c>
      <c r="W9" s="4">
        <v>0</v>
      </c>
      <c r="X9" s="4">
        <v>2275481</v>
      </c>
      <c r="Y9" s="4">
        <v>77275532</v>
      </c>
    </row>
    <row r="10" s="4" customFormat="1" spans="1:25">
      <c r="A10" s="4">
        <v>16521850732</v>
      </c>
      <c r="B10" s="4" t="s">
        <v>25</v>
      </c>
      <c r="C10" s="4" t="s">
        <v>26</v>
      </c>
      <c r="D10" s="4" t="s">
        <v>57</v>
      </c>
      <c r="E10" s="4" t="s">
        <v>58</v>
      </c>
      <c r="F10" s="6">
        <v>44494</v>
      </c>
      <c r="G10" s="6">
        <v>44495</v>
      </c>
      <c r="H10" s="4">
        <v>1</v>
      </c>
      <c r="I10" s="4">
        <v>1</v>
      </c>
      <c r="J10" s="4">
        <v>1</v>
      </c>
      <c r="K10" s="4" t="s">
        <v>29</v>
      </c>
      <c r="L10" s="4">
        <v>37</v>
      </c>
      <c r="M10" s="4">
        <v>37</v>
      </c>
      <c r="N10" s="4" t="s">
        <v>59</v>
      </c>
      <c r="O10" s="4" t="s">
        <v>31</v>
      </c>
      <c r="P10" s="4" t="s">
        <v>32</v>
      </c>
      <c r="Q10" s="4">
        <v>0</v>
      </c>
      <c r="R10" s="9">
        <v>44481</v>
      </c>
      <c r="S10" s="6">
        <v>44498</v>
      </c>
      <c r="T10" s="4" t="s">
        <v>33</v>
      </c>
      <c r="U10" s="4">
        <v>37</v>
      </c>
      <c r="V10" s="4">
        <v>0</v>
      </c>
      <c r="W10" s="4">
        <v>0</v>
      </c>
      <c r="X10" s="4">
        <v>2275987</v>
      </c>
      <c r="Y10" s="4" t="s">
        <v>60</v>
      </c>
    </row>
    <row r="11" s="4" customFormat="1" spans="1:25">
      <c r="A11" s="4">
        <v>16540116792</v>
      </c>
      <c r="B11" s="4" t="s">
        <v>25</v>
      </c>
      <c r="C11" s="4" t="s">
        <v>26</v>
      </c>
      <c r="D11" s="4" t="s">
        <v>61</v>
      </c>
      <c r="E11" s="4" t="s">
        <v>62</v>
      </c>
      <c r="F11" s="6">
        <v>44494</v>
      </c>
      <c r="G11" s="6">
        <v>44495</v>
      </c>
      <c r="H11" s="4">
        <v>1</v>
      </c>
      <c r="I11" s="4">
        <v>1</v>
      </c>
      <c r="J11" s="4">
        <v>1</v>
      </c>
      <c r="K11" s="4" t="s">
        <v>29</v>
      </c>
      <c r="L11" s="4">
        <v>60</v>
      </c>
      <c r="M11" s="4">
        <v>60</v>
      </c>
      <c r="N11" s="4" t="s">
        <v>63</v>
      </c>
      <c r="O11" s="4" t="s">
        <v>31</v>
      </c>
      <c r="P11" s="4" t="s">
        <v>32</v>
      </c>
      <c r="Q11" s="4">
        <v>0</v>
      </c>
      <c r="R11" s="9">
        <v>44483</v>
      </c>
      <c r="S11" s="6">
        <v>44498</v>
      </c>
      <c r="T11" s="4" t="s">
        <v>33</v>
      </c>
      <c r="U11" s="4">
        <v>60</v>
      </c>
      <c r="V11" s="4">
        <v>0</v>
      </c>
      <c r="W11" s="4">
        <v>0</v>
      </c>
      <c r="X11" s="4">
        <v>2277040</v>
      </c>
      <c r="Y11" s="4">
        <v>1843162976</v>
      </c>
    </row>
    <row r="12" s="4" customFormat="1" spans="1:25">
      <c r="A12" s="4">
        <v>16540116792</v>
      </c>
      <c r="B12" s="4" t="s">
        <v>25</v>
      </c>
      <c r="C12" s="4" t="s">
        <v>64</v>
      </c>
      <c r="D12" s="4" t="s">
        <v>61</v>
      </c>
      <c r="E12" s="4" t="s">
        <v>62</v>
      </c>
      <c r="F12" s="6">
        <v>44494</v>
      </c>
      <c r="G12" s="6">
        <v>44495</v>
      </c>
      <c r="H12" s="4">
        <v>1</v>
      </c>
      <c r="I12" s="4">
        <v>1</v>
      </c>
      <c r="J12" s="4">
        <v>1</v>
      </c>
      <c r="K12" s="4" t="s">
        <v>29</v>
      </c>
      <c r="L12" s="4">
        <v>-60</v>
      </c>
      <c r="M12" s="4">
        <v>-60</v>
      </c>
      <c r="N12" s="4" t="s">
        <v>63</v>
      </c>
      <c r="O12" s="4" t="s">
        <v>31</v>
      </c>
      <c r="P12" s="4" t="s">
        <v>32</v>
      </c>
      <c r="Q12" s="4">
        <v>0</v>
      </c>
      <c r="R12" s="9">
        <v>44483</v>
      </c>
      <c r="S12" s="6">
        <v>44498</v>
      </c>
      <c r="T12" s="4" t="s">
        <v>33</v>
      </c>
      <c r="U12" s="4">
        <v>-60</v>
      </c>
      <c r="V12" s="4">
        <v>0</v>
      </c>
      <c r="W12" s="4">
        <v>0</v>
      </c>
      <c r="X12" s="4">
        <v>2277040</v>
      </c>
      <c r="Y12" s="4">
        <v>1843162976</v>
      </c>
    </row>
    <row r="13" s="4" customFormat="1" spans="1:28">
      <c r="A13" s="4">
        <v>16592508901</v>
      </c>
      <c r="B13" s="4" t="s">
        <v>25</v>
      </c>
      <c r="C13" s="4" t="s">
        <v>26</v>
      </c>
      <c r="D13" s="4" t="s">
        <v>65</v>
      </c>
      <c r="E13" s="4" t="s">
        <v>66</v>
      </c>
      <c r="F13" s="6">
        <v>44494</v>
      </c>
      <c r="G13" s="6">
        <v>44495</v>
      </c>
      <c r="H13" s="4">
        <v>4</v>
      </c>
      <c r="I13" s="4">
        <v>1</v>
      </c>
      <c r="J13" s="4">
        <v>4</v>
      </c>
      <c r="K13" s="4" t="s">
        <v>29</v>
      </c>
      <c r="L13" s="4">
        <v>652</v>
      </c>
      <c r="M13" s="4">
        <v>652</v>
      </c>
      <c r="N13" s="4" t="s">
        <v>67</v>
      </c>
      <c r="O13" s="4" t="s">
        <v>31</v>
      </c>
      <c r="P13" s="4" t="s">
        <v>32</v>
      </c>
      <c r="Q13" s="4">
        <v>0</v>
      </c>
      <c r="R13" s="9">
        <v>44487</v>
      </c>
      <c r="S13" s="6">
        <v>44498</v>
      </c>
      <c r="T13" s="4" t="s">
        <v>33</v>
      </c>
      <c r="U13" s="4">
        <v>652</v>
      </c>
      <c r="V13" s="4">
        <v>0</v>
      </c>
      <c r="W13" s="4">
        <v>0</v>
      </c>
      <c r="X13" s="4">
        <v>2279887</v>
      </c>
      <c r="Y13" s="4">
        <v>4076644</v>
      </c>
      <c r="Z13" s="4">
        <v>4076646</v>
      </c>
      <c r="AA13" s="4">
        <v>4076649</v>
      </c>
      <c r="AB13" s="4">
        <v>4076650</v>
      </c>
    </row>
    <row r="14" s="4" customFormat="1" spans="1:25">
      <c r="A14" s="4">
        <v>16594276435</v>
      </c>
      <c r="B14" s="4" t="s">
        <v>25</v>
      </c>
      <c r="C14" s="4" t="s">
        <v>26</v>
      </c>
      <c r="D14" s="4" t="s">
        <v>68</v>
      </c>
      <c r="E14" s="4" t="s">
        <v>69</v>
      </c>
      <c r="F14" s="6">
        <v>44493</v>
      </c>
      <c r="G14" s="6">
        <v>44495</v>
      </c>
      <c r="H14" s="4">
        <v>1</v>
      </c>
      <c r="I14" s="4">
        <v>2</v>
      </c>
      <c r="J14" s="4">
        <v>2</v>
      </c>
      <c r="K14" s="4" t="s">
        <v>29</v>
      </c>
      <c r="L14" s="4">
        <v>172</v>
      </c>
      <c r="M14" s="4">
        <v>172</v>
      </c>
      <c r="N14" s="4" t="s">
        <v>70</v>
      </c>
      <c r="O14" s="4" t="s">
        <v>31</v>
      </c>
      <c r="P14" s="4" t="s">
        <v>32</v>
      </c>
      <c r="Q14" s="4">
        <v>0</v>
      </c>
      <c r="R14" s="9">
        <v>44488</v>
      </c>
      <c r="S14" s="6">
        <v>44498</v>
      </c>
      <c r="T14" s="4" t="s">
        <v>33</v>
      </c>
      <c r="U14" s="4">
        <v>172</v>
      </c>
      <c r="V14" s="4">
        <v>0</v>
      </c>
      <c r="W14" s="4">
        <v>0</v>
      </c>
      <c r="X14" s="4">
        <v>2280080</v>
      </c>
      <c r="Y14" s="4" t="s">
        <v>71</v>
      </c>
    </row>
    <row r="15" s="4" customFormat="1" spans="1:25">
      <c r="A15" s="4">
        <v>16602317619</v>
      </c>
      <c r="B15" s="4" t="s">
        <v>25</v>
      </c>
      <c r="C15" s="4" t="s">
        <v>26</v>
      </c>
      <c r="D15" s="4" t="s">
        <v>72</v>
      </c>
      <c r="E15" s="4" t="s">
        <v>73</v>
      </c>
      <c r="F15" s="6">
        <v>44494</v>
      </c>
      <c r="G15" s="6">
        <v>44495</v>
      </c>
      <c r="H15" s="4">
        <v>1</v>
      </c>
      <c r="I15" s="4">
        <v>1</v>
      </c>
      <c r="J15" s="4">
        <v>1</v>
      </c>
      <c r="K15" s="4" t="s">
        <v>29</v>
      </c>
      <c r="L15" s="4">
        <v>290</v>
      </c>
      <c r="M15" s="4">
        <v>290</v>
      </c>
      <c r="N15" s="4" t="s">
        <v>74</v>
      </c>
      <c r="O15" s="4" t="s">
        <v>31</v>
      </c>
      <c r="P15" s="4" t="s">
        <v>32</v>
      </c>
      <c r="Q15" s="4">
        <v>0</v>
      </c>
      <c r="R15" s="9">
        <v>44489</v>
      </c>
      <c r="S15" s="6">
        <v>44498</v>
      </c>
      <c r="T15" s="4" t="s">
        <v>33</v>
      </c>
      <c r="U15" s="4">
        <v>290</v>
      </c>
      <c r="V15" s="4">
        <v>0</v>
      </c>
      <c r="W15" s="4">
        <v>0</v>
      </c>
      <c r="X15" s="4">
        <v>2280470</v>
      </c>
      <c r="Y15" s="4">
        <v>103182</v>
      </c>
    </row>
    <row r="16" s="4" customFormat="1" spans="1:25">
      <c r="A16" s="4">
        <v>16602859500</v>
      </c>
      <c r="B16" s="4" t="s">
        <v>25</v>
      </c>
      <c r="C16" s="4" t="s">
        <v>26</v>
      </c>
      <c r="D16" s="4" t="s">
        <v>75</v>
      </c>
      <c r="E16" s="4" t="s">
        <v>76</v>
      </c>
      <c r="F16" s="6">
        <v>44490</v>
      </c>
      <c r="G16" s="6">
        <v>44495</v>
      </c>
      <c r="H16" s="4">
        <v>1</v>
      </c>
      <c r="I16" s="4">
        <v>5</v>
      </c>
      <c r="J16" s="4">
        <v>5</v>
      </c>
      <c r="K16" s="4" t="s">
        <v>29</v>
      </c>
      <c r="L16" s="4">
        <v>600</v>
      </c>
      <c r="M16" s="4">
        <v>600</v>
      </c>
      <c r="N16" s="4" t="s">
        <v>77</v>
      </c>
      <c r="O16" s="4" t="s">
        <v>31</v>
      </c>
      <c r="P16" s="4" t="s">
        <v>32</v>
      </c>
      <c r="Q16" s="4">
        <v>0</v>
      </c>
      <c r="R16" s="9">
        <v>44489</v>
      </c>
      <c r="S16" s="6">
        <v>44498</v>
      </c>
      <c r="T16" s="4" t="s">
        <v>33</v>
      </c>
      <c r="U16" s="4">
        <v>600</v>
      </c>
      <c r="V16" s="4">
        <v>0</v>
      </c>
      <c r="W16" s="4">
        <v>0</v>
      </c>
      <c r="X16" s="4">
        <v>2280531</v>
      </c>
      <c r="Y16" s="4">
        <v>87669622</v>
      </c>
    </row>
    <row r="17" s="4" customFormat="1" spans="1:25">
      <c r="A17" s="4">
        <v>16609816991</v>
      </c>
      <c r="B17" s="4" t="s">
        <v>25</v>
      </c>
      <c r="C17" s="4" t="s">
        <v>26</v>
      </c>
      <c r="D17" s="4" t="s">
        <v>78</v>
      </c>
      <c r="E17" s="4" t="s">
        <v>79</v>
      </c>
      <c r="F17" s="6">
        <v>44494</v>
      </c>
      <c r="G17" s="6">
        <v>44495</v>
      </c>
      <c r="H17" s="4">
        <v>1</v>
      </c>
      <c r="I17" s="4">
        <v>1</v>
      </c>
      <c r="J17" s="4">
        <v>1</v>
      </c>
      <c r="K17" s="4" t="s">
        <v>29</v>
      </c>
      <c r="L17" s="4">
        <v>352</v>
      </c>
      <c r="M17" s="4">
        <v>352</v>
      </c>
      <c r="N17" s="4" t="s">
        <v>80</v>
      </c>
      <c r="O17" s="4" t="s">
        <v>31</v>
      </c>
      <c r="P17" s="4" t="s">
        <v>32</v>
      </c>
      <c r="Q17" s="4">
        <v>0</v>
      </c>
      <c r="R17" s="9">
        <v>44489</v>
      </c>
      <c r="S17" s="6">
        <v>44498</v>
      </c>
      <c r="T17" s="4" t="s">
        <v>33</v>
      </c>
      <c r="U17" s="4">
        <v>352</v>
      </c>
      <c r="V17" s="4">
        <v>0</v>
      </c>
      <c r="W17" s="4">
        <v>0</v>
      </c>
      <c r="X17" s="4">
        <v>2280689</v>
      </c>
      <c r="Y17" s="4">
        <v>84754410</v>
      </c>
    </row>
    <row r="18" s="4" customFormat="1" spans="1:25">
      <c r="A18" s="4">
        <v>16610417895</v>
      </c>
      <c r="B18" s="4" t="s">
        <v>25</v>
      </c>
      <c r="C18" s="4" t="s">
        <v>26</v>
      </c>
      <c r="D18" s="4" t="s">
        <v>81</v>
      </c>
      <c r="E18" s="4" t="s">
        <v>82</v>
      </c>
      <c r="F18" s="6">
        <v>44494</v>
      </c>
      <c r="G18" s="6">
        <v>44495</v>
      </c>
      <c r="H18" s="4">
        <v>1</v>
      </c>
      <c r="I18" s="4">
        <v>1</v>
      </c>
      <c r="J18" s="4">
        <v>1</v>
      </c>
      <c r="K18" s="4" t="s">
        <v>29</v>
      </c>
      <c r="L18" s="4">
        <v>180</v>
      </c>
      <c r="M18" s="4">
        <v>180</v>
      </c>
      <c r="N18" s="4" t="s">
        <v>83</v>
      </c>
      <c r="O18" s="4" t="s">
        <v>31</v>
      </c>
      <c r="P18" s="4" t="s">
        <v>32</v>
      </c>
      <c r="Q18" s="4">
        <v>0</v>
      </c>
      <c r="R18" s="9">
        <v>44489</v>
      </c>
      <c r="S18" s="6">
        <v>44498</v>
      </c>
      <c r="T18" s="4" t="s">
        <v>33</v>
      </c>
      <c r="U18" s="4">
        <v>180</v>
      </c>
      <c r="V18" s="4">
        <v>0</v>
      </c>
      <c r="W18" s="4">
        <v>0</v>
      </c>
      <c r="X18" s="4">
        <v>2280750</v>
      </c>
      <c r="Y18" s="4">
        <v>87863097</v>
      </c>
    </row>
    <row r="19" s="4" customFormat="1" spans="1:25">
      <c r="A19" s="4">
        <v>16612371654</v>
      </c>
      <c r="B19" s="4" t="s">
        <v>25</v>
      </c>
      <c r="C19" s="4" t="s">
        <v>26</v>
      </c>
      <c r="D19" s="4" t="s">
        <v>84</v>
      </c>
      <c r="E19" s="4" t="s">
        <v>85</v>
      </c>
      <c r="F19" s="6">
        <v>44494</v>
      </c>
      <c r="G19" s="6">
        <v>44495</v>
      </c>
      <c r="H19" s="4">
        <v>1</v>
      </c>
      <c r="I19" s="4">
        <v>1</v>
      </c>
      <c r="J19" s="4">
        <v>1</v>
      </c>
      <c r="K19" s="4" t="s">
        <v>29</v>
      </c>
      <c r="L19" s="4">
        <v>237</v>
      </c>
      <c r="M19" s="4">
        <v>237</v>
      </c>
      <c r="N19" s="4" t="s">
        <v>86</v>
      </c>
      <c r="O19" s="4" t="s">
        <v>31</v>
      </c>
      <c r="P19" s="4" t="s">
        <v>32</v>
      </c>
      <c r="Q19" s="4">
        <v>0</v>
      </c>
      <c r="R19" s="9">
        <v>44489</v>
      </c>
      <c r="S19" s="6">
        <v>44498</v>
      </c>
      <c r="T19" s="4" t="s">
        <v>33</v>
      </c>
      <c r="U19" s="4">
        <v>237</v>
      </c>
      <c r="V19" s="4">
        <v>0</v>
      </c>
      <c r="W19" s="4">
        <v>0</v>
      </c>
      <c r="X19" s="4">
        <v>2280922</v>
      </c>
      <c r="Y19" s="4">
        <v>88095103</v>
      </c>
    </row>
    <row r="20" s="4" customFormat="1" spans="1:25">
      <c r="A20" s="4">
        <v>16612560571</v>
      </c>
      <c r="B20" s="4" t="s">
        <v>25</v>
      </c>
      <c r="C20" s="4" t="s">
        <v>26</v>
      </c>
      <c r="D20" s="4" t="s">
        <v>87</v>
      </c>
      <c r="E20" s="4" t="s">
        <v>88</v>
      </c>
      <c r="F20" s="6">
        <v>44494</v>
      </c>
      <c r="G20" s="6">
        <v>44495</v>
      </c>
      <c r="H20" s="4">
        <v>1</v>
      </c>
      <c r="I20" s="4">
        <v>1</v>
      </c>
      <c r="J20" s="4">
        <v>1</v>
      </c>
      <c r="K20" s="4" t="s">
        <v>29</v>
      </c>
      <c r="L20" s="4">
        <v>183</v>
      </c>
      <c r="M20" s="4">
        <v>183</v>
      </c>
      <c r="N20" s="4" t="s">
        <v>89</v>
      </c>
      <c r="O20" s="4" t="s">
        <v>31</v>
      </c>
      <c r="P20" s="4" t="s">
        <v>32</v>
      </c>
      <c r="Q20" s="4">
        <v>0</v>
      </c>
      <c r="R20" s="9">
        <v>44490</v>
      </c>
      <c r="S20" s="6">
        <v>44498</v>
      </c>
      <c r="T20" s="4" t="s">
        <v>33</v>
      </c>
      <c r="U20" s="4">
        <v>183</v>
      </c>
      <c r="V20" s="4">
        <v>0</v>
      </c>
      <c r="W20" s="4">
        <v>0</v>
      </c>
      <c r="X20" s="4">
        <v>2280947</v>
      </c>
      <c r="Y20" s="4" t="s">
        <v>90</v>
      </c>
    </row>
    <row r="21" s="4" customFormat="1" spans="1:25">
      <c r="A21" s="4">
        <v>16612742277</v>
      </c>
      <c r="B21" s="4" t="s">
        <v>25</v>
      </c>
      <c r="C21" s="4" t="s">
        <v>26</v>
      </c>
      <c r="D21" s="4" t="s">
        <v>91</v>
      </c>
      <c r="E21" s="4" t="s">
        <v>92</v>
      </c>
      <c r="F21" s="6">
        <v>44494</v>
      </c>
      <c r="G21" s="6">
        <v>44495</v>
      </c>
      <c r="H21" s="4">
        <v>1</v>
      </c>
      <c r="I21" s="4">
        <v>1</v>
      </c>
      <c r="J21" s="4">
        <v>1</v>
      </c>
      <c r="K21" s="4" t="s">
        <v>29</v>
      </c>
      <c r="L21" s="4">
        <v>220</v>
      </c>
      <c r="M21" s="4">
        <v>220</v>
      </c>
      <c r="N21" s="4" t="s">
        <v>93</v>
      </c>
      <c r="O21" s="4" t="s">
        <v>31</v>
      </c>
      <c r="P21" s="4" t="s">
        <v>32</v>
      </c>
      <c r="Q21" s="4">
        <v>0</v>
      </c>
      <c r="R21" s="9">
        <v>44490</v>
      </c>
      <c r="S21" s="6">
        <v>44498</v>
      </c>
      <c r="T21" s="4" t="s">
        <v>33</v>
      </c>
      <c r="U21" s="4">
        <v>220</v>
      </c>
      <c r="V21" s="4">
        <v>0</v>
      </c>
      <c r="W21" s="4">
        <v>0</v>
      </c>
      <c r="X21" s="4">
        <v>2280998</v>
      </c>
      <c r="Y21" s="4" t="s">
        <v>94</v>
      </c>
    </row>
    <row r="22" s="4" customFormat="1" spans="1:24">
      <c r="A22" s="4">
        <v>16619956408</v>
      </c>
      <c r="B22" s="4" t="s">
        <v>25</v>
      </c>
      <c r="C22" s="4" t="s">
        <v>26</v>
      </c>
      <c r="D22" s="4" t="s">
        <v>95</v>
      </c>
      <c r="E22" s="4" t="s">
        <v>96</v>
      </c>
      <c r="F22" s="6">
        <v>44494</v>
      </c>
      <c r="G22" s="6">
        <v>44495</v>
      </c>
      <c r="H22" s="4">
        <v>1</v>
      </c>
      <c r="I22" s="4">
        <v>1</v>
      </c>
      <c r="J22" s="4">
        <v>1</v>
      </c>
      <c r="K22" s="4" t="s">
        <v>29</v>
      </c>
      <c r="L22" s="4">
        <v>79</v>
      </c>
      <c r="M22" s="4">
        <v>79</v>
      </c>
      <c r="N22" s="4" t="s">
        <v>97</v>
      </c>
      <c r="O22" s="4" t="s">
        <v>31</v>
      </c>
      <c r="P22" s="4" t="s">
        <v>32</v>
      </c>
      <c r="Q22" s="4">
        <v>0</v>
      </c>
      <c r="R22" s="9">
        <v>44490</v>
      </c>
      <c r="S22" s="6">
        <v>44498</v>
      </c>
      <c r="T22" s="4" t="s">
        <v>33</v>
      </c>
      <c r="U22" s="4">
        <v>79</v>
      </c>
      <c r="V22" s="4">
        <v>0</v>
      </c>
      <c r="W22" s="4">
        <v>0</v>
      </c>
      <c r="X22" s="4">
        <v>2281114</v>
      </c>
    </row>
    <row r="23" s="4" customFormat="1" spans="1:25">
      <c r="A23" s="4">
        <v>16621488585</v>
      </c>
      <c r="B23" s="4" t="s">
        <v>25</v>
      </c>
      <c r="C23" s="4" t="s">
        <v>26</v>
      </c>
      <c r="D23" s="4" t="s">
        <v>98</v>
      </c>
      <c r="E23" s="4" t="s">
        <v>99</v>
      </c>
      <c r="F23" s="6">
        <v>44494</v>
      </c>
      <c r="G23" s="6">
        <v>44495</v>
      </c>
      <c r="H23" s="4">
        <v>1</v>
      </c>
      <c r="I23" s="4">
        <v>1</v>
      </c>
      <c r="J23" s="4">
        <v>1</v>
      </c>
      <c r="K23" s="4" t="s">
        <v>29</v>
      </c>
      <c r="L23" s="4">
        <v>37</v>
      </c>
      <c r="M23" s="4">
        <v>37</v>
      </c>
      <c r="N23" s="4" t="s">
        <v>100</v>
      </c>
      <c r="O23" s="4" t="s">
        <v>31</v>
      </c>
      <c r="P23" s="4" t="s">
        <v>32</v>
      </c>
      <c r="Q23" s="4">
        <v>0</v>
      </c>
      <c r="R23" s="9">
        <v>44490</v>
      </c>
      <c r="S23" s="6">
        <v>44498</v>
      </c>
      <c r="T23" s="4" t="s">
        <v>33</v>
      </c>
      <c r="U23" s="4">
        <v>37</v>
      </c>
      <c r="V23" s="4">
        <v>0</v>
      </c>
      <c r="W23" s="4">
        <v>0</v>
      </c>
      <c r="X23" s="4">
        <v>2281177</v>
      </c>
      <c r="Y23" s="4" t="s">
        <v>101</v>
      </c>
    </row>
    <row r="24" s="4" customFormat="1" spans="1:25">
      <c r="A24" s="4">
        <v>16624661629</v>
      </c>
      <c r="B24" s="4" t="s">
        <v>25</v>
      </c>
      <c r="C24" s="4" t="s">
        <v>26</v>
      </c>
      <c r="D24" s="4" t="s">
        <v>102</v>
      </c>
      <c r="E24" s="4" t="s">
        <v>103</v>
      </c>
      <c r="F24" s="6">
        <v>44492</v>
      </c>
      <c r="G24" s="6">
        <v>44495</v>
      </c>
      <c r="H24" s="4">
        <v>1</v>
      </c>
      <c r="I24" s="4">
        <v>3</v>
      </c>
      <c r="J24" s="4">
        <v>3</v>
      </c>
      <c r="K24" s="4" t="s">
        <v>29</v>
      </c>
      <c r="L24" s="4">
        <v>319</v>
      </c>
      <c r="M24" s="4">
        <v>319</v>
      </c>
      <c r="N24" s="4" t="s">
        <v>104</v>
      </c>
      <c r="O24" s="4" t="s">
        <v>31</v>
      </c>
      <c r="P24" s="4" t="s">
        <v>32</v>
      </c>
      <c r="Q24" s="4">
        <v>0</v>
      </c>
      <c r="R24" s="9">
        <v>44491</v>
      </c>
      <c r="S24" s="6">
        <v>44498</v>
      </c>
      <c r="T24" s="4" t="s">
        <v>33</v>
      </c>
      <c r="U24" s="4">
        <v>319</v>
      </c>
      <c r="V24" s="4">
        <v>0</v>
      </c>
      <c r="W24" s="4">
        <v>0</v>
      </c>
      <c r="X24" s="4">
        <v>2281491</v>
      </c>
      <c r="Y24" s="4" t="s">
        <v>105</v>
      </c>
    </row>
    <row r="25" s="4" customFormat="1" spans="1:25">
      <c r="A25" s="4">
        <v>16624689628</v>
      </c>
      <c r="B25" s="4" t="s">
        <v>25</v>
      </c>
      <c r="C25" s="4" t="s">
        <v>26</v>
      </c>
      <c r="D25" s="4" t="s">
        <v>106</v>
      </c>
      <c r="E25" s="4" t="s">
        <v>107</v>
      </c>
      <c r="F25" s="6">
        <v>44494</v>
      </c>
      <c r="G25" s="6">
        <v>44495</v>
      </c>
      <c r="H25" s="4">
        <v>1</v>
      </c>
      <c r="I25" s="4">
        <v>1</v>
      </c>
      <c r="J25" s="4">
        <v>1</v>
      </c>
      <c r="K25" s="4" t="s">
        <v>29</v>
      </c>
      <c r="L25" s="4">
        <v>93</v>
      </c>
      <c r="M25" s="4">
        <v>93</v>
      </c>
      <c r="N25" s="4" t="s">
        <v>108</v>
      </c>
      <c r="O25" s="4" t="s">
        <v>31</v>
      </c>
      <c r="P25" s="4" t="s">
        <v>32</v>
      </c>
      <c r="Q25" s="4">
        <v>0</v>
      </c>
      <c r="R25" s="9">
        <v>44491</v>
      </c>
      <c r="S25" s="6">
        <v>44498</v>
      </c>
      <c r="T25" s="4" t="s">
        <v>33</v>
      </c>
      <c r="U25" s="4">
        <v>93</v>
      </c>
      <c r="V25" s="4">
        <v>0</v>
      </c>
      <c r="W25" s="4">
        <v>0</v>
      </c>
      <c r="X25" s="4">
        <v>2281506</v>
      </c>
      <c r="Y25" s="4" t="s">
        <v>109</v>
      </c>
    </row>
    <row r="26" s="4" customFormat="1" spans="1:24">
      <c r="A26" s="4">
        <v>16636447949</v>
      </c>
      <c r="B26" s="4" t="s">
        <v>25</v>
      </c>
      <c r="C26" s="4" t="s">
        <v>26</v>
      </c>
      <c r="D26" s="4" t="s">
        <v>110</v>
      </c>
      <c r="E26" s="4" t="s">
        <v>111</v>
      </c>
      <c r="F26" s="6">
        <v>44494</v>
      </c>
      <c r="G26" s="6">
        <v>44495</v>
      </c>
      <c r="H26" s="4">
        <v>1</v>
      </c>
      <c r="I26" s="4">
        <v>1</v>
      </c>
      <c r="J26" s="4">
        <v>1</v>
      </c>
      <c r="K26" s="4" t="s">
        <v>29</v>
      </c>
      <c r="L26" s="4">
        <v>140</v>
      </c>
      <c r="M26" s="4">
        <v>140</v>
      </c>
      <c r="N26" s="4" t="s">
        <v>112</v>
      </c>
      <c r="O26" s="4" t="s">
        <v>31</v>
      </c>
      <c r="P26" s="4" t="s">
        <v>32</v>
      </c>
      <c r="Q26" s="4">
        <v>0</v>
      </c>
      <c r="R26" s="9">
        <v>44491</v>
      </c>
      <c r="S26" s="6">
        <v>44498</v>
      </c>
      <c r="T26" s="4" t="s">
        <v>33</v>
      </c>
      <c r="U26" s="4">
        <v>140</v>
      </c>
      <c r="V26" s="4">
        <v>0</v>
      </c>
      <c r="W26" s="4">
        <v>0</v>
      </c>
      <c r="X26" s="4">
        <v>2281866</v>
      </c>
    </row>
    <row r="27" s="4" customFormat="1" spans="1:24">
      <c r="A27" s="4">
        <v>16636485314</v>
      </c>
      <c r="B27" s="4" t="s">
        <v>25</v>
      </c>
      <c r="C27" s="4" t="s">
        <v>26</v>
      </c>
      <c r="D27" s="4" t="s">
        <v>113</v>
      </c>
      <c r="E27" s="4" t="s">
        <v>114</v>
      </c>
      <c r="F27" s="6">
        <v>44494</v>
      </c>
      <c r="G27" s="6">
        <v>44495</v>
      </c>
      <c r="H27" s="4">
        <v>1</v>
      </c>
      <c r="I27" s="4">
        <v>1</v>
      </c>
      <c r="J27" s="4">
        <v>1</v>
      </c>
      <c r="K27" s="4" t="s">
        <v>29</v>
      </c>
      <c r="L27" s="4">
        <v>121</v>
      </c>
      <c r="M27" s="4">
        <v>121</v>
      </c>
      <c r="N27" s="4" t="s">
        <v>115</v>
      </c>
      <c r="O27" s="4" t="s">
        <v>31</v>
      </c>
      <c r="P27" s="4" t="s">
        <v>32</v>
      </c>
      <c r="Q27" s="4">
        <v>0</v>
      </c>
      <c r="R27" s="9">
        <v>44491</v>
      </c>
      <c r="S27" s="6">
        <v>44498</v>
      </c>
      <c r="T27" s="4" t="s">
        <v>33</v>
      </c>
      <c r="U27" s="4">
        <v>121</v>
      </c>
      <c r="V27" s="4">
        <v>0</v>
      </c>
      <c r="W27" s="4">
        <v>0</v>
      </c>
      <c r="X27" s="4">
        <v>2281872</v>
      </c>
    </row>
    <row r="28" s="4" customFormat="1" spans="1:25">
      <c r="A28" s="4">
        <v>16637170958</v>
      </c>
      <c r="B28" s="4" t="s">
        <v>25</v>
      </c>
      <c r="C28" s="4" t="s">
        <v>26</v>
      </c>
      <c r="D28" s="4" t="s">
        <v>116</v>
      </c>
      <c r="E28" s="4" t="s">
        <v>117</v>
      </c>
      <c r="F28" s="6">
        <v>44494</v>
      </c>
      <c r="G28" s="6">
        <v>44495</v>
      </c>
      <c r="H28" s="4">
        <v>1</v>
      </c>
      <c r="I28" s="4">
        <v>1</v>
      </c>
      <c r="J28" s="4">
        <v>1</v>
      </c>
      <c r="K28" s="4" t="s">
        <v>29</v>
      </c>
      <c r="L28" s="4">
        <v>110</v>
      </c>
      <c r="M28" s="4">
        <v>110</v>
      </c>
      <c r="N28" s="4" t="s">
        <v>118</v>
      </c>
      <c r="O28" s="4" t="s">
        <v>31</v>
      </c>
      <c r="P28" s="4" t="s">
        <v>32</v>
      </c>
      <c r="Q28" s="4">
        <v>0</v>
      </c>
      <c r="R28" s="9">
        <v>44492</v>
      </c>
      <c r="S28" s="6">
        <v>44498</v>
      </c>
      <c r="T28" s="4" t="s">
        <v>33</v>
      </c>
      <c r="U28" s="4">
        <v>110</v>
      </c>
      <c r="V28" s="4">
        <v>0</v>
      </c>
      <c r="W28" s="4">
        <v>0</v>
      </c>
      <c r="Y28" s="4">
        <v>26609913</v>
      </c>
    </row>
    <row r="29" s="4" customFormat="1" spans="1:24">
      <c r="A29" s="4">
        <v>16637389233</v>
      </c>
      <c r="B29" s="4" t="s">
        <v>25</v>
      </c>
      <c r="C29" s="4" t="s">
        <v>26</v>
      </c>
      <c r="D29" s="4" t="s">
        <v>110</v>
      </c>
      <c r="E29" s="4" t="s">
        <v>111</v>
      </c>
      <c r="F29" s="6">
        <v>44494</v>
      </c>
      <c r="G29" s="6">
        <v>44495</v>
      </c>
      <c r="H29" s="4">
        <v>1</v>
      </c>
      <c r="I29" s="4">
        <v>1</v>
      </c>
      <c r="J29" s="4">
        <v>1</v>
      </c>
      <c r="K29" s="4" t="s">
        <v>29</v>
      </c>
      <c r="L29" s="4">
        <v>140</v>
      </c>
      <c r="M29" s="4">
        <v>140</v>
      </c>
      <c r="N29" s="4" t="s">
        <v>119</v>
      </c>
      <c r="O29" s="4" t="s">
        <v>31</v>
      </c>
      <c r="P29" s="4" t="s">
        <v>32</v>
      </c>
      <c r="Q29" s="4">
        <v>0</v>
      </c>
      <c r="R29" s="9">
        <v>44492</v>
      </c>
      <c r="S29" s="6">
        <v>44498</v>
      </c>
      <c r="T29" s="4" t="s">
        <v>33</v>
      </c>
      <c r="U29" s="4">
        <v>140</v>
      </c>
      <c r="V29" s="4">
        <v>0</v>
      </c>
      <c r="W29" s="4">
        <v>0</v>
      </c>
      <c r="X29" s="4">
        <v>2282003</v>
      </c>
    </row>
    <row r="30" s="4" customFormat="1" spans="1:25">
      <c r="A30" s="4">
        <v>16647524377</v>
      </c>
      <c r="B30" s="4" t="s">
        <v>25</v>
      </c>
      <c r="C30" s="4" t="s">
        <v>26</v>
      </c>
      <c r="D30" s="4" t="s">
        <v>120</v>
      </c>
      <c r="E30" s="4" t="s">
        <v>121</v>
      </c>
      <c r="F30" s="6">
        <v>44494</v>
      </c>
      <c r="G30" s="6">
        <v>44495</v>
      </c>
      <c r="H30" s="4">
        <v>1</v>
      </c>
      <c r="I30" s="4">
        <v>1</v>
      </c>
      <c r="J30" s="4">
        <v>1</v>
      </c>
      <c r="K30" s="4" t="s">
        <v>29</v>
      </c>
      <c r="L30" s="4">
        <v>103</v>
      </c>
      <c r="M30" s="4">
        <v>103</v>
      </c>
      <c r="N30" s="4" t="s">
        <v>122</v>
      </c>
      <c r="O30" s="4" t="s">
        <v>31</v>
      </c>
      <c r="P30" s="4" t="s">
        <v>32</v>
      </c>
      <c r="Q30" s="4">
        <v>0</v>
      </c>
      <c r="R30" s="9">
        <v>44493</v>
      </c>
      <c r="S30" s="6">
        <v>44498</v>
      </c>
      <c r="T30" s="4" t="s">
        <v>33</v>
      </c>
      <c r="U30" s="4">
        <v>103</v>
      </c>
      <c r="V30" s="4">
        <v>0</v>
      </c>
      <c r="W30" s="4">
        <v>0</v>
      </c>
      <c r="X30" s="4">
        <v>2282463</v>
      </c>
      <c r="Y30" s="4">
        <v>91055840</v>
      </c>
    </row>
    <row r="31" s="4" customFormat="1" spans="1:24">
      <c r="A31" s="4">
        <v>16647548787</v>
      </c>
      <c r="B31" s="4" t="s">
        <v>25</v>
      </c>
      <c r="C31" s="4" t="s">
        <v>26</v>
      </c>
      <c r="D31" s="4" t="s">
        <v>95</v>
      </c>
      <c r="E31" s="4" t="s">
        <v>96</v>
      </c>
      <c r="F31" s="6">
        <v>44494</v>
      </c>
      <c r="G31" s="6">
        <v>44495</v>
      </c>
      <c r="H31" s="4">
        <v>1</v>
      </c>
      <c r="I31" s="4">
        <v>1</v>
      </c>
      <c r="J31" s="4">
        <v>1</v>
      </c>
      <c r="K31" s="4" t="s">
        <v>29</v>
      </c>
      <c r="L31" s="4">
        <v>78</v>
      </c>
      <c r="M31" s="4">
        <v>78</v>
      </c>
      <c r="N31" s="4" t="s">
        <v>123</v>
      </c>
      <c r="O31" s="4" t="s">
        <v>31</v>
      </c>
      <c r="P31" s="4" t="s">
        <v>32</v>
      </c>
      <c r="Q31" s="4">
        <v>0</v>
      </c>
      <c r="R31" s="9">
        <v>44493</v>
      </c>
      <c r="S31" s="6">
        <v>44498</v>
      </c>
      <c r="T31" s="4" t="s">
        <v>33</v>
      </c>
      <c r="U31" s="4">
        <v>78</v>
      </c>
      <c r="V31" s="4">
        <v>0</v>
      </c>
      <c r="W31" s="4">
        <v>0</v>
      </c>
      <c r="X31" s="4">
        <v>2282471</v>
      </c>
    </row>
    <row r="32" s="4" customFormat="1" spans="1:24">
      <c r="A32" s="4">
        <v>16647601558</v>
      </c>
      <c r="B32" s="4" t="s">
        <v>25</v>
      </c>
      <c r="C32" s="4" t="s">
        <v>26</v>
      </c>
      <c r="D32" s="4" t="s">
        <v>124</v>
      </c>
      <c r="E32" s="4" t="s">
        <v>92</v>
      </c>
      <c r="F32" s="6">
        <v>44493</v>
      </c>
      <c r="G32" s="6">
        <v>44495</v>
      </c>
      <c r="H32" s="4">
        <v>1</v>
      </c>
      <c r="I32" s="4">
        <v>2</v>
      </c>
      <c r="J32" s="4">
        <v>2</v>
      </c>
      <c r="K32" s="4" t="s">
        <v>29</v>
      </c>
      <c r="L32" s="4">
        <v>46</v>
      </c>
      <c r="M32" s="4">
        <v>46</v>
      </c>
      <c r="N32" s="4" t="s">
        <v>125</v>
      </c>
      <c r="O32" s="4" t="s">
        <v>31</v>
      </c>
      <c r="P32" s="4" t="s">
        <v>32</v>
      </c>
      <c r="Q32" s="4">
        <v>0</v>
      </c>
      <c r="R32" s="9">
        <v>44493</v>
      </c>
      <c r="S32" s="6">
        <v>44498</v>
      </c>
      <c r="T32" s="4" t="s">
        <v>33</v>
      </c>
      <c r="U32" s="4">
        <v>46</v>
      </c>
      <c r="V32" s="4">
        <v>0</v>
      </c>
      <c r="W32" s="4">
        <v>0</v>
      </c>
      <c r="X32" s="4">
        <v>2282478</v>
      </c>
    </row>
    <row r="33" s="4" customFormat="1" spans="1:25">
      <c r="A33" s="4">
        <v>16647652314</v>
      </c>
      <c r="B33" s="4" t="s">
        <v>25</v>
      </c>
      <c r="C33" s="4" t="s">
        <v>26</v>
      </c>
      <c r="D33" s="4" t="s">
        <v>126</v>
      </c>
      <c r="E33" s="4" t="s">
        <v>127</v>
      </c>
      <c r="F33" s="6">
        <v>44494</v>
      </c>
      <c r="G33" s="6">
        <v>44495</v>
      </c>
      <c r="H33" s="4">
        <v>1</v>
      </c>
      <c r="I33" s="4">
        <v>1</v>
      </c>
      <c r="J33" s="4">
        <v>1</v>
      </c>
      <c r="K33" s="4" t="s">
        <v>29</v>
      </c>
      <c r="L33" s="4">
        <v>84</v>
      </c>
      <c r="M33" s="4">
        <v>84</v>
      </c>
      <c r="N33" s="4" t="s">
        <v>128</v>
      </c>
      <c r="O33" s="4" t="s">
        <v>31</v>
      </c>
      <c r="P33" s="4" t="s">
        <v>32</v>
      </c>
      <c r="Q33" s="4">
        <v>0</v>
      </c>
      <c r="R33" s="9">
        <v>44493</v>
      </c>
      <c r="S33" s="6">
        <v>44498</v>
      </c>
      <c r="T33" s="4" t="s">
        <v>33</v>
      </c>
      <c r="U33" s="4">
        <v>84</v>
      </c>
      <c r="V33" s="4">
        <v>0</v>
      </c>
      <c r="W33" s="4">
        <v>0</v>
      </c>
      <c r="X33" s="4">
        <v>2282501</v>
      </c>
      <c r="Y33" s="4">
        <v>91177829</v>
      </c>
    </row>
    <row r="34" s="4" customFormat="1" spans="1:25">
      <c r="A34" s="4">
        <v>16647652314</v>
      </c>
      <c r="B34" s="4" t="s">
        <v>25</v>
      </c>
      <c r="C34" s="4" t="s">
        <v>64</v>
      </c>
      <c r="D34" s="4" t="s">
        <v>126</v>
      </c>
      <c r="E34" s="4" t="s">
        <v>127</v>
      </c>
      <c r="F34" s="6">
        <v>44494</v>
      </c>
      <c r="G34" s="6">
        <v>44495</v>
      </c>
      <c r="H34" s="4">
        <v>1</v>
      </c>
      <c r="I34" s="4">
        <v>1</v>
      </c>
      <c r="J34" s="4">
        <v>1</v>
      </c>
      <c r="K34" s="4" t="s">
        <v>29</v>
      </c>
      <c r="L34" s="4">
        <v>-84</v>
      </c>
      <c r="M34" s="4">
        <v>-84</v>
      </c>
      <c r="N34" s="4" t="s">
        <v>128</v>
      </c>
      <c r="O34" s="4" t="s">
        <v>31</v>
      </c>
      <c r="P34" s="4" t="s">
        <v>32</v>
      </c>
      <c r="Q34" s="4">
        <v>0</v>
      </c>
      <c r="R34" s="9">
        <v>44493</v>
      </c>
      <c r="S34" s="6">
        <v>44498</v>
      </c>
      <c r="T34" s="4" t="s">
        <v>33</v>
      </c>
      <c r="U34" s="4">
        <v>-84</v>
      </c>
      <c r="V34" s="4">
        <v>0</v>
      </c>
      <c r="W34" s="4">
        <v>0</v>
      </c>
      <c r="X34" s="4">
        <v>2282501</v>
      </c>
      <c r="Y34" s="4">
        <v>91177829</v>
      </c>
    </row>
    <row r="35" s="4" customFormat="1" spans="1:25">
      <c r="A35" s="4">
        <v>16655141952</v>
      </c>
      <c r="B35" s="4" t="s">
        <v>25</v>
      </c>
      <c r="C35" s="4" t="s">
        <v>26</v>
      </c>
      <c r="D35" s="4" t="s">
        <v>129</v>
      </c>
      <c r="E35" s="4" t="s">
        <v>130</v>
      </c>
      <c r="F35" s="6">
        <v>44494</v>
      </c>
      <c r="G35" s="6">
        <v>44495</v>
      </c>
      <c r="H35" s="4">
        <v>1</v>
      </c>
      <c r="I35" s="4">
        <v>1</v>
      </c>
      <c r="J35" s="4">
        <v>1</v>
      </c>
      <c r="K35" s="4" t="s">
        <v>29</v>
      </c>
      <c r="L35" s="4">
        <v>42</v>
      </c>
      <c r="M35" s="4">
        <v>42</v>
      </c>
      <c r="N35" s="4" t="s">
        <v>131</v>
      </c>
      <c r="O35" s="4" t="s">
        <v>31</v>
      </c>
      <c r="P35" s="4" t="s">
        <v>32</v>
      </c>
      <c r="Q35" s="4">
        <v>0</v>
      </c>
      <c r="R35" s="9">
        <v>44493</v>
      </c>
      <c r="S35" s="6">
        <v>44498</v>
      </c>
      <c r="T35" s="4" t="s">
        <v>33</v>
      </c>
      <c r="U35" s="4">
        <v>42</v>
      </c>
      <c r="V35" s="4">
        <v>0</v>
      </c>
      <c r="W35" s="4">
        <v>0</v>
      </c>
      <c r="X35" s="4">
        <v>2282794</v>
      </c>
      <c r="Y35" s="4">
        <v>1019839</v>
      </c>
    </row>
    <row r="36" s="4" customFormat="1" spans="1:23">
      <c r="A36" s="4">
        <v>16655137188</v>
      </c>
      <c r="B36" s="4" t="s">
        <v>25</v>
      </c>
      <c r="C36" s="4" t="s">
        <v>26</v>
      </c>
      <c r="D36" s="4" t="s">
        <v>132</v>
      </c>
      <c r="E36" s="4" t="s">
        <v>133</v>
      </c>
      <c r="F36" s="6">
        <v>44494</v>
      </c>
      <c r="G36" s="6">
        <v>44495</v>
      </c>
      <c r="H36" s="4">
        <v>1</v>
      </c>
      <c r="I36" s="4">
        <v>1</v>
      </c>
      <c r="J36" s="4">
        <v>1</v>
      </c>
      <c r="K36" s="4" t="s">
        <v>29</v>
      </c>
      <c r="L36" s="4">
        <v>13</v>
      </c>
      <c r="M36" s="4">
        <v>13</v>
      </c>
      <c r="N36" s="4" t="s">
        <v>134</v>
      </c>
      <c r="O36" s="4" t="s">
        <v>31</v>
      </c>
      <c r="P36" s="4" t="s">
        <v>32</v>
      </c>
      <c r="Q36" s="4">
        <v>0</v>
      </c>
      <c r="R36" s="9">
        <v>44493</v>
      </c>
      <c r="S36" s="6">
        <v>44498</v>
      </c>
      <c r="T36" s="4" t="s">
        <v>33</v>
      </c>
      <c r="U36" s="4">
        <v>13</v>
      </c>
      <c r="V36" s="4">
        <v>0</v>
      </c>
      <c r="W36" s="4">
        <v>0</v>
      </c>
    </row>
    <row r="37" s="4" customFormat="1" spans="1:25">
      <c r="A37" s="4">
        <v>16655138238</v>
      </c>
      <c r="B37" s="4" t="s">
        <v>25</v>
      </c>
      <c r="C37" s="4" t="s">
        <v>26</v>
      </c>
      <c r="D37" s="4" t="s">
        <v>135</v>
      </c>
      <c r="E37" s="4" t="s">
        <v>136</v>
      </c>
      <c r="F37" s="6">
        <v>44494</v>
      </c>
      <c r="G37" s="6">
        <v>44495</v>
      </c>
      <c r="H37" s="4">
        <v>1</v>
      </c>
      <c r="I37" s="4">
        <v>1</v>
      </c>
      <c r="J37" s="4">
        <v>1</v>
      </c>
      <c r="K37" s="4" t="s">
        <v>29</v>
      </c>
      <c r="L37" s="4">
        <v>175</v>
      </c>
      <c r="M37" s="4">
        <v>175</v>
      </c>
      <c r="N37" s="4" t="s">
        <v>137</v>
      </c>
      <c r="O37" s="4" t="s">
        <v>31</v>
      </c>
      <c r="P37" s="4" t="s">
        <v>32</v>
      </c>
      <c r="Q37" s="4">
        <v>0</v>
      </c>
      <c r="R37" s="9">
        <v>44493</v>
      </c>
      <c r="S37" s="6">
        <v>44498</v>
      </c>
      <c r="T37" s="4" t="s">
        <v>33</v>
      </c>
      <c r="U37" s="4">
        <v>175</v>
      </c>
      <c r="V37" s="4">
        <v>0</v>
      </c>
      <c r="W37" s="4">
        <v>0</v>
      </c>
      <c r="Y37" s="4" t="s">
        <v>138</v>
      </c>
    </row>
    <row r="38" s="4" customFormat="1" spans="1:24">
      <c r="A38" s="4">
        <v>16655653253</v>
      </c>
      <c r="B38" s="4" t="s">
        <v>25</v>
      </c>
      <c r="C38" s="4" t="s">
        <v>26</v>
      </c>
      <c r="D38" s="4" t="s">
        <v>139</v>
      </c>
      <c r="E38" s="4" t="s">
        <v>140</v>
      </c>
      <c r="F38" s="6">
        <v>44494</v>
      </c>
      <c r="G38" s="6">
        <v>44495</v>
      </c>
      <c r="H38" s="4">
        <v>1</v>
      </c>
      <c r="I38" s="4">
        <v>1</v>
      </c>
      <c r="J38" s="4">
        <v>1</v>
      </c>
      <c r="K38" s="4" t="s">
        <v>29</v>
      </c>
      <c r="L38" s="4">
        <v>176</v>
      </c>
      <c r="M38" s="4">
        <v>176</v>
      </c>
      <c r="N38" s="4" t="s">
        <v>141</v>
      </c>
      <c r="O38" s="4" t="s">
        <v>31</v>
      </c>
      <c r="P38" s="4" t="s">
        <v>32</v>
      </c>
      <c r="Q38" s="4">
        <v>0</v>
      </c>
      <c r="R38" s="9">
        <v>44494</v>
      </c>
      <c r="S38" s="6">
        <v>44498</v>
      </c>
      <c r="T38" s="4" t="s">
        <v>33</v>
      </c>
      <c r="U38" s="4">
        <v>176</v>
      </c>
      <c r="V38" s="4">
        <v>0</v>
      </c>
      <c r="W38" s="4">
        <v>0</v>
      </c>
      <c r="X38" s="4">
        <v>2282862</v>
      </c>
    </row>
    <row r="39" s="4" customFormat="1" spans="1:25">
      <c r="A39" s="4">
        <v>16513566480</v>
      </c>
      <c r="B39" s="4" t="s">
        <v>25</v>
      </c>
      <c r="C39" s="4" t="s">
        <v>64</v>
      </c>
      <c r="D39" s="4" t="s">
        <v>54</v>
      </c>
      <c r="E39" s="4" t="s">
        <v>55</v>
      </c>
      <c r="F39" s="6">
        <v>44493</v>
      </c>
      <c r="G39" s="6">
        <v>44495</v>
      </c>
      <c r="H39" s="4">
        <v>1</v>
      </c>
      <c r="I39" s="4">
        <v>2</v>
      </c>
      <c r="J39" s="4">
        <v>2</v>
      </c>
      <c r="K39" s="4" t="s">
        <v>29</v>
      </c>
      <c r="L39" s="4">
        <v>-278</v>
      </c>
      <c r="M39" s="4">
        <v>-278</v>
      </c>
      <c r="N39" s="4" t="s">
        <v>56</v>
      </c>
      <c r="O39" s="4" t="s">
        <v>31</v>
      </c>
      <c r="P39" s="4" t="s">
        <v>32</v>
      </c>
      <c r="Q39" s="4">
        <v>0</v>
      </c>
      <c r="R39" s="9">
        <v>44480</v>
      </c>
      <c r="S39" s="6">
        <v>44498</v>
      </c>
      <c r="T39" s="4" t="s">
        <v>33</v>
      </c>
      <c r="U39" s="4">
        <v>-278</v>
      </c>
      <c r="V39" s="4">
        <v>0</v>
      </c>
      <c r="W39" s="4">
        <v>0</v>
      </c>
      <c r="X39" s="4">
        <v>2275481</v>
      </c>
      <c r="Y39" s="4">
        <v>77275532</v>
      </c>
    </row>
    <row r="40" s="4" customFormat="1" spans="1:25">
      <c r="A40" s="4">
        <v>16655719334</v>
      </c>
      <c r="B40" s="4" t="s">
        <v>25</v>
      </c>
      <c r="C40" s="4" t="s">
        <v>26</v>
      </c>
      <c r="D40" s="4" t="s">
        <v>142</v>
      </c>
      <c r="E40" s="4" t="s">
        <v>143</v>
      </c>
      <c r="F40" s="6">
        <v>44494</v>
      </c>
      <c r="G40" s="6">
        <v>44495</v>
      </c>
      <c r="H40" s="4">
        <v>1</v>
      </c>
      <c r="I40" s="4">
        <v>1</v>
      </c>
      <c r="J40" s="4">
        <v>1</v>
      </c>
      <c r="K40" s="4" t="s">
        <v>29</v>
      </c>
      <c r="L40" s="4">
        <v>212</v>
      </c>
      <c r="M40" s="4">
        <v>212</v>
      </c>
      <c r="N40" s="4" t="s">
        <v>144</v>
      </c>
      <c r="O40" s="4" t="s">
        <v>31</v>
      </c>
      <c r="P40" s="4" t="s">
        <v>32</v>
      </c>
      <c r="Q40" s="4">
        <v>0</v>
      </c>
      <c r="R40" s="9">
        <v>44494</v>
      </c>
      <c r="S40" s="6">
        <v>44498</v>
      </c>
      <c r="T40" s="4" t="s">
        <v>33</v>
      </c>
      <c r="U40" s="4">
        <v>212</v>
      </c>
      <c r="V40" s="4">
        <v>0</v>
      </c>
      <c r="W40" s="4">
        <v>0</v>
      </c>
      <c r="X40" s="4">
        <v>2282878</v>
      </c>
      <c r="Y40" s="4">
        <v>91634645</v>
      </c>
    </row>
    <row r="41" s="4" customFormat="1" spans="1:25">
      <c r="A41" s="4">
        <v>16655749015</v>
      </c>
      <c r="B41" s="4" t="s">
        <v>25</v>
      </c>
      <c r="C41" s="4" t="s">
        <v>26</v>
      </c>
      <c r="D41" s="4" t="s">
        <v>145</v>
      </c>
      <c r="E41" s="4" t="s">
        <v>146</v>
      </c>
      <c r="F41" s="6">
        <v>44494</v>
      </c>
      <c r="G41" s="6">
        <v>44495</v>
      </c>
      <c r="H41" s="4">
        <v>1</v>
      </c>
      <c r="I41" s="4">
        <v>1</v>
      </c>
      <c r="J41" s="4">
        <v>1</v>
      </c>
      <c r="K41" s="4" t="s">
        <v>29</v>
      </c>
      <c r="L41" s="4">
        <v>88</v>
      </c>
      <c r="M41" s="4">
        <v>88</v>
      </c>
      <c r="N41" s="4" t="s">
        <v>147</v>
      </c>
      <c r="O41" s="4" t="s">
        <v>31</v>
      </c>
      <c r="P41" s="4" t="s">
        <v>32</v>
      </c>
      <c r="Q41" s="4">
        <v>0</v>
      </c>
      <c r="R41" s="9">
        <v>44494</v>
      </c>
      <c r="S41" s="6">
        <v>44498</v>
      </c>
      <c r="T41" s="4" t="s">
        <v>33</v>
      </c>
      <c r="U41" s="4">
        <v>88</v>
      </c>
      <c r="V41" s="4">
        <v>0</v>
      </c>
      <c r="W41" s="4">
        <v>0</v>
      </c>
      <c r="X41" s="4">
        <v>2282891</v>
      </c>
      <c r="Y41" s="4" t="s">
        <v>148</v>
      </c>
    </row>
    <row r="42" s="4" customFormat="1" spans="1:25">
      <c r="A42" s="4">
        <v>16656694171</v>
      </c>
      <c r="B42" s="4" t="s">
        <v>25</v>
      </c>
      <c r="C42" s="4" t="s">
        <v>26</v>
      </c>
      <c r="D42" s="4" t="s">
        <v>149</v>
      </c>
      <c r="E42" s="4" t="s">
        <v>88</v>
      </c>
      <c r="F42" s="6">
        <v>44494</v>
      </c>
      <c r="G42" s="6">
        <v>44495</v>
      </c>
      <c r="H42" s="4">
        <v>1</v>
      </c>
      <c r="I42" s="4">
        <v>1</v>
      </c>
      <c r="J42" s="4">
        <v>1</v>
      </c>
      <c r="K42" s="4" t="s">
        <v>29</v>
      </c>
      <c r="L42" s="4">
        <v>89</v>
      </c>
      <c r="M42" s="4">
        <v>89</v>
      </c>
      <c r="N42" s="4" t="s">
        <v>150</v>
      </c>
      <c r="O42" s="4" t="s">
        <v>31</v>
      </c>
      <c r="P42" s="4" t="s">
        <v>32</v>
      </c>
      <c r="Q42" s="4">
        <v>0</v>
      </c>
      <c r="R42" s="9">
        <v>44494</v>
      </c>
      <c r="S42" s="6">
        <v>44498</v>
      </c>
      <c r="T42" s="4" t="s">
        <v>33</v>
      </c>
      <c r="U42" s="4">
        <v>89</v>
      </c>
      <c r="V42" s="4">
        <v>0</v>
      </c>
      <c r="W42" s="4">
        <v>0</v>
      </c>
      <c r="X42" s="4">
        <v>2282998</v>
      </c>
      <c r="Y42" s="4">
        <v>1848358395</v>
      </c>
    </row>
    <row r="43" s="4" customFormat="1" spans="1:24">
      <c r="A43" s="4">
        <v>16658160921</v>
      </c>
      <c r="B43" s="4" t="s">
        <v>25</v>
      </c>
      <c r="C43" s="4" t="s">
        <v>26</v>
      </c>
      <c r="D43" s="4" t="s">
        <v>95</v>
      </c>
      <c r="E43" s="4" t="s">
        <v>96</v>
      </c>
      <c r="F43" s="6">
        <v>44494</v>
      </c>
      <c r="G43" s="6">
        <v>44495</v>
      </c>
      <c r="H43" s="4">
        <v>1</v>
      </c>
      <c r="I43" s="4">
        <v>1</v>
      </c>
      <c r="J43" s="4">
        <v>1</v>
      </c>
      <c r="K43" s="4" t="s">
        <v>29</v>
      </c>
      <c r="L43" s="4">
        <v>78</v>
      </c>
      <c r="M43" s="4">
        <v>78</v>
      </c>
      <c r="N43" s="4" t="s">
        <v>151</v>
      </c>
      <c r="O43" s="4" t="s">
        <v>31</v>
      </c>
      <c r="P43" s="4" t="s">
        <v>32</v>
      </c>
      <c r="Q43" s="4">
        <v>0</v>
      </c>
      <c r="R43" s="9">
        <v>44494</v>
      </c>
      <c r="S43" s="6">
        <v>44498</v>
      </c>
      <c r="T43" s="4" t="s">
        <v>33</v>
      </c>
      <c r="U43" s="4">
        <v>78</v>
      </c>
      <c r="V43" s="4">
        <v>0</v>
      </c>
      <c r="W43" s="4">
        <v>0</v>
      </c>
      <c r="X43" s="4">
        <v>2283068</v>
      </c>
    </row>
    <row r="44" s="4" customFormat="1" spans="1:25">
      <c r="A44" s="4">
        <v>16658187072</v>
      </c>
      <c r="B44" s="4" t="s">
        <v>25</v>
      </c>
      <c r="C44" s="4" t="s">
        <v>26</v>
      </c>
      <c r="D44" s="4" t="s">
        <v>152</v>
      </c>
      <c r="E44" s="4" t="s">
        <v>153</v>
      </c>
      <c r="F44" s="6">
        <v>44494</v>
      </c>
      <c r="G44" s="6">
        <v>44495</v>
      </c>
      <c r="H44" s="4">
        <v>2</v>
      </c>
      <c r="I44" s="4">
        <v>1</v>
      </c>
      <c r="J44" s="4">
        <v>2</v>
      </c>
      <c r="K44" s="4" t="s">
        <v>29</v>
      </c>
      <c r="L44" s="4">
        <v>62</v>
      </c>
      <c r="M44" s="4">
        <v>62</v>
      </c>
      <c r="N44" s="4" t="s">
        <v>154</v>
      </c>
      <c r="O44" s="4" t="s">
        <v>31</v>
      </c>
      <c r="P44" s="4" t="s">
        <v>32</v>
      </c>
      <c r="Q44" s="4">
        <v>0</v>
      </c>
      <c r="R44" s="9">
        <v>44494</v>
      </c>
      <c r="S44" s="6">
        <v>44498</v>
      </c>
      <c r="T44" s="4" t="s">
        <v>33</v>
      </c>
      <c r="U44" s="4">
        <v>62</v>
      </c>
      <c r="V44" s="4">
        <v>0</v>
      </c>
      <c r="W44" s="4">
        <v>0</v>
      </c>
      <c r="X44" s="4">
        <v>2283071</v>
      </c>
      <c r="Y44" s="4" t="s">
        <v>155</v>
      </c>
    </row>
    <row r="45" s="4" customFormat="1" spans="1:24">
      <c r="A45" s="4">
        <v>16658602033</v>
      </c>
      <c r="B45" s="4" t="s">
        <v>25</v>
      </c>
      <c r="C45" s="4" t="s">
        <v>26</v>
      </c>
      <c r="D45" s="4" t="s">
        <v>156</v>
      </c>
      <c r="E45" s="4" t="s">
        <v>103</v>
      </c>
      <c r="F45" s="6">
        <v>44494</v>
      </c>
      <c r="G45" s="6">
        <v>44495</v>
      </c>
      <c r="H45" s="4">
        <v>1</v>
      </c>
      <c r="I45" s="4">
        <v>1</v>
      </c>
      <c r="J45" s="4">
        <v>1</v>
      </c>
      <c r="K45" s="4" t="s">
        <v>29</v>
      </c>
      <c r="L45" s="4">
        <v>11</v>
      </c>
      <c r="M45" s="4">
        <v>11</v>
      </c>
      <c r="N45" s="4" t="s">
        <v>157</v>
      </c>
      <c r="O45" s="4" t="s">
        <v>31</v>
      </c>
      <c r="P45" s="4" t="s">
        <v>32</v>
      </c>
      <c r="Q45" s="4">
        <v>0</v>
      </c>
      <c r="R45" s="9">
        <v>44494</v>
      </c>
      <c r="S45" s="6">
        <v>44498</v>
      </c>
      <c r="T45" s="4" t="s">
        <v>33</v>
      </c>
      <c r="U45" s="4">
        <v>11</v>
      </c>
      <c r="V45" s="4">
        <v>0</v>
      </c>
      <c r="W45" s="4">
        <v>0</v>
      </c>
      <c r="X45" s="4">
        <v>2283115</v>
      </c>
    </row>
    <row r="46" s="4" customFormat="1" spans="1:25">
      <c r="A46" s="4">
        <v>16659485130</v>
      </c>
      <c r="B46" s="4" t="s">
        <v>25</v>
      </c>
      <c r="C46" s="4" t="s">
        <v>26</v>
      </c>
      <c r="D46" s="4" t="s">
        <v>158</v>
      </c>
      <c r="E46" s="4" t="s">
        <v>159</v>
      </c>
      <c r="F46" s="6">
        <v>44494</v>
      </c>
      <c r="G46" s="6">
        <v>44495</v>
      </c>
      <c r="H46" s="4">
        <v>1</v>
      </c>
      <c r="I46" s="4">
        <v>1</v>
      </c>
      <c r="J46" s="4">
        <v>1</v>
      </c>
      <c r="K46" s="4" t="s">
        <v>29</v>
      </c>
      <c r="L46" s="4">
        <v>190</v>
      </c>
      <c r="M46" s="4">
        <v>190</v>
      </c>
      <c r="N46" s="4" t="s">
        <v>160</v>
      </c>
      <c r="O46" s="4" t="s">
        <v>31</v>
      </c>
      <c r="P46" s="4" t="s">
        <v>32</v>
      </c>
      <c r="Q46" s="4">
        <v>0</v>
      </c>
      <c r="R46" s="9">
        <v>44494</v>
      </c>
      <c r="S46" s="6">
        <v>44498</v>
      </c>
      <c r="T46" s="4" t="s">
        <v>33</v>
      </c>
      <c r="U46" s="4">
        <v>190</v>
      </c>
      <c r="V46" s="4">
        <v>0</v>
      </c>
      <c r="W46" s="4">
        <v>0</v>
      </c>
      <c r="Y46" s="4">
        <v>99528781</v>
      </c>
    </row>
    <row r="47" s="4" customFormat="1" spans="1:24">
      <c r="A47" s="4">
        <v>16659860430</v>
      </c>
      <c r="B47" s="4" t="s">
        <v>25</v>
      </c>
      <c r="C47" s="4" t="s">
        <v>26</v>
      </c>
      <c r="D47" s="4" t="s">
        <v>161</v>
      </c>
      <c r="E47" s="4" t="s">
        <v>103</v>
      </c>
      <c r="F47" s="6">
        <v>44494</v>
      </c>
      <c r="G47" s="6">
        <v>44495</v>
      </c>
      <c r="H47" s="4">
        <v>1</v>
      </c>
      <c r="I47" s="4">
        <v>1</v>
      </c>
      <c r="J47" s="4">
        <v>1</v>
      </c>
      <c r="K47" s="4" t="s">
        <v>29</v>
      </c>
      <c r="L47" s="4">
        <v>87</v>
      </c>
      <c r="M47" s="4">
        <v>87</v>
      </c>
      <c r="N47" s="4" t="s">
        <v>162</v>
      </c>
      <c r="O47" s="4" t="s">
        <v>31</v>
      </c>
      <c r="P47" s="4" t="s">
        <v>32</v>
      </c>
      <c r="Q47" s="4">
        <v>0</v>
      </c>
      <c r="R47" s="9">
        <v>44494</v>
      </c>
      <c r="S47" s="6">
        <v>44498</v>
      </c>
      <c r="T47" s="4" t="s">
        <v>33</v>
      </c>
      <c r="U47" s="4">
        <v>87</v>
      </c>
      <c r="V47" s="4">
        <v>0</v>
      </c>
      <c r="W47" s="4">
        <v>0</v>
      </c>
      <c r="X47" s="4">
        <v>2283231</v>
      </c>
    </row>
    <row r="48" s="4" customFormat="1" spans="1:25">
      <c r="A48" s="4">
        <v>16659984382</v>
      </c>
      <c r="B48" s="4" t="s">
        <v>25</v>
      </c>
      <c r="C48" s="4" t="s">
        <v>26</v>
      </c>
      <c r="D48" s="4" t="s">
        <v>163</v>
      </c>
      <c r="E48" s="4" t="s">
        <v>164</v>
      </c>
      <c r="F48" s="6">
        <v>44494</v>
      </c>
      <c r="G48" s="6">
        <v>44495</v>
      </c>
      <c r="H48" s="4">
        <v>1</v>
      </c>
      <c r="I48" s="4">
        <v>1</v>
      </c>
      <c r="J48" s="4">
        <v>1</v>
      </c>
      <c r="K48" s="4" t="s">
        <v>29</v>
      </c>
      <c r="L48" s="4">
        <v>98</v>
      </c>
      <c r="M48" s="4">
        <v>98</v>
      </c>
      <c r="N48" s="4" t="s">
        <v>165</v>
      </c>
      <c r="O48" s="4" t="s">
        <v>31</v>
      </c>
      <c r="P48" s="4" t="s">
        <v>32</v>
      </c>
      <c r="Q48" s="4">
        <v>0</v>
      </c>
      <c r="R48" s="9">
        <v>44494</v>
      </c>
      <c r="S48" s="6">
        <v>44498</v>
      </c>
      <c r="T48" s="4" t="s">
        <v>33</v>
      </c>
      <c r="U48" s="4">
        <v>98</v>
      </c>
      <c r="V48" s="4">
        <v>0</v>
      </c>
      <c r="W48" s="4">
        <v>0</v>
      </c>
      <c r="X48" s="4">
        <v>2283243</v>
      </c>
      <c r="Y48" s="4">
        <v>92230640</v>
      </c>
    </row>
    <row r="49" s="4" customFormat="1" spans="1:24">
      <c r="A49" s="4">
        <v>16401205506</v>
      </c>
      <c r="B49" s="4" t="s">
        <v>25</v>
      </c>
      <c r="C49" s="4" t="s">
        <v>166</v>
      </c>
      <c r="D49" s="4" t="s">
        <v>167</v>
      </c>
      <c r="E49" s="4" t="s">
        <v>168</v>
      </c>
      <c r="F49" s="6">
        <v>44468</v>
      </c>
      <c r="G49" s="6">
        <v>44469</v>
      </c>
      <c r="H49" s="4">
        <v>1</v>
      </c>
      <c r="I49" s="4">
        <v>1</v>
      </c>
      <c r="J49" s="4">
        <v>1</v>
      </c>
      <c r="K49" s="4" t="s">
        <v>29</v>
      </c>
      <c r="L49" s="4">
        <v>37</v>
      </c>
      <c r="M49" s="4">
        <v>37</v>
      </c>
      <c r="N49" s="4" t="s">
        <v>169</v>
      </c>
      <c r="O49" s="4" t="s">
        <v>31</v>
      </c>
      <c r="P49" s="4" t="s">
        <v>32</v>
      </c>
      <c r="Q49" s="4">
        <v>0</v>
      </c>
      <c r="R49" s="9">
        <v>44468</v>
      </c>
      <c r="S49" s="6">
        <v>44498</v>
      </c>
      <c r="T49" s="4" t="s">
        <v>33</v>
      </c>
      <c r="U49" s="4">
        <v>37</v>
      </c>
      <c r="V49" s="4">
        <v>0</v>
      </c>
      <c r="W49" s="4">
        <v>0</v>
      </c>
      <c r="X49" s="4">
        <v>2268480</v>
      </c>
    </row>
    <row r="50" s="4" customFormat="1" spans="1:24">
      <c r="A50" s="4">
        <v>16101309035</v>
      </c>
      <c r="B50" s="4" t="s">
        <v>25</v>
      </c>
      <c r="C50" s="4" t="s">
        <v>166</v>
      </c>
      <c r="D50" s="4" t="s">
        <v>170</v>
      </c>
      <c r="E50" s="4" t="s">
        <v>171</v>
      </c>
      <c r="F50" s="6">
        <v>44428</v>
      </c>
      <c r="G50" s="6">
        <v>44430</v>
      </c>
      <c r="H50" s="4">
        <v>1</v>
      </c>
      <c r="I50" s="4">
        <v>2</v>
      </c>
      <c r="J50" s="4">
        <v>2</v>
      </c>
      <c r="K50" s="4" t="s">
        <v>29</v>
      </c>
      <c r="L50" s="4">
        <v>562</v>
      </c>
      <c r="M50" s="4">
        <v>562</v>
      </c>
      <c r="N50" s="4" t="s">
        <v>172</v>
      </c>
      <c r="O50" s="4" t="s">
        <v>31</v>
      </c>
      <c r="P50" s="4" t="s">
        <v>32</v>
      </c>
      <c r="Q50" s="4">
        <v>0</v>
      </c>
      <c r="R50" s="9">
        <v>44428</v>
      </c>
      <c r="S50" s="6">
        <v>44498</v>
      </c>
      <c r="T50" s="4" t="s">
        <v>33</v>
      </c>
      <c r="U50" s="4">
        <v>562</v>
      </c>
      <c r="V50" s="4">
        <v>0</v>
      </c>
      <c r="W50" s="4">
        <v>0</v>
      </c>
      <c r="X50" s="4">
        <v>2228172</v>
      </c>
    </row>
    <row r="51" s="4" customFormat="1" spans="1:24">
      <c r="A51" s="4">
        <v>15656629207</v>
      </c>
      <c r="B51" s="4" t="s">
        <v>25</v>
      </c>
      <c r="C51" s="4" t="s">
        <v>166</v>
      </c>
      <c r="D51" s="4" t="s">
        <v>173</v>
      </c>
      <c r="E51" s="4" t="s">
        <v>174</v>
      </c>
      <c r="F51" s="6">
        <v>44393</v>
      </c>
      <c r="G51" s="6">
        <v>44397</v>
      </c>
      <c r="H51" s="4">
        <v>1</v>
      </c>
      <c r="I51" s="4">
        <v>4</v>
      </c>
      <c r="J51" s="4">
        <v>4</v>
      </c>
      <c r="K51" s="4" t="s">
        <v>29</v>
      </c>
      <c r="L51" s="4">
        <v>106</v>
      </c>
      <c r="M51" s="4">
        <v>106</v>
      </c>
      <c r="N51" s="4" t="s">
        <v>175</v>
      </c>
      <c r="O51" s="4" t="s">
        <v>31</v>
      </c>
      <c r="P51" s="4" t="s">
        <v>32</v>
      </c>
      <c r="Q51" s="4">
        <v>0</v>
      </c>
      <c r="R51" s="9">
        <v>44377</v>
      </c>
      <c r="S51" s="6">
        <v>44498</v>
      </c>
      <c r="T51" s="4" t="s">
        <v>33</v>
      </c>
      <c r="U51" s="4">
        <v>106</v>
      </c>
      <c r="V51" s="4">
        <v>0</v>
      </c>
      <c r="W51" s="4">
        <v>0</v>
      </c>
      <c r="X51" s="4">
        <v>2178088</v>
      </c>
    </row>
    <row r="52" s="4" customFormat="1" spans="1:25">
      <c r="A52" s="4">
        <v>16240635469</v>
      </c>
      <c r="B52" s="4" t="s">
        <v>25</v>
      </c>
      <c r="C52" s="4" t="s">
        <v>166</v>
      </c>
      <c r="D52" s="4" t="s">
        <v>176</v>
      </c>
      <c r="E52" s="4" t="s">
        <v>177</v>
      </c>
      <c r="F52" s="6">
        <v>44471</v>
      </c>
      <c r="G52" s="6">
        <v>44472</v>
      </c>
      <c r="H52" s="4">
        <v>1</v>
      </c>
      <c r="I52" s="4">
        <v>1</v>
      </c>
      <c r="J52" s="4">
        <v>1</v>
      </c>
      <c r="K52" s="4" t="s">
        <v>29</v>
      </c>
      <c r="L52" s="4">
        <v>318</v>
      </c>
      <c r="M52" s="4">
        <v>318</v>
      </c>
      <c r="N52" s="4" t="s">
        <v>178</v>
      </c>
      <c r="O52" s="4" t="s">
        <v>31</v>
      </c>
      <c r="P52" s="4" t="s">
        <v>32</v>
      </c>
      <c r="Q52" s="4">
        <v>0</v>
      </c>
      <c r="R52" s="9">
        <v>44448</v>
      </c>
      <c r="S52" s="6">
        <v>44498</v>
      </c>
      <c r="T52" s="4" t="s">
        <v>33</v>
      </c>
      <c r="U52" s="4">
        <v>318</v>
      </c>
      <c r="V52" s="4">
        <v>0</v>
      </c>
      <c r="W52" s="4">
        <v>0</v>
      </c>
      <c r="X52" s="4">
        <v>2247907</v>
      </c>
      <c r="Y52" s="4">
        <v>80109821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tabSelected="1" topLeftCell="A31" workbookViewId="0">
      <selection activeCell="D67" sqref="D67"/>
    </sheetView>
  </sheetViews>
  <sheetFormatPr defaultColWidth="9" defaultRowHeight="13.5"/>
  <cols>
    <col min="1" max="1" width="14.125" style="4" customWidth="1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179</v>
      </c>
    </row>
    <row r="2" s="4" customFormat="1" spans="1:9">
      <c r="A2" s="4">
        <v>16281270019</v>
      </c>
      <c r="B2" s="6">
        <v>44492</v>
      </c>
      <c r="C2" s="6">
        <v>44495</v>
      </c>
      <c r="D2" s="4">
        <v>594</v>
      </c>
      <c r="E2" s="4" t="str">
        <f>VLOOKUP(A2,HOP!A:L,12,0)</f>
        <v>594.00</v>
      </c>
      <c r="F2" s="4" t="str">
        <f>VLOOKUP(A2,HOP!A:C,3,0)</f>
        <v>2253027</v>
      </c>
      <c r="G2" s="4">
        <f>D2-E2</f>
        <v>0</v>
      </c>
      <c r="H2" s="4" t="str">
        <f>$H$1&amp;F2</f>
        <v>，2253027</v>
      </c>
      <c r="I2" s="4" t="str">
        <f>VLOOKUP(A2,HOP!A:T,20,0)</f>
        <v>直连</v>
      </c>
    </row>
    <row r="3" s="4" customFormat="1" spans="1:9">
      <c r="A3" s="4">
        <v>16310590800</v>
      </c>
      <c r="B3" s="6">
        <v>44493</v>
      </c>
      <c r="C3" s="6">
        <v>44495</v>
      </c>
      <c r="D3" s="4">
        <v>191</v>
      </c>
      <c r="E3" s="4" t="str">
        <f>VLOOKUP(A3,HOP!A:L,12,0)</f>
        <v>191.00</v>
      </c>
      <c r="F3" s="4" t="str">
        <f>VLOOKUP(A3,HOP!A:C,3,0)</f>
        <v>2257623</v>
      </c>
      <c r="G3" s="4">
        <f t="shared" ref="G3:G49" si="0">D3-E3</f>
        <v>0</v>
      </c>
      <c r="H3" s="4" t="str">
        <f t="shared" ref="H3:H49" si="1">$H$1&amp;F3</f>
        <v>，2257623</v>
      </c>
      <c r="I3" s="4" t="str">
        <f>VLOOKUP(A3,HOP!A:T,20,0)</f>
        <v>直连</v>
      </c>
    </row>
    <row r="4" s="4" customFormat="1" spans="1:9">
      <c r="A4" s="4">
        <v>16457325895</v>
      </c>
      <c r="B4" s="6">
        <v>44494</v>
      </c>
      <c r="C4" s="6">
        <v>44495</v>
      </c>
      <c r="D4" s="4">
        <v>59</v>
      </c>
      <c r="E4" s="4" t="str">
        <f>VLOOKUP(A4,HOP!A:L,12,0)</f>
        <v>59.00</v>
      </c>
      <c r="F4" s="4" t="str">
        <f>VLOOKUP(A4,HOP!A:C,3,0)</f>
        <v>2272349</v>
      </c>
      <c r="G4" s="4">
        <f t="shared" si="0"/>
        <v>0</v>
      </c>
      <c r="H4" s="4" t="str">
        <f t="shared" si="1"/>
        <v>，2272349</v>
      </c>
      <c r="I4" s="4" t="str">
        <f>VLOOKUP(A4,HOP!A:T,20,0)</f>
        <v>直连</v>
      </c>
    </row>
    <row r="5" s="4" customFormat="1" spans="1:9">
      <c r="A5" s="4">
        <v>16457439223</v>
      </c>
      <c r="B5" s="6">
        <v>44492</v>
      </c>
      <c r="C5" s="6">
        <v>44495</v>
      </c>
      <c r="D5" s="4">
        <v>384</v>
      </c>
      <c r="E5" s="4" t="str">
        <f>VLOOKUP(A5,HOP!A:L,12,0)</f>
        <v>384.00</v>
      </c>
      <c r="F5" s="4" t="str">
        <f>VLOOKUP(A5,HOP!A:C,3,0)</f>
        <v>2272355</v>
      </c>
      <c r="G5" s="4">
        <f t="shared" si="0"/>
        <v>0</v>
      </c>
      <c r="H5" s="4" t="str">
        <f t="shared" si="1"/>
        <v>，2272355</v>
      </c>
      <c r="I5" s="4" t="str">
        <f>VLOOKUP(A5,HOP!A:T,20,0)</f>
        <v>直连</v>
      </c>
    </row>
    <row r="6" s="4" customFormat="1" spans="1:9">
      <c r="A6" s="4">
        <v>16478708689</v>
      </c>
      <c r="B6" s="6">
        <v>44494</v>
      </c>
      <c r="C6" s="6">
        <v>44495</v>
      </c>
      <c r="D6" s="4">
        <v>114</v>
      </c>
      <c r="E6" s="4" t="str">
        <f>VLOOKUP(A6,HOP!A:L,12,0)</f>
        <v>114.00</v>
      </c>
      <c r="F6" s="4" t="str">
        <f>VLOOKUP(A6,HOP!A:C,3,0)</f>
        <v>2273496</v>
      </c>
      <c r="G6" s="4">
        <f t="shared" si="0"/>
        <v>0</v>
      </c>
      <c r="H6" s="4" t="str">
        <f t="shared" si="1"/>
        <v>，2273496</v>
      </c>
      <c r="I6" s="4" t="str">
        <f>VLOOKUP(A6,HOP!A:T,20,0)</f>
        <v>直连</v>
      </c>
    </row>
    <row r="7" s="4" customFormat="1" spans="1:9">
      <c r="A7" s="4">
        <v>16480432851</v>
      </c>
      <c r="B7" s="6">
        <v>44489</v>
      </c>
      <c r="C7" s="6">
        <v>44495</v>
      </c>
      <c r="D7" s="4">
        <v>756</v>
      </c>
      <c r="E7" s="4" t="str">
        <f>VLOOKUP(A7,HOP!A:L,12,0)</f>
        <v>756.00</v>
      </c>
      <c r="F7" s="4" t="str">
        <f>VLOOKUP(A7,HOP!A:C,3,0)</f>
        <v>2273650</v>
      </c>
      <c r="G7" s="4">
        <f t="shared" si="0"/>
        <v>0</v>
      </c>
      <c r="H7" s="4" t="str">
        <f t="shared" si="1"/>
        <v>，2273650</v>
      </c>
      <c r="I7" s="4" t="str">
        <f>VLOOKUP(A7,HOP!A:T,20,0)</f>
        <v>直连</v>
      </c>
    </row>
    <row r="8" s="4" customFormat="1" spans="1:9">
      <c r="A8" s="4">
        <v>16490270661</v>
      </c>
      <c r="B8" s="6">
        <v>44494</v>
      </c>
      <c r="C8" s="6">
        <v>44495</v>
      </c>
      <c r="D8" s="4">
        <v>39</v>
      </c>
      <c r="E8" s="4" t="str">
        <f>VLOOKUP(A8,HOP!A:L,12,0)</f>
        <v>39.00</v>
      </c>
      <c r="F8" s="4" t="str">
        <f>VLOOKUP(A8,HOP!A:C,3,0)</f>
        <v>2274160</v>
      </c>
      <c r="G8" s="4">
        <f t="shared" si="0"/>
        <v>0</v>
      </c>
      <c r="H8" s="4" t="str">
        <f t="shared" si="1"/>
        <v>，2274160</v>
      </c>
      <c r="I8" s="4" t="str">
        <f>VLOOKUP(A8,HOP!A:T,20,0)</f>
        <v>直连</v>
      </c>
    </row>
    <row r="9" s="4" customFormat="1" hidden="1" spans="1:9">
      <c r="A9" s="4">
        <v>16513566480</v>
      </c>
      <c r="B9" s="6">
        <v>44493</v>
      </c>
      <c r="C9" s="6">
        <v>44495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16521850732</v>
      </c>
      <c r="B10" s="6">
        <v>44494</v>
      </c>
      <c r="C10" s="6">
        <v>44495</v>
      </c>
      <c r="D10" s="4">
        <v>37</v>
      </c>
      <c r="E10" s="4" t="str">
        <f>VLOOKUP(A10,HOP!A:L,12,0)</f>
        <v>37.00</v>
      </c>
      <c r="F10" s="4" t="str">
        <f>VLOOKUP(A10,HOP!A:C,3,0)</f>
        <v>2275987</v>
      </c>
      <c r="G10" s="4">
        <f t="shared" si="0"/>
        <v>0</v>
      </c>
      <c r="H10" s="4" t="str">
        <f t="shared" si="1"/>
        <v>，2275987</v>
      </c>
      <c r="I10" s="4" t="str">
        <f>VLOOKUP(A10,HOP!A:T,20,0)</f>
        <v>直连</v>
      </c>
    </row>
    <row r="11" s="4" customFormat="1" hidden="1" spans="1:9">
      <c r="A11" s="4">
        <v>16540116792</v>
      </c>
      <c r="B11" s="6">
        <v>44494</v>
      </c>
      <c r="C11" s="6">
        <v>44495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spans="1:9">
      <c r="A12" s="4">
        <v>16592508901</v>
      </c>
      <c r="B12" s="6">
        <v>44494</v>
      </c>
      <c r="C12" s="6">
        <v>44495</v>
      </c>
      <c r="D12" s="4">
        <v>652</v>
      </c>
      <c r="E12" s="4" t="str">
        <f>VLOOKUP(A12,HOP!A:L,12,0)</f>
        <v>652.00</v>
      </c>
      <c r="F12" s="4" t="str">
        <f>VLOOKUP(A12,HOP!A:C,3,0)</f>
        <v>2279887</v>
      </c>
      <c r="G12" s="4">
        <f t="shared" si="0"/>
        <v>0</v>
      </c>
      <c r="H12" s="4" t="str">
        <f t="shared" si="1"/>
        <v>，2279887</v>
      </c>
      <c r="I12" s="4" t="str">
        <f>VLOOKUP(A12,HOP!A:T,20,0)</f>
        <v>直连</v>
      </c>
    </row>
    <row r="13" s="4" customFormat="1" spans="1:9">
      <c r="A13" s="4">
        <v>16594276435</v>
      </c>
      <c r="B13" s="6">
        <v>44493</v>
      </c>
      <c r="C13" s="6">
        <v>44495</v>
      </c>
      <c r="D13" s="4">
        <v>172</v>
      </c>
      <c r="E13" s="4" t="str">
        <f>VLOOKUP(A13,HOP!A:L,12,0)</f>
        <v>172.00</v>
      </c>
      <c r="F13" s="4" t="str">
        <f>VLOOKUP(A13,HOP!A:C,3,0)</f>
        <v>2280080</v>
      </c>
      <c r="G13" s="4">
        <f t="shared" si="0"/>
        <v>0</v>
      </c>
      <c r="H13" s="4" t="str">
        <f t="shared" si="1"/>
        <v>，2280080</v>
      </c>
      <c r="I13" s="4" t="str">
        <f>VLOOKUP(A13,HOP!A:T,20,0)</f>
        <v>直连</v>
      </c>
    </row>
    <row r="14" s="4" customFormat="1" spans="1:9">
      <c r="A14" s="4">
        <v>16602317619</v>
      </c>
      <c r="B14" s="6">
        <v>44494</v>
      </c>
      <c r="C14" s="6">
        <v>44495</v>
      </c>
      <c r="D14" s="4">
        <v>290</v>
      </c>
      <c r="E14" s="4" t="str">
        <f>VLOOKUP(A14,HOP!A:L,12,0)</f>
        <v>290.00</v>
      </c>
      <c r="F14" s="4" t="str">
        <f>VLOOKUP(A14,HOP!A:C,3,0)</f>
        <v>2280470</v>
      </c>
      <c r="G14" s="4">
        <f t="shared" si="0"/>
        <v>0</v>
      </c>
      <c r="H14" s="4" t="str">
        <f t="shared" si="1"/>
        <v>，2280470</v>
      </c>
      <c r="I14" s="4" t="str">
        <f>VLOOKUP(A14,HOP!A:T,20,0)</f>
        <v>直连</v>
      </c>
    </row>
    <row r="15" s="4" customFormat="1" spans="1:9">
      <c r="A15" s="4">
        <v>16602859500</v>
      </c>
      <c r="B15" s="6">
        <v>44490</v>
      </c>
      <c r="C15" s="6">
        <v>44495</v>
      </c>
      <c r="D15" s="4">
        <v>600</v>
      </c>
      <c r="E15" s="4" t="str">
        <f>VLOOKUP(A15,HOP!A:L,12,0)</f>
        <v>600.00</v>
      </c>
      <c r="F15" s="4" t="str">
        <f>VLOOKUP(A15,HOP!A:C,3,0)</f>
        <v>2280531</v>
      </c>
      <c r="G15" s="4">
        <f t="shared" si="0"/>
        <v>0</v>
      </c>
      <c r="H15" s="4" t="str">
        <f t="shared" si="1"/>
        <v>，2280531</v>
      </c>
      <c r="I15" s="4" t="str">
        <f>VLOOKUP(A15,HOP!A:T,20,0)</f>
        <v>直连</v>
      </c>
    </row>
    <row r="16" s="4" customFormat="1" spans="1:9">
      <c r="A16" s="4">
        <v>16609816991</v>
      </c>
      <c r="B16" s="6">
        <v>44494</v>
      </c>
      <c r="C16" s="6">
        <v>44495</v>
      </c>
      <c r="D16" s="4">
        <v>352</v>
      </c>
      <c r="E16" s="4" t="str">
        <f>VLOOKUP(A16,HOP!A:L,12,0)</f>
        <v>352.00</v>
      </c>
      <c r="F16" s="4" t="str">
        <f>VLOOKUP(A16,HOP!A:C,3,0)</f>
        <v>2280689</v>
      </c>
      <c r="G16" s="4">
        <f t="shared" si="0"/>
        <v>0</v>
      </c>
      <c r="H16" s="4" t="str">
        <f t="shared" si="1"/>
        <v>，2280689</v>
      </c>
      <c r="I16" s="4" t="str">
        <f>VLOOKUP(A16,HOP!A:T,20,0)</f>
        <v>直连</v>
      </c>
    </row>
    <row r="17" s="4" customFormat="1" spans="1:9">
      <c r="A17" s="4">
        <v>16610417895</v>
      </c>
      <c r="B17" s="6">
        <v>44494</v>
      </c>
      <c r="C17" s="6">
        <v>44495</v>
      </c>
      <c r="D17" s="4">
        <v>180</v>
      </c>
      <c r="E17" s="4" t="str">
        <f>VLOOKUP(A17,HOP!A:L,12,0)</f>
        <v>180.00</v>
      </c>
      <c r="F17" s="4" t="str">
        <f>VLOOKUP(A17,HOP!A:C,3,0)</f>
        <v>2280750</v>
      </c>
      <c r="G17" s="4">
        <f t="shared" si="0"/>
        <v>0</v>
      </c>
      <c r="H17" s="4" t="str">
        <f t="shared" si="1"/>
        <v>，2280750</v>
      </c>
      <c r="I17" s="4" t="str">
        <f>VLOOKUP(A17,HOP!A:T,20,0)</f>
        <v>直连</v>
      </c>
    </row>
    <row r="18" s="4" customFormat="1" spans="1:9">
      <c r="A18" s="4">
        <v>16612371654</v>
      </c>
      <c r="B18" s="6">
        <v>44494</v>
      </c>
      <c r="C18" s="6">
        <v>44495</v>
      </c>
      <c r="D18" s="4">
        <v>237</v>
      </c>
      <c r="E18" s="4" t="str">
        <f>VLOOKUP(A18,HOP!A:L,12,0)</f>
        <v>237.00</v>
      </c>
      <c r="F18" s="4" t="str">
        <f>VLOOKUP(A18,HOP!A:C,3,0)</f>
        <v>2280922</v>
      </c>
      <c r="G18" s="4">
        <f t="shared" si="0"/>
        <v>0</v>
      </c>
      <c r="H18" s="4" t="str">
        <f t="shared" si="1"/>
        <v>，2280922</v>
      </c>
      <c r="I18" s="4" t="str">
        <f>VLOOKUP(A18,HOP!A:T,20,0)</f>
        <v>直连</v>
      </c>
    </row>
    <row r="19" s="4" customFormat="1" spans="1:9">
      <c r="A19" s="4">
        <v>16612560571</v>
      </c>
      <c r="B19" s="6">
        <v>44494</v>
      </c>
      <c r="C19" s="6">
        <v>44495</v>
      </c>
      <c r="D19" s="4">
        <v>183</v>
      </c>
      <c r="E19" s="4" t="str">
        <f>VLOOKUP(A19,HOP!A:L,12,0)</f>
        <v>183.00</v>
      </c>
      <c r="F19" s="4" t="str">
        <f>VLOOKUP(A19,HOP!A:C,3,0)</f>
        <v>2280947</v>
      </c>
      <c r="G19" s="4">
        <f t="shared" si="0"/>
        <v>0</v>
      </c>
      <c r="H19" s="4" t="str">
        <f t="shared" si="1"/>
        <v>，2280947</v>
      </c>
      <c r="I19" s="4" t="str">
        <f>VLOOKUP(A19,HOP!A:T,20,0)</f>
        <v>直连</v>
      </c>
    </row>
    <row r="20" s="4" customFormat="1" spans="1:9">
      <c r="A20" s="4">
        <v>16612742277</v>
      </c>
      <c r="B20" s="6">
        <v>44494</v>
      </c>
      <c r="C20" s="6">
        <v>44495</v>
      </c>
      <c r="D20" s="4">
        <v>220</v>
      </c>
      <c r="E20" s="4" t="str">
        <f>VLOOKUP(A20,HOP!A:L,12,0)</f>
        <v>220.00</v>
      </c>
      <c r="F20" s="4" t="str">
        <f>VLOOKUP(A20,HOP!A:C,3,0)</f>
        <v>2280998</v>
      </c>
      <c r="G20" s="4">
        <f t="shared" si="0"/>
        <v>0</v>
      </c>
      <c r="H20" s="4" t="str">
        <f t="shared" si="1"/>
        <v>，2280998</v>
      </c>
      <c r="I20" s="4" t="str">
        <f>VLOOKUP(A20,HOP!A:T,20,0)</f>
        <v>直连</v>
      </c>
    </row>
    <row r="21" s="4" customFormat="1" spans="1:9">
      <c r="A21" s="4">
        <v>16619956408</v>
      </c>
      <c r="B21" s="6">
        <v>44494</v>
      </c>
      <c r="C21" s="6">
        <v>44495</v>
      </c>
      <c r="D21" s="4">
        <v>79</v>
      </c>
      <c r="E21" s="4" t="str">
        <f>VLOOKUP(A21,HOP!A:L,12,0)</f>
        <v>79.00</v>
      </c>
      <c r="F21" s="4" t="str">
        <f>VLOOKUP(A21,HOP!A:C,3,0)</f>
        <v>2281114</v>
      </c>
      <c r="G21" s="4">
        <f t="shared" si="0"/>
        <v>0</v>
      </c>
      <c r="H21" s="4" t="str">
        <f t="shared" si="1"/>
        <v>，2281114</v>
      </c>
      <c r="I21" s="4" t="str">
        <f>VLOOKUP(A21,HOP!A:T,20,0)</f>
        <v>直连</v>
      </c>
    </row>
    <row r="22" s="4" customFormat="1" spans="1:9">
      <c r="A22" s="4">
        <v>16621488585</v>
      </c>
      <c r="B22" s="6">
        <v>44494</v>
      </c>
      <c r="C22" s="6">
        <v>44495</v>
      </c>
      <c r="D22" s="4">
        <v>37</v>
      </c>
      <c r="E22" s="4" t="str">
        <f>VLOOKUP(A22,HOP!A:L,12,0)</f>
        <v>37.00</v>
      </c>
      <c r="F22" s="4" t="str">
        <f>VLOOKUP(A22,HOP!A:C,3,0)</f>
        <v>2281177</v>
      </c>
      <c r="G22" s="4">
        <f t="shared" si="0"/>
        <v>0</v>
      </c>
      <c r="H22" s="4" t="str">
        <f t="shared" si="1"/>
        <v>，2281177</v>
      </c>
      <c r="I22" s="4" t="str">
        <f>VLOOKUP(A22,HOP!A:T,20,0)</f>
        <v>直连</v>
      </c>
    </row>
    <row r="23" s="4" customFormat="1" spans="1:9">
      <c r="A23" s="4">
        <v>16624661629</v>
      </c>
      <c r="B23" s="6">
        <v>44492</v>
      </c>
      <c r="C23" s="6">
        <v>44495</v>
      </c>
      <c r="D23" s="4">
        <v>319</v>
      </c>
      <c r="E23" s="4" t="str">
        <f>VLOOKUP(A23,HOP!A:L,12,0)</f>
        <v>319.00</v>
      </c>
      <c r="F23" s="4" t="str">
        <f>VLOOKUP(A23,HOP!A:C,3,0)</f>
        <v>2281491</v>
      </c>
      <c r="G23" s="4">
        <f t="shared" si="0"/>
        <v>0</v>
      </c>
      <c r="H23" s="4" t="str">
        <f t="shared" si="1"/>
        <v>，2281491</v>
      </c>
      <c r="I23" s="4" t="str">
        <f>VLOOKUP(A23,HOP!A:T,20,0)</f>
        <v>直连</v>
      </c>
    </row>
    <row r="24" s="4" customFormat="1" spans="1:9">
      <c r="A24" s="4">
        <v>16624689628</v>
      </c>
      <c r="B24" s="6">
        <v>44494</v>
      </c>
      <c r="C24" s="6">
        <v>44495</v>
      </c>
      <c r="D24" s="4">
        <v>93</v>
      </c>
      <c r="E24" s="4" t="str">
        <f>VLOOKUP(A24,HOP!A:L,12,0)</f>
        <v>93.00</v>
      </c>
      <c r="F24" s="4" t="str">
        <f>VLOOKUP(A24,HOP!A:C,3,0)</f>
        <v>2281506</v>
      </c>
      <c r="G24" s="4">
        <f t="shared" si="0"/>
        <v>0</v>
      </c>
      <c r="H24" s="4" t="str">
        <f t="shared" si="1"/>
        <v>，2281506</v>
      </c>
      <c r="I24" s="4" t="str">
        <f>VLOOKUP(A24,HOP!A:T,20,0)</f>
        <v>直连</v>
      </c>
    </row>
    <row r="25" s="4" customFormat="1" spans="1:9">
      <c r="A25" s="4">
        <v>16636447949</v>
      </c>
      <c r="B25" s="6">
        <v>44494</v>
      </c>
      <c r="C25" s="6">
        <v>44495</v>
      </c>
      <c r="D25" s="4">
        <v>140</v>
      </c>
      <c r="E25" s="4" t="str">
        <f>VLOOKUP(A25,HOP!A:L,12,0)</f>
        <v>140.00</v>
      </c>
      <c r="F25" s="4" t="str">
        <f>VLOOKUP(A25,HOP!A:C,3,0)</f>
        <v>2281866</v>
      </c>
      <c r="G25" s="4">
        <f t="shared" si="0"/>
        <v>0</v>
      </c>
      <c r="H25" s="4" t="str">
        <f t="shared" si="1"/>
        <v>，2281866</v>
      </c>
      <c r="I25" s="4" t="str">
        <f>VLOOKUP(A25,HOP!A:T,20,0)</f>
        <v>直连</v>
      </c>
    </row>
    <row r="26" s="4" customFormat="1" spans="1:9">
      <c r="A26" s="4">
        <v>16636485314</v>
      </c>
      <c r="B26" s="6">
        <v>44494</v>
      </c>
      <c r="C26" s="6">
        <v>44495</v>
      </c>
      <c r="D26" s="4">
        <v>121</v>
      </c>
      <c r="E26" s="4" t="str">
        <f>VLOOKUP(A26,HOP!A:L,12,0)</f>
        <v>121.00</v>
      </c>
      <c r="F26" s="4" t="str">
        <f>VLOOKUP(A26,HOP!A:C,3,0)</f>
        <v>2281872</v>
      </c>
      <c r="G26" s="4">
        <f t="shared" si="0"/>
        <v>0</v>
      </c>
      <c r="H26" s="4" t="str">
        <f t="shared" si="1"/>
        <v>，2281872</v>
      </c>
      <c r="I26" s="4" t="str">
        <f>VLOOKUP(A26,HOP!A:T,20,0)</f>
        <v>直连</v>
      </c>
    </row>
    <row r="27" s="4" customFormat="1" spans="1:9">
      <c r="A27" s="4">
        <v>16637170958</v>
      </c>
      <c r="B27" s="6">
        <v>44494</v>
      </c>
      <c r="C27" s="6">
        <v>44495</v>
      </c>
      <c r="D27" s="4">
        <v>110</v>
      </c>
      <c r="E27" s="4" t="str">
        <f>VLOOKUP(A27,HOP!A:L,12,0)</f>
        <v>110.00</v>
      </c>
      <c r="F27" s="4" t="str">
        <f>VLOOKUP(A27,HOP!A:C,3,0)</f>
        <v>2281959</v>
      </c>
      <c r="G27" s="4">
        <f t="shared" si="0"/>
        <v>0</v>
      </c>
      <c r="H27" s="4" t="str">
        <f t="shared" si="1"/>
        <v>，2281959</v>
      </c>
      <c r="I27" s="4" t="str">
        <f>VLOOKUP(A27,HOP!A:T,20,0)</f>
        <v>直连</v>
      </c>
    </row>
    <row r="28" s="4" customFormat="1" spans="1:9">
      <c r="A28" s="4">
        <v>16637389233</v>
      </c>
      <c r="B28" s="6">
        <v>44494</v>
      </c>
      <c r="C28" s="6">
        <v>44495</v>
      </c>
      <c r="D28" s="4">
        <v>140</v>
      </c>
      <c r="E28" s="4" t="str">
        <f>VLOOKUP(A28,HOP!A:L,12,0)</f>
        <v>140.00</v>
      </c>
      <c r="F28" s="4" t="str">
        <f>VLOOKUP(A28,HOP!A:C,3,0)</f>
        <v>2282003</v>
      </c>
      <c r="G28" s="4">
        <f t="shared" si="0"/>
        <v>0</v>
      </c>
      <c r="H28" s="4" t="str">
        <f t="shared" si="1"/>
        <v>，2282003</v>
      </c>
      <c r="I28" s="4" t="str">
        <f>VLOOKUP(A28,HOP!A:T,20,0)</f>
        <v>直连</v>
      </c>
    </row>
    <row r="29" s="4" customFormat="1" spans="1:9">
      <c r="A29" s="4">
        <v>16647524377</v>
      </c>
      <c r="B29" s="6">
        <v>44494</v>
      </c>
      <c r="C29" s="6">
        <v>44495</v>
      </c>
      <c r="D29" s="4">
        <v>103</v>
      </c>
      <c r="E29" s="4" t="str">
        <f>VLOOKUP(A29,HOP!A:L,12,0)</f>
        <v>103.00</v>
      </c>
      <c r="F29" s="4" t="str">
        <f>VLOOKUP(A29,HOP!A:C,3,0)</f>
        <v>2282463</v>
      </c>
      <c r="G29" s="4">
        <f t="shared" si="0"/>
        <v>0</v>
      </c>
      <c r="H29" s="4" t="str">
        <f t="shared" si="1"/>
        <v>，2282463</v>
      </c>
      <c r="I29" s="4" t="str">
        <f>VLOOKUP(A29,HOP!A:T,20,0)</f>
        <v>直连</v>
      </c>
    </row>
    <row r="30" s="4" customFormat="1" spans="1:9">
      <c r="A30" s="4">
        <v>16647548787</v>
      </c>
      <c r="B30" s="6">
        <v>44494</v>
      </c>
      <c r="C30" s="6">
        <v>44495</v>
      </c>
      <c r="D30" s="4">
        <v>78</v>
      </c>
      <c r="E30" s="4" t="str">
        <f>VLOOKUP(A30,HOP!A:L,12,0)</f>
        <v>78.00</v>
      </c>
      <c r="F30" s="4" t="str">
        <f>VLOOKUP(A30,HOP!A:C,3,0)</f>
        <v>2282471</v>
      </c>
      <c r="G30" s="4">
        <f t="shared" si="0"/>
        <v>0</v>
      </c>
      <c r="H30" s="4" t="str">
        <f t="shared" si="1"/>
        <v>，2282471</v>
      </c>
      <c r="I30" s="4" t="str">
        <f>VLOOKUP(A30,HOP!A:T,20,0)</f>
        <v>直连</v>
      </c>
    </row>
    <row r="31" s="4" customFormat="1" spans="1:9">
      <c r="A31" s="4">
        <v>16647601558</v>
      </c>
      <c r="B31" s="6">
        <v>44493</v>
      </c>
      <c r="C31" s="6">
        <v>44495</v>
      </c>
      <c r="D31" s="4">
        <v>46</v>
      </c>
      <c r="E31" s="4" t="str">
        <f>VLOOKUP(A31,HOP!A:L,12,0)</f>
        <v>46.00</v>
      </c>
      <c r="F31" s="4" t="str">
        <f>VLOOKUP(A31,HOP!A:C,3,0)</f>
        <v>2282478</v>
      </c>
      <c r="G31" s="4">
        <f t="shared" si="0"/>
        <v>0</v>
      </c>
      <c r="H31" s="4" t="str">
        <f t="shared" si="1"/>
        <v>，2282478</v>
      </c>
      <c r="I31" s="4" t="str">
        <f>VLOOKUP(A31,HOP!A:T,20,0)</f>
        <v>直连</v>
      </c>
    </row>
    <row r="32" s="4" customFormat="1" hidden="1" spans="1:9">
      <c r="A32" s="4">
        <v>16647652314</v>
      </c>
      <c r="B32" s="6">
        <v>44494</v>
      </c>
      <c r="C32" s="6">
        <v>44495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VLOOKUP(A32,HOP!A:T,20,0)</f>
        <v>#N/A</v>
      </c>
    </row>
    <row r="33" s="4" customFormat="1" spans="1:9">
      <c r="A33" s="4">
        <v>16655141952</v>
      </c>
      <c r="B33" s="6">
        <v>44494</v>
      </c>
      <c r="C33" s="6">
        <v>44495</v>
      </c>
      <c r="D33" s="4">
        <v>42</v>
      </c>
      <c r="E33" s="4" t="str">
        <f>VLOOKUP(A33,HOP!A:L,12,0)</f>
        <v>42.00</v>
      </c>
      <c r="F33" s="4" t="str">
        <f>VLOOKUP(A33,HOP!A:C,3,0)</f>
        <v>2282794</v>
      </c>
      <c r="G33" s="4">
        <f t="shared" si="0"/>
        <v>0</v>
      </c>
      <c r="H33" s="4" t="str">
        <f t="shared" si="1"/>
        <v>，2282794</v>
      </c>
      <c r="I33" s="4" t="str">
        <f>VLOOKUP(A33,HOP!A:T,20,0)</f>
        <v>直连</v>
      </c>
    </row>
    <row r="34" s="4" customFormat="1" spans="1:9">
      <c r="A34" s="4">
        <v>16655137188</v>
      </c>
      <c r="B34" s="6">
        <v>44494</v>
      </c>
      <c r="C34" s="6">
        <v>44495</v>
      </c>
      <c r="D34" s="4">
        <v>13</v>
      </c>
      <c r="E34" s="4" t="str">
        <f>VLOOKUP(A34,HOP!A:L,12,0)</f>
        <v>13.00</v>
      </c>
      <c r="F34" s="4" t="str">
        <f>VLOOKUP(A34,HOP!A:C,3,0)</f>
        <v>2282795</v>
      </c>
      <c r="G34" s="4">
        <f t="shared" si="0"/>
        <v>0</v>
      </c>
      <c r="H34" s="4" t="str">
        <f t="shared" si="1"/>
        <v>，2282795</v>
      </c>
      <c r="I34" s="4" t="str">
        <f>VLOOKUP(A34,HOP!A:T,20,0)</f>
        <v>直连</v>
      </c>
    </row>
    <row r="35" s="4" customFormat="1" spans="1:9">
      <c r="A35" s="4">
        <v>16655138238</v>
      </c>
      <c r="B35" s="6">
        <v>44494</v>
      </c>
      <c r="C35" s="6">
        <v>44495</v>
      </c>
      <c r="D35" s="4">
        <v>175</v>
      </c>
      <c r="E35" s="4" t="str">
        <f>VLOOKUP(A35,HOP!A:L,12,0)</f>
        <v>175.00</v>
      </c>
      <c r="F35" s="4" t="str">
        <f>VLOOKUP(A35,HOP!A:C,3,0)</f>
        <v>2282799</v>
      </c>
      <c r="G35" s="4">
        <f t="shared" si="0"/>
        <v>0</v>
      </c>
      <c r="H35" s="4" t="str">
        <f t="shared" si="1"/>
        <v>，2282799</v>
      </c>
      <c r="I35" s="4" t="str">
        <f>VLOOKUP(A35,HOP!A:T,20,0)</f>
        <v>直连</v>
      </c>
    </row>
    <row r="36" s="4" customFormat="1" spans="1:9">
      <c r="A36" s="4">
        <v>16655653253</v>
      </c>
      <c r="B36" s="6">
        <v>44494</v>
      </c>
      <c r="C36" s="6">
        <v>44495</v>
      </c>
      <c r="D36" s="4">
        <v>176</v>
      </c>
      <c r="E36" s="4" t="str">
        <f>VLOOKUP(A36,HOP!A:L,12,0)</f>
        <v>176.00</v>
      </c>
      <c r="F36" s="4" t="str">
        <f>VLOOKUP(A36,HOP!A:C,3,0)</f>
        <v>2282862</v>
      </c>
      <c r="G36" s="4">
        <f t="shared" si="0"/>
        <v>0</v>
      </c>
      <c r="H36" s="4" t="str">
        <f t="shared" si="1"/>
        <v>，2282862</v>
      </c>
      <c r="I36" s="4" t="str">
        <f>VLOOKUP(A36,HOP!A:T,20,0)</f>
        <v>直连</v>
      </c>
    </row>
    <row r="37" s="4" customFormat="1" spans="1:9">
      <c r="A37" s="4">
        <v>16655719334</v>
      </c>
      <c r="B37" s="6">
        <v>44494</v>
      </c>
      <c r="C37" s="6">
        <v>44495</v>
      </c>
      <c r="D37" s="4">
        <v>212</v>
      </c>
      <c r="E37" s="4" t="str">
        <f>VLOOKUP(A37,HOP!A:L,12,0)</f>
        <v>212.00</v>
      </c>
      <c r="F37" s="4" t="str">
        <f>VLOOKUP(A37,HOP!A:C,3,0)</f>
        <v>2282878</v>
      </c>
      <c r="G37" s="4">
        <f t="shared" si="0"/>
        <v>0</v>
      </c>
      <c r="H37" s="4" t="str">
        <f t="shared" si="1"/>
        <v>，2282878</v>
      </c>
      <c r="I37" s="4" t="str">
        <f>VLOOKUP(A37,HOP!A:T,20,0)</f>
        <v>直连</v>
      </c>
    </row>
    <row r="38" s="4" customFormat="1" spans="1:9">
      <c r="A38" s="4">
        <v>16655749015</v>
      </c>
      <c r="B38" s="6">
        <v>44494</v>
      </c>
      <c r="C38" s="6">
        <v>44495</v>
      </c>
      <c r="D38" s="4">
        <v>88</v>
      </c>
      <c r="E38" s="4" t="str">
        <f>VLOOKUP(A38,HOP!A:L,12,0)</f>
        <v>88.00</v>
      </c>
      <c r="F38" s="4" t="str">
        <f>VLOOKUP(A38,HOP!A:C,3,0)</f>
        <v>2282891</v>
      </c>
      <c r="G38" s="4">
        <f t="shared" si="0"/>
        <v>0</v>
      </c>
      <c r="H38" s="4" t="str">
        <f t="shared" si="1"/>
        <v>，2282891</v>
      </c>
      <c r="I38" s="4" t="str">
        <f>VLOOKUP(A38,HOP!A:T,20,0)</f>
        <v>直连</v>
      </c>
    </row>
    <row r="39" s="4" customFormat="1" spans="1:9">
      <c r="A39" s="4">
        <v>16656694171</v>
      </c>
      <c r="B39" s="6">
        <v>44494</v>
      </c>
      <c r="C39" s="6">
        <v>44495</v>
      </c>
      <c r="D39" s="4">
        <v>89</v>
      </c>
      <c r="E39" s="4" t="str">
        <f>VLOOKUP(A39,HOP!A:L,12,0)</f>
        <v>89.00</v>
      </c>
      <c r="F39" s="4" t="str">
        <f>VLOOKUP(A39,HOP!A:C,3,0)</f>
        <v>2282998</v>
      </c>
      <c r="G39" s="4">
        <f t="shared" si="0"/>
        <v>0</v>
      </c>
      <c r="H39" s="4" t="str">
        <f t="shared" si="1"/>
        <v>，2282998</v>
      </c>
      <c r="I39" s="4" t="str">
        <f>VLOOKUP(A39,HOP!A:T,20,0)</f>
        <v>直连</v>
      </c>
    </row>
    <row r="40" s="4" customFormat="1" spans="1:9">
      <c r="A40" s="4">
        <v>16658160921</v>
      </c>
      <c r="B40" s="6">
        <v>44494</v>
      </c>
      <c r="C40" s="6">
        <v>44495</v>
      </c>
      <c r="D40" s="4">
        <v>78</v>
      </c>
      <c r="E40" s="4" t="str">
        <f>VLOOKUP(A40,HOP!A:L,12,0)</f>
        <v>78.00</v>
      </c>
      <c r="F40" s="4" t="str">
        <f>VLOOKUP(A40,HOP!A:C,3,0)</f>
        <v>2283068</v>
      </c>
      <c r="G40" s="4">
        <f t="shared" si="0"/>
        <v>0</v>
      </c>
      <c r="H40" s="4" t="str">
        <f t="shared" si="1"/>
        <v>，2283068</v>
      </c>
      <c r="I40" s="4" t="str">
        <f>VLOOKUP(A40,HOP!A:T,20,0)</f>
        <v>直连</v>
      </c>
    </row>
    <row r="41" s="4" customFormat="1" spans="1:9">
      <c r="A41" s="4">
        <v>16658187072</v>
      </c>
      <c r="B41" s="6">
        <v>44494</v>
      </c>
      <c r="C41" s="6">
        <v>44495</v>
      </c>
      <c r="D41" s="4">
        <v>62</v>
      </c>
      <c r="E41" s="4" t="str">
        <f>VLOOKUP(A41,HOP!A:L,12,0)</f>
        <v>62.00</v>
      </c>
      <c r="F41" s="4" t="str">
        <f>VLOOKUP(A41,HOP!A:C,3,0)</f>
        <v>2283071</v>
      </c>
      <c r="G41" s="4">
        <f t="shared" si="0"/>
        <v>0</v>
      </c>
      <c r="H41" s="4" t="str">
        <f t="shared" si="1"/>
        <v>，2283071</v>
      </c>
      <c r="I41" s="4" t="str">
        <f>VLOOKUP(A41,HOP!A:T,20,0)</f>
        <v>直连</v>
      </c>
    </row>
    <row r="42" s="4" customFormat="1" spans="1:9">
      <c r="A42" s="4">
        <v>16658602033</v>
      </c>
      <c r="B42" s="6">
        <v>44494</v>
      </c>
      <c r="C42" s="6">
        <v>44495</v>
      </c>
      <c r="D42" s="4">
        <v>11</v>
      </c>
      <c r="E42" s="4" t="str">
        <f>VLOOKUP(A42,HOP!A:L,12,0)</f>
        <v>11.00</v>
      </c>
      <c r="F42" s="4" t="str">
        <f>VLOOKUP(A42,HOP!A:C,3,0)</f>
        <v>2283115</v>
      </c>
      <c r="G42" s="4">
        <f t="shared" si="0"/>
        <v>0</v>
      </c>
      <c r="H42" s="4" t="str">
        <f t="shared" si="1"/>
        <v>，2283115</v>
      </c>
      <c r="I42" s="4" t="str">
        <f>VLOOKUP(A42,HOP!A:T,20,0)</f>
        <v>直连</v>
      </c>
    </row>
    <row r="43" s="4" customFormat="1" spans="1:9">
      <c r="A43" s="4">
        <v>16659485130</v>
      </c>
      <c r="B43" s="6">
        <v>44494</v>
      </c>
      <c r="C43" s="6">
        <v>44495</v>
      </c>
      <c r="D43" s="4">
        <v>190</v>
      </c>
      <c r="E43" s="4" t="str">
        <f>VLOOKUP(A43,HOP!A:L,12,0)</f>
        <v>190.00</v>
      </c>
      <c r="F43" s="4" t="str">
        <f>VLOOKUP(A43,HOP!A:C,3,0)</f>
        <v>2283190</v>
      </c>
      <c r="G43" s="4">
        <f t="shared" si="0"/>
        <v>0</v>
      </c>
      <c r="H43" s="4" t="str">
        <f t="shared" si="1"/>
        <v>，2283190</v>
      </c>
      <c r="I43" s="4" t="str">
        <f>VLOOKUP(A43,HOP!A:T,20,0)</f>
        <v>直连</v>
      </c>
    </row>
    <row r="44" s="4" customFormat="1" spans="1:9">
      <c r="A44" s="4">
        <v>16659860430</v>
      </c>
      <c r="B44" s="6">
        <v>44494</v>
      </c>
      <c r="C44" s="6">
        <v>44495</v>
      </c>
      <c r="D44" s="4">
        <v>87</v>
      </c>
      <c r="E44" s="4" t="str">
        <f>VLOOKUP(A44,HOP!A:L,12,0)</f>
        <v>87.00</v>
      </c>
      <c r="F44" s="4" t="str">
        <f>VLOOKUP(A44,HOP!A:C,3,0)</f>
        <v>2283231</v>
      </c>
      <c r="G44" s="4">
        <f t="shared" si="0"/>
        <v>0</v>
      </c>
      <c r="H44" s="4" t="str">
        <f t="shared" si="1"/>
        <v>，2283231</v>
      </c>
      <c r="I44" s="4" t="str">
        <f>VLOOKUP(A44,HOP!A:T,20,0)</f>
        <v>直连</v>
      </c>
    </row>
    <row r="45" s="4" customFormat="1" spans="1:9">
      <c r="A45" s="4">
        <v>16659984382</v>
      </c>
      <c r="B45" s="6">
        <v>44494</v>
      </c>
      <c r="C45" s="6">
        <v>44495</v>
      </c>
      <c r="D45" s="4">
        <v>98</v>
      </c>
      <c r="E45" s="4" t="str">
        <f>VLOOKUP(A45,HOP!A:L,12,0)</f>
        <v>98.00</v>
      </c>
      <c r="F45" s="4" t="str">
        <f>VLOOKUP(A45,HOP!A:C,3,0)</f>
        <v>2283243</v>
      </c>
      <c r="G45" s="4">
        <f t="shared" si="0"/>
        <v>0</v>
      </c>
      <c r="H45" s="4" t="str">
        <f t="shared" si="1"/>
        <v>，2283243</v>
      </c>
      <c r="I45" s="4" t="str">
        <f>VLOOKUP(A45,HOP!A:T,20,0)</f>
        <v>直连</v>
      </c>
    </row>
    <row r="46" s="4" customFormat="1" spans="1:9">
      <c r="A46" s="4">
        <v>16401205506</v>
      </c>
      <c r="B46" s="6">
        <v>44468</v>
      </c>
      <c r="C46" s="6">
        <v>44469</v>
      </c>
      <c r="D46" s="4">
        <v>37</v>
      </c>
      <c r="E46" s="4">
        <v>37</v>
      </c>
      <c r="F46" s="4">
        <v>2268480</v>
      </c>
      <c r="G46" s="4">
        <f t="shared" si="0"/>
        <v>0</v>
      </c>
      <c r="H46" s="4" t="str">
        <f t="shared" si="1"/>
        <v>，2268480</v>
      </c>
      <c r="I46" s="4" t="e">
        <f>VLOOKUP(A46,HOP!A:T,20,0)</f>
        <v>#N/A</v>
      </c>
    </row>
    <row r="47" s="4" customFormat="1" spans="1:9">
      <c r="A47" s="4">
        <v>16101309035</v>
      </c>
      <c r="B47" s="6">
        <v>44428</v>
      </c>
      <c r="C47" s="6">
        <v>44430</v>
      </c>
      <c r="D47" s="4">
        <v>562</v>
      </c>
      <c r="E47" s="4">
        <v>562</v>
      </c>
      <c r="F47" s="4">
        <v>2228172</v>
      </c>
      <c r="G47" s="4">
        <f t="shared" si="0"/>
        <v>0</v>
      </c>
      <c r="H47" s="4" t="str">
        <f t="shared" si="1"/>
        <v>，2228172</v>
      </c>
      <c r="I47" s="4" t="e">
        <f>VLOOKUP(A47,HOP!A:T,20,0)</f>
        <v>#N/A</v>
      </c>
    </row>
    <row r="48" s="5" customFormat="1" spans="1:9">
      <c r="A48" s="7">
        <v>15656629207</v>
      </c>
      <c r="B48" s="8">
        <v>44393</v>
      </c>
      <c r="C48" s="8">
        <v>44397</v>
      </c>
      <c r="D48" s="7">
        <v>106</v>
      </c>
      <c r="E48" s="7">
        <v>106</v>
      </c>
      <c r="F48" s="7">
        <v>2178088</v>
      </c>
      <c r="G48" s="7">
        <f t="shared" si="0"/>
        <v>0</v>
      </c>
      <c r="H48" s="7" t="str">
        <f t="shared" si="1"/>
        <v>，2178088</v>
      </c>
      <c r="I48" s="7" t="e">
        <f>VLOOKUP(A48,HOP!A:T,20,0)</f>
        <v>#N/A</v>
      </c>
    </row>
    <row r="49" s="4" customFormat="1" spans="1:9">
      <c r="A49" s="4">
        <v>16240635469</v>
      </c>
      <c r="B49" s="6">
        <v>44471</v>
      </c>
      <c r="C49" s="6">
        <v>44472</v>
      </c>
      <c r="D49" s="4">
        <v>318</v>
      </c>
      <c r="E49" s="4">
        <v>318</v>
      </c>
      <c r="F49" s="4">
        <v>2247907</v>
      </c>
      <c r="G49" s="4">
        <f t="shared" si="0"/>
        <v>0</v>
      </c>
      <c r="H49" s="4" t="str">
        <f t="shared" si="1"/>
        <v>，2247907</v>
      </c>
      <c r="I49" s="4" t="e">
        <f>VLOOKUP(A49,HOP!A:T,20,0)</f>
        <v>#N/A</v>
      </c>
    </row>
    <row r="51" spans="4:4">
      <c r="D51" s="4">
        <f>SUM(D2:D50)</f>
        <v>8670</v>
      </c>
    </row>
    <row r="58" spans="1:1">
      <c r="A58" s="4" t="s">
        <v>180</v>
      </c>
    </row>
    <row r="59" spans="1:1">
      <c r="A59" s="4" t="s">
        <v>181</v>
      </c>
    </row>
    <row r="60" spans="1:1">
      <c r="A60" s="4" t="s">
        <v>182</v>
      </c>
    </row>
  </sheetData>
  <autoFilter ref="A1:XFD51">
    <filterColumn colId="3">
      <filters blank="1">
        <filter val="110"/>
        <filter val="190"/>
        <filter val="290"/>
        <filter val="11"/>
        <filter val="191"/>
        <filter val="212"/>
        <filter val="352"/>
        <filter val="652"/>
        <filter val="13"/>
        <filter val="93"/>
        <filter val="114"/>
        <filter val="594"/>
        <filter val="756"/>
        <filter val="98"/>
        <filter val="318"/>
        <filter val="59"/>
        <filter val="319"/>
        <filter val="220"/>
        <filter val="121"/>
        <filter val="62"/>
        <filter val="562"/>
        <filter val="8670"/>
        <filter val="172"/>
        <filter val="175"/>
        <filter val="176"/>
        <filter val="37"/>
        <filter val="237"/>
        <filter val="78"/>
        <filter val="39"/>
        <filter val="79"/>
        <filter val="140"/>
        <filter val="180"/>
        <filter val="600"/>
        <filter val="42"/>
        <filter val="103"/>
        <filter val="183"/>
        <filter val="384"/>
        <filter val="46"/>
        <filter val="106"/>
        <filter val="87"/>
        <filter val="88"/>
        <filter val="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183</v>
      </c>
      <c r="B1" s="2" t="s">
        <v>184</v>
      </c>
      <c r="C1" s="2" t="s">
        <v>185</v>
      </c>
      <c r="D1" s="2" t="s">
        <v>186</v>
      </c>
      <c r="E1" s="2" t="s">
        <v>13</v>
      </c>
      <c r="F1" s="2" t="s">
        <v>5</v>
      </c>
      <c r="G1" s="2" t="s">
        <v>6</v>
      </c>
      <c r="H1" s="2" t="s">
        <v>187</v>
      </c>
      <c r="I1" s="2" t="s">
        <v>188</v>
      </c>
      <c r="J1" s="2" t="s">
        <v>189</v>
      </c>
      <c r="K1" s="2" t="s">
        <v>190</v>
      </c>
      <c r="L1" s="2" t="s">
        <v>191</v>
      </c>
      <c r="M1" s="2" t="s">
        <v>192</v>
      </c>
      <c r="N1" s="2" t="s">
        <v>193</v>
      </c>
      <c r="O1" s="2" t="s">
        <v>194</v>
      </c>
      <c r="P1" s="2" t="s">
        <v>195</v>
      </c>
      <c r="Q1" s="2" t="s">
        <v>196</v>
      </c>
      <c r="R1" s="2" t="s">
        <v>197</v>
      </c>
      <c r="S1" s="2" t="s">
        <v>198</v>
      </c>
      <c r="T1" s="2" t="s">
        <v>199</v>
      </c>
    </row>
    <row r="2" s="1" customFormat="1" spans="1:20">
      <c r="A2" s="3">
        <v>16659984382</v>
      </c>
      <c r="B2" s="1" t="s">
        <v>200</v>
      </c>
      <c r="C2" s="1" t="s">
        <v>201</v>
      </c>
      <c r="D2" s="1" t="s">
        <v>202</v>
      </c>
      <c r="E2" s="1" t="s">
        <v>203</v>
      </c>
      <c r="F2" s="1" t="s">
        <v>200</v>
      </c>
      <c r="G2" s="1" t="s">
        <v>204</v>
      </c>
      <c r="H2" s="1" t="s">
        <v>205</v>
      </c>
      <c r="I2" s="1" t="s">
        <v>206</v>
      </c>
      <c r="J2" s="1" t="s">
        <v>29</v>
      </c>
      <c r="K2" s="1" t="s">
        <v>207</v>
      </c>
      <c r="L2" s="1" t="s">
        <v>207</v>
      </c>
      <c r="M2" s="1" t="s">
        <v>208</v>
      </c>
      <c r="N2" s="1" t="s">
        <v>208</v>
      </c>
      <c r="O2" s="1" t="s">
        <v>209</v>
      </c>
      <c r="P2" s="1" t="s">
        <v>210</v>
      </c>
      <c r="Q2" s="1" t="s">
        <v>211</v>
      </c>
      <c r="R2" s="1" t="s">
        <v>212</v>
      </c>
      <c r="S2" s="1" t="s">
        <v>213</v>
      </c>
      <c r="T2" s="1" t="s">
        <v>214</v>
      </c>
    </row>
    <row r="3" s="1" customFormat="1" spans="1:20">
      <c r="A3" s="3">
        <v>16659860430</v>
      </c>
      <c r="B3" s="1" t="s">
        <v>200</v>
      </c>
      <c r="C3" s="1" t="s">
        <v>215</v>
      </c>
      <c r="D3" s="1" t="s">
        <v>216</v>
      </c>
      <c r="E3" s="1" t="s">
        <v>217</v>
      </c>
      <c r="F3" s="1" t="s">
        <v>200</v>
      </c>
      <c r="G3" s="1" t="s">
        <v>204</v>
      </c>
      <c r="H3" s="1" t="s">
        <v>205</v>
      </c>
      <c r="I3" s="1" t="s">
        <v>218</v>
      </c>
      <c r="J3" s="1" t="s">
        <v>29</v>
      </c>
      <c r="K3" s="1" t="s">
        <v>219</v>
      </c>
      <c r="L3" s="1" t="s">
        <v>219</v>
      </c>
      <c r="M3" s="1" t="s">
        <v>208</v>
      </c>
      <c r="N3" s="1" t="s">
        <v>208</v>
      </c>
      <c r="O3" s="1" t="s">
        <v>209</v>
      </c>
      <c r="P3" s="1" t="s">
        <v>210</v>
      </c>
      <c r="Q3" s="1" t="s">
        <v>220</v>
      </c>
      <c r="R3" s="1" t="s">
        <v>212</v>
      </c>
      <c r="S3" s="1" t="s">
        <v>213</v>
      </c>
      <c r="T3" s="1" t="s">
        <v>214</v>
      </c>
    </row>
    <row r="4" s="1" customFormat="1" spans="1:20">
      <c r="A4" s="3">
        <v>16659485130</v>
      </c>
      <c r="B4" s="1" t="s">
        <v>200</v>
      </c>
      <c r="C4" s="1" t="s">
        <v>221</v>
      </c>
      <c r="D4" s="1" t="s">
        <v>222</v>
      </c>
      <c r="E4" s="1" t="s">
        <v>223</v>
      </c>
      <c r="F4" s="1" t="s">
        <v>200</v>
      </c>
      <c r="G4" s="1" t="s">
        <v>204</v>
      </c>
      <c r="H4" s="1" t="s">
        <v>205</v>
      </c>
      <c r="I4" s="1" t="s">
        <v>224</v>
      </c>
      <c r="J4" s="1" t="s">
        <v>29</v>
      </c>
      <c r="K4" s="1" t="s">
        <v>225</v>
      </c>
      <c r="L4" s="1" t="s">
        <v>225</v>
      </c>
      <c r="M4" s="1" t="s">
        <v>208</v>
      </c>
      <c r="N4" s="1" t="s">
        <v>208</v>
      </c>
      <c r="O4" s="1" t="s">
        <v>209</v>
      </c>
      <c r="P4" s="1" t="s">
        <v>210</v>
      </c>
      <c r="Q4" s="1" t="s">
        <v>226</v>
      </c>
      <c r="R4" s="1" t="s">
        <v>212</v>
      </c>
      <c r="S4" s="1" t="s">
        <v>213</v>
      </c>
      <c r="T4" s="1" t="s">
        <v>214</v>
      </c>
    </row>
    <row r="5" s="1" customFormat="1" spans="1:20">
      <c r="A5" s="3">
        <v>16658602033</v>
      </c>
      <c r="B5" s="1" t="s">
        <v>200</v>
      </c>
      <c r="C5" s="1" t="s">
        <v>227</v>
      </c>
      <c r="D5" s="1" t="s">
        <v>228</v>
      </c>
      <c r="E5" s="1" t="s">
        <v>229</v>
      </c>
      <c r="F5" s="1" t="s">
        <v>200</v>
      </c>
      <c r="G5" s="1" t="s">
        <v>204</v>
      </c>
      <c r="H5" s="1" t="s">
        <v>205</v>
      </c>
      <c r="I5" s="1" t="s">
        <v>230</v>
      </c>
      <c r="J5" s="1" t="s">
        <v>29</v>
      </c>
      <c r="K5" s="1" t="s">
        <v>231</v>
      </c>
      <c r="L5" s="1" t="s">
        <v>231</v>
      </c>
      <c r="M5" s="1" t="s">
        <v>208</v>
      </c>
      <c r="N5" s="1" t="s">
        <v>208</v>
      </c>
      <c r="O5" s="1" t="s">
        <v>209</v>
      </c>
      <c r="P5" s="1" t="s">
        <v>210</v>
      </c>
      <c r="Q5" s="1" t="s">
        <v>232</v>
      </c>
      <c r="R5" s="1" t="s">
        <v>212</v>
      </c>
      <c r="S5" s="1" t="s">
        <v>213</v>
      </c>
      <c r="T5" s="1" t="s">
        <v>214</v>
      </c>
    </row>
    <row r="6" s="1" customFormat="1" spans="1:20">
      <c r="A6" s="3">
        <v>16658187072</v>
      </c>
      <c r="B6" s="1" t="s">
        <v>200</v>
      </c>
      <c r="C6" s="1" t="s">
        <v>233</v>
      </c>
      <c r="D6" s="1" t="s">
        <v>234</v>
      </c>
      <c r="E6" s="1" t="s">
        <v>235</v>
      </c>
      <c r="F6" s="1" t="s">
        <v>200</v>
      </c>
      <c r="G6" s="1" t="s">
        <v>204</v>
      </c>
      <c r="H6" s="1" t="s">
        <v>205</v>
      </c>
      <c r="I6" s="1" t="s">
        <v>236</v>
      </c>
      <c r="J6" s="1" t="s">
        <v>29</v>
      </c>
      <c r="K6" s="1" t="s">
        <v>237</v>
      </c>
      <c r="L6" s="1" t="s">
        <v>237</v>
      </c>
      <c r="M6" s="1" t="s">
        <v>208</v>
      </c>
      <c r="N6" s="1" t="s">
        <v>208</v>
      </c>
      <c r="O6" s="1" t="s">
        <v>209</v>
      </c>
      <c r="P6" s="1" t="s">
        <v>210</v>
      </c>
      <c r="Q6" s="1" t="s">
        <v>238</v>
      </c>
      <c r="R6" s="1" t="s">
        <v>212</v>
      </c>
      <c r="S6" s="1" t="s">
        <v>213</v>
      </c>
      <c r="T6" s="1" t="s">
        <v>214</v>
      </c>
    </row>
    <row r="7" s="1" customFormat="1" spans="1:20">
      <c r="A7" s="3">
        <v>16658160921</v>
      </c>
      <c r="B7" s="1" t="s">
        <v>200</v>
      </c>
      <c r="C7" s="1" t="s">
        <v>239</v>
      </c>
      <c r="D7" s="1" t="s">
        <v>240</v>
      </c>
      <c r="E7" s="1" t="s">
        <v>241</v>
      </c>
      <c r="F7" s="1" t="s">
        <v>200</v>
      </c>
      <c r="G7" s="1" t="s">
        <v>204</v>
      </c>
      <c r="H7" s="1" t="s">
        <v>205</v>
      </c>
      <c r="I7" s="1" t="s">
        <v>242</v>
      </c>
      <c r="J7" s="1" t="s">
        <v>29</v>
      </c>
      <c r="K7" s="1" t="s">
        <v>243</v>
      </c>
      <c r="L7" s="1" t="s">
        <v>243</v>
      </c>
      <c r="M7" s="1" t="s">
        <v>208</v>
      </c>
      <c r="N7" s="1" t="s">
        <v>208</v>
      </c>
      <c r="O7" s="1" t="s">
        <v>209</v>
      </c>
      <c r="P7" s="1" t="s">
        <v>210</v>
      </c>
      <c r="Q7" s="1" t="s">
        <v>244</v>
      </c>
      <c r="R7" s="1" t="s">
        <v>212</v>
      </c>
      <c r="S7" s="1" t="s">
        <v>213</v>
      </c>
      <c r="T7" s="1" t="s">
        <v>214</v>
      </c>
    </row>
    <row r="8" s="1" customFormat="1" spans="1:20">
      <c r="A8" s="3">
        <v>16656694171</v>
      </c>
      <c r="B8" s="1" t="s">
        <v>200</v>
      </c>
      <c r="C8" s="1" t="s">
        <v>245</v>
      </c>
      <c r="D8" s="1" t="s">
        <v>246</v>
      </c>
      <c r="E8" s="1" t="s">
        <v>247</v>
      </c>
      <c r="F8" s="1" t="s">
        <v>200</v>
      </c>
      <c r="G8" s="1" t="s">
        <v>204</v>
      </c>
      <c r="H8" s="1" t="s">
        <v>205</v>
      </c>
      <c r="I8" s="1" t="s">
        <v>248</v>
      </c>
      <c r="J8" s="1" t="s">
        <v>29</v>
      </c>
      <c r="K8" s="1" t="s">
        <v>249</v>
      </c>
      <c r="L8" s="1" t="s">
        <v>249</v>
      </c>
      <c r="M8" s="1" t="s">
        <v>208</v>
      </c>
      <c r="N8" s="1" t="s">
        <v>208</v>
      </c>
      <c r="O8" s="1" t="s">
        <v>209</v>
      </c>
      <c r="P8" s="1" t="s">
        <v>210</v>
      </c>
      <c r="Q8" s="1" t="s">
        <v>250</v>
      </c>
      <c r="R8" s="1" t="s">
        <v>212</v>
      </c>
      <c r="S8" s="1" t="s">
        <v>213</v>
      </c>
      <c r="T8" s="1" t="s">
        <v>214</v>
      </c>
    </row>
    <row r="9" s="1" customFormat="1" spans="1:20">
      <c r="A9" s="3">
        <v>16655749015</v>
      </c>
      <c r="B9" s="1" t="s">
        <v>200</v>
      </c>
      <c r="C9" s="1" t="s">
        <v>251</v>
      </c>
      <c r="D9" s="1" t="s">
        <v>252</v>
      </c>
      <c r="E9" s="1" t="s">
        <v>253</v>
      </c>
      <c r="F9" s="1" t="s">
        <v>200</v>
      </c>
      <c r="G9" s="1" t="s">
        <v>204</v>
      </c>
      <c r="H9" s="1" t="s">
        <v>205</v>
      </c>
      <c r="I9" s="1" t="s">
        <v>254</v>
      </c>
      <c r="J9" s="1" t="s">
        <v>29</v>
      </c>
      <c r="K9" s="1" t="s">
        <v>255</v>
      </c>
      <c r="L9" s="1" t="s">
        <v>255</v>
      </c>
      <c r="M9" s="1" t="s">
        <v>208</v>
      </c>
      <c r="N9" s="1" t="s">
        <v>208</v>
      </c>
      <c r="O9" s="1" t="s">
        <v>209</v>
      </c>
      <c r="P9" s="1" t="s">
        <v>210</v>
      </c>
      <c r="Q9" s="1" t="s">
        <v>256</v>
      </c>
      <c r="R9" s="1" t="s">
        <v>212</v>
      </c>
      <c r="S9" s="1" t="s">
        <v>213</v>
      </c>
      <c r="T9" s="1" t="s">
        <v>214</v>
      </c>
    </row>
    <row r="10" s="1" customFormat="1" spans="1:20">
      <c r="A10" s="3">
        <v>16655719334</v>
      </c>
      <c r="B10" s="1" t="s">
        <v>200</v>
      </c>
      <c r="C10" s="1" t="s">
        <v>257</v>
      </c>
      <c r="D10" s="1" t="s">
        <v>258</v>
      </c>
      <c r="E10" s="1" t="s">
        <v>259</v>
      </c>
      <c r="F10" s="1" t="s">
        <v>200</v>
      </c>
      <c r="G10" s="1" t="s">
        <v>204</v>
      </c>
      <c r="H10" s="1" t="s">
        <v>205</v>
      </c>
      <c r="I10" s="1" t="s">
        <v>260</v>
      </c>
      <c r="J10" s="1" t="s">
        <v>29</v>
      </c>
      <c r="K10" s="1" t="s">
        <v>261</v>
      </c>
      <c r="L10" s="1" t="s">
        <v>261</v>
      </c>
      <c r="M10" s="1" t="s">
        <v>208</v>
      </c>
      <c r="N10" s="1" t="s">
        <v>208</v>
      </c>
      <c r="O10" s="1" t="s">
        <v>209</v>
      </c>
      <c r="P10" s="1" t="s">
        <v>210</v>
      </c>
      <c r="Q10" s="1" t="s">
        <v>262</v>
      </c>
      <c r="R10" s="1" t="s">
        <v>212</v>
      </c>
      <c r="S10" s="1" t="s">
        <v>213</v>
      </c>
      <c r="T10" s="1" t="s">
        <v>214</v>
      </c>
    </row>
    <row r="11" s="1" customFormat="1" spans="1:20">
      <c r="A11" s="3">
        <v>16655653253</v>
      </c>
      <c r="B11" s="1" t="s">
        <v>200</v>
      </c>
      <c r="C11" s="1" t="s">
        <v>263</v>
      </c>
      <c r="D11" s="1" t="s">
        <v>264</v>
      </c>
      <c r="E11" s="1" t="s">
        <v>265</v>
      </c>
      <c r="F11" s="1" t="s">
        <v>200</v>
      </c>
      <c r="G11" s="1" t="s">
        <v>204</v>
      </c>
      <c r="H11" s="1" t="s">
        <v>205</v>
      </c>
      <c r="I11" s="1" t="s">
        <v>266</v>
      </c>
      <c r="J11" s="1" t="s">
        <v>29</v>
      </c>
      <c r="K11" s="1" t="s">
        <v>267</v>
      </c>
      <c r="L11" s="1" t="s">
        <v>267</v>
      </c>
      <c r="M11" s="1" t="s">
        <v>208</v>
      </c>
      <c r="N11" s="1" t="s">
        <v>208</v>
      </c>
      <c r="O11" s="1" t="s">
        <v>209</v>
      </c>
      <c r="P11" s="1" t="s">
        <v>210</v>
      </c>
      <c r="Q11" s="1" t="s">
        <v>268</v>
      </c>
      <c r="R11" s="1" t="s">
        <v>212</v>
      </c>
      <c r="S11" s="1" t="s">
        <v>213</v>
      </c>
      <c r="T11" s="1" t="s">
        <v>214</v>
      </c>
    </row>
    <row r="12" s="1" customFormat="1" spans="1:20">
      <c r="A12" s="3">
        <v>16655138238</v>
      </c>
      <c r="B12" s="1" t="s">
        <v>269</v>
      </c>
      <c r="C12" s="1" t="s">
        <v>270</v>
      </c>
      <c r="D12" s="1" t="s">
        <v>271</v>
      </c>
      <c r="E12" s="1" t="s">
        <v>272</v>
      </c>
      <c r="F12" s="1" t="s">
        <v>200</v>
      </c>
      <c r="G12" s="1" t="s">
        <v>204</v>
      </c>
      <c r="H12" s="1" t="s">
        <v>205</v>
      </c>
      <c r="I12" s="1" t="s">
        <v>273</v>
      </c>
      <c r="J12" s="1" t="s">
        <v>29</v>
      </c>
      <c r="K12" s="1" t="s">
        <v>274</v>
      </c>
      <c r="L12" s="1" t="s">
        <v>274</v>
      </c>
      <c r="M12" s="1" t="s">
        <v>208</v>
      </c>
      <c r="N12" s="1" t="s">
        <v>208</v>
      </c>
      <c r="O12" s="1" t="s">
        <v>209</v>
      </c>
      <c r="P12" s="1" t="s">
        <v>210</v>
      </c>
      <c r="Q12" s="1" t="s">
        <v>275</v>
      </c>
      <c r="R12" s="1" t="s">
        <v>212</v>
      </c>
      <c r="S12" s="1" t="s">
        <v>213</v>
      </c>
      <c r="T12" s="1" t="s">
        <v>214</v>
      </c>
    </row>
    <row r="13" s="1" customFormat="1" spans="1:20">
      <c r="A13" s="3">
        <v>16655137188</v>
      </c>
      <c r="B13" s="1" t="s">
        <v>269</v>
      </c>
      <c r="C13" s="1" t="s">
        <v>276</v>
      </c>
      <c r="D13" s="1" t="s">
        <v>277</v>
      </c>
      <c r="E13" s="1" t="s">
        <v>278</v>
      </c>
      <c r="F13" s="1" t="s">
        <v>200</v>
      </c>
      <c r="G13" s="1" t="s">
        <v>204</v>
      </c>
      <c r="H13" s="1" t="s">
        <v>205</v>
      </c>
      <c r="I13" s="1" t="s">
        <v>279</v>
      </c>
      <c r="J13" s="1" t="s">
        <v>29</v>
      </c>
      <c r="K13" s="1" t="s">
        <v>280</v>
      </c>
      <c r="L13" s="1" t="s">
        <v>280</v>
      </c>
      <c r="M13" s="1" t="s">
        <v>208</v>
      </c>
      <c r="N13" s="1" t="s">
        <v>208</v>
      </c>
      <c r="O13" s="1" t="s">
        <v>209</v>
      </c>
      <c r="P13" s="1" t="s">
        <v>210</v>
      </c>
      <c r="Q13" s="1" t="s">
        <v>281</v>
      </c>
      <c r="R13" s="1" t="s">
        <v>212</v>
      </c>
      <c r="S13" s="1" t="s">
        <v>213</v>
      </c>
      <c r="T13" s="1" t="s">
        <v>214</v>
      </c>
    </row>
    <row r="14" s="1" customFormat="1" spans="1:20">
      <c r="A14" s="3">
        <v>16655141952</v>
      </c>
      <c r="B14" s="1" t="s">
        <v>269</v>
      </c>
      <c r="C14" s="1" t="s">
        <v>282</v>
      </c>
      <c r="D14" s="1" t="s">
        <v>283</v>
      </c>
      <c r="E14" s="1" t="s">
        <v>284</v>
      </c>
      <c r="F14" s="1" t="s">
        <v>200</v>
      </c>
      <c r="G14" s="1" t="s">
        <v>204</v>
      </c>
      <c r="H14" s="1" t="s">
        <v>205</v>
      </c>
      <c r="I14" s="1" t="s">
        <v>285</v>
      </c>
      <c r="J14" s="1" t="s">
        <v>29</v>
      </c>
      <c r="K14" s="1" t="s">
        <v>286</v>
      </c>
      <c r="L14" s="1" t="s">
        <v>286</v>
      </c>
      <c r="M14" s="1" t="s">
        <v>208</v>
      </c>
      <c r="N14" s="1" t="s">
        <v>208</v>
      </c>
      <c r="O14" s="1" t="s">
        <v>209</v>
      </c>
      <c r="P14" s="1" t="s">
        <v>210</v>
      </c>
      <c r="Q14" s="1" t="s">
        <v>287</v>
      </c>
      <c r="R14" s="1" t="s">
        <v>212</v>
      </c>
      <c r="S14" s="1" t="s">
        <v>213</v>
      </c>
      <c r="T14" s="1" t="s">
        <v>214</v>
      </c>
    </row>
    <row r="15" s="1" customFormat="1" spans="1:20">
      <c r="A15" s="3">
        <v>16647601558</v>
      </c>
      <c r="B15" s="1" t="s">
        <v>269</v>
      </c>
      <c r="C15" s="1" t="s">
        <v>288</v>
      </c>
      <c r="D15" s="1" t="s">
        <v>289</v>
      </c>
      <c r="E15" s="1" t="s">
        <v>290</v>
      </c>
      <c r="F15" s="1" t="s">
        <v>269</v>
      </c>
      <c r="G15" s="1" t="s">
        <v>204</v>
      </c>
      <c r="H15" s="1" t="s">
        <v>205</v>
      </c>
      <c r="I15" s="1" t="s">
        <v>291</v>
      </c>
      <c r="J15" s="1" t="s">
        <v>29</v>
      </c>
      <c r="K15" s="1" t="s">
        <v>292</v>
      </c>
      <c r="L15" s="1" t="s">
        <v>292</v>
      </c>
      <c r="M15" s="1" t="s">
        <v>208</v>
      </c>
      <c r="N15" s="1" t="s">
        <v>208</v>
      </c>
      <c r="O15" s="1" t="s">
        <v>209</v>
      </c>
      <c r="P15" s="1" t="s">
        <v>210</v>
      </c>
      <c r="Q15" s="1" t="s">
        <v>293</v>
      </c>
      <c r="R15" s="1" t="s">
        <v>212</v>
      </c>
      <c r="S15" s="1" t="s">
        <v>213</v>
      </c>
      <c r="T15" s="1" t="s">
        <v>214</v>
      </c>
    </row>
    <row r="16" s="1" customFormat="1" spans="1:20">
      <c r="A16" s="3">
        <v>16647548787</v>
      </c>
      <c r="B16" s="1" t="s">
        <v>269</v>
      </c>
      <c r="C16" s="1" t="s">
        <v>294</v>
      </c>
      <c r="D16" s="1" t="s">
        <v>240</v>
      </c>
      <c r="E16" s="1" t="s">
        <v>295</v>
      </c>
      <c r="F16" s="1" t="s">
        <v>200</v>
      </c>
      <c r="G16" s="1" t="s">
        <v>204</v>
      </c>
      <c r="H16" s="1" t="s">
        <v>205</v>
      </c>
      <c r="I16" s="1" t="s">
        <v>242</v>
      </c>
      <c r="J16" s="1" t="s">
        <v>29</v>
      </c>
      <c r="K16" s="1" t="s">
        <v>243</v>
      </c>
      <c r="L16" s="1" t="s">
        <v>243</v>
      </c>
      <c r="M16" s="1" t="s">
        <v>208</v>
      </c>
      <c r="N16" s="1" t="s">
        <v>208</v>
      </c>
      <c r="O16" s="1" t="s">
        <v>209</v>
      </c>
      <c r="P16" s="1" t="s">
        <v>210</v>
      </c>
      <c r="Q16" s="1" t="s">
        <v>296</v>
      </c>
      <c r="R16" s="1" t="s">
        <v>212</v>
      </c>
      <c r="S16" s="1" t="s">
        <v>213</v>
      </c>
      <c r="T16" s="1" t="s">
        <v>214</v>
      </c>
    </row>
    <row r="17" s="1" customFormat="1" spans="1:20">
      <c r="A17" s="3">
        <v>16647524377</v>
      </c>
      <c r="B17" s="1" t="s">
        <v>269</v>
      </c>
      <c r="C17" s="1" t="s">
        <v>297</v>
      </c>
      <c r="D17" s="1" t="s">
        <v>298</v>
      </c>
      <c r="E17" s="1" t="s">
        <v>299</v>
      </c>
      <c r="F17" s="1" t="s">
        <v>200</v>
      </c>
      <c r="G17" s="1" t="s">
        <v>204</v>
      </c>
      <c r="H17" s="1" t="s">
        <v>205</v>
      </c>
      <c r="I17" s="1" t="s">
        <v>300</v>
      </c>
      <c r="J17" s="1" t="s">
        <v>29</v>
      </c>
      <c r="K17" s="1" t="s">
        <v>301</v>
      </c>
      <c r="L17" s="1" t="s">
        <v>301</v>
      </c>
      <c r="M17" s="1" t="s">
        <v>208</v>
      </c>
      <c r="N17" s="1" t="s">
        <v>208</v>
      </c>
      <c r="O17" s="1" t="s">
        <v>209</v>
      </c>
      <c r="P17" s="1" t="s">
        <v>210</v>
      </c>
      <c r="Q17" s="1" t="s">
        <v>302</v>
      </c>
      <c r="R17" s="1" t="s">
        <v>212</v>
      </c>
      <c r="S17" s="1" t="s">
        <v>213</v>
      </c>
      <c r="T17" s="1" t="s">
        <v>214</v>
      </c>
    </row>
    <row r="18" s="1" customFormat="1" spans="1:20">
      <c r="A18" s="3">
        <v>16638622066</v>
      </c>
      <c r="B18" s="1" t="s">
        <v>303</v>
      </c>
      <c r="C18" s="1" t="s">
        <v>304</v>
      </c>
      <c r="D18" s="1" t="s">
        <v>305</v>
      </c>
      <c r="E18" s="1" t="s">
        <v>306</v>
      </c>
      <c r="F18" s="1" t="s">
        <v>200</v>
      </c>
      <c r="G18" s="1" t="s">
        <v>204</v>
      </c>
      <c r="H18" s="1" t="s">
        <v>205</v>
      </c>
      <c r="I18" s="1" t="s">
        <v>209</v>
      </c>
      <c r="J18" s="1" t="s">
        <v>29</v>
      </c>
      <c r="K18" s="1" t="s">
        <v>209</v>
      </c>
      <c r="L18" s="1" t="s">
        <v>209</v>
      </c>
      <c r="M18" s="1" t="s">
        <v>208</v>
      </c>
      <c r="N18" s="1" t="s">
        <v>208</v>
      </c>
      <c r="O18" s="1" t="s">
        <v>209</v>
      </c>
      <c r="P18" s="1" t="s">
        <v>210</v>
      </c>
      <c r="Q18" s="1" t="s">
        <v>307</v>
      </c>
      <c r="R18" s="1" t="s">
        <v>212</v>
      </c>
      <c r="S18" s="1" t="s">
        <v>213</v>
      </c>
      <c r="T18" s="1" t="s">
        <v>214</v>
      </c>
    </row>
    <row r="19" s="1" customFormat="1" spans="1:20">
      <c r="A19" s="3">
        <v>16637389233</v>
      </c>
      <c r="B19" s="1" t="s">
        <v>303</v>
      </c>
      <c r="C19" s="1" t="s">
        <v>308</v>
      </c>
      <c r="D19" s="1" t="s">
        <v>309</v>
      </c>
      <c r="E19" s="1" t="s">
        <v>310</v>
      </c>
      <c r="F19" s="1" t="s">
        <v>200</v>
      </c>
      <c r="G19" s="1" t="s">
        <v>204</v>
      </c>
      <c r="H19" s="1" t="s">
        <v>205</v>
      </c>
      <c r="I19" s="1" t="s">
        <v>311</v>
      </c>
      <c r="J19" s="1" t="s">
        <v>29</v>
      </c>
      <c r="K19" s="1" t="s">
        <v>312</v>
      </c>
      <c r="L19" s="1" t="s">
        <v>312</v>
      </c>
      <c r="M19" s="1" t="s">
        <v>208</v>
      </c>
      <c r="N19" s="1" t="s">
        <v>208</v>
      </c>
      <c r="O19" s="1" t="s">
        <v>209</v>
      </c>
      <c r="P19" s="1" t="s">
        <v>210</v>
      </c>
      <c r="Q19" s="1" t="s">
        <v>313</v>
      </c>
      <c r="R19" s="1" t="s">
        <v>212</v>
      </c>
      <c r="S19" s="1" t="s">
        <v>213</v>
      </c>
      <c r="T19" s="1" t="s">
        <v>214</v>
      </c>
    </row>
    <row r="20" s="1" customFormat="1" spans="1:20">
      <c r="A20" s="3">
        <v>16637170958</v>
      </c>
      <c r="B20" s="1" t="s">
        <v>303</v>
      </c>
      <c r="C20" s="1" t="s">
        <v>314</v>
      </c>
      <c r="D20" s="1" t="s">
        <v>315</v>
      </c>
      <c r="E20" s="1" t="s">
        <v>316</v>
      </c>
      <c r="F20" s="1" t="s">
        <v>200</v>
      </c>
      <c r="G20" s="1" t="s">
        <v>204</v>
      </c>
      <c r="H20" s="1" t="s">
        <v>205</v>
      </c>
      <c r="I20" s="1" t="s">
        <v>317</v>
      </c>
      <c r="J20" s="1" t="s">
        <v>29</v>
      </c>
      <c r="K20" s="1" t="s">
        <v>318</v>
      </c>
      <c r="L20" s="1" t="s">
        <v>318</v>
      </c>
      <c r="M20" s="1" t="s">
        <v>208</v>
      </c>
      <c r="N20" s="1" t="s">
        <v>208</v>
      </c>
      <c r="O20" s="1" t="s">
        <v>209</v>
      </c>
      <c r="P20" s="1" t="s">
        <v>210</v>
      </c>
      <c r="Q20" s="1" t="s">
        <v>319</v>
      </c>
      <c r="R20" s="1" t="s">
        <v>212</v>
      </c>
      <c r="S20" s="1" t="s">
        <v>213</v>
      </c>
      <c r="T20" s="1" t="s">
        <v>214</v>
      </c>
    </row>
    <row r="21" s="1" customFormat="1" spans="1:20">
      <c r="A21" s="3">
        <v>16636485314</v>
      </c>
      <c r="B21" s="1" t="s">
        <v>320</v>
      </c>
      <c r="C21" s="1" t="s">
        <v>321</v>
      </c>
      <c r="D21" s="1" t="s">
        <v>322</v>
      </c>
      <c r="E21" s="1" t="s">
        <v>323</v>
      </c>
      <c r="F21" s="1" t="s">
        <v>200</v>
      </c>
      <c r="G21" s="1" t="s">
        <v>204</v>
      </c>
      <c r="H21" s="1" t="s">
        <v>205</v>
      </c>
      <c r="I21" s="1" t="s">
        <v>324</v>
      </c>
      <c r="J21" s="1" t="s">
        <v>29</v>
      </c>
      <c r="K21" s="1" t="s">
        <v>325</v>
      </c>
      <c r="L21" s="1" t="s">
        <v>325</v>
      </c>
      <c r="M21" s="1" t="s">
        <v>208</v>
      </c>
      <c r="N21" s="1" t="s">
        <v>208</v>
      </c>
      <c r="O21" s="1" t="s">
        <v>209</v>
      </c>
      <c r="P21" s="1" t="s">
        <v>210</v>
      </c>
      <c r="Q21" s="1" t="s">
        <v>326</v>
      </c>
      <c r="R21" s="1" t="s">
        <v>212</v>
      </c>
      <c r="S21" s="1" t="s">
        <v>213</v>
      </c>
      <c r="T21" s="1" t="s">
        <v>214</v>
      </c>
    </row>
    <row r="22" s="1" customFormat="1" spans="1:20">
      <c r="A22" s="3">
        <v>16636447949</v>
      </c>
      <c r="B22" s="1" t="s">
        <v>320</v>
      </c>
      <c r="C22" s="1" t="s">
        <v>327</v>
      </c>
      <c r="D22" s="1" t="s">
        <v>309</v>
      </c>
      <c r="E22" s="1" t="s">
        <v>328</v>
      </c>
      <c r="F22" s="1" t="s">
        <v>200</v>
      </c>
      <c r="G22" s="1" t="s">
        <v>204</v>
      </c>
      <c r="H22" s="1" t="s">
        <v>205</v>
      </c>
      <c r="I22" s="1" t="s">
        <v>329</v>
      </c>
      <c r="J22" s="1" t="s">
        <v>29</v>
      </c>
      <c r="K22" s="1" t="s">
        <v>312</v>
      </c>
      <c r="L22" s="1" t="s">
        <v>312</v>
      </c>
      <c r="M22" s="1" t="s">
        <v>208</v>
      </c>
      <c r="N22" s="1" t="s">
        <v>208</v>
      </c>
      <c r="O22" s="1" t="s">
        <v>209</v>
      </c>
      <c r="P22" s="1" t="s">
        <v>210</v>
      </c>
      <c r="Q22" s="1" t="s">
        <v>330</v>
      </c>
      <c r="R22" s="1" t="s">
        <v>212</v>
      </c>
      <c r="S22" s="1" t="s">
        <v>213</v>
      </c>
      <c r="T22" s="1" t="s">
        <v>214</v>
      </c>
    </row>
    <row r="23" s="1" customFormat="1" spans="1:20">
      <c r="A23" s="3">
        <v>16624689628</v>
      </c>
      <c r="B23" s="1" t="s">
        <v>320</v>
      </c>
      <c r="C23" s="1" t="s">
        <v>331</v>
      </c>
      <c r="D23" s="1" t="s">
        <v>332</v>
      </c>
      <c r="E23" s="1" t="s">
        <v>333</v>
      </c>
      <c r="F23" s="1" t="s">
        <v>200</v>
      </c>
      <c r="G23" s="1" t="s">
        <v>204</v>
      </c>
      <c r="H23" s="1" t="s">
        <v>205</v>
      </c>
      <c r="I23" s="1" t="s">
        <v>334</v>
      </c>
      <c r="J23" s="1" t="s">
        <v>29</v>
      </c>
      <c r="K23" s="1" t="s">
        <v>335</v>
      </c>
      <c r="L23" s="1" t="s">
        <v>335</v>
      </c>
      <c r="M23" s="1" t="s">
        <v>208</v>
      </c>
      <c r="N23" s="1" t="s">
        <v>208</v>
      </c>
      <c r="O23" s="1" t="s">
        <v>209</v>
      </c>
      <c r="P23" s="1" t="s">
        <v>210</v>
      </c>
      <c r="Q23" s="1" t="s">
        <v>336</v>
      </c>
      <c r="R23" s="1" t="s">
        <v>212</v>
      </c>
      <c r="S23" s="1" t="s">
        <v>213</v>
      </c>
      <c r="T23" s="1" t="s">
        <v>214</v>
      </c>
    </row>
    <row r="24" s="1" customFormat="1" spans="1:20">
      <c r="A24" s="3">
        <v>16624661629</v>
      </c>
      <c r="B24" s="1" t="s">
        <v>320</v>
      </c>
      <c r="C24" s="1" t="s">
        <v>337</v>
      </c>
      <c r="D24" s="1" t="s">
        <v>338</v>
      </c>
      <c r="E24" s="1" t="s">
        <v>339</v>
      </c>
      <c r="F24" s="1" t="s">
        <v>303</v>
      </c>
      <c r="G24" s="1" t="s">
        <v>204</v>
      </c>
      <c r="H24" s="1" t="s">
        <v>205</v>
      </c>
      <c r="I24" s="1" t="s">
        <v>340</v>
      </c>
      <c r="J24" s="1" t="s">
        <v>29</v>
      </c>
      <c r="K24" s="1" t="s">
        <v>341</v>
      </c>
      <c r="L24" s="1" t="s">
        <v>341</v>
      </c>
      <c r="M24" s="1" t="s">
        <v>208</v>
      </c>
      <c r="N24" s="1" t="s">
        <v>208</v>
      </c>
      <c r="O24" s="1" t="s">
        <v>209</v>
      </c>
      <c r="P24" s="1" t="s">
        <v>210</v>
      </c>
      <c r="Q24" s="1" t="s">
        <v>342</v>
      </c>
      <c r="R24" s="1" t="s">
        <v>212</v>
      </c>
      <c r="S24" s="1" t="s">
        <v>213</v>
      </c>
      <c r="T24" s="1" t="s">
        <v>214</v>
      </c>
    </row>
    <row r="25" s="1" customFormat="1" spans="1:20">
      <c r="A25" s="3">
        <v>16621488585</v>
      </c>
      <c r="B25" s="1" t="s">
        <v>343</v>
      </c>
      <c r="C25" s="1" t="s">
        <v>344</v>
      </c>
      <c r="D25" s="1" t="s">
        <v>345</v>
      </c>
      <c r="E25" s="1" t="s">
        <v>346</v>
      </c>
      <c r="F25" s="1" t="s">
        <v>200</v>
      </c>
      <c r="G25" s="1" t="s">
        <v>204</v>
      </c>
      <c r="H25" s="1" t="s">
        <v>205</v>
      </c>
      <c r="I25" s="1" t="s">
        <v>347</v>
      </c>
      <c r="J25" s="1" t="s">
        <v>29</v>
      </c>
      <c r="K25" s="1" t="s">
        <v>348</v>
      </c>
      <c r="L25" s="1" t="s">
        <v>348</v>
      </c>
      <c r="M25" s="1" t="s">
        <v>208</v>
      </c>
      <c r="N25" s="1" t="s">
        <v>208</v>
      </c>
      <c r="O25" s="1" t="s">
        <v>209</v>
      </c>
      <c r="P25" s="1" t="s">
        <v>210</v>
      </c>
      <c r="Q25" s="1" t="s">
        <v>349</v>
      </c>
      <c r="R25" s="1" t="s">
        <v>212</v>
      </c>
      <c r="S25" s="1" t="s">
        <v>213</v>
      </c>
      <c r="T25" s="1" t="s">
        <v>214</v>
      </c>
    </row>
    <row r="26" s="1" customFormat="1" spans="1:20">
      <c r="A26" s="3">
        <v>16619956408</v>
      </c>
      <c r="B26" s="1" t="s">
        <v>343</v>
      </c>
      <c r="C26" s="1" t="s">
        <v>350</v>
      </c>
      <c r="D26" s="1" t="s">
        <v>240</v>
      </c>
      <c r="E26" s="1" t="s">
        <v>351</v>
      </c>
      <c r="F26" s="1" t="s">
        <v>200</v>
      </c>
      <c r="G26" s="1" t="s">
        <v>204</v>
      </c>
      <c r="H26" s="1" t="s">
        <v>205</v>
      </c>
      <c r="I26" s="1" t="s">
        <v>352</v>
      </c>
      <c r="J26" s="1" t="s">
        <v>29</v>
      </c>
      <c r="K26" s="1" t="s">
        <v>353</v>
      </c>
      <c r="L26" s="1" t="s">
        <v>353</v>
      </c>
      <c r="M26" s="1" t="s">
        <v>208</v>
      </c>
      <c r="N26" s="1" t="s">
        <v>208</v>
      </c>
      <c r="O26" s="1" t="s">
        <v>209</v>
      </c>
      <c r="P26" s="1" t="s">
        <v>210</v>
      </c>
      <c r="Q26" s="1" t="s">
        <v>354</v>
      </c>
      <c r="R26" s="1" t="s">
        <v>212</v>
      </c>
      <c r="S26" s="1" t="s">
        <v>213</v>
      </c>
      <c r="T26" s="1" t="s">
        <v>214</v>
      </c>
    </row>
    <row r="27" s="1" customFormat="1" spans="1:20">
      <c r="A27" s="3">
        <v>16612742277</v>
      </c>
      <c r="B27" s="1" t="s">
        <v>343</v>
      </c>
      <c r="C27" s="1" t="s">
        <v>355</v>
      </c>
      <c r="D27" s="1" t="s">
        <v>356</v>
      </c>
      <c r="E27" s="1" t="s">
        <v>357</v>
      </c>
      <c r="F27" s="1" t="s">
        <v>200</v>
      </c>
      <c r="G27" s="1" t="s">
        <v>204</v>
      </c>
      <c r="H27" s="1" t="s">
        <v>205</v>
      </c>
      <c r="I27" s="1" t="s">
        <v>358</v>
      </c>
      <c r="J27" s="1" t="s">
        <v>29</v>
      </c>
      <c r="K27" s="1" t="s">
        <v>359</v>
      </c>
      <c r="L27" s="1" t="s">
        <v>359</v>
      </c>
      <c r="M27" s="1" t="s">
        <v>208</v>
      </c>
      <c r="N27" s="1" t="s">
        <v>208</v>
      </c>
      <c r="O27" s="1" t="s">
        <v>209</v>
      </c>
      <c r="P27" s="1" t="s">
        <v>210</v>
      </c>
      <c r="Q27" s="1" t="s">
        <v>360</v>
      </c>
      <c r="R27" s="1" t="s">
        <v>212</v>
      </c>
      <c r="S27" s="1" t="s">
        <v>213</v>
      </c>
      <c r="T27" s="1" t="s">
        <v>214</v>
      </c>
    </row>
    <row r="28" s="1" customFormat="1" spans="1:20">
      <c r="A28" s="3">
        <v>16612560571</v>
      </c>
      <c r="B28" s="1" t="s">
        <v>343</v>
      </c>
      <c r="C28" s="1" t="s">
        <v>361</v>
      </c>
      <c r="D28" s="1" t="s">
        <v>362</v>
      </c>
      <c r="E28" s="1" t="s">
        <v>363</v>
      </c>
      <c r="F28" s="1" t="s">
        <v>200</v>
      </c>
      <c r="G28" s="1" t="s">
        <v>204</v>
      </c>
      <c r="H28" s="1" t="s">
        <v>205</v>
      </c>
      <c r="I28" s="1" t="s">
        <v>364</v>
      </c>
      <c r="J28" s="1" t="s">
        <v>29</v>
      </c>
      <c r="K28" s="1" t="s">
        <v>365</v>
      </c>
      <c r="L28" s="1" t="s">
        <v>365</v>
      </c>
      <c r="M28" s="1" t="s">
        <v>208</v>
      </c>
      <c r="N28" s="1" t="s">
        <v>208</v>
      </c>
      <c r="O28" s="1" t="s">
        <v>209</v>
      </c>
      <c r="P28" s="1" t="s">
        <v>210</v>
      </c>
      <c r="Q28" s="1" t="s">
        <v>366</v>
      </c>
      <c r="R28" s="1" t="s">
        <v>212</v>
      </c>
      <c r="S28" s="1" t="s">
        <v>213</v>
      </c>
      <c r="T28" s="1" t="s">
        <v>214</v>
      </c>
    </row>
    <row r="29" s="1" customFormat="1" spans="1:20">
      <c r="A29" s="3">
        <v>16612371654</v>
      </c>
      <c r="B29" s="1" t="s">
        <v>367</v>
      </c>
      <c r="C29" s="1" t="s">
        <v>368</v>
      </c>
      <c r="D29" s="1" t="s">
        <v>369</v>
      </c>
      <c r="E29" s="1" t="s">
        <v>370</v>
      </c>
      <c r="F29" s="1" t="s">
        <v>200</v>
      </c>
      <c r="G29" s="1" t="s">
        <v>204</v>
      </c>
      <c r="H29" s="1" t="s">
        <v>205</v>
      </c>
      <c r="I29" s="1" t="s">
        <v>371</v>
      </c>
      <c r="J29" s="1" t="s">
        <v>29</v>
      </c>
      <c r="K29" s="1" t="s">
        <v>372</v>
      </c>
      <c r="L29" s="1" t="s">
        <v>372</v>
      </c>
      <c r="M29" s="1" t="s">
        <v>208</v>
      </c>
      <c r="N29" s="1" t="s">
        <v>208</v>
      </c>
      <c r="O29" s="1" t="s">
        <v>209</v>
      </c>
      <c r="P29" s="1" t="s">
        <v>210</v>
      </c>
      <c r="Q29" s="1" t="s">
        <v>373</v>
      </c>
      <c r="R29" s="1" t="s">
        <v>212</v>
      </c>
      <c r="S29" s="1" t="s">
        <v>213</v>
      </c>
      <c r="T29" s="1" t="s">
        <v>214</v>
      </c>
    </row>
    <row r="30" s="1" customFormat="1" spans="1:20">
      <c r="A30" s="3">
        <v>16610417895</v>
      </c>
      <c r="B30" s="1" t="s">
        <v>367</v>
      </c>
      <c r="C30" s="1" t="s">
        <v>374</v>
      </c>
      <c r="D30" s="1" t="s">
        <v>375</v>
      </c>
      <c r="E30" s="1" t="s">
        <v>376</v>
      </c>
      <c r="F30" s="1" t="s">
        <v>200</v>
      </c>
      <c r="G30" s="1" t="s">
        <v>204</v>
      </c>
      <c r="H30" s="1" t="s">
        <v>205</v>
      </c>
      <c r="I30" s="1" t="s">
        <v>377</v>
      </c>
      <c r="J30" s="1" t="s">
        <v>29</v>
      </c>
      <c r="K30" s="1" t="s">
        <v>378</v>
      </c>
      <c r="L30" s="1" t="s">
        <v>378</v>
      </c>
      <c r="M30" s="1" t="s">
        <v>208</v>
      </c>
      <c r="N30" s="1" t="s">
        <v>208</v>
      </c>
      <c r="O30" s="1" t="s">
        <v>209</v>
      </c>
      <c r="P30" s="1" t="s">
        <v>210</v>
      </c>
      <c r="Q30" s="1" t="s">
        <v>379</v>
      </c>
      <c r="R30" s="1" t="s">
        <v>212</v>
      </c>
      <c r="S30" s="1" t="s">
        <v>213</v>
      </c>
      <c r="T30" s="1" t="s">
        <v>214</v>
      </c>
    </row>
    <row r="31" s="1" customFormat="1" spans="1:20">
      <c r="A31" s="3">
        <v>16609816991</v>
      </c>
      <c r="B31" s="1" t="s">
        <v>367</v>
      </c>
      <c r="C31" s="1" t="s">
        <v>380</v>
      </c>
      <c r="D31" s="1" t="s">
        <v>381</v>
      </c>
      <c r="E31" s="1" t="s">
        <v>382</v>
      </c>
      <c r="F31" s="1" t="s">
        <v>200</v>
      </c>
      <c r="G31" s="1" t="s">
        <v>204</v>
      </c>
      <c r="H31" s="1" t="s">
        <v>205</v>
      </c>
      <c r="I31" s="1" t="s">
        <v>383</v>
      </c>
      <c r="J31" s="1" t="s">
        <v>29</v>
      </c>
      <c r="K31" s="1" t="s">
        <v>384</v>
      </c>
      <c r="L31" s="1" t="s">
        <v>384</v>
      </c>
      <c r="M31" s="1" t="s">
        <v>208</v>
      </c>
      <c r="N31" s="1" t="s">
        <v>208</v>
      </c>
      <c r="O31" s="1" t="s">
        <v>209</v>
      </c>
      <c r="P31" s="1" t="s">
        <v>210</v>
      </c>
      <c r="Q31" s="1" t="s">
        <v>385</v>
      </c>
      <c r="R31" s="1" t="s">
        <v>212</v>
      </c>
      <c r="S31" s="1" t="s">
        <v>213</v>
      </c>
      <c r="T31" s="1" t="s">
        <v>214</v>
      </c>
    </row>
    <row r="32" s="1" customFormat="1" spans="1:20">
      <c r="A32" s="3">
        <v>16602859500</v>
      </c>
      <c r="B32" s="1" t="s">
        <v>367</v>
      </c>
      <c r="C32" s="1" t="s">
        <v>386</v>
      </c>
      <c r="D32" s="1" t="s">
        <v>387</v>
      </c>
      <c r="E32" s="1" t="s">
        <v>388</v>
      </c>
      <c r="F32" s="1" t="s">
        <v>343</v>
      </c>
      <c r="G32" s="1" t="s">
        <v>204</v>
      </c>
      <c r="H32" s="1" t="s">
        <v>205</v>
      </c>
      <c r="I32" s="1" t="s">
        <v>389</v>
      </c>
      <c r="J32" s="1" t="s">
        <v>29</v>
      </c>
      <c r="K32" s="1" t="s">
        <v>390</v>
      </c>
      <c r="L32" s="1" t="s">
        <v>390</v>
      </c>
      <c r="M32" s="1" t="s">
        <v>208</v>
      </c>
      <c r="N32" s="1" t="s">
        <v>208</v>
      </c>
      <c r="O32" s="1" t="s">
        <v>209</v>
      </c>
      <c r="P32" s="1" t="s">
        <v>210</v>
      </c>
      <c r="Q32" s="1" t="s">
        <v>391</v>
      </c>
      <c r="R32" s="1" t="s">
        <v>212</v>
      </c>
      <c r="S32" s="1" t="s">
        <v>213</v>
      </c>
      <c r="T32" s="1" t="s">
        <v>214</v>
      </c>
    </row>
    <row r="33" s="1" customFormat="1" spans="1:20">
      <c r="A33" s="3">
        <v>16602317619</v>
      </c>
      <c r="B33" s="1" t="s">
        <v>367</v>
      </c>
      <c r="C33" s="1" t="s">
        <v>392</v>
      </c>
      <c r="D33" s="1" t="s">
        <v>393</v>
      </c>
      <c r="E33" s="1" t="s">
        <v>394</v>
      </c>
      <c r="F33" s="1" t="s">
        <v>200</v>
      </c>
      <c r="G33" s="1" t="s">
        <v>204</v>
      </c>
      <c r="H33" s="1" t="s">
        <v>205</v>
      </c>
      <c r="I33" s="1" t="s">
        <v>395</v>
      </c>
      <c r="J33" s="1" t="s">
        <v>29</v>
      </c>
      <c r="K33" s="1" t="s">
        <v>396</v>
      </c>
      <c r="L33" s="1" t="s">
        <v>396</v>
      </c>
      <c r="M33" s="1" t="s">
        <v>208</v>
      </c>
      <c r="N33" s="1" t="s">
        <v>208</v>
      </c>
      <c r="O33" s="1" t="s">
        <v>209</v>
      </c>
      <c r="P33" s="1" t="s">
        <v>210</v>
      </c>
      <c r="Q33" s="1" t="s">
        <v>397</v>
      </c>
      <c r="R33" s="1" t="s">
        <v>212</v>
      </c>
      <c r="S33" s="1" t="s">
        <v>213</v>
      </c>
      <c r="T33" s="1" t="s">
        <v>214</v>
      </c>
    </row>
    <row r="34" s="1" customFormat="1" spans="1:20">
      <c r="A34" s="3">
        <v>16594276435</v>
      </c>
      <c r="B34" s="1" t="s">
        <v>398</v>
      </c>
      <c r="C34" s="1" t="s">
        <v>399</v>
      </c>
      <c r="D34" s="1" t="s">
        <v>400</v>
      </c>
      <c r="E34" s="1" t="s">
        <v>401</v>
      </c>
      <c r="F34" s="1" t="s">
        <v>269</v>
      </c>
      <c r="G34" s="1" t="s">
        <v>204</v>
      </c>
      <c r="H34" s="1" t="s">
        <v>205</v>
      </c>
      <c r="I34" s="1" t="s">
        <v>402</v>
      </c>
      <c r="J34" s="1" t="s">
        <v>29</v>
      </c>
      <c r="K34" s="1" t="s">
        <v>403</v>
      </c>
      <c r="L34" s="1" t="s">
        <v>403</v>
      </c>
      <c r="M34" s="1" t="s">
        <v>208</v>
      </c>
      <c r="N34" s="1" t="s">
        <v>208</v>
      </c>
      <c r="O34" s="1" t="s">
        <v>209</v>
      </c>
      <c r="P34" s="1" t="s">
        <v>210</v>
      </c>
      <c r="Q34" s="1" t="s">
        <v>404</v>
      </c>
      <c r="R34" s="1" t="s">
        <v>212</v>
      </c>
      <c r="S34" s="1" t="s">
        <v>213</v>
      </c>
      <c r="T34" s="1" t="s">
        <v>214</v>
      </c>
    </row>
    <row r="35" s="1" customFormat="1" spans="1:20">
      <c r="A35" s="3">
        <v>16592508901</v>
      </c>
      <c r="B35" s="1" t="s">
        <v>405</v>
      </c>
      <c r="C35" s="1" t="s">
        <v>406</v>
      </c>
      <c r="D35" s="1" t="s">
        <v>407</v>
      </c>
      <c r="E35" s="1" t="s">
        <v>408</v>
      </c>
      <c r="F35" s="1" t="s">
        <v>200</v>
      </c>
      <c r="G35" s="1" t="s">
        <v>204</v>
      </c>
      <c r="H35" s="1" t="s">
        <v>205</v>
      </c>
      <c r="I35" s="1" t="s">
        <v>409</v>
      </c>
      <c r="J35" s="1" t="s">
        <v>29</v>
      </c>
      <c r="K35" s="1" t="s">
        <v>410</v>
      </c>
      <c r="L35" s="1" t="s">
        <v>410</v>
      </c>
      <c r="M35" s="1" t="s">
        <v>208</v>
      </c>
      <c r="N35" s="1" t="s">
        <v>208</v>
      </c>
      <c r="O35" s="1" t="s">
        <v>209</v>
      </c>
      <c r="P35" s="1" t="s">
        <v>210</v>
      </c>
      <c r="Q35" s="1" t="s">
        <v>411</v>
      </c>
      <c r="R35" s="1" t="s">
        <v>212</v>
      </c>
      <c r="S35" s="1" t="s">
        <v>213</v>
      </c>
      <c r="T35" s="1" t="s">
        <v>214</v>
      </c>
    </row>
    <row r="36" s="1" customFormat="1" spans="1:20">
      <c r="A36" s="3">
        <v>16521850732</v>
      </c>
      <c r="B36" s="1" t="s">
        <v>412</v>
      </c>
      <c r="C36" s="1" t="s">
        <v>413</v>
      </c>
      <c r="D36" s="1" t="s">
        <v>414</v>
      </c>
      <c r="E36" s="1" t="s">
        <v>415</v>
      </c>
      <c r="F36" s="1" t="s">
        <v>200</v>
      </c>
      <c r="G36" s="1" t="s">
        <v>204</v>
      </c>
      <c r="H36" s="1" t="s">
        <v>205</v>
      </c>
      <c r="I36" s="1" t="s">
        <v>416</v>
      </c>
      <c r="J36" s="1" t="s">
        <v>29</v>
      </c>
      <c r="K36" s="1" t="s">
        <v>348</v>
      </c>
      <c r="L36" s="1" t="s">
        <v>348</v>
      </c>
      <c r="M36" s="1" t="s">
        <v>208</v>
      </c>
      <c r="N36" s="1" t="s">
        <v>208</v>
      </c>
      <c r="O36" s="1" t="s">
        <v>209</v>
      </c>
      <c r="P36" s="1" t="s">
        <v>210</v>
      </c>
      <c r="Q36" s="1" t="s">
        <v>417</v>
      </c>
      <c r="R36" s="1" t="s">
        <v>212</v>
      </c>
      <c r="S36" s="1" t="s">
        <v>213</v>
      </c>
      <c r="T36" s="1" t="s">
        <v>214</v>
      </c>
    </row>
    <row r="37" s="1" customFormat="1" spans="1:20">
      <c r="A37" s="3">
        <v>16490270661</v>
      </c>
      <c r="B37" s="1" t="s">
        <v>418</v>
      </c>
      <c r="C37" s="1" t="s">
        <v>419</v>
      </c>
      <c r="D37" s="1" t="s">
        <v>420</v>
      </c>
      <c r="E37" s="1" t="s">
        <v>421</v>
      </c>
      <c r="F37" s="1" t="s">
        <v>200</v>
      </c>
      <c r="G37" s="1" t="s">
        <v>204</v>
      </c>
      <c r="H37" s="1" t="s">
        <v>205</v>
      </c>
      <c r="I37" s="1" t="s">
        <v>422</v>
      </c>
      <c r="J37" s="1" t="s">
        <v>29</v>
      </c>
      <c r="K37" s="1" t="s">
        <v>423</v>
      </c>
      <c r="L37" s="1" t="s">
        <v>423</v>
      </c>
      <c r="M37" s="1" t="s">
        <v>208</v>
      </c>
      <c r="N37" s="1" t="s">
        <v>208</v>
      </c>
      <c r="O37" s="1" t="s">
        <v>209</v>
      </c>
      <c r="P37" s="1" t="s">
        <v>210</v>
      </c>
      <c r="Q37" s="1" t="s">
        <v>424</v>
      </c>
      <c r="R37" s="1" t="s">
        <v>212</v>
      </c>
      <c r="S37" s="1" t="s">
        <v>213</v>
      </c>
      <c r="T37" s="1" t="s">
        <v>214</v>
      </c>
    </row>
    <row r="38" s="1" customFormat="1" spans="1:20">
      <c r="A38" s="3">
        <v>16480432851</v>
      </c>
      <c r="B38" s="1" t="s">
        <v>425</v>
      </c>
      <c r="C38" s="1" t="s">
        <v>426</v>
      </c>
      <c r="D38" s="1" t="s">
        <v>427</v>
      </c>
      <c r="E38" s="1" t="s">
        <v>428</v>
      </c>
      <c r="F38" s="1" t="s">
        <v>367</v>
      </c>
      <c r="G38" s="1" t="s">
        <v>204</v>
      </c>
      <c r="H38" s="1" t="s">
        <v>205</v>
      </c>
      <c r="I38" s="1" t="s">
        <v>429</v>
      </c>
      <c r="J38" s="1" t="s">
        <v>29</v>
      </c>
      <c r="K38" s="1" t="s">
        <v>430</v>
      </c>
      <c r="L38" s="1" t="s">
        <v>430</v>
      </c>
      <c r="M38" s="1" t="s">
        <v>208</v>
      </c>
      <c r="N38" s="1" t="s">
        <v>208</v>
      </c>
      <c r="O38" s="1" t="s">
        <v>209</v>
      </c>
      <c r="P38" s="1" t="s">
        <v>210</v>
      </c>
      <c r="Q38" s="1" t="s">
        <v>431</v>
      </c>
      <c r="R38" s="1" t="s">
        <v>212</v>
      </c>
      <c r="S38" s="1" t="s">
        <v>213</v>
      </c>
      <c r="T38" s="1" t="s">
        <v>214</v>
      </c>
    </row>
    <row r="39" s="1" customFormat="1" spans="1:20">
      <c r="A39" s="3">
        <v>16478708689</v>
      </c>
      <c r="B39" s="1" t="s">
        <v>425</v>
      </c>
      <c r="C39" s="1" t="s">
        <v>432</v>
      </c>
      <c r="D39" s="1" t="s">
        <v>433</v>
      </c>
      <c r="E39" s="1" t="s">
        <v>434</v>
      </c>
      <c r="F39" s="1" t="s">
        <v>200</v>
      </c>
      <c r="G39" s="1" t="s">
        <v>204</v>
      </c>
      <c r="H39" s="1" t="s">
        <v>205</v>
      </c>
      <c r="I39" s="1" t="s">
        <v>435</v>
      </c>
      <c r="J39" s="1" t="s">
        <v>29</v>
      </c>
      <c r="K39" s="1" t="s">
        <v>436</v>
      </c>
      <c r="L39" s="1" t="s">
        <v>436</v>
      </c>
      <c r="M39" s="1" t="s">
        <v>208</v>
      </c>
      <c r="N39" s="1" t="s">
        <v>208</v>
      </c>
      <c r="O39" s="1" t="s">
        <v>209</v>
      </c>
      <c r="P39" s="1" t="s">
        <v>210</v>
      </c>
      <c r="Q39" s="1" t="s">
        <v>437</v>
      </c>
      <c r="R39" s="1" t="s">
        <v>212</v>
      </c>
      <c r="S39" s="1" t="s">
        <v>213</v>
      </c>
      <c r="T39" s="1" t="s">
        <v>214</v>
      </c>
    </row>
    <row r="40" s="1" customFormat="1" spans="1:20">
      <c r="A40" s="3">
        <v>16457439223</v>
      </c>
      <c r="B40" s="1" t="s">
        <v>438</v>
      </c>
      <c r="C40" s="1" t="s">
        <v>439</v>
      </c>
      <c r="D40" s="1" t="s">
        <v>440</v>
      </c>
      <c r="E40" s="1" t="s">
        <v>441</v>
      </c>
      <c r="F40" s="1" t="s">
        <v>303</v>
      </c>
      <c r="G40" s="1" t="s">
        <v>204</v>
      </c>
      <c r="H40" s="1" t="s">
        <v>205</v>
      </c>
      <c r="I40" s="1" t="s">
        <v>442</v>
      </c>
      <c r="J40" s="1" t="s">
        <v>29</v>
      </c>
      <c r="K40" s="1" t="s">
        <v>443</v>
      </c>
      <c r="L40" s="1" t="s">
        <v>443</v>
      </c>
      <c r="M40" s="1" t="s">
        <v>208</v>
      </c>
      <c r="N40" s="1" t="s">
        <v>208</v>
      </c>
      <c r="O40" s="1" t="s">
        <v>209</v>
      </c>
      <c r="P40" s="1" t="s">
        <v>210</v>
      </c>
      <c r="Q40" s="1" t="s">
        <v>444</v>
      </c>
      <c r="R40" s="1" t="s">
        <v>212</v>
      </c>
      <c r="S40" s="1" t="s">
        <v>213</v>
      </c>
      <c r="T40" s="1" t="s">
        <v>214</v>
      </c>
    </row>
    <row r="41" s="1" customFormat="1" spans="1:20">
      <c r="A41" s="3">
        <v>16457325895</v>
      </c>
      <c r="B41" s="1" t="s">
        <v>445</v>
      </c>
      <c r="C41" s="1" t="s">
        <v>446</v>
      </c>
      <c r="D41" s="1" t="s">
        <v>447</v>
      </c>
      <c r="E41" s="1" t="s">
        <v>448</v>
      </c>
      <c r="F41" s="1" t="s">
        <v>200</v>
      </c>
      <c r="G41" s="1" t="s">
        <v>204</v>
      </c>
      <c r="H41" s="1" t="s">
        <v>205</v>
      </c>
      <c r="I41" s="1" t="s">
        <v>449</v>
      </c>
      <c r="J41" s="1" t="s">
        <v>29</v>
      </c>
      <c r="K41" s="1" t="s">
        <v>450</v>
      </c>
      <c r="L41" s="1" t="s">
        <v>450</v>
      </c>
      <c r="M41" s="1" t="s">
        <v>208</v>
      </c>
      <c r="N41" s="1" t="s">
        <v>208</v>
      </c>
      <c r="O41" s="1" t="s">
        <v>209</v>
      </c>
      <c r="P41" s="1" t="s">
        <v>210</v>
      </c>
      <c r="Q41" s="1" t="s">
        <v>451</v>
      </c>
      <c r="R41" s="1" t="s">
        <v>212</v>
      </c>
      <c r="S41" s="1" t="s">
        <v>213</v>
      </c>
      <c r="T41" s="1" t="s">
        <v>214</v>
      </c>
    </row>
    <row r="42" s="1" customFormat="1" spans="1:20">
      <c r="A42" s="3">
        <v>16310590800</v>
      </c>
      <c r="B42" s="1" t="s">
        <v>452</v>
      </c>
      <c r="C42" s="1" t="s">
        <v>453</v>
      </c>
      <c r="D42" s="1" t="s">
        <v>454</v>
      </c>
      <c r="E42" s="1" t="s">
        <v>455</v>
      </c>
      <c r="F42" s="1" t="s">
        <v>269</v>
      </c>
      <c r="G42" s="1" t="s">
        <v>204</v>
      </c>
      <c r="H42" s="1" t="s">
        <v>205</v>
      </c>
      <c r="I42" s="1" t="s">
        <v>456</v>
      </c>
      <c r="J42" s="1" t="s">
        <v>29</v>
      </c>
      <c r="K42" s="1" t="s">
        <v>457</v>
      </c>
      <c r="L42" s="1" t="s">
        <v>457</v>
      </c>
      <c r="M42" s="1" t="s">
        <v>208</v>
      </c>
      <c r="N42" s="1" t="s">
        <v>208</v>
      </c>
      <c r="O42" s="1" t="s">
        <v>209</v>
      </c>
      <c r="P42" s="1" t="s">
        <v>210</v>
      </c>
      <c r="Q42" s="1" t="s">
        <v>458</v>
      </c>
      <c r="R42" s="1" t="s">
        <v>212</v>
      </c>
      <c r="S42" s="1" t="s">
        <v>213</v>
      </c>
      <c r="T42" s="1" t="s">
        <v>214</v>
      </c>
    </row>
    <row r="43" s="1" customFormat="1" spans="1:20">
      <c r="A43" s="3">
        <v>16281270019</v>
      </c>
      <c r="B43" s="1" t="s">
        <v>459</v>
      </c>
      <c r="C43" s="1" t="s">
        <v>460</v>
      </c>
      <c r="D43" s="1" t="s">
        <v>461</v>
      </c>
      <c r="E43" s="1" t="s">
        <v>462</v>
      </c>
      <c r="F43" s="1" t="s">
        <v>303</v>
      </c>
      <c r="G43" s="1" t="s">
        <v>204</v>
      </c>
      <c r="H43" s="1" t="s">
        <v>205</v>
      </c>
      <c r="I43" s="1" t="s">
        <v>463</v>
      </c>
      <c r="J43" s="1" t="s">
        <v>29</v>
      </c>
      <c r="K43" s="1" t="s">
        <v>464</v>
      </c>
      <c r="L43" s="1" t="s">
        <v>464</v>
      </c>
      <c r="M43" s="1" t="s">
        <v>208</v>
      </c>
      <c r="N43" s="1" t="s">
        <v>208</v>
      </c>
      <c r="O43" s="1" t="s">
        <v>209</v>
      </c>
      <c r="P43" s="1" t="s">
        <v>210</v>
      </c>
      <c r="Q43" s="1" t="s">
        <v>465</v>
      </c>
      <c r="R43" s="1" t="s">
        <v>212</v>
      </c>
      <c r="S43" s="1" t="s">
        <v>213</v>
      </c>
      <c r="T43" s="1" t="s">
        <v>214</v>
      </c>
    </row>
    <row r="44" s="1" customFormat="1" spans="1:20">
      <c r="A44" s="3">
        <v>15894109657</v>
      </c>
      <c r="B44" s="1" t="s">
        <v>466</v>
      </c>
      <c r="C44" s="1" t="s">
        <v>467</v>
      </c>
      <c r="D44" s="1" t="s">
        <v>468</v>
      </c>
      <c r="E44" s="1" t="s">
        <v>469</v>
      </c>
      <c r="F44" s="1" t="s">
        <v>269</v>
      </c>
      <c r="G44" s="1" t="s">
        <v>204</v>
      </c>
      <c r="H44" s="1" t="s">
        <v>205</v>
      </c>
      <c r="I44" s="1" t="s">
        <v>470</v>
      </c>
      <c r="J44" s="1" t="s">
        <v>29</v>
      </c>
      <c r="K44" s="1" t="s">
        <v>471</v>
      </c>
      <c r="L44" s="1" t="s">
        <v>471</v>
      </c>
      <c r="M44" s="1" t="s">
        <v>208</v>
      </c>
      <c r="N44" s="1" t="s">
        <v>208</v>
      </c>
      <c r="O44" s="1" t="s">
        <v>209</v>
      </c>
      <c r="P44" s="1" t="s">
        <v>210</v>
      </c>
      <c r="Q44" s="1" t="s">
        <v>472</v>
      </c>
      <c r="R44" s="1" t="s">
        <v>212</v>
      </c>
      <c r="S44" s="1" t="s">
        <v>213</v>
      </c>
      <c r="T44" s="1" t="s">
        <v>214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2021-10-29T02:07:00Z</dcterms:created>
  <dcterms:modified xsi:type="dcterms:W3CDTF">2021-10-30T08:17:59Z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EC73F5579C294C3E90690EC12E28AACD</vt:lpwstr>
  </property>
  <property fmtid="{D5CDD505-2E9C-101B-9397-08002B2CF9AE}" pid="3" name="KSOProductBuildVer">
    <vt:lpwstr>2052-11.1.0.10938</vt:lpwstr>
  </property>
</Properties>
</file>