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</definedName>
  </definedNames>
  <calcPr calcId="144525"/>
</workbook>
</file>

<file path=xl/sharedStrings.xml><?xml version="1.0" encoding="utf-8"?>
<sst xmlns="http://schemas.openxmlformats.org/spreadsheetml/2006/main" count="183" uniqueCount="99">
  <si>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</si>
  <si>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</si>
  <si>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</si>
  <si>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</si>
  <si>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</si>
  <si>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</si>
  <si>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</si>
  <si>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</si>
  <si>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</si>
  <si>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</si>
  <si>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</si>
  <si>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</si>
  <si>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</si>
  <si>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</si>
  <si>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</si>
  <si>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</si>
  <si>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</si>
  <si>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</si>
  <si>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</si>
  <si>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</si>
  <si>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</si>
  <si>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</si>
  <si>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</si>
  <si>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</si>
  <si>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</si>
  <si>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</si>
  <si>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</si>
  <si>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[芭堤雅]达拉海角渡假村(Cape Dara Resort)(5470678)</t>
  </si>
  <si>
    <t>豪华双床房&lt;双人入住&gt;&lt;双早&gt;</t>
  </si>
  <si>
    <t>CNY</t>
  </si>
  <si>
    <t>Reangdee/Silaluk,Reangdee/Silaluk,Reangdee/Silaluk,Reangdee/Silaluk,Reangdee/Silaluk,Reangdee/Silaluk</t>
  </si>
  <si>
    <t>CA2019211101CNY-W</t>
  </si>
  <si>
    <t>未提现</t>
  </si>
  <si>
    <t>携程开票</t>
  </si>
  <si>
    <t>[新加坡]新加坡客安酒店 (SG Clean)(The Clan Hotel Singapore by Far East Hospitality (SG Clean))(76296409)</t>
  </si>
  <si>
    <t>豪华房&lt;促销&gt;&lt;双人入住&gt;&lt;无早&gt;</t>
  </si>
  <si>
    <t>SIAW/CHEE FEN</t>
  </si>
  <si>
    <t>达拉豪华房&lt;双人入住&gt;&lt;不适用印度客人&gt;&lt;双早&gt;</t>
  </si>
  <si>
    <t>anne woltemas/Kimberley</t>
  </si>
  <si>
    <t>取消</t>
  </si>
  <si>
    <t>[曼谷]曼谷 JW 万豪酒店(JW Marriott Hotel Bangkok)(3031185)</t>
  </si>
  <si>
    <t>豪华特大床房&lt;今日特价 &gt;&lt;双人入住&gt;&lt;双早&gt;&lt;普通会员&gt;</t>
  </si>
  <si>
    <t>Premmika/Chayaphon</t>
  </si>
  <si>
    <t>[曼谷]曼谷暹罗凯宾斯基饭店(Siam Kempinski Hotel Bangkok)(6072408)</t>
  </si>
  <si>
    <t>QIU/RONGMAN</t>
  </si>
  <si>
    <t>,</t>
  </si>
  <si>
    <t>A211101105918481</t>
  </si>
  <si>
    <t>CNY / HKD 当前参考汇率: 1.214357967</t>
  </si>
  <si>
    <t>总计：5968 CNY/
7247.29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</si>
  <si>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</si>
  <si>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</si>
  <si>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</si>
  <si>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</si>
  <si>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</si>
  <si>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</si>
  <si>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</si>
  <si>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</si>
  <si>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</si>
  <si>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</si>
  <si>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</si>
  <si>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</si>
  <si>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</si>
  <si>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</si>
  <si>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</si>
  <si>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</si>
  <si>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</si>
  <si>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2021-10-30</t>
  </si>
  <si>
    <t>2285881</t>
  </si>
  <si>
    <t>曼谷暹罗凯宾斯基饭店</t>
  </si>
  <si>
    <t>QIU RONGMAN</t>
  </si>
  <si>
    <t>2021-10-31</t>
  </si>
  <si>
    <t>退房日周结</t>
  </si>
  <si>
    <t>1214.00</t>
  </si>
  <si>
    <t>RMB</t>
  </si>
  <si>
    <t>0</t>
  </si>
  <si>
    <t>0.00</t>
  </si>
  <si>
    <t>携程国际直连(DD)</t>
  </si>
  <si>
    <t>2021-10-30 13:59:19</t>
  </si>
  <si>
    <t>否</t>
  </si>
  <si>
    <t>汇智国际旅游发展有限公司</t>
  </si>
  <si>
    <t>直采</t>
  </si>
  <si>
    <t>2021-10-29</t>
  </si>
  <si>
    <t>2284984</t>
  </si>
  <si>
    <t>曼谷JW万豪酒店</t>
  </si>
  <si>
    <t>Premmika Chayaphon</t>
  </si>
  <si>
    <t>455.00</t>
  </si>
  <si>
    <t>2021-10-29 13:04:19</t>
  </si>
  <si>
    <t>2021-10-04</t>
  </si>
  <si>
    <t>2272583</t>
  </si>
  <si>
    <t>新加坡客安酒店 (SG Clean)</t>
  </si>
  <si>
    <t>SIAW CHEE FEN</t>
  </si>
  <si>
    <t>2142.00</t>
  </si>
  <si>
    <t>2021-10-04 15:00:12</t>
  </si>
  <si>
    <t>2021-09-30</t>
  </si>
  <si>
    <t>2269397</t>
  </si>
  <si>
    <t>达拉海角度假酒店</t>
  </si>
  <si>
    <t>Reangdee Silaluk,Reangdee Silaluk,Reangdee Silaluk,Reangdee Silaluk,Reangdee Silaluk,Reangdee Silaluk</t>
  </si>
  <si>
    <t>2157.00</t>
  </si>
  <si>
    <t>2021-09-30 11:52:32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</si>
</sst>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5" fillId="9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10" borderId="7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16412091112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44499</v>
      </c>
      <c r="G2" s="5">
        <v>44500</v>
      </c>
      <c r="H2" s="4">
        <v>3</v>
      </c>
      <c r="I2" s="4">
        <v>1</v>
      </c>
      <c r="J2" s="4">
        <v>3</v>
      </c>
      <c r="K2" s="4" t="s">
        <v>29</v>
      </c>
      <c r="L2" s="4">
        <v>2157</v>
      </c>
      <c r="M2" s="4">
        <v>2157</v>
      </c>
      <c r="N2" s="4" t="s">
        <v>30</v>
      </c>
      <c r="O2" s="4" t="s">
        <v>31</v>
      </c>
      <c r="P2" s="4" t="s">
        <v>32</v>
      </c>
      <c r="Q2" s="4">
        <v>0</v>
      </c>
      <c r="R2" s="6">
        <v>44469</v>
      </c>
      <c r="S2" s="5">
        <v>44501</v>
      </c>
      <c r="T2" s="4" t="s">
        <v>33</v>
      </c>
      <c r="U2" s="4">
        <v>2157</v>
      </c>
      <c r="V2" s="4">
        <v>0</v>
      </c>
      <c r="W2" s="4">
        <v>0</v>
      </c>
      <c r="X2" s="4">
        <v>2269397</v>
      </c>
      <c r="Y2" s="4">
        <v>415018</v>
      </c>
    </row>
    <row r="3" s="4" customFormat="1" spans="1:26">
      <c r="A3" s="4">
        <v>16462940705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44499</v>
      </c>
      <c r="G3" s="5">
        <v>44500</v>
      </c>
      <c r="H3" s="4">
        <v>2</v>
      </c>
      <c r="I3" s="4">
        <v>1</v>
      </c>
      <c r="J3" s="4">
        <v>2</v>
      </c>
      <c r="K3" s="4" t="s">
        <v>29</v>
      </c>
      <c r="L3" s="4">
        <v>2142</v>
      </c>
      <c r="M3" s="4">
        <v>2142</v>
      </c>
      <c r="N3" s="4" t="s">
        <v>36</v>
      </c>
      <c r="O3" s="4" t="s">
        <v>31</v>
      </c>
      <c r="P3" s="4" t="s">
        <v>32</v>
      </c>
      <c r="Q3" s="4">
        <v>0</v>
      </c>
      <c r="R3" s="6">
        <v>44473</v>
      </c>
      <c r="S3" s="5">
        <v>44501</v>
      </c>
      <c r="T3" s="4" t="s">
        <v>33</v>
      </c>
      <c r="U3" s="4">
        <v>2142</v>
      </c>
      <c r="V3" s="4">
        <v>0</v>
      </c>
      <c r="W3" s="4">
        <v>0</v>
      </c>
      <c r="X3" s="4">
        <v>2272583</v>
      </c>
      <c r="Y3" s="4">
        <v>139073157</v>
      </c>
      <c r="Z3" s="4">
        <v>139073119</v>
      </c>
    </row>
    <row r="4" s="4" customFormat="1" spans="1:24">
      <c r="A4" s="4">
        <v>16691162884</v>
      </c>
      <c r="B4" s="4" t="s">
        <v>25</v>
      </c>
      <c r="C4" s="4" t="s">
        <v>26</v>
      </c>
      <c r="D4" s="4" t="s">
        <v>27</v>
      </c>
      <c r="E4" s="4" t="s">
        <v>37</v>
      </c>
      <c r="F4" s="5">
        <v>44498</v>
      </c>
      <c r="G4" s="5">
        <v>44499</v>
      </c>
      <c r="H4" s="4">
        <v>1</v>
      </c>
      <c r="I4" s="4">
        <v>1</v>
      </c>
      <c r="J4" s="4">
        <v>1</v>
      </c>
      <c r="K4" s="4" t="s">
        <v>29</v>
      </c>
      <c r="L4" s="4">
        <v>909</v>
      </c>
      <c r="M4" s="4">
        <v>909</v>
      </c>
      <c r="N4" s="4" t="s">
        <v>38</v>
      </c>
      <c r="O4" s="4" t="s">
        <v>31</v>
      </c>
      <c r="P4" s="4" t="s">
        <v>32</v>
      </c>
      <c r="Q4" s="4">
        <v>0</v>
      </c>
      <c r="R4" s="6">
        <v>44498</v>
      </c>
      <c r="S4" s="5">
        <v>44501</v>
      </c>
      <c r="T4" s="4" t="s">
        <v>33</v>
      </c>
      <c r="U4" s="4">
        <v>909</v>
      </c>
      <c r="V4" s="4">
        <v>0</v>
      </c>
      <c r="W4" s="4">
        <v>0</v>
      </c>
      <c r="X4" s="4">
        <v>2284937</v>
      </c>
    </row>
    <row r="5" s="4" customFormat="1" spans="1:24">
      <c r="A5" s="4">
        <v>16691162884</v>
      </c>
      <c r="B5" s="4" t="s">
        <v>25</v>
      </c>
      <c r="C5" s="4" t="s">
        <v>39</v>
      </c>
      <c r="D5" s="4" t="s">
        <v>27</v>
      </c>
      <c r="E5" s="4" t="s">
        <v>37</v>
      </c>
      <c r="F5" s="5">
        <v>44498</v>
      </c>
      <c r="G5" s="5">
        <v>44499</v>
      </c>
      <c r="H5" s="4">
        <v>1</v>
      </c>
      <c r="I5" s="4">
        <v>1</v>
      </c>
      <c r="J5" s="4">
        <v>1</v>
      </c>
      <c r="K5" s="4" t="s">
        <v>29</v>
      </c>
      <c r="L5" s="4">
        <v>-909</v>
      </c>
      <c r="M5" s="4">
        <v>-909</v>
      </c>
      <c r="N5" s="4" t="s">
        <v>38</v>
      </c>
      <c r="O5" s="4" t="s">
        <v>31</v>
      </c>
      <c r="P5" s="4" t="s">
        <v>32</v>
      </c>
      <c r="Q5" s="4">
        <v>0</v>
      </c>
      <c r="R5" s="6">
        <v>44498</v>
      </c>
      <c r="S5" s="5">
        <v>44501</v>
      </c>
      <c r="T5" s="4" t="s">
        <v>33</v>
      </c>
      <c r="U5" s="4">
        <v>-909</v>
      </c>
      <c r="V5" s="4">
        <v>0</v>
      </c>
      <c r="W5" s="4">
        <v>0</v>
      </c>
      <c r="X5" s="4">
        <v>2284937</v>
      </c>
    </row>
    <row r="6" s="4" customFormat="1" spans="1:25">
      <c r="A6" s="4">
        <v>16691575188</v>
      </c>
      <c r="B6" s="4" t="s">
        <v>25</v>
      </c>
      <c r="C6" s="4" t="s">
        <v>26</v>
      </c>
      <c r="D6" s="4" t="s">
        <v>40</v>
      </c>
      <c r="E6" s="4" t="s">
        <v>41</v>
      </c>
      <c r="F6" s="5">
        <v>44498</v>
      </c>
      <c r="G6" s="5">
        <v>44499</v>
      </c>
      <c r="H6" s="4">
        <v>1</v>
      </c>
      <c r="I6" s="4">
        <v>1</v>
      </c>
      <c r="J6" s="4">
        <v>1</v>
      </c>
      <c r="K6" s="4" t="s">
        <v>29</v>
      </c>
      <c r="L6" s="4">
        <v>455</v>
      </c>
      <c r="M6" s="4">
        <v>455</v>
      </c>
      <c r="N6" s="4" t="s">
        <v>42</v>
      </c>
      <c r="O6" s="4" t="s">
        <v>31</v>
      </c>
      <c r="P6" s="4" t="s">
        <v>32</v>
      </c>
      <c r="Q6" s="4">
        <v>0</v>
      </c>
      <c r="R6" s="6">
        <v>44498</v>
      </c>
      <c r="S6" s="5">
        <v>44501</v>
      </c>
      <c r="T6" s="4" t="s">
        <v>33</v>
      </c>
      <c r="U6" s="4">
        <v>455</v>
      </c>
      <c r="V6" s="4">
        <v>0</v>
      </c>
      <c r="W6" s="4">
        <v>0</v>
      </c>
      <c r="X6" s="4">
        <v>2284984</v>
      </c>
      <c r="Y6" s="4">
        <v>96015811</v>
      </c>
    </row>
    <row r="7" s="4" customFormat="1" spans="1:25">
      <c r="A7" s="4">
        <v>16703897252</v>
      </c>
      <c r="B7" s="4" t="s">
        <v>25</v>
      </c>
      <c r="C7" s="4" t="s">
        <v>26</v>
      </c>
      <c r="D7" s="4" t="s">
        <v>43</v>
      </c>
      <c r="E7" s="4" t="s">
        <v>28</v>
      </c>
      <c r="F7" s="5">
        <v>44499</v>
      </c>
      <c r="G7" s="5">
        <v>44500</v>
      </c>
      <c r="H7" s="4">
        <v>1</v>
      </c>
      <c r="I7" s="4">
        <v>1</v>
      </c>
      <c r="J7" s="4">
        <v>1</v>
      </c>
      <c r="K7" s="4" t="s">
        <v>29</v>
      </c>
      <c r="L7" s="4">
        <v>1214</v>
      </c>
      <c r="M7" s="4">
        <v>1214</v>
      </c>
      <c r="N7" s="4" t="s">
        <v>44</v>
      </c>
      <c r="O7" s="4" t="s">
        <v>31</v>
      </c>
      <c r="P7" s="4" t="s">
        <v>32</v>
      </c>
      <c r="Q7" s="4">
        <v>0</v>
      </c>
      <c r="R7" s="6">
        <v>44499</v>
      </c>
      <c r="S7" s="5">
        <v>44501</v>
      </c>
      <c r="T7" s="4" t="s">
        <v>33</v>
      </c>
      <c r="U7" s="4">
        <v>1214</v>
      </c>
      <c r="V7" s="4">
        <v>0</v>
      </c>
      <c r="W7" s="4">
        <v>0</v>
      </c>
      <c r="X7" s="4">
        <v>2285881</v>
      </c>
      <c r="Y7" s="4">
        <v>1033916727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6"/>
  <sheetViews>
    <sheetView tabSelected="1" workbookViewId="0">
      <selection activeCell="E34" sqref="E34"/>
    </sheetView>
  </sheetViews>
  <sheetFormatPr defaultColWidth="9" defaultRowHeight="13.5"/>
  <cols>
    <col min="1" max="1" width="13.5" style="4" customWidth="1"/>
    <col min="2" max="3" width="11.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spans="1:9">
      <c r="A2" s="4">
        <v>16412091112</v>
      </c>
      <c r="B2" s="5">
        <v>44499</v>
      </c>
      <c r="C2" s="5">
        <v>44500</v>
      </c>
      <c r="D2" s="4">
        <v>2157</v>
      </c>
      <c r="E2" s="4" t="str">
        <f>VLOOKUP(A2,HOP!A:L,12,0)</f>
        <v>2157.00</v>
      </c>
      <c r="F2" s="4" t="str">
        <f>VLOOKUP(A2,HOP!A:C,3,0)</f>
        <v>2269397</v>
      </c>
      <c r="G2" s="4">
        <f>D2-E2</f>
        <v>0</v>
      </c>
      <c r="H2" s="4" t="str">
        <f>$H$1&amp;F2</f>
        <v>,2269397</v>
      </c>
      <c r="I2" s="4" t="str">
        <f>VLOOKUP(A2,HOP!A:T,20,0)</f>
        <v>直采</v>
      </c>
    </row>
    <row r="3" s="4" customFormat="1" spans="1:9">
      <c r="A3" s="4">
        <v>16462940705</v>
      </c>
      <c r="B3" s="5">
        <v>44499</v>
      </c>
      <c r="C3" s="5">
        <v>44500</v>
      </c>
      <c r="D3" s="4">
        <v>2142</v>
      </c>
      <c r="E3" s="4" t="str">
        <f>VLOOKUP(A3,HOP!A:L,12,0)</f>
        <v>2142.00</v>
      </c>
      <c r="F3" s="4" t="str">
        <f>VLOOKUP(A3,HOP!A:C,3,0)</f>
        <v>2272583</v>
      </c>
      <c r="G3" s="4">
        <f>D3-E3</f>
        <v>0</v>
      </c>
      <c r="H3" s="4" t="str">
        <f>$H$1&amp;F3</f>
        <v>,2272583</v>
      </c>
      <c r="I3" s="4" t="str">
        <f>VLOOKUP(A3,HOP!A:T,20,0)</f>
        <v>直采</v>
      </c>
    </row>
    <row r="4" s="4" customFormat="1" hidden="1" spans="1:9">
      <c r="A4" s="4">
        <v>16691162884</v>
      </c>
      <c r="B4" s="5">
        <v>44498</v>
      </c>
      <c r="C4" s="5">
        <v>44499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>D4-E4</f>
        <v>#N/A</v>
      </c>
      <c r="H4" s="4" t="e">
        <f>$H$1&amp;F4</f>
        <v>#N/A</v>
      </c>
      <c r="I4" s="4" t="e">
        <f>VLOOKUP(A4,HOP!A:T,20,0)</f>
        <v>#N/A</v>
      </c>
    </row>
    <row r="5" s="4" customFormat="1" spans="1:9">
      <c r="A5" s="4">
        <v>16691575188</v>
      </c>
      <c r="B5" s="5">
        <v>44498</v>
      </c>
      <c r="C5" s="5">
        <v>44499</v>
      </c>
      <c r="D5" s="4">
        <v>455</v>
      </c>
      <c r="E5" s="4" t="str">
        <f>VLOOKUP(A5,HOP!A:L,12,0)</f>
        <v>455.00</v>
      </c>
      <c r="F5" s="4" t="str">
        <f>VLOOKUP(A5,HOP!A:C,3,0)</f>
        <v>2284984</v>
      </c>
      <c r="G5" s="4">
        <f>D5-E5</f>
        <v>0</v>
      </c>
      <c r="H5" s="4" t="str">
        <f>$H$1&amp;F5</f>
        <v>,2284984</v>
      </c>
      <c r="I5" s="4" t="str">
        <f>VLOOKUP(A5,HOP!A:T,20,0)</f>
        <v>直采</v>
      </c>
    </row>
    <row r="6" s="4" customFormat="1" spans="1:9">
      <c r="A6" s="4">
        <v>16703897252</v>
      </c>
      <c r="B6" s="5">
        <v>44499</v>
      </c>
      <c r="C6" s="5">
        <v>44500</v>
      </c>
      <c r="D6" s="4">
        <v>1214</v>
      </c>
      <c r="E6" s="4" t="str">
        <f>VLOOKUP(A6,HOP!A:L,12,0)</f>
        <v>1214.00</v>
      </c>
      <c r="F6" s="4" t="str">
        <f>VLOOKUP(A6,HOP!A:C,3,0)</f>
        <v>2285881</v>
      </c>
      <c r="G6" s="4">
        <f>D6-E6</f>
        <v>0</v>
      </c>
      <c r="H6" s="4" t="str">
        <f>$H$1&amp;F6</f>
        <v>,2285881</v>
      </c>
      <c r="I6" s="4" t="str">
        <f>VLOOKUP(A6,HOP!A:T,20,0)</f>
        <v>直采</v>
      </c>
    </row>
    <row r="8" spans="4:4">
      <c r="D8" s="4">
        <f>SUM(D2:D7)</f>
        <v>5968</v>
      </c>
    </row>
    <row r="14" spans="1:1">
      <c r="A14" s="4" t="s">
        <v>46</v>
      </c>
    </row>
    <row r="15" spans="1:1">
      <c r="A15" s="4" t="s">
        <v>47</v>
      </c>
    </row>
    <row r="16" spans="1:1">
      <c r="A16" s="4" t="s">
        <v>48</v>
      </c>
    </row>
  </sheetData>
  <autoFilter ref="A1:XFD8">
    <filterColumn colId="3">
      <filters blank="1">
        <filter val="2142"/>
        <filter val="1214"/>
        <filter val="455"/>
        <filter val="2157"/>
        <filter val="596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5"/>
  <sheetViews>
    <sheetView workbookViewId="0">
      <selection activeCell="D1" sqref="D$1:D$1048576"/>
    </sheetView>
  </sheetViews>
  <sheetFormatPr defaultColWidth="8" defaultRowHeight="12.75" outlineLevelRow="4"/>
  <cols>
    <col min="1" max="1" width="11.125" style="1"/>
    <col min="2" max="16383" width="8" style="1"/>
  </cols>
  <sheetData>
    <row r="1" s="1" customFormat="1" spans="1:20">
      <c r="A1" s="2" t="s">
        <v>49</v>
      </c>
      <c r="B1" s="2" t="s">
        <v>50</v>
      </c>
      <c r="C1" s="2" t="s">
        <v>51</v>
      </c>
      <c r="D1" s="2" t="s">
        <v>52</v>
      </c>
      <c r="E1" s="2" t="s">
        <v>13</v>
      </c>
      <c r="F1" s="2" t="s">
        <v>5</v>
      </c>
      <c r="G1" s="2" t="s">
        <v>6</v>
      </c>
      <c r="H1" s="2" t="s">
        <v>53</v>
      </c>
      <c r="I1" s="2" t="s">
        <v>54</v>
      </c>
      <c r="J1" s="2" t="s">
        <v>55</v>
      </c>
      <c r="K1" s="2" t="s">
        <v>56</v>
      </c>
      <c r="L1" s="2" t="s">
        <v>57</v>
      </c>
      <c r="M1" s="2" t="s">
        <v>58</v>
      </c>
      <c r="N1" s="2" t="s">
        <v>59</v>
      </c>
      <c r="O1" s="2" t="s">
        <v>60</v>
      </c>
      <c r="P1" s="2" t="s">
        <v>61</v>
      </c>
      <c r="Q1" s="2" t="s">
        <v>62</v>
      </c>
      <c r="R1" s="2" t="s">
        <v>63</v>
      </c>
      <c r="S1" s="2" t="s">
        <v>64</v>
      </c>
      <c r="T1" s="2" t="s">
        <v>65</v>
      </c>
    </row>
    <row r="2" s="1" customFormat="1" spans="1:20">
      <c r="A2" s="3">
        <v>16703897252</v>
      </c>
      <c r="B2" s="1" t="s">
        <v>66</v>
      </c>
      <c r="C2" s="1" t="s">
        <v>67</v>
      </c>
      <c r="D2" s="1" t="s">
        <v>68</v>
      </c>
      <c r="E2" s="1" t="s">
        <v>69</v>
      </c>
      <c r="F2" s="1" t="s">
        <v>66</v>
      </c>
      <c r="G2" s="1" t="s">
        <v>70</v>
      </c>
      <c r="H2" s="1" t="s">
        <v>71</v>
      </c>
      <c r="I2" s="1" t="s">
        <v>72</v>
      </c>
      <c r="J2" s="1" t="s">
        <v>73</v>
      </c>
      <c r="K2" s="1" t="s">
        <v>72</v>
      </c>
      <c r="L2" s="1" t="s">
        <v>72</v>
      </c>
      <c r="M2" s="1" t="s">
        <v>74</v>
      </c>
      <c r="N2" s="1" t="s">
        <v>74</v>
      </c>
      <c r="O2" s="1" t="s">
        <v>75</v>
      </c>
      <c r="P2" s="1" t="s">
        <v>76</v>
      </c>
      <c r="Q2" s="1" t="s">
        <v>77</v>
      </c>
      <c r="R2" s="1" t="s">
        <v>78</v>
      </c>
      <c r="S2" s="1" t="s">
        <v>79</v>
      </c>
      <c r="T2" s="1" t="s">
        <v>80</v>
      </c>
    </row>
    <row r="3" s="1" customFormat="1" spans="1:20">
      <c r="A3" s="3">
        <v>16691575188</v>
      </c>
      <c r="B3" s="1" t="s">
        <v>81</v>
      </c>
      <c r="C3" s="1" t="s">
        <v>82</v>
      </c>
      <c r="D3" s="1" t="s">
        <v>83</v>
      </c>
      <c r="E3" s="1" t="s">
        <v>84</v>
      </c>
      <c r="F3" s="1" t="s">
        <v>81</v>
      </c>
      <c r="G3" s="1" t="s">
        <v>66</v>
      </c>
      <c r="H3" s="1" t="s">
        <v>71</v>
      </c>
      <c r="I3" s="1" t="s">
        <v>85</v>
      </c>
      <c r="J3" s="1" t="s">
        <v>73</v>
      </c>
      <c r="K3" s="1" t="s">
        <v>85</v>
      </c>
      <c r="L3" s="1" t="s">
        <v>85</v>
      </c>
      <c r="M3" s="1" t="s">
        <v>74</v>
      </c>
      <c r="N3" s="1" t="s">
        <v>74</v>
      </c>
      <c r="O3" s="1" t="s">
        <v>75</v>
      </c>
      <c r="P3" s="1" t="s">
        <v>76</v>
      </c>
      <c r="Q3" s="1" t="s">
        <v>86</v>
      </c>
      <c r="R3" s="1" t="s">
        <v>78</v>
      </c>
      <c r="S3" s="1" t="s">
        <v>79</v>
      </c>
      <c r="T3" s="1" t="s">
        <v>80</v>
      </c>
    </row>
    <row r="4" s="1" customFormat="1" spans="1:20">
      <c r="A4" s="3">
        <v>16462940705</v>
      </c>
      <c r="B4" s="1" t="s">
        <v>87</v>
      </c>
      <c r="C4" s="1" t="s">
        <v>88</v>
      </c>
      <c r="D4" s="1" t="s">
        <v>89</v>
      </c>
      <c r="E4" s="1" t="s">
        <v>90</v>
      </c>
      <c r="F4" s="1" t="s">
        <v>66</v>
      </c>
      <c r="G4" s="1" t="s">
        <v>70</v>
      </c>
      <c r="H4" s="1" t="s">
        <v>71</v>
      </c>
      <c r="I4" s="1" t="s">
        <v>91</v>
      </c>
      <c r="J4" s="1" t="s">
        <v>73</v>
      </c>
      <c r="K4" s="1" t="s">
        <v>91</v>
      </c>
      <c r="L4" s="1" t="s">
        <v>91</v>
      </c>
      <c r="M4" s="1" t="s">
        <v>74</v>
      </c>
      <c r="N4" s="1" t="s">
        <v>74</v>
      </c>
      <c r="O4" s="1" t="s">
        <v>75</v>
      </c>
      <c r="P4" s="1" t="s">
        <v>76</v>
      </c>
      <c r="Q4" s="1" t="s">
        <v>92</v>
      </c>
      <c r="R4" s="1" t="s">
        <v>78</v>
      </c>
      <c r="S4" s="1" t="s">
        <v>79</v>
      </c>
      <c r="T4" s="1" t="s">
        <v>80</v>
      </c>
    </row>
    <row r="5" s="1" customFormat="1" spans="1:20">
      <c r="A5" s="3">
        <v>16412091112</v>
      </c>
      <c r="B5" s="1" t="s">
        <v>93</v>
      </c>
      <c r="C5" s="1" t="s">
        <v>94</v>
      </c>
      <c r="D5" s="1" t="s">
        <v>95</v>
      </c>
      <c r="E5" s="1" t="s">
        <v>96</v>
      </c>
      <c r="F5" s="1" t="s">
        <v>66</v>
      </c>
      <c r="G5" s="1" t="s">
        <v>70</v>
      </c>
      <c r="H5" s="1" t="s">
        <v>71</v>
      </c>
      <c r="I5" s="1" t="s">
        <v>97</v>
      </c>
      <c r="J5" s="1" t="s">
        <v>73</v>
      </c>
      <c r="K5" s="1" t="s">
        <v>97</v>
      </c>
      <c r="L5" s="1" t="s">
        <v>97</v>
      </c>
      <c r="M5" s="1" t="s">
        <v>74</v>
      </c>
      <c r="N5" s="1" t="s">
        <v>74</v>
      </c>
      <c r="O5" s="1" t="s">
        <v>75</v>
      </c>
      <c r="P5" s="1" t="s">
        <v>76</v>
      </c>
      <c r="Q5" s="1" t="s">
        <v>98</v>
      </c>
      <c r="R5" s="1" t="s">
        <v>78</v>
      </c>
      <c r="S5" s="1" t="s">
        <v>79</v>
      </c>
      <c r="T5" s="1" t="s">
        <v>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2021-11-01T02:53:29Z</dcterms:created>
  <dcterms:modified xsi:type="dcterms:W3CDTF">2021-11-01T02:58:15Z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83459B97799F4714944FEE5C504F645B</vt:lpwstr>
  </property>
  <property fmtid="{D5CDD505-2E9C-101B-9397-08002B2CF9AE}" pid="3" name="KSOProductBuildVer">
    <vt:lpwstr>2052-11.1.0.10938</vt:lpwstr>
  </property>
</Properties>
</file>