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<sst xmlns="http://schemas.openxmlformats.org/spreadsheetml/2006/main" count="1992" uniqueCount="671">
  <si>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</si>
  <si>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</si>
  <si>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</si>
  <si>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</si>
  <si>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</si>
  <si>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</si>
  <si>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</si>
  <si>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</si>
  <si>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</si>
  <si>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</si>
  <si>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</si>
  <si>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</si>
  <si>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</si>
  <si>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</si>
  <si>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</si>
  <si>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</si>
  <si>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</si>
  <si>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</si>
  <si>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</si>
  <si>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</si>
  <si>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</si>
  <si>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</si>
  <si>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</si>
  <si>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</si>
  <si>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</si>
  <si>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</si>
  <si>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</si>
  <si>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[伦敦]伦敦圣潘克拉斯万丽酒店(St. Pancras Renaissance Hotel London)(55944725)</t>
  </si>
  <si>
    <t>巴洛翼豪华房&lt;不退款&gt;&lt;2人入住&gt;</t>
  </si>
  <si>
    <t>HKD</t>
  </si>
  <si>
    <t>Paquier/Theo,Paillard/Heloise</t>
  </si>
  <si>
    <t>CA13030211031HKD</t>
  </si>
  <si>
    <t>未提现</t>
  </si>
  <si>
    <t>携程开票</t>
  </si>
  <si>
    <t>[柏林]柏林阿莫多瓦拜欧酒店(Almodovar Hotel Berlin – Biohotel)(55280701)</t>
  </si>
  <si>
    <t>高级双人床房&lt;2人入住&gt;&lt;不退款&gt;&lt;早餐&gt;</t>
  </si>
  <si>
    <t>BEIER/CAROLIN</t>
  </si>
  <si>
    <t>[吉隆坡]吉隆坡帝盛酒店(Dorsett Kuala Lumpur)(55895782)</t>
  </si>
  <si>
    <t>帝盛客房&lt;不退款&gt;&lt;2人入住&gt;</t>
  </si>
  <si>
    <t>Hen/Megan Hen Zhijun</t>
  </si>
  <si>
    <t>[利兹]韦瑟比哈罗盖特戴斯酒店(Days Inn Wetherby)(70808094)</t>
  </si>
  <si>
    <t>标准大床房&lt;2人入住&gt;&lt;不退款&gt;&lt;早餐&gt;</t>
  </si>
  <si>
    <t>Ridgeon/Tony</t>
  </si>
  <si>
    <t>[贝伊奥卢]喜来登伊斯坦布尔市中心酒店(Sheraton Istanbul City Center)(71612710)</t>
  </si>
  <si>
    <t>行政特大床房&lt;2人入住&gt;&lt;不退款&gt;&lt;早餐&gt;</t>
  </si>
  <si>
    <t>ZHENG/HAIBIAO,ZHEN/DANQI</t>
  </si>
  <si>
    <t>[里维尔]里维尔波士顿洛根机场福朋喜来登酒店(Four Points by Sheraton Boston Logan Airport Revere)(55491744)</t>
  </si>
  <si>
    <t>客房（1张特大床）&lt;不退款&gt;&lt;2人入住&gt;</t>
  </si>
  <si>
    <t>beucler/John,McGuire/heather</t>
  </si>
  <si>
    <t>[多伦多]多伦多市中心喜来登酒店(Sheraton Centre Toronto Hotel)(55822362)</t>
  </si>
  <si>
    <t>大床房&lt;不退款&gt;&lt;2人入住&gt;</t>
  </si>
  <si>
    <t>Shergill/Sahib S</t>
  </si>
  <si>
    <t>[拉罗切利]拉罗切尔中央家庭旅馆酒店(B&amp;B Hotel La Rochelle Centre)(80332485)</t>
  </si>
  <si>
    <t>四人房&lt;不退款&gt;&lt;2人入住&gt;</t>
  </si>
  <si>
    <t>HUANG/ZHIQING</t>
  </si>
  <si>
    <t>[韦科]韦科南万豪唐普雷斯套房酒店(TownePlace Suites by Marriott Waco South)(68026435)</t>
  </si>
  <si>
    <t>2张大床一室房&lt;2人入住&gt;&lt;不退款&gt;&lt;早餐&gt;</t>
  </si>
  <si>
    <t>CATES/VANASA</t>
  </si>
  <si>
    <t>[雅加达]哈里斯沃途和谐酒店(Harris Vertu Hotel Harmoni)(55872461)</t>
  </si>
  <si>
    <t>v客房&lt;不退款&gt;&lt;2人入住&gt;</t>
  </si>
  <si>
    <t>Christina/Ellen</t>
  </si>
  <si>
    <t>[佛罗伦萨]佛罗伦萨格里芬酒店(Hotel Grifone Firenze)(55680392)</t>
  </si>
  <si>
    <t>标准双人房&lt;1&gt;&lt;2人入住&gt;&lt;不退款&gt;&lt;早餐&gt;</t>
  </si>
  <si>
    <t>CONTI/Martine</t>
  </si>
  <si>
    <t>退单</t>
  </si>
  <si>
    <t>[济州市]济州斯塔兹罗伯如酒店(STAZ Hotel Jeju Robero)(68545315)</t>
  </si>
  <si>
    <t>双人床房&lt;不退款&gt;&lt;2人入住&gt;</t>
  </si>
  <si>
    <t>PARK/SUJIN,YANG/JUNHO</t>
  </si>
  <si>
    <t>CA13030211101HKD-W</t>
  </si>
  <si>
    <t>[迈阿密]迈阿密YVE酒店(YVE Hotel Miami)(70391896)</t>
  </si>
  <si>
    <t>精明特大床房&lt;不退款&gt;&lt;2人入住&gt;</t>
  </si>
  <si>
    <t>Mejia/Estela</t>
  </si>
  <si>
    <t>[旧金山]旧金山马奎斯联合广场万豪酒店(San Francisco Marriott Marquis Union Square)(55851820)</t>
  </si>
  <si>
    <t>特大床房（低层）&lt;不退款&gt;&lt;2人入住&gt;</t>
  </si>
  <si>
    <t>Duran/Antonio</t>
  </si>
  <si>
    <t>[布里斯托尔]布里斯托尔万豪皇家酒店(Bristol Marriott Royal Hotel)(55799186)</t>
  </si>
  <si>
    <t>豪华特大床或大床房&lt;不退款&gt;&lt;2人入住&gt;</t>
  </si>
  <si>
    <t>Peace/Mark</t>
  </si>
  <si>
    <t>[芝加哥]芝加哥喜来登大酒店(Sheraton Grand Chicago)(55478291)</t>
  </si>
  <si>
    <t>河景特大床房&lt;不退款&gt;&lt;2人入住&gt;</t>
  </si>
  <si>
    <t>Aistrop/Billy</t>
  </si>
  <si>
    <t>[埃莫西约]埃莫西美洲嘉年华酒店(Fiesta Americana Hermosillo)(70392994)</t>
  </si>
  <si>
    <t>豪华房(特大床)&lt;不退款&gt;&lt;2人入住&gt;</t>
  </si>
  <si>
    <t>Salinas/Saul</t>
  </si>
  <si>
    <t>[拉斯维加斯]Circa赌场酒店-仅限成人(Circa Resort &amp; Casino – Adults Only)(77280760)</t>
  </si>
  <si>
    <t>双特大床房&lt;不退款&gt;&lt;2人入住&gt;</t>
  </si>
  <si>
    <t>Fernald/Luningning</t>
  </si>
  <si>
    <t>Denyer/Eric T</t>
  </si>
  <si>
    <t>[基西米]庆祝区奥兰多西南假日酒店(Holiday Inn Orlando SW – Celebration Area)(70391321)</t>
  </si>
  <si>
    <t>标准房&lt;不退款&gt;&lt;2人入住&gt;</t>
  </si>
  <si>
    <t>Martinez/James Anthony,Martinez/Kaitlin Ann</t>
  </si>
  <si>
    <t>[高城郡]高城郡雪松度假酒店(Delpino Resort Hotel Goseong)(77368945)</t>
  </si>
  <si>
    <t>Sonomun Delpino Family (Ondol or Bed Randomly Assigned)&lt;2人入住&gt;&lt;不退款&gt;&lt;早餐&gt;</t>
  </si>
  <si>
    <t>Park/YeonSoon</t>
  </si>
  <si>
    <t>[索尔万]酒谷旅店(Wine Valley Inn)(55367533)</t>
  </si>
  <si>
    <t>国王城堡&lt;2人入住&gt;&lt;不退款&gt;&lt;早餐&gt;</t>
  </si>
  <si>
    <t>SMITH/Stanley</t>
  </si>
  <si>
    <t>Linares/Merlin</t>
  </si>
  <si>
    <t>Martinez/Paola</t>
  </si>
  <si>
    <t>CA13030211101HKD</t>
  </si>
  <si>
    <t>河景两双人床房&lt;不退款&gt;&lt;2人入住&gt;</t>
  </si>
  <si>
    <t>Brush/Benjamin</t>
  </si>
  <si>
    <t>[加尔兴]慕尼黑加兴万怡酒店(Courtyard by Marriott Munich Garching)(76205447)</t>
  </si>
  <si>
    <t>豪华特大床房&lt;2人入住&gt;&lt;不退款&gt;&lt;早餐&gt;</t>
  </si>
  <si>
    <t>zhong/qichen,ZHONG/QIXUAN</t>
  </si>
  <si>
    <t>[威斯敏斯特城]W伦敦酒店(W London)(55289867)</t>
  </si>
  <si>
    <t>神话双床房&lt;2人入住&gt;&lt;不退款&gt;&lt;早餐&gt;</t>
  </si>
  <si>
    <t>LU/MEIYI</t>
  </si>
  <si>
    <t>[波苏埃洛-德阿拉尔孔]欧洲之星马德里酒店(Eurostars I-Hotel Madrid)(55733308)</t>
  </si>
  <si>
    <t>Rodriguez Sanabria/Joaquin</t>
  </si>
  <si>
    <t>[伊斯坦布尔]伊斯坦布尔阿塔科尤喜来登酒店(Sheraton Istanbul Atakoy Hotel)(55707712)</t>
  </si>
  <si>
    <t>高级房, 1 张特大床, 海景&lt;不退款&gt;&lt;2人入住&gt;</t>
  </si>
  <si>
    <t>Probst/Heiko</t>
  </si>
  <si>
    <t>[巴淡岛]阿斯顿·吉迪恩·巴淡酒店(Aston Inn Gideon Batam)(55337050)</t>
  </si>
  <si>
    <t>豪华房&lt;不退款&gt;&lt;2人入住&gt;</t>
  </si>
  <si>
    <t>Dylan/Andrew</t>
  </si>
  <si>
    <t>[佩勒]普瑞米尔洛纳佩厄经典酒店(Premiere Classe Roanne Perreux)(70789701)</t>
  </si>
  <si>
    <t>标准双人房, 1 张双人床&lt;不退款&gt;&lt;2人入住&gt;</t>
  </si>
  <si>
    <t>El allam/Hamid</t>
  </si>
  <si>
    <t>33759UC000018</t>
  </si>
  <si>
    <t>[布达佩斯]布达佩斯万豪度假酒店(Budapest Marriott Hotel)(68028055)</t>
  </si>
  <si>
    <t>豪华河景特大床房&lt;不退款&gt;&lt;2人入住&gt;</t>
  </si>
  <si>
    <t>Min/Wang</t>
  </si>
  <si>
    <t>[拉斯维加斯]拉斯维加斯纽约纽约酒店(New York-New York Hotel &amp; Casino)(60493886)</t>
  </si>
  <si>
    <t>公园大道两张大床房&lt;不退款&gt;&lt;2人入住&gt;</t>
  </si>
  <si>
    <t>Martinez Tirado/Etna Sarahi</t>
  </si>
  <si>
    <t>[新加坡]新加坡京华酒店 (Staycation Approved)(Hotel Royal Singapore (Staycation Approved))(55465127)</t>
  </si>
  <si>
    <t>高级双人房&lt;不退款&gt;&lt;2人入住&gt;</t>
  </si>
  <si>
    <t>Tang/Simon Joshua</t>
  </si>
  <si>
    <t>[柏林]傲途格精选酒店旗下斯坦普朗兹酒店(Hotel am Steinplatz, Autograph Collection)(55439335)</t>
  </si>
  <si>
    <t>LEHMANN/Reiner</t>
  </si>
  <si>
    <t>[吉隆坡]吉隆坡四季酒店(Four Seasons Hotel Kuala Lumpur)(55542782)</t>
  </si>
  <si>
    <t>尊贵公园景观房&lt;不退款&gt;&lt;2人入住&gt;</t>
  </si>
  <si>
    <t>TAN/ENG PING</t>
  </si>
  <si>
    <t>，</t>
  </si>
  <si>
    <t>123207 HKD</t>
  </si>
  <si>
    <t>A211101105319481</t>
  </si>
  <si>
    <t>总计:123207HKD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</si>
  <si>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</si>
  <si>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</si>
  <si>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</si>
  <si>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</si>
  <si>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</si>
  <si>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</si>
  <si>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</si>
  <si>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</si>
  <si>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</si>
  <si>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</si>
  <si>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</si>
  <si>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</si>
  <si>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</si>
  <si>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</si>
  <si>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</si>
  <si>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</si>
  <si>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</si>
  <si>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2021-10-30</t>
  </si>
  <si>
    <t>2286170</t>
  </si>
  <si>
    <t>汉堡特瑞德尔伯格施泰根博阁酒店</t>
  </si>
  <si>
    <t>Voellm Nicole</t>
  </si>
  <si>
    <t>2021-10-31</t>
  </si>
  <si>
    <t>退房日周结</t>
  </si>
  <si>
    <t>875.11</t>
  </si>
  <si>
    <t>1061.00</t>
  </si>
  <si>
    <t>0</t>
  </si>
  <si>
    <t>0.00</t>
  </si>
  <si>
    <t>携程汇智国际直连</t>
  </si>
  <si>
    <t>2021-10-30 20:01:11</t>
  </si>
  <si>
    <t>否</t>
  </si>
  <si>
    <t>汇智国际旅游发展有限公司</t>
  </si>
  <si>
    <t>直连</t>
  </si>
  <si>
    <t>2286112</t>
  </si>
  <si>
    <t>佛罗伦萨梅蒂奇辛那酒店</t>
  </si>
  <si>
    <t>Kong lingzhen</t>
  </si>
  <si>
    <t>4554.55</t>
  </si>
  <si>
    <t>5522.00</t>
  </si>
  <si>
    <t>2021-10-30 18:48:10</t>
  </si>
  <si>
    <t>2286072</t>
  </si>
  <si>
    <t>欧洲之星书籍酒店</t>
  </si>
  <si>
    <t>Micotti Frederic</t>
  </si>
  <si>
    <t>734.07</t>
  </si>
  <si>
    <t>890.00</t>
  </si>
  <si>
    <t>2021-10-30 17:37:18</t>
  </si>
  <si>
    <t>2286016</t>
  </si>
  <si>
    <t>墨客希万隆酒店</t>
  </si>
  <si>
    <t>SHARIF KEMAL,LASMANA DOUWES</t>
  </si>
  <si>
    <t>475.91</t>
  </si>
  <si>
    <t>577.00</t>
  </si>
  <si>
    <t>2021-10-30 16:18:30</t>
  </si>
  <si>
    <t>2285982</t>
  </si>
  <si>
    <t>雅加达弗姆 7 号度假酒店</t>
  </si>
  <si>
    <t>zhang xiaohu,LIN TIANGPING</t>
  </si>
  <si>
    <t>541.07</t>
  </si>
  <si>
    <t>656.00</t>
  </si>
  <si>
    <t>2021-10-30 15:29:58</t>
  </si>
  <si>
    <t>2285926</t>
  </si>
  <si>
    <t>哈里斯沃途和谐酒店</t>
  </si>
  <si>
    <t>tambunan parlin</t>
  </si>
  <si>
    <t>258.16</t>
  </si>
  <si>
    <t>313.00</t>
  </si>
  <si>
    <t>2021-10-30 14:06:06</t>
  </si>
  <si>
    <t>2285890</t>
  </si>
  <si>
    <t>仁川华美达酒店</t>
  </si>
  <si>
    <t>AN oc i</t>
  </si>
  <si>
    <t>628.50</t>
  </si>
  <si>
    <t>762.00</t>
  </si>
  <si>
    <t>2021-10-30 13:35:13</t>
  </si>
  <si>
    <t>2285700</t>
  </si>
  <si>
    <t>马赛欧洲地中海金色郁金香酒店</t>
  </si>
  <si>
    <t>HALLEGOT Marine</t>
  </si>
  <si>
    <t>692.01</t>
  </si>
  <si>
    <t>839.00</t>
  </si>
  <si>
    <t>2021-10-30 07:45:52</t>
  </si>
  <si>
    <t>2021-10-29</t>
  </si>
  <si>
    <t>2285528</t>
  </si>
  <si>
    <t>多伦多马克姆万豪酒店</t>
  </si>
  <si>
    <t>Wu Weiyi</t>
  </si>
  <si>
    <t>545.09</t>
  </si>
  <si>
    <t>662.00</t>
  </si>
  <si>
    <t>2021-10-29 22:28:30</t>
  </si>
  <si>
    <t>2285499</t>
  </si>
  <si>
    <t>勒查特莱兰酒店</t>
  </si>
  <si>
    <t>Pires Joao Lourenco</t>
  </si>
  <si>
    <t>710.59</t>
  </si>
  <si>
    <t>863.00</t>
  </si>
  <si>
    <t>2021-10-29 21:54:41</t>
  </si>
  <si>
    <t>2285398</t>
  </si>
  <si>
    <t>Courtyard by Marriott Munich Garching</t>
  </si>
  <si>
    <t>zhong qichen,ZHONG QIXUAN</t>
  </si>
  <si>
    <t>440.52</t>
  </si>
  <si>
    <t>535.00</t>
  </si>
  <si>
    <t>2021-10-29 20:14:23</t>
  </si>
  <si>
    <t>2285397</t>
  </si>
  <si>
    <t>三宝拢新邦利马智选假日酒店</t>
  </si>
  <si>
    <t>Jusanto Olivia Trinita</t>
  </si>
  <si>
    <t>198.44</t>
  </si>
  <si>
    <t>241.00</t>
  </si>
  <si>
    <t>2021-10-29 20:14:19</t>
  </si>
  <si>
    <t>2285295</t>
  </si>
  <si>
    <t>吉隆坡威斯汀酒店</t>
  </si>
  <si>
    <t>Mohd Safaai Khairunnisa,Ismail Khairul Nor Al-Hafiz</t>
  </si>
  <si>
    <t>550.03</t>
  </si>
  <si>
    <t>668.00</t>
  </si>
  <si>
    <t>2021-10-29 18:15:57</t>
  </si>
  <si>
    <t>2285236</t>
  </si>
  <si>
    <t>里昂塞特万豪国际酒店</t>
  </si>
  <si>
    <t>Fueser Heike</t>
  </si>
  <si>
    <t>543.44</t>
  </si>
  <si>
    <t>660.00</t>
  </si>
  <si>
    <t>2021-10-29 17:13:27</t>
  </si>
  <si>
    <t>2285116</t>
  </si>
  <si>
    <t>槟城仙丹花酒店</t>
  </si>
  <si>
    <t>Ling Chan Yew</t>
  </si>
  <si>
    <t>263.49</t>
  </si>
  <si>
    <t>320.00</t>
  </si>
  <si>
    <t>2021-10-29 14:28:55</t>
  </si>
  <si>
    <t>2285104</t>
  </si>
  <si>
    <t>Fuerbeth Marie-Madeleine</t>
  </si>
  <si>
    <t>2021-10-29 14:14:32</t>
  </si>
  <si>
    <t>2285042</t>
  </si>
  <si>
    <t>新加坡京华酒店</t>
  </si>
  <si>
    <t>Ibrahim Muhammad Arham bin Mohd Ibrahim,rahim SITI FARZIAN</t>
  </si>
  <si>
    <t>2021-10-29 12:44:59</t>
  </si>
  <si>
    <t>2284859</t>
  </si>
  <si>
    <t>蒙哥马利欧洲之星酒店</t>
  </si>
  <si>
    <t>Delcourt Laurane</t>
  </si>
  <si>
    <t>848.93</t>
  </si>
  <si>
    <t>1031.00</t>
  </si>
  <si>
    <t>2021-10-29 04:25:42</t>
  </si>
  <si>
    <t>2284790</t>
  </si>
  <si>
    <t>巴统艾美酒店</t>
  </si>
  <si>
    <t>Chen Libing</t>
  </si>
  <si>
    <t>628.33</t>
  </si>
  <si>
    <t>763.00</t>
  </si>
  <si>
    <t>2021-10-29 00:04:59</t>
  </si>
  <si>
    <t>2021-10-28</t>
  </si>
  <si>
    <t>2284772</t>
  </si>
  <si>
    <t>开罗米娜宫万豪酒店</t>
  </si>
  <si>
    <t>Huang Junjia,Liu Mengrui</t>
  </si>
  <si>
    <t>1546.53</t>
  </si>
  <si>
    <t>1878.00</t>
  </si>
  <si>
    <t>2021-10-28 23:21:05</t>
  </si>
  <si>
    <t>2284740</t>
  </si>
  <si>
    <t>Sarf Ibrahim</t>
  </si>
  <si>
    <t>1364.54</t>
  </si>
  <si>
    <t>1657.00</t>
  </si>
  <si>
    <t>2021-10-28 22:37:18</t>
  </si>
  <si>
    <t>2284689</t>
  </si>
  <si>
    <t>万隆尼欧蒂帕迪优库尔酒店</t>
  </si>
  <si>
    <t>Asmara Harris Suryo</t>
  </si>
  <si>
    <t>191.88</t>
  </si>
  <si>
    <t>233.00</t>
  </si>
  <si>
    <t>2021-10-28 21:20:35</t>
  </si>
  <si>
    <t>2284677</t>
  </si>
  <si>
    <t>欧洲之星大中心酒店</t>
  </si>
  <si>
    <t>Bernhard Christian</t>
  </si>
  <si>
    <t>872.09</t>
  </si>
  <si>
    <t>1059.00</t>
  </si>
  <si>
    <t>2021-10-28 21:00:15</t>
  </si>
  <si>
    <t>2284621</t>
  </si>
  <si>
    <t>新加坡优良酒店－马里士他</t>
  </si>
  <si>
    <t>SHI CHANGHUA</t>
  </si>
  <si>
    <t>805.38</t>
  </si>
  <si>
    <t>978.00</t>
  </si>
  <si>
    <t>2021-10-28 19:23:45</t>
  </si>
  <si>
    <t>2284421</t>
  </si>
  <si>
    <t>多伦多市中心喜来登酒店</t>
  </si>
  <si>
    <t>Gan Quan</t>
  </si>
  <si>
    <t>1457.60</t>
  </si>
  <si>
    <t>1770.00</t>
  </si>
  <si>
    <t>2021-10-28 12:08:28</t>
  </si>
  <si>
    <t>2284340</t>
  </si>
  <si>
    <t>吉隆坡四季酒店</t>
  </si>
  <si>
    <t>TAN ENG PING</t>
  </si>
  <si>
    <t>1115.84</t>
  </si>
  <si>
    <t>1355.00</t>
  </si>
  <si>
    <t>2021-10-28 08:07:10</t>
  </si>
  <si>
    <t>2284257</t>
  </si>
  <si>
    <t>傲途格精选酒店旗下斯坦普朗兹酒店</t>
  </si>
  <si>
    <t>LEHMANN Reiner</t>
  </si>
  <si>
    <t>1338.19</t>
  </si>
  <si>
    <t>1625.00</t>
  </si>
  <si>
    <t>2021-10-28 01:55:21</t>
  </si>
  <si>
    <t>2284253</t>
  </si>
  <si>
    <t>伊斯坦布尔市中心喜来登酒店</t>
  </si>
  <si>
    <t>ZHENG HAIBIAO,ZHEN DANQI</t>
  </si>
  <si>
    <t>781.50</t>
  </si>
  <si>
    <t>949.00</t>
  </si>
  <si>
    <t>2021-10-28 01:49:08</t>
  </si>
  <si>
    <t>2021-10-27</t>
  </si>
  <si>
    <t>2284156</t>
  </si>
  <si>
    <t>佛罗伦萨格里芬酒店</t>
  </si>
  <si>
    <t>CONTI Martine</t>
  </si>
  <si>
    <t>686.70</t>
  </si>
  <si>
    <t>835.00</t>
  </si>
  <si>
    <t>2021-10-27 21:29:20</t>
  </si>
  <si>
    <t>2284066</t>
  </si>
  <si>
    <t>哥打京那巴鲁艾美酒店</t>
  </si>
  <si>
    <t>KECHIK ZAHARI</t>
  </si>
  <si>
    <t>898.88</t>
  </si>
  <si>
    <t>1093.00</t>
  </si>
  <si>
    <t>2021-10-27 17:51:05</t>
  </si>
  <si>
    <t>2283988</t>
  </si>
  <si>
    <t>法兰克福万豪酒店</t>
  </si>
  <si>
    <t>AVILA BERNAL FRANCISCO JAVIER</t>
  </si>
  <si>
    <t>652.99</t>
  </si>
  <si>
    <t>794.00</t>
  </si>
  <si>
    <t>2021-10-27 14:05:06</t>
  </si>
  <si>
    <t>2283982</t>
  </si>
  <si>
    <t>Tang Simon Joshua</t>
  </si>
  <si>
    <t>850.36</t>
  </si>
  <si>
    <t>1034.00</t>
  </si>
  <si>
    <t>2021-10-27 13:53:04</t>
  </si>
  <si>
    <t>2283907</t>
  </si>
  <si>
    <t>Christina Ellen</t>
  </si>
  <si>
    <t>257.41</t>
  </si>
  <si>
    <t>2021-10-27 10:37:07</t>
  </si>
  <si>
    <t>2283813</t>
  </si>
  <si>
    <t>布达佩斯万豪度假酒店</t>
  </si>
  <si>
    <t>Jiang Kexin,CHANG XIN</t>
  </si>
  <si>
    <t>3126.76</t>
  </si>
  <si>
    <t>3802.00</t>
  </si>
  <si>
    <t>2021-10-27 05:51:23</t>
  </si>
  <si>
    <t>2283812</t>
  </si>
  <si>
    <t>CHENG Lupei,WU JIXUAN</t>
  </si>
  <si>
    <t>2021-10-27 05:49:55</t>
  </si>
  <si>
    <t>2283775</t>
  </si>
  <si>
    <t>韦科南万豪唐普雷斯套房酒店</t>
  </si>
  <si>
    <t>CATES VANASA</t>
  </si>
  <si>
    <t>717.13</t>
  </si>
  <si>
    <t>872.00</t>
  </si>
  <si>
    <t>2021-10-27 03:30:37</t>
  </si>
  <si>
    <t>2283768</t>
  </si>
  <si>
    <t>曼哈顿金融区假日酒店</t>
  </si>
  <si>
    <t>Johnson Taylor</t>
  </si>
  <si>
    <t>3351.28</t>
  </si>
  <si>
    <t>4075.00</t>
  </si>
  <si>
    <t>2021-10-27 03:21:52</t>
  </si>
  <si>
    <t>2283762</t>
  </si>
  <si>
    <t>拉罗切尔中央家庭旅馆酒店</t>
  </si>
  <si>
    <t>HUANG ZHIQING</t>
  </si>
  <si>
    <t>729.47</t>
  </si>
  <si>
    <t>887.00</t>
  </si>
  <si>
    <t>2021-10-27 02:58:19</t>
  </si>
  <si>
    <t>2021-10-26</t>
  </si>
  <si>
    <t>2283367</t>
  </si>
  <si>
    <t>Zhao Liting,Kong Jielei</t>
  </si>
  <si>
    <t>2158.73</t>
  </si>
  <si>
    <t>2623.00</t>
  </si>
  <si>
    <t>2021-10-26 08:28:33</t>
  </si>
  <si>
    <t>2283326</t>
  </si>
  <si>
    <t>拉斯维加斯纽约赌场酒店</t>
  </si>
  <si>
    <t>Martinez Tirado Etna Sarahi</t>
  </si>
  <si>
    <t>1009.00</t>
  </si>
  <si>
    <t>1226.00</t>
  </si>
  <si>
    <t>2021-10-26 05:31:17</t>
  </si>
  <si>
    <t>2021-10-25</t>
  </si>
  <si>
    <t>2283270</t>
  </si>
  <si>
    <t>MacDonald Alexandra</t>
  </si>
  <si>
    <t>2156.26</t>
  </si>
  <si>
    <t>2620.00</t>
  </si>
  <si>
    <t>2021-10-25 23:43:38</t>
  </si>
  <si>
    <t>2283220</t>
  </si>
  <si>
    <t>Min Wang</t>
  </si>
  <si>
    <t>4469.71</t>
  </si>
  <si>
    <t>5431.00</t>
  </si>
  <si>
    <t>2021-10-25 21:25:01</t>
  </si>
  <si>
    <t>2282942</t>
  </si>
  <si>
    <t>To Wendy</t>
  </si>
  <si>
    <t>1752.99</t>
  </si>
  <si>
    <t>2130.00</t>
  </si>
  <si>
    <t>2021-10-25 07:58:09</t>
  </si>
  <si>
    <t>2282935</t>
  </si>
  <si>
    <t>Shergill Sahib S</t>
  </si>
  <si>
    <t>2167.78</t>
  </si>
  <si>
    <t>2634.00</t>
  </si>
  <si>
    <t>2021-10-25 07:36:22</t>
  </si>
  <si>
    <t>2282914</t>
  </si>
  <si>
    <t>里维尔波士顿洛根机场福朋喜来登酒店</t>
  </si>
  <si>
    <t>beucler John,McGuire heather</t>
  </si>
  <si>
    <t>886.37</t>
  </si>
  <si>
    <t>1077.00</t>
  </si>
  <si>
    <t>2021-10-25 06:34:30</t>
  </si>
  <si>
    <t>2282886</t>
  </si>
  <si>
    <t>1568.64</t>
  </si>
  <si>
    <t>1906.00</t>
  </si>
  <si>
    <t>2021-10-25 03:31:26</t>
  </si>
  <si>
    <t>2282839</t>
  </si>
  <si>
    <t>威瑟比哈罗盖特戴斯酒店</t>
  </si>
  <si>
    <t>Ridgeon Tony</t>
  </si>
  <si>
    <t>1197.47</t>
  </si>
  <si>
    <t>1455.00</t>
  </si>
  <si>
    <t>2021-10-25 00:08:03</t>
  </si>
  <si>
    <t>2021-10-24</t>
  </si>
  <si>
    <t>2282810</t>
  </si>
  <si>
    <t>罗阿讷-佩勒高级酒店</t>
  </si>
  <si>
    <t>El allam Hamid</t>
  </si>
  <si>
    <t>862.50</t>
  </si>
  <si>
    <t>1048.00</t>
  </si>
  <si>
    <t>2021-10-24 22:48:00</t>
  </si>
  <si>
    <t>2282651</t>
  </si>
  <si>
    <t>吉隆坡帝盛酒店</t>
  </si>
  <si>
    <t>Hen Megan Hen Zhijun</t>
  </si>
  <si>
    <t>553.06</t>
  </si>
  <si>
    <t>672.00</t>
  </si>
  <si>
    <t>447.99</t>
  </si>
  <si>
    <t>-224</t>
  </si>
  <si>
    <t>-184</t>
  </si>
  <si>
    <t>2021-10-24 16:48:26</t>
  </si>
  <si>
    <t>2282630</t>
  </si>
  <si>
    <t>阿斯顿·吉迪恩·巴淡酒店</t>
  </si>
  <si>
    <t>Dylan Andrew</t>
  </si>
  <si>
    <t>814.77</t>
  </si>
  <si>
    <t>990.00</t>
  </si>
  <si>
    <t>2021-10-24 15:31:20</t>
  </si>
  <si>
    <t>2282614</t>
  </si>
  <si>
    <t>阿罗哈酒店</t>
  </si>
  <si>
    <t>yang boeun,yang boeun</t>
  </si>
  <si>
    <t>254.31</t>
  </si>
  <si>
    <t>309.00</t>
  </si>
  <si>
    <t>2021-10-24 14:36:00</t>
  </si>
  <si>
    <t>2282431</t>
  </si>
  <si>
    <t>柏林阿莫多瓦拜欧酒店</t>
  </si>
  <si>
    <t>BEIER CAROLIN</t>
  </si>
  <si>
    <t>2827.83</t>
  </si>
  <si>
    <t>3436.00</t>
  </si>
  <si>
    <t>2021-10-24 00:30:54</t>
  </si>
  <si>
    <t>2021-10-23</t>
  </si>
  <si>
    <t>2282236</t>
  </si>
  <si>
    <t>Lipinski Sylvain</t>
  </si>
  <si>
    <t>1382.64</t>
  </si>
  <si>
    <t>1680.00</t>
  </si>
  <si>
    <t>2021-10-23 15:44:27</t>
  </si>
  <si>
    <t>2282025</t>
  </si>
  <si>
    <t>伊斯坦布尔阿塔科尤喜来登酒店</t>
  </si>
  <si>
    <t>Probst Heiko</t>
  </si>
  <si>
    <t>4841.71</t>
  </si>
  <si>
    <t>5883.00</t>
  </si>
  <si>
    <t>2021-10-23 05:12:50</t>
  </si>
  <si>
    <t>2281983</t>
  </si>
  <si>
    <t>欧洲之星马德里酒店</t>
  </si>
  <si>
    <t>DIAZALFEIRAN ADRIAN,REGUEIRASEIJAS ADRIAN</t>
  </si>
  <si>
    <t>1392.52</t>
  </si>
  <si>
    <t>1692.00</t>
  </si>
  <si>
    <t>2021-10-23 01:56:18</t>
  </si>
  <si>
    <t>2281982</t>
  </si>
  <si>
    <t>Rodriguez Sanabria Joaquin</t>
  </si>
  <si>
    <t>1132.45</t>
  </si>
  <si>
    <t>1376.00</t>
  </si>
  <si>
    <t>2021-10-23 01:53:53</t>
  </si>
  <si>
    <t>2021-10-22</t>
  </si>
  <si>
    <t>2281516</t>
  </si>
  <si>
    <t>W伦敦莱切斯特广场酒店</t>
  </si>
  <si>
    <t>LU MEIYI</t>
  </si>
  <si>
    <t>21253.11</t>
  </si>
  <si>
    <t>25802.00</t>
  </si>
  <si>
    <t>2021-10-22 05:20:51</t>
  </si>
  <si>
    <t>2021-10-20</t>
  </si>
  <si>
    <t>2280762</t>
  </si>
  <si>
    <t>2662.11</t>
  </si>
  <si>
    <t>3237.00</t>
  </si>
  <si>
    <t>2021-10-20 17:58:47</t>
  </si>
  <si>
    <t>2280720</t>
  </si>
  <si>
    <t>Otto-Bethe Alexandra,Otto Johannes</t>
  </si>
  <si>
    <t>3338.94</t>
  </si>
  <si>
    <t>4060.00</t>
  </si>
  <si>
    <t>2021-10-20 16:27:38</t>
  </si>
  <si>
    <t>2021-10-19</t>
  </si>
  <si>
    <t>2280239</t>
  </si>
  <si>
    <t>吉隆坡大华酒店 - 傲途格精选酒店</t>
  </si>
  <si>
    <t>Boher Nur Izzati Binti</t>
  </si>
  <si>
    <t>547.37</t>
  </si>
  <si>
    <t>661.00</t>
  </si>
  <si>
    <t>2021-10-19 18:12:19</t>
  </si>
  <si>
    <t>2021-10-17</t>
  </si>
  <si>
    <t>2279153</t>
  </si>
  <si>
    <t xml:space="preserve">巴厘岛安纳塔拉度假村 </t>
  </si>
  <si>
    <t>Tedjasasmita Theo,Tedjasasmita Theo</t>
  </si>
  <si>
    <t>1356.24</t>
  </si>
  <si>
    <t>1636.00</t>
  </si>
  <si>
    <t>2021-10-17 16:55:27</t>
  </si>
  <si>
    <t>2278902</t>
  </si>
  <si>
    <t xml:space="preserve">太浩湖海滩度假酒店 </t>
  </si>
  <si>
    <t>Monteiro Jr Eder</t>
  </si>
  <si>
    <t>873.77</t>
  </si>
  <si>
    <t>1054.00</t>
  </si>
  <si>
    <t>2021-10-17 03:11:36</t>
  </si>
  <si>
    <t>2278848</t>
  </si>
  <si>
    <t>威基基喜来登酒店</t>
  </si>
  <si>
    <t>Daughtry Donte Marquise,Fells Niketia</t>
  </si>
  <si>
    <t>5259.37</t>
  </si>
  <si>
    <t>6345.00</t>
  </si>
  <si>
    <t>2021-10-17 00:07:59</t>
  </si>
  <si>
    <t>2021-10-15</t>
  </si>
  <si>
    <t>2278209</t>
  </si>
  <si>
    <t>吉隆坡布特拉再也艾美酒店</t>
  </si>
  <si>
    <t>Aidil Zul,Najib Muhammad</t>
  </si>
  <si>
    <t>1216.05</t>
  </si>
  <si>
    <t>1466.00</t>
  </si>
  <si>
    <t>2021-10-15 23:34:33</t>
  </si>
  <si>
    <t>2021-10-14</t>
  </si>
  <si>
    <t>2277130</t>
  </si>
  <si>
    <t>芝加哥喜来登大酒店</t>
  </si>
  <si>
    <t>joo sunyoung</t>
  </si>
  <si>
    <t>1971.23</t>
  </si>
  <si>
    <t>2381.00</t>
  </si>
  <si>
    <t>2021-10-14 06:10:05</t>
  </si>
  <si>
    <t>2021-10-10</t>
  </si>
  <si>
    <t>2275072</t>
  </si>
  <si>
    <t>艾维城酒店</t>
  </si>
  <si>
    <t>Williams  richard</t>
  </si>
  <si>
    <t>2021-10-10 02:00:49</t>
  </si>
  <si>
    <t>2021-10-07</t>
  </si>
  <si>
    <t>2273871</t>
  </si>
  <si>
    <t>热带拉斯维加斯希尔顿逸林酒店</t>
  </si>
  <si>
    <t>Bucca Jenna</t>
  </si>
  <si>
    <t>1437.39</t>
  </si>
  <si>
    <t>1732.00</t>
  </si>
  <si>
    <t>2021-10-07 01:33:07</t>
  </si>
  <si>
    <t>2021-10-05</t>
  </si>
  <si>
    <t>2272967</t>
  </si>
  <si>
    <t>伦敦圣潘克拉斯万丽酒店</t>
  </si>
  <si>
    <t>Paquier Theo,Paillard Heloise</t>
  </si>
  <si>
    <t>9737.70</t>
  </si>
  <si>
    <t>11735.00</t>
  </si>
  <si>
    <t>2021-10-05 05:57:09</t>
  </si>
  <si>
    <t>2021-10-02</t>
  </si>
  <si>
    <t>2271044</t>
  </si>
  <si>
    <t>Brush Benjamin</t>
  </si>
  <si>
    <t>2701.32</t>
  </si>
  <si>
    <t>3255.00</t>
  </si>
  <si>
    <t>2021-10-02 04:27:40</t>
  </si>
  <si>
    <t>2021-09-30</t>
  </si>
  <si>
    <t>2269221</t>
  </si>
  <si>
    <t>Martinez Paola</t>
  </si>
  <si>
    <t>2163.56</t>
  </si>
  <si>
    <t>2602.00</t>
  </si>
  <si>
    <t>2021-09-30 00:22:43</t>
  </si>
  <si>
    <t>2021-09-28</t>
  </si>
  <si>
    <t>2267578</t>
  </si>
  <si>
    <t>洛杉矶市中心希尔顿逸林酒店</t>
  </si>
  <si>
    <t>Lee Jichui</t>
  </si>
  <si>
    <t>1939.79</t>
  </si>
  <si>
    <t>2334.00</t>
  </si>
  <si>
    <t>2021-09-28 13:42:47</t>
  </si>
  <si>
    <t>2021-09-19</t>
  </si>
  <si>
    <t>2258552</t>
  </si>
  <si>
    <t>娱乐场海洋度假村</t>
  </si>
  <si>
    <t>mckenna bryan</t>
  </si>
  <si>
    <t>2443.48</t>
  </si>
  <si>
    <t>2939.00</t>
  </si>
  <si>
    <t>2021-09-19 05:46:18</t>
  </si>
  <si>
    <t>2021-09-13</t>
  </si>
  <si>
    <t>2251908</t>
  </si>
  <si>
    <t>庆祝区奥兰多西南智选假日酒店</t>
  </si>
  <si>
    <t>Linares Merlin</t>
  </si>
  <si>
    <t>1125.62</t>
  </si>
  <si>
    <t>1356.00</t>
  </si>
  <si>
    <t>2021-09-13 07:13:18</t>
  </si>
  <si>
    <t>2021-09-08</t>
  </si>
  <si>
    <t>2247069</t>
  </si>
  <si>
    <t>酒谷旅店</t>
  </si>
  <si>
    <t>SMITH Stanley</t>
  </si>
  <si>
    <t>921.63</t>
  </si>
  <si>
    <t>1106.00</t>
  </si>
  <si>
    <t>2021-09-08 11:38:32</t>
  </si>
  <si>
    <t>2021-09-07</t>
  </si>
  <si>
    <t>2246574</t>
  </si>
  <si>
    <t>戴尔皮诺大明高尔夫球度假村</t>
  </si>
  <si>
    <t>Park YeonSoon</t>
  </si>
  <si>
    <t>2970.48</t>
  </si>
  <si>
    <t>3569.00</t>
  </si>
  <si>
    <t>2021-09-07 20:13:12</t>
  </si>
  <si>
    <t>是</t>
  </si>
  <si>
    <t>2021-09-06</t>
  </si>
  <si>
    <t>2244688</t>
  </si>
  <si>
    <t>Martinez James Anthony,Martinez Kaitlin Ann</t>
  </si>
  <si>
    <t>1128.73</t>
  </si>
  <si>
    <t>2021-09-06 08:04:40</t>
  </si>
  <si>
    <t>2021-08-22</t>
  </si>
  <si>
    <t>2229716</t>
  </si>
  <si>
    <t>Circa赌场酒店-仅限成人</t>
  </si>
  <si>
    <t>Denyer Eric T</t>
  </si>
  <si>
    <t>8509.46</t>
  </si>
  <si>
    <t>10180.00</t>
  </si>
  <si>
    <t>2021-08-22 15:23:46</t>
  </si>
  <si>
    <t>2021-08-13</t>
  </si>
  <si>
    <t>2223216</t>
  </si>
  <si>
    <t>Fernald Luningning</t>
  </si>
  <si>
    <t>2502.60</t>
  </si>
  <si>
    <t>3000.00</t>
  </si>
  <si>
    <t>2021-08-13 23:25:53</t>
  </si>
  <si>
    <t>2021-08-12</t>
  </si>
  <si>
    <t>2221387</t>
  </si>
  <si>
    <t>埃莫西美洲嘉年华酒店</t>
  </si>
  <si>
    <t>Salinas Saul</t>
  </si>
  <si>
    <t>1076.63</t>
  </si>
  <si>
    <t>1290.00</t>
  </si>
  <si>
    <t>2021-08-12 05:46:45</t>
  </si>
  <si>
    <t>2021-08-10</t>
  </si>
  <si>
    <t>2220655</t>
  </si>
  <si>
    <t>Aistrop Billy</t>
  </si>
  <si>
    <t>770.05</t>
  </si>
  <si>
    <t>922.00</t>
  </si>
  <si>
    <t>2021-08-10 22:46:19</t>
  </si>
  <si>
    <t>2021-07-25</t>
  </si>
  <si>
    <t>2208709</t>
  </si>
  <si>
    <t>布里斯托尔万豪皇家酒店</t>
  </si>
  <si>
    <t>Peace Mark</t>
  </si>
  <si>
    <t>2427.42</t>
  </si>
  <si>
    <t>2905.00</t>
  </si>
  <si>
    <t>2021-07-25 22:32:15</t>
  </si>
  <si>
    <t>2021-06-28</t>
  </si>
  <si>
    <t>2175864</t>
  </si>
  <si>
    <t>旧金山马奎斯联合广场万豪酒店</t>
  </si>
  <si>
    <t>Duran Antonio</t>
  </si>
  <si>
    <t>2635.21</t>
  </si>
  <si>
    <t>3162.00</t>
  </si>
  <si>
    <t>2021-06-28 15:08:07</t>
  </si>
  <si>
    <t>2175368</t>
  </si>
  <si>
    <t>迈阿密YVE酒店</t>
  </si>
  <si>
    <t>Mejia Estela</t>
  </si>
  <si>
    <t>10305.82</t>
  </si>
  <si>
    <t>12366.00</t>
  </si>
  <si>
    <t>2021-06-28 06:34:40</t>
  </si>
  <si>
    <t>2021-06-13</t>
  </si>
  <si>
    <t>2156409</t>
  </si>
  <si>
    <t>济州斯塔兹罗伯如酒店</t>
  </si>
  <si>
    <t>PARK SUJIN,YANG JUNHO</t>
  </si>
  <si>
    <t>482.27</t>
  </si>
  <si>
    <t>584.00</t>
  </si>
  <si>
    <t>2021-06-13 19:28:24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</si>
</sst>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16469798251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44492</v>
      </c>
      <c r="G2" s="5">
        <v>44497</v>
      </c>
      <c r="H2" s="4">
        <v>1</v>
      </c>
      <c r="I2" s="4">
        <v>5</v>
      </c>
      <c r="J2" s="4">
        <v>5</v>
      </c>
      <c r="K2" s="4" t="s">
        <v>29</v>
      </c>
      <c r="L2" s="4">
        <v>11735</v>
      </c>
      <c r="M2" s="4">
        <v>11735</v>
      </c>
      <c r="N2" s="4" t="s">
        <v>30</v>
      </c>
      <c r="O2" s="4" t="s">
        <v>31</v>
      </c>
      <c r="P2" s="4" t="s">
        <v>32</v>
      </c>
      <c r="Q2" s="4">
        <v>0</v>
      </c>
      <c r="R2" s="7">
        <v>44474</v>
      </c>
      <c r="S2" s="5">
        <v>44500</v>
      </c>
      <c r="T2" s="4" t="s">
        <v>33</v>
      </c>
      <c r="U2" s="4">
        <v>11735</v>
      </c>
      <c r="V2" s="4">
        <v>0</v>
      </c>
      <c r="W2" s="4">
        <v>0</v>
      </c>
      <c r="X2" s="4"/>
      <c r="Y2" s="4">
        <v>72172988</v>
      </c>
    </row>
    <row r="3" s="4" customFormat="1" spans="1:25">
      <c r="A3" s="4">
        <v>16647305781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44494</v>
      </c>
      <c r="G3" s="5">
        <v>44497</v>
      </c>
      <c r="H3" s="4">
        <v>1</v>
      </c>
      <c r="I3" s="4">
        <v>3</v>
      </c>
      <c r="J3" s="4">
        <v>3</v>
      </c>
      <c r="K3" s="4" t="s">
        <v>29</v>
      </c>
      <c r="L3" s="4">
        <v>3436</v>
      </c>
      <c r="M3" s="4">
        <v>3436</v>
      </c>
      <c r="N3" s="4" t="s">
        <v>36</v>
      </c>
      <c r="O3" s="4" t="s">
        <v>31</v>
      </c>
      <c r="P3" s="4" t="s">
        <v>32</v>
      </c>
      <c r="Q3" s="4">
        <v>0</v>
      </c>
      <c r="R3" s="7">
        <v>44493</v>
      </c>
      <c r="S3" s="5">
        <v>44500</v>
      </c>
      <c r="T3" s="4" t="s">
        <v>33</v>
      </c>
      <c r="U3" s="4">
        <v>3436</v>
      </c>
      <c r="V3" s="4">
        <v>0</v>
      </c>
      <c r="W3" s="4">
        <v>0</v>
      </c>
      <c r="X3" s="4">
        <v>2282431</v>
      </c>
      <c r="Y3" s="4">
        <v>12755536</v>
      </c>
    </row>
    <row r="4" s="4" customFormat="1" spans="1:24">
      <c r="A4" s="4">
        <v>16649402991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44494</v>
      </c>
      <c r="G4" s="5">
        <v>44497</v>
      </c>
      <c r="H4" s="4">
        <v>1</v>
      </c>
      <c r="I4" s="4">
        <v>3</v>
      </c>
      <c r="J4" s="4">
        <v>3</v>
      </c>
      <c r="K4" s="4" t="s">
        <v>29</v>
      </c>
      <c r="L4" s="4">
        <v>672</v>
      </c>
      <c r="M4" s="4">
        <v>672</v>
      </c>
      <c r="N4" s="4" t="s">
        <v>39</v>
      </c>
      <c r="O4" s="4" t="s">
        <v>31</v>
      </c>
      <c r="P4" s="4" t="s">
        <v>32</v>
      </c>
      <c r="Q4" s="4">
        <v>0</v>
      </c>
      <c r="R4" s="7">
        <v>44493</v>
      </c>
      <c r="S4" s="5">
        <v>44500</v>
      </c>
      <c r="T4" s="4" t="s">
        <v>33</v>
      </c>
      <c r="U4" s="4">
        <v>672</v>
      </c>
      <c r="V4" s="4">
        <v>0</v>
      </c>
      <c r="W4" s="4">
        <v>0</v>
      </c>
      <c r="X4" s="4">
        <v>2282651</v>
      </c>
    </row>
    <row r="5" s="4" customFormat="1" spans="1:24">
      <c r="A5" s="4">
        <v>16655509780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44494</v>
      </c>
      <c r="G5" s="5">
        <v>44497</v>
      </c>
      <c r="H5" s="4">
        <v>1</v>
      </c>
      <c r="I5" s="4">
        <v>3</v>
      </c>
      <c r="J5" s="4">
        <v>3</v>
      </c>
      <c r="K5" s="4" t="s">
        <v>29</v>
      </c>
      <c r="L5" s="4">
        <v>1455</v>
      </c>
      <c r="M5" s="4">
        <v>1455</v>
      </c>
      <c r="N5" s="4" t="s">
        <v>42</v>
      </c>
      <c r="O5" s="4" t="s">
        <v>31</v>
      </c>
      <c r="P5" s="4" t="s">
        <v>32</v>
      </c>
      <c r="Q5" s="4">
        <v>0</v>
      </c>
      <c r="R5" s="7">
        <v>44494</v>
      </c>
      <c r="S5" s="5">
        <v>44500</v>
      </c>
      <c r="T5" s="4" t="s">
        <v>33</v>
      </c>
      <c r="U5" s="4">
        <v>1455</v>
      </c>
      <c r="V5" s="4">
        <v>0</v>
      </c>
      <c r="W5" s="4">
        <v>0</v>
      </c>
      <c r="X5" s="4">
        <v>2282839</v>
      </c>
    </row>
    <row r="6" s="4" customFormat="1" spans="1:25">
      <c r="A6" s="4">
        <v>16655734554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44495</v>
      </c>
      <c r="G6" s="5">
        <v>44497</v>
      </c>
      <c r="H6" s="4">
        <v>1</v>
      </c>
      <c r="I6" s="4">
        <v>2</v>
      </c>
      <c r="J6" s="4">
        <v>2</v>
      </c>
      <c r="K6" s="4" t="s">
        <v>29</v>
      </c>
      <c r="L6" s="4">
        <v>1906</v>
      </c>
      <c r="M6" s="4">
        <v>1906</v>
      </c>
      <c r="N6" s="4" t="s">
        <v>45</v>
      </c>
      <c r="O6" s="4" t="s">
        <v>31</v>
      </c>
      <c r="P6" s="4" t="s">
        <v>32</v>
      </c>
      <c r="Q6" s="4">
        <v>0</v>
      </c>
      <c r="R6" s="7">
        <v>44494</v>
      </c>
      <c r="S6" s="5">
        <v>44500</v>
      </c>
      <c r="T6" s="4" t="s">
        <v>33</v>
      </c>
      <c r="U6" s="4">
        <v>1906</v>
      </c>
      <c r="V6" s="4">
        <v>0</v>
      </c>
      <c r="W6" s="4">
        <v>0</v>
      </c>
      <c r="X6" s="4">
        <v>2282886</v>
      </c>
      <c r="Y6" s="4">
        <v>91651851</v>
      </c>
    </row>
    <row r="7" s="4" customFormat="1" spans="1:25">
      <c r="A7" s="4">
        <v>16655787798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44496</v>
      </c>
      <c r="G7" s="5">
        <v>44497</v>
      </c>
      <c r="H7" s="4">
        <v>1</v>
      </c>
      <c r="I7" s="4">
        <v>1</v>
      </c>
      <c r="J7" s="4">
        <v>1</v>
      </c>
      <c r="K7" s="4" t="s">
        <v>29</v>
      </c>
      <c r="L7" s="4">
        <v>1077</v>
      </c>
      <c r="M7" s="4">
        <v>1077</v>
      </c>
      <c r="N7" s="4" t="s">
        <v>48</v>
      </c>
      <c r="O7" s="4" t="s">
        <v>31</v>
      </c>
      <c r="P7" s="4" t="s">
        <v>32</v>
      </c>
      <c r="Q7" s="4">
        <v>0</v>
      </c>
      <c r="R7" s="7">
        <v>44494</v>
      </c>
      <c r="S7" s="5">
        <v>44500</v>
      </c>
      <c r="T7" s="4" t="s">
        <v>33</v>
      </c>
      <c r="U7" s="4">
        <v>1077</v>
      </c>
      <c r="V7" s="4">
        <v>0</v>
      </c>
      <c r="W7" s="4">
        <v>0</v>
      </c>
      <c r="X7" s="4"/>
      <c r="Y7" s="4">
        <v>91764897</v>
      </c>
    </row>
    <row r="8" s="4" customFormat="1" spans="1:25">
      <c r="A8" s="4">
        <v>16655819390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44494</v>
      </c>
      <c r="G8" s="5">
        <v>44497</v>
      </c>
      <c r="H8" s="4">
        <v>1</v>
      </c>
      <c r="I8" s="4">
        <v>3</v>
      </c>
      <c r="J8" s="4">
        <v>3</v>
      </c>
      <c r="K8" s="4" t="s">
        <v>29</v>
      </c>
      <c r="L8" s="4">
        <v>2634</v>
      </c>
      <c r="M8" s="4">
        <v>2634</v>
      </c>
      <c r="N8" s="4" t="s">
        <v>51</v>
      </c>
      <c r="O8" s="4" t="s">
        <v>31</v>
      </c>
      <c r="P8" s="4" t="s">
        <v>32</v>
      </c>
      <c r="Q8" s="4">
        <v>0</v>
      </c>
      <c r="R8" s="7">
        <v>44494</v>
      </c>
      <c r="S8" s="5">
        <v>44500</v>
      </c>
      <c r="T8" s="4" t="s">
        <v>33</v>
      </c>
      <c r="U8" s="4">
        <v>2634</v>
      </c>
      <c r="V8" s="4">
        <v>0</v>
      </c>
      <c r="W8" s="4">
        <v>0</v>
      </c>
      <c r="X8" s="4">
        <v>2282935</v>
      </c>
      <c r="Y8" s="4">
        <v>91800502</v>
      </c>
    </row>
    <row r="9" s="4" customFormat="1" spans="1:25">
      <c r="A9" s="4">
        <v>16670359363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44496</v>
      </c>
      <c r="G9" s="5">
        <v>44497</v>
      </c>
      <c r="H9" s="4">
        <v>1</v>
      </c>
      <c r="I9" s="4">
        <v>1</v>
      </c>
      <c r="J9" s="4">
        <v>1</v>
      </c>
      <c r="K9" s="4" t="s">
        <v>29</v>
      </c>
      <c r="L9" s="4">
        <v>887</v>
      </c>
      <c r="M9" s="4">
        <v>887</v>
      </c>
      <c r="N9" s="4" t="s">
        <v>54</v>
      </c>
      <c r="O9" s="4" t="s">
        <v>31</v>
      </c>
      <c r="P9" s="4" t="s">
        <v>32</v>
      </c>
      <c r="Q9" s="4">
        <v>0</v>
      </c>
      <c r="R9" s="7">
        <v>44496</v>
      </c>
      <c r="S9" s="5">
        <v>44500</v>
      </c>
      <c r="T9" s="4" t="s">
        <v>33</v>
      </c>
      <c r="U9" s="4">
        <v>887</v>
      </c>
      <c r="V9" s="4">
        <v>0</v>
      </c>
      <c r="W9" s="4">
        <v>0</v>
      </c>
      <c r="X9" s="4"/>
      <c r="Y9" s="4">
        <v>1849151843</v>
      </c>
    </row>
    <row r="10" s="4" customFormat="1" spans="1:25">
      <c r="A10" s="4">
        <v>16670387331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44496</v>
      </c>
      <c r="G10" s="5">
        <v>44497</v>
      </c>
      <c r="H10" s="4">
        <v>1</v>
      </c>
      <c r="I10" s="4">
        <v>1</v>
      </c>
      <c r="J10" s="4">
        <v>1</v>
      </c>
      <c r="K10" s="4" t="s">
        <v>29</v>
      </c>
      <c r="L10" s="4">
        <v>872</v>
      </c>
      <c r="M10" s="4">
        <v>872</v>
      </c>
      <c r="N10" s="4" t="s">
        <v>57</v>
      </c>
      <c r="O10" s="4" t="s">
        <v>31</v>
      </c>
      <c r="P10" s="4" t="s">
        <v>32</v>
      </c>
      <c r="Q10" s="4">
        <v>0</v>
      </c>
      <c r="R10" s="7">
        <v>44496</v>
      </c>
      <c r="S10" s="5">
        <v>44500</v>
      </c>
      <c r="T10" s="4" t="s">
        <v>33</v>
      </c>
      <c r="U10" s="4">
        <v>872</v>
      </c>
      <c r="V10" s="4">
        <v>0</v>
      </c>
      <c r="W10" s="4">
        <v>0</v>
      </c>
      <c r="X10" s="4">
        <v>2283775</v>
      </c>
      <c r="Y10" s="4">
        <v>93679030</v>
      </c>
    </row>
    <row r="11" s="4" customFormat="1" spans="1:24">
      <c r="A11" s="4">
        <v>16670932001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44496</v>
      </c>
      <c r="G11" s="5">
        <v>44497</v>
      </c>
      <c r="H11" s="4">
        <v>1</v>
      </c>
      <c r="I11" s="4">
        <v>1</v>
      </c>
      <c r="J11" s="4">
        <v>1</v>
      </c>
      <c r="K11" s="4" t="s">
        <v>29</v>
      </c>
      <c r="L11" s="4">
        <v>313</v>
      </c>
      <c r="M11" s="4">
        <v>313</v>
      </c>
      <c r="N11" s="4" t="s">
        <v>60</v>
      </c>
      <c r="O11" s="4" t="s">
        <v>31</v>
      </c>
      <c r="P11" s="4" t="s">
        <v>32</v>
      </c>
      <c r="Q11" s="4">
        <v>0</v>
      </c>
      <c r="R11" s="7">
        <v>44496</v>
      </c>
      <c r="S11" s="5">
        <v>44500</v>
      </c>
      <c r="T11" s="4" t="s">
        <v>33</v>
      </c>
      <c r="U11" s="4">
        <v>313</v>
      </c>
      <c r="V11" s="4">
        <v>0</v>
      </c>
      <c r="W11" s="4">
        <v>0</v>
      </c>
      <c r="X11" s="4">
        <v>2283907</v>
      </c>
    </row>
    <row r="12" s="4" customFormat="1" spans="1:25">
      <c r="A12" s="4">
        <v>16679244833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44496</v>
      </c>
      <c r="G12" s="5">
        <v>44497</v>
      </c>
      <c r="H12" s="4">
        <v>1</v>
      </c>
      <c r="I12" s="4">
        <v>1</v>
      </c>
      <c r="J12" s="4">
        <v>1</v>
      </c>
      <c r="K12" s="4" t="s">
        <v>29</v>
      </c>
      <c r="L12" s="4">
        <v>835</v>
      </c>
      <c r="M12" s="4">
        <v>835</v>
      </c>
      <c r="N12" s="4" t="s">
        <v>63</v>
      </c>
      <c r="O12" s="4" t="s">
        <v>31</v>
      </c>
      <c r="P12" s="4" t="s">
        <v>32</v>
      </c>
      <c r="Q12" s="4">
        <v>0</v>
      </c>
      <c r="R12" s="7">
        <v>44496</v>
      </c>
      <c r="S12" s="5">
        <v>44500</v>
      </c>
      <c r="T12" s="4" t="s">
        <v>33</v>
      </c>
      <c r="U12" s="4">
        <v>835</v>
      </c>
      <c r="V12" s="4">
        <v>0</v>
      </c>
      <c r="W12" s="4">
        <v>0</v>
      </c>
      <c r="X12" s="4"/>
      <c r="Y12" s="4">
        <v>1849493685</v>
      </c>
    </row>
    <row r="13" s="4" customFormat="1" spans="1:24">
      <c r="A13" s="4">
        <v>16649402991</v>
      </c>
      <c r="B13" s="4" t="s">
        <v>25</v>
      </c>
      <c r="C13" s="4" t="s">
        <v>64</v>
      </c>
      <c r="D13" s="4" t="s">
        <v>37</v>
      </c>
      <c r="E13" s="4" t="s">
        <v>38</v>
      </c>
      <c r="F13" s="5">
        <v>44494</v>
      </c>
      <c r="G13" s="5">
        <v>44497</v>
      </c>
      <c r="H13" s="4">
        <v>1</v>
      </c>
      <c r="I13" s="4">
        <v>3</v>
      </c>
      <c r="J13" s="4">
        <v>3</v>
      </c>
      <c r="K13" s="4" t="s">
        <v>29</v>
      </c>
      <c r="L13" s="4">
        <v>-224</v>
      </c>
      <c r="M13" s="4">
        <v>-224</v>
      </c>
      <c r="N13" s="4" t="s">
        <v>39</v>
      </c>
      <c r="O13" s="4" t="s">
        <v>31</v>
      </c>
      <c r="P13" s="4" t="s">
        <v>32</v>
      </c>
      <c r="Q13" s="4">
        <v>0</v>
      </c>
      <c r="R13" s="7">
        <v>44493</v>
      </c>
      <c r="S13" s="5">
        <v>44500</v>
      </c>
      <c r="T13" s="4" t="s">
        <v>33</v>
      </c>
      <c r="U13" s="4">
        <v>-224</v>
      </c>
      <c r="V13" s="4">
        <v>0</v>
      </c>
      <c r="W13" s="4">
        <v>0</v>
      </c>
      <c r="X13" s="4">
        <v>2282651</v>
      </c>
    </row>
    <row r="14" s="4" customFormat="1" spans="1:24">
      <c r="A14" s="4">
        <v>15550317327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44496</v>
      </c>
      <c r="G14" s="5">
        <v>44498</v>
      </c>
      <c r="H14" s="4">
        <v>1</v>
      </c>
      <c r="I14" s="4">
        <v>2</v>
      </c>
      <c r="J14" s="4">
        <v>2</v>
      </c>
      <c r="K14" s="4" t="s">
        <v>29</v>
      </c>
      <c r="L14" s="4">
        <v>584</v>
      </c>
      <c r="M14" s="4">
        <v>584</v>
      </c>
      <c r="N14" s="4" t="s">
        <v>67</v>
      </c>
      <c r="O14" s="4" t="s">
        <v>68</v>
      </c>
      <c r="P14" s="4" t="s">
        <v>32</v>
      </c>
      <c r="Q14" s="4">
        <v>0</v>
      </c>
      <c r="R14" s="7">
        <v>44360</v>
      </c>
      <c r="S14" s="5">
        <v>44501</v>
      </c>
      <c r="T14" s="4" t="s">
        <v>33</v>
      </c>
      <c r="U14" s="4">
        <v>584</v>
      </c>
      <c r="V14" s="4">
        <v>0</v>
      </c>
      <c r="W14" s="4">
        <v>0</v>
      </c>
      <c r="X14" s="4">
        <v>2156409</v>
      </c>
    </row>
    <row r="15" s="4" customFormat="1" spans="1:23">
      <c r="A15" s="4">
        <v>15641213502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44491</v>
      </c>
      <c r="G15" s="5">
        <v>44494</v>
      </c>
      <c r="H15" s="4">
        <v>2</v>
      </c>
      <c r="I15" s="4">
        <v>3</v>
      </c>
      <c r="J15" s="4">
        <v>6</v>
      </c>
      <c r="K15" s="4" t="s">
        <v>29</v>
      </c>
      <c r="L15" s="4">
        <v>12366</v>
      </c>
      <c r="M15" s="4">
        <v>12366</v>
      </c>
      <c r="N15" s="4" t="s">
        <v>71</v>
      </c>
      <c r="O15" s="4" t="s">
        <v>68</v>
      </c>
      <c r="P15" s="4" t="s">
        <v>32</v>
      </c>
      <c r="Q15" s="4">
        <v>0</v>
      </c>
      <c r="R15" s="7">
        <v>44375</v>
      </c>
      <c r="S15" s="5">
        <v>44501</v>
      </c>
      <c r="T15" s="4" t="s">
        <v>33</v>
      </c>
      <c r="U15" s="4">
        <v>12366</v>
      </c>
      <c r="V15" s="4">
        <v>0</v>
      </c>
      <c r="W15" s="4">
        <v>0</v>
      </c>
    </row>
    <row r="16" s="4" customFormat="1" spans="1:24">
      <c r="A16" s="4">
        <v>15642940517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44491</v>
      </c>
      <c r="G16" s="5">
        <v>44494</v>
      </c>
      <c r="H16" s="4">
        <v>1</v>
      </c>
      <c r="I16" s="4">
        <v>3</v>
      </c>
      <c r="J16" s="4">
        <v>3</v>
      </c>
      <c r="K16" s="4" t="s">
        <v>29</v>
      </c>
      <c r="L16" s="4">
        <v>3162</v>
      </c>
      <c r="M16" s="4">
        <v>3162</v>
      </c>
      <c r="N16" s="4" t="s">
        <v>74</v>
      </c>
      <c r="O16" s="4" t="s">
        <v>68</v>
      </c>
      <c r="P16" s="4" t="s">
        <v>32</v>
      </c>
      <c r="Q16" s="4">
        <v>0</v>
      </c>
      <c r="R16" s="7">
        <v>44375</v>
      </c>
      <c r="S16" s="5">
        <v>44501</v>
      </c>
      <c r="T16" s="4" t="s">
        <v>33</v>
      </c>
      <c r="U16" s="4">
        <v>3162</v>
      </c>
      <c r="V16" s="4">
        <v>0</v>
      </c>
      <c r="W16" s="4">
        <v>0</v>
      </c>
      <c r="X16" s="4">
        <v>2175864</v>
      </c>
    </row>
    <row r="17" s="4" customFormat="1" spans="1:24">
      <c r="A17" s="4">
        <v>15930887648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44498</v>
      </c>
      <c r="G17" s="5">
        <v>44500</v>
      </c>
      <c r="H17" s="4">
        <v>1</v>
      </c>
      <c r="I17" s="4">
        <v>2</v>
      </c>
      <c r="J17" s="4">
        <v>2</v>
      </c>
      <c r="K17" s="4" t="s">
        <v>29</v>
      </c>
      <c r="L17" s="4">
        <v>2905</v>
      </c>
      <c r="M17" s="4">
        <v>2905</v>
      </c>
      <c r="N17" s="4" t="s">
        <v>77</v>
      </c>
      <c r="O17" s="4" t="s">
        <v>68</v>
      </c>
      <c r="P17" s="4" t="s">
        <v>32</v>
      </c>
      <c r="Q17" s="4">
        <v>0</v>
      </c>
      <c r="R17" s="7">
        <v>44402</v>
      </c>
      <c r="S17" s="5">
        <v>44501</v>
      </c>
      <c r="T17" s="4" t="s">
        <v>33</v>
      </c>
      <c r="U17" s="4">
        <v>2905</v>
      </c>
      <c r="V17" s="4">
        <v>0</v>
      </c>
      <c r="W17" s="4">
        <v>0</v>
      </c>
      <c r="X17" s="4">
        <v>2208709</v>
      </c>
    </row>
    <row r="18" s="4" customFormat="1" spans="1:23">
      <c r="A18" s="4">
        <v>16047935769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44498</v>
      </c>
      <c r="G18" s="5">
        <v>44499</v>
      </c>
      <c r="H18" s="4">
        <v>1</v>
      </c>
      <c r="I18" s="4">
        <v>1</v>
      </c>
      <c r="J18" s="4">
        <v>1</v>
      </c>
      <c r="K18" s="4" t="s">
        <v>29</v>
      </c>
      <c r="L18" s="4">
        <v>922</v>
      </c>
      <c r="M18" s="4">
        <v>922</v>
      </c>
      <c r="N18" s="4" t="s">
        <v>80</v>
      </c>
      <c r="O18" s="4" t="s">
        <v>68</v>
      </c>
      <c r="P18" s="4" t="s">
        <v>32</v>
      </c>
      <c r="Q18" s="4">
        <v>0</v>
      </c>
      <c r="R18" s="7">
        <v>44418</v>
      </c>
      <c r="S18" s="5">
        <v>44501</v>
      </c>
      <c r="T18" s="4" t="s">
        <v>33</v>
      </c>
      <c r="U18" s="4">
        <v>922</v>
      </c>
      <c r="V18" s="4">
        <v>0</v>
      </c>
      <c r="W18" s="4">
        <v>0</v>
      </c>
    </row>
    <row r="19" s="4" customFormat="1" spans="1:25">
      <c r="A19" s="4">
        <v>16055559970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44497</v>
      </c>
      <c r="G19" s="5">
        <v>44500</v>
      </c>
      <c r="H19" s="4">
        <v>1</v>
      </c>
      <c r="I19" s="4">
        <v>3</v>
      </c>
      <c r="J19" s="4">
        <v>3</v>
      </c>
      <c r="K19" s="4" t="s">
        <v>29</v>
      </c>
      <c r="L19" s="4">
        <v>1290</v>
      </c>
      <c r="M19" s="4">
        <v>1290</v>
      </c>
      <c r="N19" s="4" t="s">
        <v>83</v>
      </c>
      <c r="O19" s="4" t="s">
        <v>68</v>
      </c>
      <c r="P19" s="4" t="s">
        <v>32</v>
      </c>
      <c r="Q19" s="4">
        <v>0</v>
      </c>
      <c r="R19" s="7">
        <v>44420</v>
      </c>
      <c r="S19" s="5">
        <v>44501</v>
      </c>
      <c r="T19" s="4" t="s">
        <v>33</v>
      </c>
      <c r="U19" s="4">
        <v>1290</v>
      </c>
      <c r="V19" s="4">
        <v>0</v>
      </c>
      <c r="W19" s="4">
        <v>0</v>
      </c>
      <c r="X19" s="4">
        <v>2221387</v>
      </c>
      <c r="Y19" s="4">
        <v>613475648</v>
      </c>
    </row>
    <row r="20" s="4" customFormat="1" spans="1:24">
      <c r="A20" s="4">
        <v>16066317294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44494</v>
      </c>
      <c r="G20" s="5">
        <v>44498</v>
      </c>
      <c r="H20" s="4">
        <v>1</v>
      </c>
      <c r="I20" s="4">
        <v>4</v>
      </c>
      <c r="J20" s="4">
        <v>4</v>
      </c>
      <c r="K20" s="4" t="s">
        <v>29</v>
      </c>
      <c r="L20" s="4">
        <v>3000</v>
      </c>
      <c r="M20" s="4">
        <v>3000</v>
      </c>
      <c r="N20" s="4" t="s">
        <v>86</v>
      </c>
      <c r="O20" s="4" t="s">
        <v>68</v>
      </c>
      <c r="P20" s="4" t="s">
        <v>32</v>
      </c>
      <c r="Q20" s="4">
        <v>0</v>
      </c>
      <c r="R20" s="7">
        <v>44421</v>
      </c>
      <c r="S20" s="5">
        <v>44501</v>
      </c>
      <c r="T20" s="4" t="s">
        <v>33</v>
      </c>
      <c r="U20" s="4">
        <v>3000</v>
      </c>
      <c r="V20" s="4">
        <v>0</v>
      </c>
      <c r="W20" s="4">
        <v>0</v>
      </c>
      <c r="X20" s="4">
        <v>2223216</v>
      </c>
    </row>
    <row r="21" s="4" customFormat="1" spans="1:24">
      <c r="A21" s="4">
        <v>16113065472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44491</v>
      </c>
      <c r="G21" s="5">
        <v>44495</v>
      </c>
      <c r="H21" s="4">
        <v>1</v>
      </c>
      <c r="I21" s="4">
        <v>4</v>
      </c>
      <c r="J21" s="4">
        <v>4</v>
      </c>
      <c r="K21" s="4" t="s">
        <v>29</v>
      </c>
      <c r="L21" s="4">
        <v>10180</v>
      </c>
      <c r="M21" s="4">
        <v>10180</v>
      </c>
      <c r="N21" s="4" t="s">
        <v>87</v>
      </c>
      <c r="O21" s="4" t="s">
        <v>68</v>
      </c>
      <c r="P21" s="4" t="s">
        <v>32</v>
      </c>
      <c r="Q21" s="4">
        <v>0</v>
      </c>
      <c r="R21" s="7">
        <v>44430</v>
      </c>
      <c r="S21" s="5">
        <v>44501</v>
      </c>
      <c r="T21" s="4" t="s">
        <v>33</v>
      </c>
      <c r="U21" s="4">
        <v>10180</v>
      </c>
      <c r="V21" s="4">
        <v>0</v>
      </c>
      <c r="W21" s="4">
        <v>0</v>
      </c>
      <c r="X21" s="4">
        <v>2229716</v>
      </c>
    </row>
    <row r="22" s="4" customFormat="1" spans="1:25">
      <c r="A22" s="4">
        <v>16215215591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44494</v>
      </c>
      <c r="G22" s="5">
        <v>44498</v>
      </c>
      <c r="H22" s="4">
        <v>1</v>
      </c>
      <c r="I22" s="4">
        <v>4</v>
      </c>
      <c r="J22" s="4">
        <v>4</v>
      </c>
      <c r="K22" s="4" t="s">
        <v>29</v>
      </c>
      <c r="L22" s="4">
        <v>1356</v>
      </c>
      <c r="M22" s="4">
        <v>1356</v>
      </c>
      <c r="N22" s="4" t="s">
        <v>90</v>
      </c>
      <c r="O22" s="4" t="s">
        <v>68</v>
      </c>
      <c r="P22" s="4" t="s">
        <v>32</v>
      </c>
      <c r="Q22" s="4">
        <v>0</v>
      </c>
      <c r="R22" s="7">
        <v>44445</v>
      </c>
      <c r="S22" s="5">
        <v>44501</v>
      </c>
      <c r="T22" s="4" t="s">
        <v>33</v>
      </c>
      <c r="U22" s="4">
        <v>1356</v>
      </c>
      <c r="V22" s="4">
        <v>0</v>
      </c>
      <c r="W22" s="4">
        <v>0</v>
      </c>
      <c r="X22" s="4"/>
      <c r="Y22" s="4">
        <v>42745057</v>
      </c>
    </row>
    <row r="23" s="4" customFormat="1" spans="1:25">
      <c r="A23" s="4">
        <v>16230347258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44492</v>
      </c>
      <c r="G23" s="5">
        <v>44495</v>
      </c>
      <c r="H23" s="4">
        <v>1</v>
      </c>
      <c r="I23" s="4">
        <v>3</v>
      </c>
      <c r="J23" s="4">
        <v>3</v>
      </c>
      <c r="K23" s="4" t="s">
        <v>29</v>
      </c>
      <c r="L23" s="4">
        <v>3569</v>
      </c>
      <c r="M23" s="4">
        <v>3569</v>
      </c>
      <c r="N23" s="4" t="s">
        <v>93</v>
      </c>
      <c r="O23" s="4" t="s">
        <v>68</v>
      </c>
      <c r="P23" s="4" t="s">
        <v>32</v>
      </c>
      <c r="Q23" s="4">
        <v>0</v>
      </c>
      <c r="R23" s="7">
        <v>44446</v>
      </c>
      <c r="S23" s="5">
        <v>44501</v>
      </c>
      <c r="T23" s="4" t="s">
        <v>33</v>
      </c>
      <c r="U23" s="4">
        <v>3569</v>
      </c>
      <c r="V23" s="4">
        <v>0</v>
      </c>
      <c r="W23" s="4">
        <v>0</v>
      </c>
      <c r="X23" s="4"/>
      <c r="Y23" s="4">
        <v>2.02109073917725e+16</v>
      </c>
    </row>
    <row r="24" s="4" customFormat="1" spans="1:25">
      <c r="A24" s="4">
        <v>16232698017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44497</v>
      </c>
      <c r="G24" s="5">
        <v>44498</v>
      </c>
      <c r="H24" s="4">
        <v>1</v>
      </c>
      <c r="I24" s="4">
        <v>1</v>
      </c>
      <c r="J24" s="4">
        <v>1</v>
      </c>
      <c r="K24" s="4" t="s">
        <v>29</v>
      </c>
      <c r="L24" s="4">
        <v>1106</v>
      </c>
      <c r="M24" s="4">
        <v>1106</v>
      </c>
      <c r="N24" s="4" t="s">
        <v>96</v>
      </c>
      <c r="O24" s="4" t="s">
        <v>68</v>
      </c>
      <c r="P24" s="4" t="s">
        <v>32</v>
      </c>
      <c r="Q24" s="4">
        <v>0</v>
      </c>
      <c r="R24" s="7">
        <v>44447</v>
      </c>
      <c r="S24" s="5">
        <v>44501</v>
      </c>
      <c r="T24" s="4" t="s">
        <v>33</v>
      </c>
      <c r="U24" s="4">
        <v>1106</v>
      </c>
      <c r="V24" s="4">
        <v>0</v>
      </c>
      <c r="W24" s="4">
        <v>0</v>
      </c>
      <c r="X24" s="4"/>
      <c r="Y24" s="4">
        <v>619678432</v>
      </c>
    </row>
    <row r="25" s="4" customFormat="1" spans="1:23">
      <c r="A25" s="4">
        <v>16273549795</v>
      </c>
      <c r="B25" s="4" t="s">
        <v>25</v>
      </c>
      <c r="C25" s="4" t="s">
        <v>26</v>
      </c>
      <c r="D25" s="4" t="s">
        <v>88</v>
      </c>
      <c r="E25" s="4" t="s">
        <v>89</v>
      </c>
      <c r="F25" s="5">
        <v>44494</v>
      </c>
      <c r="G25" s="5">
        <v>44498</v>
      </c>
      <c r="H25" s="4">
        <v>1</v>
      </c>
      <c r="I25" s="4">
        <v>4</v>
      </c>
      <c r="J25" s="4">
        <v>4</v>
      </c>
      <c r="K25" s="4" t="s">
        <v>29</v>
      </c>
      <c r="L25" s="4">
        <v>1356</v>
      </c>
      <c r="M25" s="4">
        <v>1356</v>
      </c>
      <c r="N25" s="4" t="s">
        <v>97</v>
      </c>
      <c r="O25" s="4" t="s">
        <v>68</v>
      </c>
      <c r="P25" s="4" t="s">
        <v>32</v>
      </c>
      <c r="Q25" s="4">
        <v>0</v>
      </c>
      <c r="R25" s="7">
        <v>44452</v>
      </c>
      <c r="S25" s="5">
        <v>44501</v>
      </c>
      <c r="T25" s="4" t="s">
        <v>33</v>
      </c>
      <c r="U25" s="4">
        <v>1356</v>
      </c>
      <c r="V25" s="4">
        <v>0</v>
      </c>
      <c r="W25" s="4">
        <v>0</v>
      </c>
    </row>
    <row r="26" s="4" customFormat="1" spans="1:25">
      <c r="A26" s="4">
        <v>16410712429</v>
      </c>
      <c r="B26" s="4" t="s">
        <v>25</v>
      </c>
      <c r="C26" s="4" t="s">
        <v>26</v>
      </c>
      <c r="D26" s="4" t="s">
        <v>78</v>
      </c>
      <c r="E26" s="4" t="s">
        <v>79</v>
      </c>
      <c r="F26" s="5">
        <v>44495</v>
      </c>
      <c r="G26" s="5">
        <v>44498</v>
      </c>
      <c r="H26" s="4">
        <v>1</v>
      </c>
      <c r="I26" s="4">
        <v>3</v>
      </c>
      <c r="J26" s="4">
        <v>3</v>
      </c>
      <c r="K26" s="4" t="s">
        <v>29</v>
      </c>
      <c r="L26" s="4">
        <v>2602</v>
      </c>
      <c r="M26" s="4">
        <v>2602</v>
      </c>
      <c r="N26" s="4" t="s">
        <v>98</v>
      </c>
      <c r="O26" s="4" t="s">
        <v>99</v>
      </c>
      <c r="P26" s="4" t="s">
        <v>32</v>
      </c>
      <c r="Q26" s="4">
        <v>0</v>
      </c>
      <c r="R26" s="7">
        <v>44469</v>
      </c>
      <c r="S26" s="5">
        <v>44501</v>
      </c>
      <c r="T26" s="4" t="s">
        <v>33</v>
      </c>
      <c r="U26" s="4">
        <v>2602</v>
      </c>
      <c r="V26" s="4">
        <v>0</v>
      </c>
      <c r="W26" s="4">
        <v>0</v>
      </c>
      <c r="X26" s="4">
        <v>2269221</v>
      </c>
      <c r="Y26" s="4">
        <v>97847000</v>
      </c>
    </row>
    <row r="27" s="4" customFormat="1" spans="1:25">
      <c r="A27" s="4">
        <v>16434443407</v>
      </c>
      <c r="B27" s="4" t="s">
        <v>25</v>
      </c>
      <c r="C27" s="4" t="s">
        <v>26</v>
      </c>
      <c r="D27" s="4" t="s">
        <v>78</v>
      </c>
      <c r="E27" s="4" t="s">
        <v>100</v>
      </c>
      <c r="F27" s="5">
        <v>44495</v>
      </c>
      <c r="G27" s="5">
        <v>44498</v>
      </c>
      <c r="H27" s="4">
        <v>1</v>
      </c>
      <c r="I27" s="4">
        <v>3</v>
      </c>
      <c r="J27" s="4">
        <v>3</v>
      </c>
      <c r="K27" s="4" t="s">
        <v>29</v>
      </c>
      <c r="L27" s="4">
        <v>3255</v>
      </c>
      <c r="M27" s="4">
        <v>3255</v>
      </c>
      <c r="N27" s="4" t="s">
        <v>101</v>
      </c>
      <c r="O27" s="4" t="s">
        <v>99</v>
      </c>
      <c r="P27" s="4" t="s">
        <v>32</v>
      </c>
      <c r="Q27" s="4">
        <v>0</v>
      </c>
      <c r="R27" s="7">
        <v>44471</v>
      </c>
      <c r="S27" s="5">
        <v>44501</v>
      </c>
      <c r="T27" s="4" t="s">
        <v>33</v>
      </c>
      <c r="U27" s="4">
        <v>3255</v>
      </c>
      <c r="V27" s="4">
        <v>0</v>
      </c>
      <c r="W27" s="4">
        <v>0</v>
      </c>
      <c r="X27" s="4"/>
      <c r="Y27" s="4">
        <v>99927889</v>
      </c>
    </row>
    <row r="28" s="4" customFormat="1" spans="1:25">
      <c r="A28" s="4">
        <v>16610657239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44493</v>
      </c>
      <c r="G28" s="5">
        <v>44498</v>
      </c>
      <c r="H28" s="4">
        <v>1</v>
      </c>
      <c r="I28" s="4">
        <v>5</v>
      </c>
      <c r="J28" s="4">
        <v>5</v>
      </c>
      <c r="K28" s="4" t="s">
        <v>29</v>
      </c>
      <c r="L28" s="4">
        <v>3237</v>
      </c>
      <c r="M28" s="4">
        <v>3237</v>
      </c>
      <c r="N28" s="4" t="s">
        <v>104</v>
      </c>
      <c r="O28" s="4" t="s">
        <v>99</v>
      </c>
      <c r="P28" s="4" t="s">
        <v>32</v>
      </c>
      <c r="Q28" s="4">
        <v>0</v>
      </c>
      <c r="R28" s="7">
        <v>44489</v>
      </c>
      <c r="S28" s="5">
        <v>44501</v>
      </c>
      <c r="T28" s="4" t="s">
        <v>33</v>
      </c>
      <c r="U28" s="4">
        <v>3237</v>
      </c>
      <c r="V28" s="4">
        <v>0</v>
      </c>
      <c r="W28" s="4">
        <v>0</v>
      </c>
      <c r="X28" s="4"/>
      <c r="Y28" s="4">
        <v>87875826</v>
      </c>
    </row>
    <row r="29" s="4" customFormat="1" spans="1:25">
      <c r="A29" s="4">
        <v>16624703339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44492</v>
      </c>
      <c r="G29" s="5">
        <v>44498</v>
      </c>
      <c r="H29" s="4">
        <v>1</v>
      </c>
      <c r="I29" s="4">
        <v>6</v>
      </c>
      <c r="J29" s="4">
        <v>6</v>
      </c>
      <c r="K29" s="4" t="s">
        <v>29</v>
      </c>
      <c r="L29" s="4">
        <v>25802</v>
      </c>
      <c r="M29" s="4">
        <v>25802</v>
      </c>
      <c r="N29" s="4" t="s">
        <v>107</v>
      </c>
      <c r="O29" s="4" t="s">
        <v>99</v>
      </c>
      <c r="P29" s="4" t="s">
        <v>32</v>
      </c>
      <c r="Q29" s="4">
        <v>0</v>
      </c>
      <c r="R29" s="7">
        <v>44491</v>
      </c>
      <c r="S29" s="5">
        <v>44501</v>
      </c>
      <c r="T29" s="4" t="s">
        <v>33</v>
      </c>
      <c r="U29" s="4">
        <v>25802</v>
      </c>
      <c r="V29" s="4">
        <v>0</v>
      </c>
      <c r="W29" s="4">
        <v>0</v>
      </c>
      <c r="X29" s="4">
        <v>2281516</v>
      </c>
      <c r="Y29" s="4">
        <v>89467884</v>
      </c>
    </row>
    <row r="30" s="4" customFormat="1" spans="1:23">
      <c r="A30" s="4">
        <v>16637291375</v>
      </c>
      <c r="B30" s="4" t="s">
        <v>25</v>
      </c>
      <c r="C30" s="4" t="s">
        <v>26</v>
      </c>
      <c r="D30" s="4" t="s">
        <v>108</v>
      </c>
      <c r="E30" s="4" t="s">
        <v>66</v>
      </c>
      <c r="F30" s="5">
        <v>44496</v>
      </c>
      <c r="G30" s="5">
        <v>44498</v>
      </c>
      <c r="H30" s="4">
        <v>1</v>
      </c>
      <c r="I30" s="4">
        <v>2</v>
      </c>
      <c r="J30" s="4">
        <v>2</v>
      </c>
      <c r="K30" s="4" t="s">
        <v>29</v>
      </c>
      <c r="L30" s="4">
        <v>1376</v>
      </c>
      <c r="M30" s="4">
        <v>1376</v>
      </c>
      <c r="N30" s="4" t="s">
        <v>109</v>
      </c>
      <c r="O30" s="4" t="s">
        <v>99</v>
      </c>
      <c r="P30" s="4" t="s">
        <v>32</v>
      </c>
      <c r="Q30" s="4">
        <v>0</v>
      </c>
      <c r="R30" s="7">
        <v>44492</v>
      </c>
      <c r="S30" s="5">
        <v>44501</v>
      </c>
      <c r="T30" s="4" t="s">
        <v>33</v>
      </c>
      <c r="U30" s="4">
        <v>1376</v>
      </c>
      <c r="V30" s="4">
        <v>0</v>
      </c>
      <c r="W30" s="4">
        <v>0</v>
      </c>
    </row>
    <row r="31" s="4" customFormat="1" spans="1:25">
      <c r="A31" s="4">
        <v>16637432615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44492</v>
      </c>
      <c r="G31" s="5">
        <v>44498</v>
      </c>
      <c r="H31" s="4">
        <v>1</v>
      </c>
      <c r="I31" s="4">
        <v>6</v>
      </c>
      <c r="J31" s="4">
        <v>6</v>
      </c>
      <c r="K31" s="4" t="s">
        <v>29</v>
      </c>
      <c r="L31" s="4">
        <v>5883</v>
      </c>
      <c r="M31" s="4">
        <v>5883</v>
      </c>
      <c r="N31" s="4" t="s">
        <v>112</v>
      </c>
      <c r="O31" s="4" t="s">
        <v>99</v>
      </c>
      <c r="P31" s="4" t="s">
        <v>32</v>
      </c>
      <c r="Q31" s="4">
        <v>0</v>
      </c>
      <c r="R31" s="7">
        <v>44492</v>
      </c>
      <c r="S31" s="5">
        <v>44501</v>
      </c>
      <c r="T31" s="4" t="s">
        <v>33</v>
      </c>
      <c r="U31" s="4">
        <v>5883</v>
      </c>
      <c r="V31" s="4">
        <v>0</v>
      </c>
      <c r="W31" s="4">
        <v>0</v>
      </c>
      <c r="X31" s="4"/>
      <c r="Y31" s="4">
        <v>90468626</v>
      </c>
    </row>
    <row r="32" s="4" customFormat="1" spans="1:24">
      <c r="A32" s="4">
        <v>16649128965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44493</v>
      </c>
      <c r="G32" s="5">
        <v>44498</v>
      </c>
      <c r="H32" s="4">
        <v>1</v>
      </c>
      <c r="I32" s="4">
        <v>5</v>
      </c>
      <c r="J32" s="4">
        <v>5</v>
      </c>
      <c r="K32" s="4" t="s">
        <v>29</v>
      </c>
      <c r="L32" s="4">
        <v>990</v>
      </c>
      <c r="M32" s="4">
        <v>990</v>
      </c>
      <c r="N32" s="4" t="s">
        <v>115</v>
      </c>
      <c r="O32" s="4" t="s">
        <v>99</v>
      </c>
      <c r="P32" s="4" t="s">
        <v>32</v>
      </c>
      <c r="Q32" s="4">
        <v>0</v>
      </c>
      <c r="R32" s="7">
        <v>44493</v>
      </c>
      <c r="S32" s="5">
        <v>44501</v>
      </c>
      <c r="T32" s="4" t="s">
        <v>33</v>
      </c>
      <c r="U32" s="4">
        <v>990</v>
      </c>
      <c r="V32" s="4">
        <v>0</v>
      </c>
      <c r="W32" s="4">
        <v>0</v>
      </c>
      <c r="X32" s="4">
        <v>2282630</v>
      </c>
    </row>
    <row r="33" s="4" customFormat="1" spans="1:25">
      <c r="A33" s="4">
        <v>16655247174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44494</v>
      </c>
      <c r="G33" s="5">
        <v>44498</v>
      </c>
      <c r="H33" s="4">
        <v>1</v>
      </c>
      <c r="I33" s="4">
        <v>4</v>
      </c>
      <c r="J33" s="4">
        <v>4</v>
      </c>
      <c r="K33" s="4" t="s">
        <v>29</v>
      </c>
      <c r="L33" s="4">
        <v>1048</v>
      </c>
      <c r="M33" s="4">
        <v>1048</v>
      </c>
      <c r="N33" s="4" t="s">
        <v>118</v>
      </c>
      <c r="O33" s="4" t="s">
        <v>99</v>
      </c>
      <c r="P33" s="4" t="s">
        <v>32</v>
      </c>
      <c r="Q33" s="4">
        <v>0</v>
      </c>
      <c r="R33" s="7">
        <v>44493</v>
      </c>
      <c r="S33" s="5">
        <v>44501</v>
      </c>
      <c r="T33" s="4" t="s">
        <v>33</v>
      </c>
      <c r="U33" s="4">
        <v>1048</v>
      </c>
      <c r="V33" s="4">
        <v>0</v>
      </c>
      <c r="W33" s="4">
        <v>0</v>
      </c>
      <c r="X33" s="4"/>
      <c r="Y33" s="4" t="s">
        <v>119</v>
      </c>
    </row>
    <row r="34" s="4" customFormat="1" spans="1:25">
      <c r="A34" s="4">
        <v>16659775238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44494</v>
      </c>
      <c r="G34" s="5">
        <v>44498</v>
      </c>
      <c r="H34" s="4">
        <v>1</v>
      </c>
      <c r="I34" s="4">
        <v>4</v>
      </c>
      <c r="J34" s="4">
        <v>4</v>
      </c>
      <c r="K34" s="4" t="s">
        <v>29</v>
      </c>
      <c r="L34" s="4">
        <v>5431</v>
      </c>
      <c r="M34" s="4">
        <v>5431</v>
      </c>
      <c r="N34" s="4" t="s">
        <v>122</v>
      </c>
      <c r="O34" s="4" t="s">
        <v>99</v>
      </c>
      <c r="P34" s="4" t="s">
        <v>32</v>
      </c>
      <c r="Q34" s="4">
        <v>0</v>
      </c>
      <c r="R34" s="7">
        <v>44494</v>
      </c>
      <c r="S34" s="5">
        <v>44501</v>
      </c>
      <c r="T34" s="4" t="s">
        <v>33</v>
      </c>
      <c r="U34" s="4">
        <v>5431</v>
      </c>
      <c r="V34" s="4">
        <v>0</v>
      </c>
      <c r="W34" s="4">
        <v>0</v>
      </c>
      <c r="X34" s="4"/>
      <c r="Y34" s="4">
        <v>92189778</v>
      </c>
    </row>
    <row r="35" s="4" customFormat="1" spans="1:25">
      <c r="A35" s="4">
        <v>16665839126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44496</v>
      </c>
      <c r="G35" s="5">
        <v>44498</v>
      </c>
      <c r="H35" s="4">
        <v>1</v>
      </c>
      <c r="I35" s="4">
        <v>2</v>
      </c>
      <c r="J35" s="4">
        <v>2</v>
      </c>
      <c r="K35" s="4" t="s">
        <v>29</v>
      </c>
      <c r="L35" s="4">
        <v>1226</v>
      </c>
      <c r="M35" s="4">
        <v>1226</v>
      </c>
      <c r="N35" s="4" t="s">
        <v>125</v>
      </c>
      <c r="O35" s="4" t="s">
        <v>99</v>
      </c>
      <c r="P35" s="4" t="s">
        <v>32</v>
      </c>
      <c r="Q35" s="4">
        <v>0</v>
      </c>
      <c r="R35" s="7">
        <v>44495</v>
      </c>
      <c r="S35" s="5">
        <v>44501</v>
      </c>
      <c r="T35" s="4" t="s">
        <v>33</v>
      </c>
      <c r="U35" s="4">
        <v>1226</v>
      </c>
      <c r="V35" s="4">
        <v>0</v>
      </c>
      <c r="W35" s="4">
        <v>0</v>
      </c>
      <c r="X35" s="4"/>
      <c r="Y35" s="4">
        <v>894615404</v>
      </c>
    </row>
    <row r="36" s="4" customFormat="1" spans="1:24">
      <c r="A36" s="4">
        <v>16671795144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44496</v>
      </c>
      <c r="G36" s="5">
        <v>44498</v>
      </c>
      <c r="H36" s="4">
        <v>1</v>
      </c>
      <c r="I36" s="4">
        <v>2</v>
      </c>
      <c r="J36" s="4">
        <v>2</v>
      </c>
      <c r="K36" s="4" t="s">
        <v>29</v>
      </c>
      <c r="L36" s="4">
        <v>1034</v>
      </c>
      <c r="M36" s="4">
        <v>1034</v>
      </c>
      <c r="N36" s="4" t="s">
        <v>128</v>
      </c>
      <c r="O36" s="4" t="s">
        <v>99</v>
      </c>
      <c r="P36" s="4" t="s">
        <v>32</v>
      </c>
      <c r="Q36" s="4">
        <v>0</v>
      </c>
      <c r="R36" s="7">
        <v>44496</v>
      </c>
      <c r="S36" s="5">
        <v>44501</v>
      </c>
      <c r="T36" s="4" t="s">
        <v>33</v>
      </c>
      <c r="U36" s="4">
        <v>1034</v>
      </c>
      <c r="V36" s="4">
        <v>0</v>
      </c>
      <c r="W36" s="4">
        <v>0</v>
      </c>
      <c r="X36" s="4">
        <v>2283982</v>
      </c>
    </row>
    <row r="37" s="4" customFormat="1" spans="1:25">
      <c r="A37" s="4">
        <v>16680021023</v>
      </c>
      <c r="B37" s="4" t="s">
        <v>25</v>
      </c>
      <c r="C37" s="4" t="s">
        <v>26</v>
      </c>
      <c r="D37" s="4" t="s">
        <v>43</v>
      </c>
      <c r="E37" s="4" t="s">
        <v>44</v>
      </c>
      <c r="F37" s="5">
        <v>44497</v>
      </c>
      <c r="G37" s="5">
        <v>44498</v>
      </c>
      <c r="H37" s="4">
        <v>1</v>
      </c>
      <c r="I37" s="4">
        <v>1</v>
      </c>
      <c r="J37" s="4">
        <v>1</v>
      </c>
      <c r="K37" s="4" t="s">
        <v>29</v>
      </c>
      <c r="L37" s="4">
        <v>949</v>
      </c>
      <c r="M37" s="4">
        <v>949</v>
      </c>
      <c r="N37" s="4" t="s">
        <v>45</v>
      </c>
      <c r="O37" s="4" t="s">
        <v>99</v>
      </c>
      <c r="P37" s="4" t="s">
        <v>32</v>
      </c>
      <c r="Q37" s="4">
        <v>0</v>
      </c>
      <c r="R37" s="7">
        <v>44497</v>
      </c>
      <c r="S37" s="5">
        <v>44501</v>
      </c>
      <c r="T37" s="4" t="s">
        <v>33</v>
      </c>
      <c r="U37" s="4">
        <v>949</v>
      </c>
      <c r="V37" s="4">
        <v>0</v>
      </c>
      <c r="W37" s="4">
        <v>0</v>
      </c>
      <c r="X37" s="4"/>
      <c r="Y37" s="4">
        <v>94547936</v>
      </c>
    </row>
    <row r="38" s="4" customFormat="1" spans="1:25">
      <c r="A38" s="4">
        <v>16680015193</v>
      </c>
      <c r="B38" s="4" t="s">
        <v>25</v>
      </c>
      <c r="C38" s="4" t="s">
        <v>26</v>
      </c>
      <c r="D38" s="4" t="s">
        <v>129</v>
      </c>
      <c r="E38" s="4" t="s">
        <v>103</v>
      </c>
      <c r="F38" s="5">
        <v>44497</v>
      </c>
      <c r="G38" s="5">
        <v>44498</v>
      </c>
      <c r="H38" s="4">
        <v>1</v>
      </c>
      <c r="I38" s="4">
        <v>1</v>
      </c>
      <c r="J38" s="4">
        <v>1</v>
      </c>
      <c r="K38" s="4" t="s">
        <v>29</v>
      </c>
      <c r="L38" s="4">
        <v>1625</v>
      </c>
      <c r="M38" s="4">
        <v>1625</v>
      </c>
      <c r="N38" s="4" t="s">
        <v>130</v>
      </c>
      <c r="O38" s="4" t="s">
        <v>99</v>
      </c>
      <c r="P38" s="4" t="s">
        <v>32</v>
      </c>
      <c r="Q38" s="4">
        <v>0</v>
      </c>
      <c r="R38" s="7">
        <v>44497</v>
      </c>
      <c r="S38" s="5">
        <v>44501</v>
      </c>
      <c r="T38" s="4" t="s">
        <v>33</v>
      </c>
      <c r="U38" s="4">
        <v>1625</v>
      </c>
      <c r="V38" s="4">
        <v>0</v>
      </c>
      <c r="W38" s="4">
        <v>0</v>
      </c>
      <c r="X38" s="4">
        <v>2284257</v>
      </c>
      <c r="Y38" s="4">
        <v>94553406</v>
      </c>
    </row>
    <row r="39" s="4" customFormat="1" spans="1:25">
      <c r="A39" s="4">
        <v>16680233215</v>
      </c>
      <c r="B39" s="4" t="s">
        <v>25</v>
      </c>
      <c r="C39" s="4" t="s">
        <v>26</v>
      </c>
      <c r="D39" s="4" t="s">
        <v>131</v>
      </c>
      <c r="E39" s="4" t="s">
        <v>132</v>
      </c>
      <c r="F39" s="5">
        <v>44497</v>
      </c>
      <c r="G39" s="5">
        <v>44498</v>
      </c>
      <c r="H39" s="4">
        <v>1</v>
      </c>
      <c r="I39" s="4">
        <v>1</v>
      </c>
      <c r="J39" s="4">
        <v>1</v>
      </c>
      <c r="K39" s="4" t="s">
        <v>29</v>
      </c>
      <c r="L39" s="4">
        <v>1355</v>
      </c>
      <c r="M39" s="4">
        <v>1355</v>
      </c>
      <c r="N39" s="4" t="s">
        <v>133</v>
      </c>
      <c r="O39" s="4" t="s">
        <v>99</v>
      </c>
      <c r="P39" s="4" t="s">
        <v>32</v>
      </c>
      <c r="Q39" s="4">
        <v>0</v>
      </c>
      <c r="R39" s="7">
        <v>44497</v>
      </c>
      <c r="S39" s="5">
        <v>44501</v>
      </c>
      <c r="T39" s="4" t="s">
        <v>33</v>
      </c>
      <c r="U39" s="4">
        <v>1355</v>
      </c>
      <c r="V39" s="4">
        <v>0</v>
      </c>
      <c r="W39" s="4">
        <v>0</v>
      </c>
      <c r="X39" s="4"/>
      <c r="Y39" s="4">
        <v>2906840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K23" sqref="K23"/>
    </sheetView>
  </sheetViews>
  <sheetFormatPr defaultColWidth="9" defaultRowHeight="13.5"/>
  <cols>
    <col min="1" max="1" width="13.1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</v>
      </c>
    </row>
    <row r="2" s="4" customFormat="1" spans="1:9">
      <c r="A2" s="4">
        <v>16469798251</v>
      </c>
      <c r="B2" s="5">
        <v>44492</v>
      </c>
      <c r="C2" s="5">
        <v>44497</v>
      </c>
      <c r="D2" s="4">
        <v>11735</v>
      </c>
      <c r="E2" s="4" t="str">
        <f>VLOOKUP(A2,HOP!A:L,12,0)</f>
        <v>11735.00</v>
      </c>
      <c r="F2" s="4" t="str">
        <f>VLOOKUP(A2,HOP!A:C,3,0)</f>
        <v>2272967</v>
      </c>
      <c r="G2" s="4">
        <f>D2-E2</f>
        <v>0</v>
      </c>
      <c r="H2" s="4" t="str">
        <f>$H$1&amp;F2</f>
        <v>，2272967</v>
      </c>
      <c r="I2" s="4" t="str">
        <f>VLOOKUP(A2,HOP!A:T,20,0)</f>
        <v>直连</v>
      </c>
    </row>
    <row r="3" s="4" customFormat="1" spans="1:9">
      <c r="A3" s="4">
        <v>16647305781</v>
      </c>
      <c r="B3" s="5">
        <v>44494</v>
      </c>
      <c r="C3" s="5">
        <v>44497</v>
      </c>
      <c r="D3" s="4">
        <v>3436</v>
      </c>
      <c r="E3" s="4" t="str">
        <f>VLOOKUP(A3,HOP!A:L,12,0)</f>
        <v>3436.00</v>
      </c>
      <c r="F3" s="4" t="str">
        <f>VLOOKUP(A3,HOP!A:C,3,0)</f>
        <v>2282431</v>
      </c>
      <c r="G3" s="4">
        <f>D3-E3</f>
        <v>0</v>
      </c>
      <c r="H3" s="4" t="str">
        <f>$H$1&amp;F3</f>
        <v>，2282431</v>
      </c>
      <c r="I3" s="4" t="str">
        <f>VLOOKUP(A3,HOP!A:T,20,0)</f>
        <v>直连</v>
      </c>
    </row>
    <row r="4" s="4" customFormat="1" spans="1:9">
      <c r="A4" s="4">
        <v>16649402991</v>
      </c>
      <c r="B4" s="5">
        <v>44494</v>
      </c>
      <c r="C4" s="5">
        <v>44497</v>
      </c>
      <c r="D4" s="4">
        <v>448</v>
      </c>
      <c r="E4" s="4" t="str">
        <f>VLOOKUP(A4,HOP!A:L,12,0)</f>
        <v>447.99</v>
      </c>
      <c r="F4" s="4" t="str">
        <f>VLOOKUP(A4,HOP!A:C,3,0)</f>
        <v>2282651</v>
      </c>
      <c r="G4" s="4">
        <f>D4-E4</f>
        <v>0.00999999999999091</v>
      </c>
      <c r="H4" s="4" t="str">
        <f>$H$1&amp;F4</f>
        <v>，2282651</v>
      </c>
      <c r="I4" s="4" t="str">
        <f>VLOOKUP(A4,HOP!A:T,20,0)</f>
        <v>直连</v>
      </c>
    </row>
    <row r="5" s="4" customFormat="1" spans="1:9">
      <c r="A5" s="4">
        <v>16655509780</v>
      </c>
      <c r="B5" s="5">
        <v>44494</v>
      </c>
      <c r="C5" s="5">
        <v>44497</v>
      </c>
      <c r="D5" s="4">
        <v>1455</v>
      </c>
      <c r="E5" s="4" t="str">
        <f>VLOOKUP(A5,HOP!A:L,12,0)</f>
        <v>1455.00</v>
      </c>
      <c r="F5" s="4" t="str">
        <f>VLOOKUP(A5,HOP!A:C,3,0)</f>
        <v>2282839</v>
      </c>
      <c r="G5" s="4">
        <f>D5-E5</f>
        <v>0</v>
      </c>
      <c r="H5" s="4" t="str">
        <f>$H$1&amp;F5</f>
        <v>，2282839</v>
      </c>
      <c r="I5" s="4" t="str">
        <f>VLOOKUP(A5,HOP!A:T,20,0)</f>
        <v>直连</v>
      </c>
    </row>
    <row r="6" s="4" customFormat="1" spans="1:9">
      <c r="A6" s="4">
        <v>16655734554</v>
      </c>
      <c r="B6" s="5">
        <v>44495</v>
      </c>
      <c r="C6" s="5">
        <v>44497</v>
      </c>
      <c r="D6" s="4">
        <v>1906</v>
      </c>
      <c r="E6" s="4" t="str">
        <f>VLOOKUP(A6,HOP!A:L,12,0)</f>
        <v>1906.00</v>
      </c>
      <c r="F6" s="4" t="str">
        <f>VLOOKUP(A6,HOP!A:C,3,0)</f>
        <v>2282886</v>
      </c>
      <c r="G6" s="4">
        <f>D6-E6</f>
        <v>0</v>
      </c>
      <c r="H6" s="4" t="str">
        <f>$H$1&amp;F6</f>
        <v>，2282886</v>
      </c>
      <c r="I6" s="4" t="str">
        <f>VLOOKUP(A6,HOP!A:T,20,0)</f>
        <v>直连</v>
      </c>
    </row>
    <row r="7" s="4" customFormat="1" spans="1:9">
      <c r="A7" s="4">
        <v>16655787798</v>
      </c>
      <c r="B7" s="5">
        <v>44496</v>
      </c>
      <c r="C7" s="5">
        <v>44497</v>
      </c>
      <c r="D7" s="4">
        <v>1077</v>
      </c>
      <c r="E7" s="4" t="str">
        <f>VLOOKUP(A7,HOP!A:L,12,0)</f>
        <v>1077.00</v>
      </c>
      <c r="F7" s="4" t="str">
        <f>VLOOKUP(A7,HOP!A:C,3,0)</f>
        <v>2282914</v>
      </c>
      <c r="G7" s="4">
        <f>D7-E7</f>
        <v>0</v>
      </c>
      <c r="H7" s="4" t="str">
        <f>$H$1&amp;F7</f>
        <v>，2282914</v>
      </c>
      <c r="I7" s="4" t="str">
        <f>VLOOKUP(A7,HOP!A:T,20,0)</f>
        <v>直连</v>
      </c>
    </row>
    <row r="8" s="4" customFormat="1" spans="1:9">
      <c r="A8" s="4">
        <v>16655819390</v>
      </c>
      <c r="B8" s="5">
        <v>44494</v>
      </c>
      <c r="C8" s="5">
        <v>44497</v>
      </c>
      <c r="D8" s="4">
        <v>2634</v>
      </c>
      <c r="E8" s="4" t="str">
        <f>VLOOKUP(A8,HOP!A:L,12,0)</f>
        <v>2634.00</v>
      </c>
      <c r="F8" s="4" t="str">
        <f>VLOOKUP(A8,HOP!A:C,3,0)</f>
        <v>2282935</v>
      </c>
      <c r="G8" s="4">
        <f>D8-E8</f>
        <v>0</v>
      </c>
      <c r="H8" s="4" t="str">
        <f>$H$1&amp;F8</f>
        <v>，2282935</v>
      </c>
      <c r="I8" s="4" t="str">
        <f>VLOOKUP(A8,HOP!A:T,20,0)</f>
        <v>直连</v>
      </c>
    </row>
    <row r="9" s="4" customFormat="1" spans="1:9">
      <c r="A9" s="4">
        <v>16670359363</v>
      </c>
      <c r="B9" s="5">
        <v>44496</v>
      </c>
      <c r="C9" s="5">
        <v>44497</v>
      </c>
      <c r="D9" s="4">
        <v>887</v>
      </c>
      <c r="E9" s="4" t="str">
        <f>VLOOKUP(A9,HOP!A:L,12,0)</f>
        <v>887.00</v>
      </c>
      <c r="F9" s="4" t="str">
        <f>VLOOKUP(A9,HOP!A:C,3,0)</f>
        <v>2283762</v>
      </c>
      <c r="G9" s="4">
        <f>D9-E9</f>
        <v>0</v>
      </c>
      <c r="H9" s="4" t="str">
        <f>$H$1&amp;F9</f>
        <v>，2283762</v>
      </c>
      <c r="I9" s="4" t="str">
        <f>VLOOKUP(A9,HOP!A:T,20,0)</f>
        <v>直连</v>
      </c>
    </row>
    <row r="10" s="4" customFormat="1" spans="1:9">
      <c r="A10" s="4">
        <v>16670387331</v>
      </c>
      <c r="B10" s="5">
        <v>44496</v>
      </c>
      <c r="C10" s="5">
        <v>44497</v>
      </c>
      <c r="D10" s="4">
        <v>872</v>
      </c>
      <c r="E10" s="4" t="str">
        <f>VLOOKUP(A10,HOP!A:L,12,0)</f>
        <v>872.00</v>
      </c>
      <c r="F10" s="4" t="str">
        <f>VLOOKUP(A10,HOP!A:C,3,0)</f>
        <v>2283775</v>
      </c>
      <c r="G10" s="4">
        <f>D10-E10</f>
        <v>0</v>
      </c>
      <c r="H10" s="4" t="str">
        <f>$H$1&amp;F10</f>
        <v>，2283775</v>
      </c>
      <c r="I10" s="4" t="str">
        <f>VLOOKUP(A10,HOP!A:T,20,0)</f>
        <v>直连</v>
      </c>
    </row>
    <row r="11" s="4" customFormat="1" spans="1:9">
      <c r="A11" s="4">
        <v>16670932001</v>
      </c>
      <c r="B11" s="5">
        <v>44496</v>
      </c>
      <c r="C11" s="5">
        <v>44497</v>
      </c>
      <c r="D11" s="4">
        <v>313</v>
      </c>
      <c r="E11" s="4" t="str">
        <f>VLOOKUP(A11,HOP!A:L,12,0)</f>
        <v>313.00</v>
      </c>
      <c r="F11" s="4" t="str">
        <f>VLOOKUP(A11,HOP!A:C,3,0)</f>
        <v>2283907</v>
      </c>
      <c r="G11" s="4">
        <f>D11-E11</f>
        <v>0</v>
      </c>
      <c r="H11" s="4" t="str">
        <f>$H$1&amp;F11</f>
        <v>，2283907</v>
      </c>
      <c r="I11" s="4" t="str">
        <f>VLOOKUP(A11,HOP!A:T,20,0)</f>
        <v>直连</v>
      </c>
    </row>
    <row r="12" s="4" customFormat="1" spans="1:9">
      <c r="A12" s="4">
        <v>16679244833</v>
      </c>
      <c r="B12" s="5">
        <v>44496</v>
      </c>
      <c r="C12" s="5">
        <v>44497</v>
      </c>
      <c r="D12" s="4">
        <v>835</v>
      </c>
      <c r="E12" s="4" t="str">
        <f>VLOOKUP(A12,HOP!A:L,12,0)</f>
        <v>835.00</v>
      </c>
      <c r="F12" s="4" t="str">
        <f>VLOOKUP(A12,HOP!A:C,3,0)</f>
        <v>2284156</v>
      </c>
      <c r="G12" s="4">
        <f>D12-E12</f>
        <v>0</v>
      </c>
      <c r="H12" s="4" t="str">
        <f>$H$1&amp;F12</f>
        <v>，2284156</v>
      </c>
      <c r="I12" s="4" t="str">
        <f>VLOOKUP(A12,HOP!A:T,20,0)</f>
        <v>直连</v>
      </c>
    </row>
    <row r="13" s="4" customFormat="1" spans="1:9">
      <c r="A13" s="4">
        <v>15550317327</v>
      </c>
      <c r="B13" s="5">
        <v>44496</v>
      </c>
      <c r="C13" s="5">
        <v>44498</v>
      </c>
      <c r="D13" s="4">
        <v>584</v>
      </c>
      <c r="E13" s="4" t="str">
        <f>VLOOKUP(A13,HOP!A:L,12,0)</f>
        <v>584.00</v>
      </c>
      <c r="F13" s="4" t="str">
        <f>VLOOKUP(A13,HOP!A:C,3,0)</f>
        <v>2156409</v>
      </c>
      <c r="G13" s="4">
        <f t="shared" ref="G13:G38" si="0">D13-E13</f>
        <v>0</v>
      </c>
      <c r="H13" s="4" t="str">
        <f t="shared" ref="H13:H38" si="1">$H$1&amp;F13</f>
        <v>，2156409</v>
      </c>
      <c r="I13" s="4" t="str">
        <f>VLOOKUP(A13,HOP!A:T,20,0)</f>
        <v>直连</v>
      </c>
    </row>
    <row r="14" s="4" customFormat="1" spans="1:9">
      <c r="A14" s="4">
        <v>15641213502</v>
      </c>
      <c r="B14" s="5">
        <v>44491</v>
      </c>
      <c r="C14" s="5">
        <v>44494</v>
      </c>
      <c r="D14" s="4">
        <v>12366</v>
      </c>
      <c r="E14" s="4" t="str">
        <f>VLOOKUP(A14,HOP!A:L,12,0)</f>
        <v>12366.00</v>
      </c>
      <c r="F14" s="4" t="str">
        <f>VLOOKUP(A14,HOP!A:C,3,0)</f>
        <v>2175368</v>
      </c>
      <c r="G14" s="4">
        <f t="shared" si="0"/>
        <v>0</v>
      </c>
      <c r="H14" s="4" t="str">
        <f t="shared" si="1"/>
        <v>，2175368</v>
      </c>
      <c r="I14" s="4" t="str">
        <f>VLOOKUP(A14,HOP!A:T,20,0)</f>
        <v>直连</v>
      </c>
    </row>
    <row r="15" s="4" customFormat="1" spans="1:9">
      <c r="A15" s="4">
        <v>15642940517</v>
      </c>
      <c r="B15" s="5">
        <v>44491</v>
      </c>
      <c r="C15" s="5">
        <v>44494</v>
      </c>
      <c r="D15" s="4">
        <v>3162</v>
      </c>
      <c r="E15" s="4" t="str">
        <f>VLOOKUP(A15,HOP!A:L,12,0)</f>
        <v>3162.00</v>
      </c>
      <c r="F15" s="4" t="str">
        <f>VLOOKUP(A15,HOP!A:C,3,0)</f>
        <v>2175864</v>
      </c>
      <c r="G15" s="4">
        <f t="shared" si="0"/>
        <v>0</v>
      </c>
      <c r="H15" s="4" t="str">
        <f t="shared" si="1"/>
        <v>，2175864</v>
      </c>
      <c r="I15" s="4" t="str">
        <f>VLOOKUP(A15,HOP!A:T,20,0)</f>
        <v>直连</v>
      </c>
    </row>
    <row r="16" s="4" customFormat="1" spans="1:9">
      <c r="A16" s="4">
        <v>15930887648</v>
      </c>
      <c r="B16" s="5">
        <v>44498</v>
      </c>
      <c r="C16" s="5">
        <v>44500</v>
      </c>
      <c r="D16" s="4">
        <v>2905</v>
      </c>
      <c r="E16" s="4" t="str">
        <f>VLOOKUP(A16,HOP!A:L,12,0)</f>
        <v>2905.00</v>
      </c>
      <c r="F16" s="4" t="str">
        <f>VLOOKUP(A16,HOP!A:C,3,0)</f>
        <v>2208709</v>
      </c>
      <c r="G16" s="4">
        <f t="shared" si="0"/>
        <v>0</v>
      </c>
      <c r="H16" s="4" t="str">
        <f t="shared" si="1"/>
        <v>，2208709</v>
      </c>
      <c r="I16" s="4" t="str">
        <f>VLOOKUP(A16,HOP!A:T,20,0)</f>
        <v>直连</v>
      </c>
    </row>
    <row r="17" s="4" customFormat="1" spans="1:9">
      <c r="A17" s="4">
        <v>16047935769</v>
      </c>
      <c r="B17" s="5">
        <v>44498</v>
      </c>
      <c r="C17" s="5">
        <v>44499</v>
      </c>
      <c r="D17" s="4">
        <v>922</v>
      </c>
      <c r="E17" s="4" t="str">
        <f>VLOOKUP(A17,HOP!A:L,12,0)</f>
        <v>922.00</v>
      </c>
      <c r="F17" s="4" t="str">
        <f>VLOOKUP(A17,HOP!A:C,3,0)</f>
        <v>2220655</v>
      </c>
      <c r="G17" s="4">
        <f t="shared" si="0"/>
        <v>0</v>
      </c>
      <c r="H17" s="4" t="str">
        <f t="shared" si="1"/>
        <v>，2220655</v>
      </c>
      <c r="I17" s="4" t="str">
        <f>VLOOKUP(A17,HOP!A:T,20,0)</f>
        <v>直连</v>
      </c>
    </row>
    <row r="18" s="4" customFormat="1" spans="1:9">
      <c r="A18" s="4">
        <v>16055559970</v>
      </c>
      <c r="B18" s="5">
        <v>44497</v>
      </c>
      <c r="C18" s="5">
        <v>44500</v>
      </c>
      <c r="D18" s="4">
        <v>1290</v>
      </c>
      <c r="E18" s="4" t="str">
        <f>VLOOKUP(A18,HOP!A:L,12,0)</f>
        <v>1290.00</v>
      </c>
      <c r="F18" s="4" t="str">
        <f>VLOOKUP(A18,HOP!A:C,3,0)</f>
        <v>2221387</v>
      </c>
      <c r="G18" s="4">
        <f t="shared" si="0"/>
        <v>0</v>
      </c>
      <c r="H18" s="4" t="str">
        <f t="shared" si="1"/>
        <v>，2221387</v>
      </c>
      <c r="I18" s="4" t="str">
        <f>VLOOKUP(A18,HOP!A:T,20,0)</f>
        <v>直连</v>
      </c>
    </row>
    <row r="19" s="4" customFormat="1" spans="1:9">
      <c r="A19" s="4">
        <v>16066317294</v>
      </c>
      <c r="B19" s="5">
        <v>44494</v>
      </c>
      <c r="C19" s="5">
        <v>44498</v>
      </c>
      <c r="D19" s="4">
        <v>3000</v>
      </c>
      <c r="E19" s="4" t="str">
        <f>VLOOKUP(A19,HOP!A:L,12,0)</f>
        <v>3000.00</v>
      </c>
      <c r="F19" s="4" t="str">
        <f>VLOOKUP(A19,HOP!A:C,3,0)</f>
        <v>2223216</v>
      </c>
      <c r="G19" s="4">
        <f t="shared" si="0"/>
        <v>0</v>
      </c>
      <c r="H19" s="4" t="str">
        <f t="shared" si="1"/>
        <v>，2223216</v>
      </c>
      <c r="I19" s="4" t="str">
        <f>VLOOKUP(A19,HOP!A:T,20,0)</f>
        <v>直连</v>
      </c>
    </row>
    <row r="20" s="4" customFormat="1" spans="1:9">
      <c r="A20" s="4">
        <v>16113065472</v>
      </c>
      <c r="B20" s="5">
        <v>44491</v>
      </c>
      <c r="C20" s="5">
        <v>44495</v>
      </c>
      <c r="D20" s="4">
        <v>10180</v>
      </c>
      <c r="E20" s="4" t="str">
        <f>VLOOKUP(A20,HOP!A:L,12,0)</f>
        <v>10180.00</v>
      </c>
      <c r="F20" s="4" t="str">
        <f>VLOOKUP(A20,HOP!A:C,3,0)</f>
        <v>2229716</v>
      </c>
      <c r="G20" s="4">
        <f t="shared" si="0"/>
        <v>0</v>
      </c>
      <c r="H20" s="4" t="str">
        <f t="shared" si="1"/>
        <v>，2229716</v>
      </c>
      <c r="I20" s="4" t="str">
        <f>VLOOKUP(A20,HOP!A:T,20,0)</f>
        <v>直连</v>
      </c>
    </row>
    <row r="21" s="4" customFormat="1" spans="1:9">
      <c r="A21" s="4">
        <v>16215215591</v>
      </c>
      <c r="B21" s="5">
        <v>44494</v>
      </c>
      <c r="C21" s="5">
        <v>44498</v>
      </c>
      <c r="D21" s="4">
        <v>1356</v>
      </c>
      <c r="E21" s="4" t="str">
        <f>VLOOKUP(A21,HOP!A:L,12,0)</f>
        <v>1356.00</v>
      </c>
      <c r="F21" s="4" t="str">
        <f>VLOOKUP(A21,HOP!A:C,3,0)</f>
        <v>2244688</v>
      </c>
      <c r="G21" s="4">
        <f t="shared" si="0"/>
        <v>0</v>
      </c>
      <c r="H21" s="4" t="str">
        <f t="shared" si="1"/>
        <v>，2244688</v>
      </c>
      <c r="I21" s="4" t="str">
        <f>VLOOKUP(A21,HOP!A:T,20,0)</f>
        <v>直连</v>
      </c>
    </row>
    <row r="22" s="4" customFormat="1" spans="1:9">
      <c r="A22" s="4">
        <v>16230347258</v>
      </c>
      <c r="B22" s="5">
        <v>44492</v>
      </c>
      <c r="C22" s="5">
        <v>44495</v>
      </c>
      <c r="D22" s="4">
        <v>3569</v>
      </c>
      <c r="E22" s="4" t="str">
        <f>VLOOKUP(A22,HOP!A:L,12,0)</f>
        <v>3569.00</v>
      </c>
      <c r="F22" s="4" t="str">
        <f>VLOOKUP(A22,HOP!A:C,3,0)</f>
        <v>2246574</v>
      </c>
      <c r="G22" s="4">
        <f t="shared" si="0"/>
        <v>0</v>
      </c>
      <c r="H22" s="4" t="str">
        <f t="shared" si="1"/>
        <v>，2246574</v>
      </c>
      <c r="I22" s="4" t="str">
        <f>VLOOKUP(A22,HOP!A:T,20,0)</f>
        <v>直连</v>
      </c>
    </row>
    <row r="23" s="4" customFormat="1" spans="1:9">
      <c r="A23" s="4">
        <v>16232698017</v>
      </c>
      <c r="B23" s="5">
        <v>44497</v>
      </c>
      <c r="C23" s="5">
        <v>44498</v>
      </c>
      <c r="D23" s="4">
        <v>1106</v>
      </c>
      <c r="E23" s="4" t="str">
        <f>VLOOKUP(A23,HOP!A:L,12,0)</f>
        <v>1106.00</v>
      </c>
      <c r="F23" s="4" t="str">
        <f>VLOOKUP(A23,HOP!A:C,3,0)</f>
        <v>2247069</v>
      </c>
      <c r="G23" s="4">
        <f t="shared" si="0"/>
        <v>0</v>
      </c>
      <c r="H23" s="4" t="str">
        <f t="shared" si="1"/>
        <v>，2247069</v>
      </c>
      <c r="I23" s="4" t="str">
        <f>VLOOKUP(A23,HOP!A:T,20,0)</f>
        <v>直连</v>
      </c>
    </row>
    <row r="24" s="4" customFormat="1" spans="1:9">
      <c r="A24" s="4">
        <v>16273549795</v>
      </c>
      <c r="B24" s="5">
        <v>44494</v>
      </c>
      <c r="C24" s="5">
        <v>44498</v>
      </c>
      <c r="D24" s="4">
        <v>1356</v>
      </c>
      <c r="E24" s="4" t="str">
        <f>VLOOKUP(A24,HOP!A:L,12,0)</f>
        <v>1356.00</v>
      </c>
      <c r="F24" s="4" t="str">
        <f>VLOOKUP(A24,HOP!A:C,3,0)</f>
        <v>2251908</v>
      </c>
      <c r="G24" s="4">
        <f t="shared" si="0"/>
        <v>0</v>
      </c>
      <c r="H24" s="4" t="str">
        <f t="shared" si="1"/>
        <v>，2251908</v>
      </c>
      <c r="I24" s="4" t="str">
        <f>VLOOKUP(A24,HOP!A:T,20,0)</f>
        <v>直连</v>
      </c>
    </row>
    <row r="25" s="4" customFormat="1" spans="1:9">
      <c r="A25" s="4">
        <v>16410712429</v>
      </c>
      <c r="B25" s="5">
        <v>44495</v>
      </c>
      <c r="C25" s="5">
        <v>44498</v>
      </c>
      <c r="D25" s="4">
        <v>2602</v>
      </c>
      <c r="E25" s="4" t="str">
        <f>VLOOKUP(A25,HOP!A:L,12,0)</f>
        <v>2602.00</v>
      </c>
      <c r="F25" s="4" t="str">
        <f>VLOOKUP(A25,HOP!A:C,3,0)</f>
        <v>2269221</v>
      </c>
      <c r="G25" s="4">
        <f t="shared" si="0"/>
        <v>0</v>
      </c>
      <c r="H25" s="4" t="str">
        <f t="shared" si="1"/>
        <v>，2269221</v>
      </c>
      <c r="I25" s="4" t="str">
        <f>VLOOKUP(A25,HOP!A:T,20,0)</f>
        <v>直连</v>
      </c>
    </row>
    <row r="26" s="4" customFormat="1" spans="1:9">
      <c r="A26" s="4">
        <v>16434443407</v>
      </c>
      <c r="B26" s="5">
        <v>44495</v>
      </c>
      <c r="C26" s="5">
        <v>44498</v>
      </c>
      <c r="D26" s="4">
        <v>3255</v>
      </c>
      <c r="E26" s="4" t="str">
        <f>VLOOKUP(A26,HOP!A:L,12,0)</f>
        <v>3255.00</v>
      </c>
      <c r="F26" s="4" t="str">
        <f>VLOOKUP(A26,HOP!A:C,3,0)</f>
        <v>2271044</v>
      </c>
      <c r="G26" s="4">
        <f t="shared" si="0"/>
        <v>0</v>
      </c>
      <c r="H26" s="4" t="str">
        <f t="shared" si="1"/>
        <v>，2271044</v>
      </c>
      <c r="I26" s="4" t="str">
        <f>VLOOKUP(A26,HOP!A:T,20,0)</f>
        <v>直连</v>
      </c>
    </row>
    <row r="27" s="4" customFormat="1" spans="1:9">
      <c r="A27" s="4">
        <v>16610657239</v>
      </c>
      <c r="B27" s="5">
        <v>44493</v>
      </c>
      <c r="C27" s="5">
        <v>44498</v>
      </c>
      <c r="D27" s="4">
        <v>3237</v>
      </c>
      <c r="E27" s="4" t="str">
        <f>VLOOKUP(A27,HOP!A:L,12,0)</f>
        <v>3237.00</v>
      </c>
      <c r="F27" s="4" t="str">
        <f>VLOOKUP(A27,HOP!A:C,3,0)</f>
        <v>2280762</v>
      </c>
      <c r="G27" s="4">
        <f t="shared" si="0"/>
        <v>0</v>
      </c>
      <c r="H27" s="4" t="str">
        <f t="shared" si="1"/>
        <v>，2280762</v>
      </c>
      <c r="I27" s="4" t="str">
        <f>VLOOKUP(A27,HOP!A:T,20,0)</f>
        <v>直连</v>
      </c>
    </row>
    <row r="28" s="4" customFormat="1" spans="1:9">
      <c r="A28" s="4">
        <v>16624703339</v>
      </c>
      <c r="B28" s="5">
        <v>44492</v>
      </c>
      <c r="C28" s="5">
        <v>44498</v>
      </c>
      <c r="D28" s="4">
        <v>25802</v>
      </c>
      <c r="E28" s="4" t="str">
        <f>VLOOKUP(A28,HOP!A:L,12,0)</f>
        <v>25802.00</v>
      </c>
      <c r="F28" s="4" t="str">
        <f>VLOOKUP(A28,HOP!A:C,3,0)</f>
        <v>2281516</v>
      </c>
      <c r="G28" s="4">
        <f t="shared" si="0"/>
        <v>0</v>
      </c>
      <c r="H28" s="4" t="str">
        <f t="shared" si="1"/>
        <v>，2281516</v>
      </c>
      <c r="I28" s="4" t="str">
        <f>VLOOKUP(A28,HOP!A:T,20,0)</f>
        <v>直连</v>
      </c>
    </row>
    <row r="29" s="4" customFormat="1" spans="1:9">
      <c r="A29" s="4">
        <v>16637291375</v>
      </c>
      <c r="B29" s="5">
        <v>44496</v>
      </c>
      <c r="C29" s="5">
        <v>44498</v>
      </c>
      <c r="D29" s="4">
        <v>1376</v>
      </c>
      <c r="E29" s="4" t="str">
        <f>VLOOKUP(A29,HOP!A:L,12,0)</f>
        <v>1376.00</v>
      </c>
      <c r="F29" s="4" t="str">
        <f>VLOOKUP(A29,HOP!A:C,3,0)</f>
        <v>2281982</v>
      </c>
      <c r="G29" s="4">
        <f t="shared" si="0"/>
        <v>0</v>
      </c>
      <c r="H29" s="4" t="str">
        <f t="shared" si="1"/>
        <v>，2281982</v>
      </c>
      <c r="I29" s="4" t="str">
        <f>VLOOKUP(A29,HOP!A:T,20,0)</f>
        <v>直连</v>
      </c>
    </row>
    <row r="30" s="4" customFormat="1" spans="1:9">
      <c r="A30" s="4">
        <v>16637432615</v>
      </c>
      <c r="B30" s="5">
        <v>44492</v>
      </c>
      <c r="C30" s="5">
        <v>44498</v>
      </c>
      <c r="D30" s="4">
        <v>5883</v>
      </c>
      <c r="E30" s="4" t="str">
        <f>VLOOKUP(A30,HOP!A:L,12,0)</f>
        <v>5883.00</v>
      </c>
      <c r="F30" s="4" t="str">
        <f>VLOOKUP(A30,HOP!A:C,3,0)</f>
        <v>2282025</v>
      </c>
      <c r="G30" s="4">
        <f t="shared" si="0"/>
        <v>0</v>
      </c>
      <c r="H30" s="4" t="str">
        <f t="shared" si="1"/>
        <v>，2282025</v>
      </c>
      <c r="I30" s="4" t="str">
        <f>VLOOKUP(A30,HOP!A:T,20,0)</f>
        <v>直连</v>
      </c>
    </row>
    <row r="31" s="4" customFormat="1" spans="1:9">
      <c r="A31" s="4">
        <v>16649128965</v>
      </c>
      <c r="B31" s="5">
        <v>44493</v>
      </c>
      <c r="C31" s="5">
        <v>44498</v>
      </c>
      <c r="D31" s="4">
        <v>990</v>
      </c>
      <c r="E31" s="4" t="str">
        <f>VLOOKUP(A31,HOP!A:L,12,0)</f>
        <v>990.00</v>
      </c>
      <c r="F31" s="4" t="str">
        <f>VLOOKUP(A31,HOP!A:C,3,0)</f>
        <v>2282630</v>
      </c>
      <c r="G31" s="4">
        <f t="shared" si="0"/>
        <v>0</v>
      </c>
      <c r="H31" s="4" t="str">
        <f t="shared" si="1"/>
        <v>，2282630</v>
      </c>
      <c r="I31" s="4" t="str">
        <f>VLOOKUP(A31,HOP!A:T,20,0)</f>
        <v>直连</v>
      </c>
    </row>
    <row r="32" s="4" customFormat="1" spans="1:9">
      <c r="A32" s="4">
        <v>16655247174</v>
      </c>
      <c r="B32" s="5">
        <v>44494</v>
      </c>
      <c r="C32" s="5">
        <v>44498</v>
      </c>
      <c r="D32" s="4">
        <v>1048</v>
      </c>
      <c r="E32" s="4" t="str">
        <f>VLOOKUP(A32,HOP!A:L,12,0)</f>
        <v>1048.00</v>
      </c>
      <c r="F32" s="4" t="str">
        <f>VLOOKUP(A32,HOP!A:C,3,0)</f>
        <v>2282810</v>
      </c>
      <c r="G32" s="4">
        <f t="shared" si="0"/>
        <v>0</v>
      </c>
      <c r="H32" s="4" t="str">
        <f t="shared" si="1"/>
        <v>，2282810</v>
      </c>
      <c r="I32" s="4" t="str">
        <f>VLOOKUP(A32,HOP!A:T,20,0)</f>
        <v>直连</v>
      </c>
    </row>
    <row r="33" s="4" customFormat="1" spans="1:9">
      <c r="A33" s="4">
        <v>16659775238</v>
      </c>
      <c r="B33" s="5">
        <v>44494</v>
      </c>
      <c r="C33" s="5">
        <v>44498</v>
      </c>
      <c r="D33" s="4">
        <v>5431</v>
      </c>
      <c r="E33" s="4" t="str">
        <f>VLOOKUP(A33,HOP!A:L,12,0)</f>
        <v>5431.00</v>
      </c>
      <c r="F33" s="4" t="str">
        <f>VLOOKUP(A33,HOP!A:C,3,0)</f>
        <v>2283220</v>
      </c>
      <c r="G33" s="4">
        <f t="shared" si="0"/>
        <v>0</v>
      </c>
      <c r="H33" s="4" t="str">
        <f t="shared" si="1"/>
        <v>，2283220</v>
      </c>
      <c r="I33" s="4" t="str">
        <f>VLOOKUP(A33,HOP!A:T,20,0)</f>
        <v>直连</v>
      </c>
    </row>
    <row r="34" s="4" customFormat="1" spans="1:9">
      <c r="A34" s="4">
        <v>16665839126</v>
      </c>
      <c r="B34" s="5">
        <v>44496</v>
      </c>
      <c r="C34" s="5">
        <v>44498</v>
      </c>
      <c r="D34" s="4">
        <v>1226</v>
      </c>
      <c r="E34" s="4" t="str">
        <f>VLOOKUP(A34,HOP!A:L,12,0)</f>
        <v>1226.00</v>
      </c>
      <c r="F34" s="4" t="str">
        <f>VLOOKUP(A34,HOP!A:C,3,0)</f>
        <v>2283326</v>
      </c>
      <c r="G34" s="4">
        <f t="shared" si="0"/>
        <v>0</v>
      </c>
      <c r="H34" s="4" t="str">
        <f t="shared" si="1"/>
        <v>，2283326</v>
      </c>
      <c r="I34" s="4" t="str">
        <f>VLOOKUP(A34,HOP!A:T,20,0)</f>
        <v>直连</v>
      </c>
    </row>
    <row r="35" s="4" customFormat="1" spans="1:9">
      <c r="A35" s="4">
        <v>16671795144</v>
      </c>
      <c r="B35" s="5">
        <v>44496</v>
      </c>
      <c r="C35" s="5">
        <v>44498</v>
      </c>
      <c r="D35" s="4">
        <v>1034</v>
      </c>
      <c r="E35" s="4" t="str">
        <f>VLOOKUP(A35,HOP!A:L,12,0)</f>
        <v>1034.00</v>
      </c>
      <c r="F35" s="4" t="str">
        <f>VLOOKUP(A35,HOP!A:C,3,0)</f>
        <v>2283982</v>
      </c>
      <c r="G35" s="4">
        <f t="shared" si="0"/>
        <v>0</v>
      </c>
      <c r="H35" s="4" t="str">
        <f t="shared" si="1"/>
        <v>，2283982</v>
      </c>
      <c r="I35" s="4" t="str">
        <f>VLOOKUP(A35,HOP!A:T,20,0)</f>
        <v>直连</v>
      </c>
    </row>
    <row r="36" s="4" customFormat="1" spans="1:9">
      <c r="A36" s="4">
        <v>16680021023</v>
      </c>
      <c r="B36" s="5">
        <v>44497</v>
      </c>
      <c r="C36" s="5">
        <v>44498</v>
      </c>
      <c r="D36" s="4">
        <v>949</v>
      </c>
      <c r="E36" s="4" t="str">
        <f>VLOOKUP(A36,HOP!A:L,12,0)</f>
        <v>949.00</v>
      </c>
      <c r="F36" s="4" t="str">
        <f>VLOOKUP(A36,HOP!A:C,3,0)</f>
        <v>2284253</v>
      </c>
      <c r="G36" s="4">
        <f t="shared" si="0"/>
        <v>0</v>
      </c>
      <c r="H36" s="4" t="str">
        <f t="shared" si="1"/>
        <v>，2284253</v>
      </c>
      <c r="I36" s="4" t="str">
        <f>VLOOKUP(A36,HOP!A:T,20,0)</f>
        <v>直连</v>
      </c>
    </row>
    <row r="37" s="4" customFormat="1" spans="1:9">
      <c r="A37" s="4">
        <v>16680015193</v>
      </c>
      <c r="B37" s="5">
        <v>44497</v>
      </c>
      <c r="C37" s="5">
        <v>44498</v>
      </c>
      <c r="D37" s="4">
        <v>1625</v>
      </c>
      <c r="E37" s="4" t="str">
        <f>VLOOKUP(A37,HOP!A:L,12,0)</f>
        <v>1625.00</v>
      </c>
      <c r="F37" s="4" t="str">
        <f>VLOOKUP(A37,HOP!A:C,3,0)</f>
        <v>2284257</v>
      </c>
      <c r="G37" s="4">
        <f t="shared" si="0"/>
        <v>0</v>
      </c>
      <c r="H37" s="4" t="str">
        <f t="shared" si="1"/>
        <v>，2284257</v>
      </c>
      <c r="I37" s="4" t="str">
        <f>VLOOKUP(A37,HOP!A:T,20,0)</f>
        <v>直连</v>
      </c>
    </row>
    <row r="38" s="4" customFormat="1" spans="1:9">
      <c r="A38" s="4">
        <v>16680233215</v>
      </c>
      <c r="B38" s="5">
        <v>44497</v>
      </c>
      <c r="C38" s="5">
        <v>44498</v>
      </c>
      <c r="D38" s="4">
        <v>1355</v>
      </c>
      <c r="E38" s="4" t="str">
        <f>VLOOKUP(A38,HOP!A:L,12,0)</f>
        <v>1355.00</v>
      </c>
      <c r="F38" s="4" t="str">
        <f>VLOOKUP(A38,HOP!A:C,3,0)</f>
        <v>2284340</v>
      </c>
      <c r="G38" s="4">
        <f t="shared" si="0"/>
        <v>0</v>
      </c>
      <c r="H38" s="4" t="str">
        <f t="shared" si="1"/>
        <v>，2284340</v>
      </c>
      <c r="I38" s="4" t="str">
        <f>VLOOKUP(A38,HOP!A:T,20,0)</f>
        <v>直连</v>
      </c>
    </row>
    <row r="40" spans="4:4">
      <c r="D40" s="4">
        <f>SUM(D2:D39)</f>
        <v>123207</v>
      </c>
    </row>
    <row r="41" spans="4:4">
      <c r="D41" s="4" t="s">
        <v>135</v>
      </c>
    </row>
    <row r="45" spans="1:1">
      <c r="A45" s="6" t="s">
        <v>136</v>
      </c>
    </row>
    <row r="46" spans="1:1">
      <c r="A46" s="4" t="s">
        <v>137</v>
      </c>
    </row>
  </sheetData>
  <autoFilter ref="A1:XFD4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138</v>
      </c>
      <c r="B1" s="2" t="s">
        <v>139</v>
      </c>
      <c r="C1" s="2" t="s">
        <v>140</v>
      </c>
      <c r="D1" s="2" t="s">
        <v>141</v>
      </c>
      <c r="E1" s="2" t="s">
        <v>13</v>
      </c>
      <c r="F1" s="2" t="s">
        <v>5</v>
      </c>
      <c r="G1" s="2" t="s">
        <v>6</v>
      </c>
      <c r="H1" s="2" t="s">
        <v>142</v>
      </c>
      <c r="I1" s="2" t="s">
        <v>143</v>
      </c>
      <c r="J1" s="2" t="s">
        <v>144</v>
      </c>
      <c r="K1" s="2" t="s">
        <v>145</v>
      </c>
      <c r="L1" s="2" t="s">
        <v>146</v>
      </c>
      <c r="M1" s="2" t="s">
        <v>147</v>
      </c>
      <c r="N1" s="2" t="s">
        <v>148</v>
      </c>
      <c r="O1" s="2" t="s">
        <v>149</v>
      </c>
      <c r="P1" s="2" t="s">
        <v>150</v>
      </c>
      <c r="Q1" s="2" t="s">
        <v>151</v>
      </c>
      <c r="R1" s="2" t="s">
        <v>152</v>
      </c>
      <c r="S1" s="2" t="s">
        <v>153</v>
      </c>
      <c r="T1" s="2" t="s">
        <v>154</v>
      </c>
    </row>
    <row r="2" s="1" customFormat="1" spans="1:20">
      <c r="A2" s="3">
        <v>16706420922</v>
      </c>
      <c r="B2" s="1" t="s">
        <v>155</v>
      </c>
      <c r="C2" s="1" t="s">
        <v>156</v>
      </c>
      <c r="D2" s="1" t="s">
        <v>157</v>
      </c>
      <c r="E2" s="1" t="s">
        <v>158</v>
      </c>
      <c r="F2" s="1" t="s">
        <v>155</v>
      </c>
      <c r="G2" s="1" t="s">
        <v>159</v>
      </c>
      <c r="H2" s="1" t="s">
        <v>160</v>
      </c>
      <c r="I2" s="1" t="s">
        <v>161</v>
      </c>
      <c r="J2" s="1" t="s">
        <v>29</v>
      </c>
      <c r="K2" s="1" t="s">
        <v>162</v>
      </c>
      <c r="L2" s="1" t="s">
        <v>162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168</v>
      </c>
      <c r="T2" s="1" t="s">
        <v>169</v>
      </c>
    </row>
    <row r="3" s="1" customFormat="1" spans="1:20">
      <c r="A3" s="3">
        <v>16706034680</v>
      </c>
      <c r="B3" s="1" t="s">
        <v>155</v>
      </c>
      <c r="C3" s="1" t="s">
        <v>170</v>
      </c>
      <c r="D3" s="1" t="s">
        <v>171</v>
      </c>
      <c r="E3" s="1" t="s">
        <v>172</v>
      </c>
      <c r="F3" s="1" t="s">
        <v>155</v>
      </c>
      <c r="G3" s="1" t="s">
        <v>159</v>
      </c>
      <c r="H3" s="1" t="s">
        <v>160</v>
      </c>
      <c r="I3" s="1" t="s">
        <v>173</v>
      </c>
      <c r="J3" s="1" t="s">
        <v>29</v>
      </c>
      <c r="K3" s="1" t="s">
        <v>174</v>
      </c>
      <c r="L3" s="1" t="s">
        <v>174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175</v>
      </c>
      <c r="R3" s="1" t="s">
        <v>167</v>
      </c>
      <c r="S3" s="1" t="s">
        <v>168</v>
      </c>
      <c r="T3" s="1" t="s">
        <v>169</v>
      </c>
    </row>
    <row r="4" s="1" customFormat="1" spans="1:20">
      <c r="A4" s="3">
        <v>16705608180</v>
      </c>
      <c r="B4" s="1" t="s">
        <v>155</v>
      </c>
      <c r="C4" s="1" t="s">
        <v>176</v>
      </c>
      <c r="D4" s="1" t="s">
        <v>177</v>
      </c>
      <c r="E4" s="1" t="s">
        <v>178</v>
      </c>
      <c r="F4" s="1" t="s">
        <v>155</v>
      </c>
      <c r="G4" s="1" t="s">
        <v>159</v>
      </c>
      <c r="H4" s="1" t="s">
        <v>160</v>
      </c>
      <c r="I4" s="1" t="s">
        <v>179</v>
      </c>
      <c r="J4" s="1" t="s">
        <v>29</v>
      </c>
      <c r="K4" s="1" t="s">
        <v>180</v>
      </c>
      <c r="L4" s="1" t="s">
        <v>180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181</v>
      </c>
      <c r="R4" s="1" t="s">
        <v>167</v>
      </c>
      <c r="S4" s="1" t="s">
        <v>168</v>
      </c>
      <c r="T4" s="1" t="s">
        <v>169</v>
      </c>
    </row>
    <row r="5" s="1" customFormat="1" spans="1:20">
      <c r="A5" s="3">
        <v>16705147136</v>
      </c>
      <c r="B5" s="1" t="s">
        <v>155</v>
      </c>
      <c r="C5" s="1" t="s">
        <v>182</v>
      </c>
      <c r="D5" s="1" t="s">
        <v>183</v>
      </c>
      <c r="E5" s="1" t="s">
        <v>184</v>
      </c>
      <c r="F5" s="1" t="s">
        <v>155</v>
      </c>
      <c r="G5" s="1" t="s">
        <v>159</v>
      </c>
      <c r="H5" s="1" t="s">
        <v>160</v>
      </c>
      <c r="I5" s="1" t="s">
        <v>185</v>
      </c>
      <c r="J5" s="1" t="s">
        <v>29</v>
      </c>
      <c r="K5" s="1" t="s">
        <v>186</v>
      </c>
      <c r="L5" s="1" t="s">
        <v>186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187</v>
      </c>
      <c r="R5" s="1" t="s">
        <v>167</v>
      </c>
      <c r="S5" s="1" t="s">
        <v>168</v>
      </c>
      <c r="T5" s="1" t="s">
        <v>169</v>
      </c>
    </row>
    <row r="6" s="1" customFormat="1" spans="1:20">
      <c r="A6" s="3">
        <v>16704897072</v>
      </c>
      <c r="B6" s="1" t="s">
        <v>155</v>
      </c>
      <c r="C6" s="1" t="s">
        <v>188</v>
      </c>
      <c r="D6" s="1" t="s">
        <v>189</v>
      </c>
      <c r="E6" s="1" t="s">
        <v>190</v>
      </c>
      <c r="F6" s="1" t="s">
        <v>155</v>
      </c>
      <c r="G6" s="1" t="s">
        <v>159</v>
      </c>
      <c r="H6" s="1" t="s">
        <v>160</v>
      </c>
      <c r="I6" s="1" t="s">
        <v>191</v>
      </c>
      <c r="J6" s="1" t="s">
        <v>29</v>
      </c>
      <c r="K6" s="1" t="s">
        <v>192</v>
      </c>
      <c r="L6" s="1" t="s">
        <v>192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193</v>
      </c>
      <c r="R6" s="1" t="s">
        <v>167</v>
      </c>
      <c r="S6" s="1" t="s">
        <v>168</v>
      </c>
      <c r="T6" s="1" t="s">
        <v>169</v>
      </c>
    </row>
    <row r="7" s="1" customFormat="1" spans="1:20">
      <c r="A7" s="3">
        <v>16704397164</v>
      </c>
      <c r="B7" s="1" t="s">
        <v>155</v>
      </c>
      <c r="C7" s="1" t="s">
        <v>194</v>
      </c>
      <c r="D7" s="1" t="s">
        <v>195</v>
      </c>
      <c r="E7" s="1" t="s">
        <v>196</v>
      </c>
      <c r="F7" s="1" t="s">
        <v>155</v>
      </c>
      <c r="G7" s="1" t="s">
        <v>159</v>
      </c>
      <c r="H7" s="1" t="s">
        <v>160</v>
      </c>
      <c r="I7" s="1" t="s">
        <v>197</v>
      </c>
      <c r="J7" s="1" t="s">
        <v>29</v>
      </c>
      <c r="K7" s="1" t="s">
        <v>198</v>
      </c>
      <c r="L7" s="1" t="s">
        <v>198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199</v>
      </c>
      <c r="R7" s="1" t="s">
        <v>167</v>
      </c>
      <c r="S7" s="1" t="s">
        <v>168</v>
      </c>
      <c r="T7" s="1" t="s">
        <v>169</v>
      </c>
    </row>
    <row r="8" s="1" customFormat="1" spans="1:20">
      <c r="A8" s="3">
        <v>16703993979</v>
      </c>
      <c r="B8" s="1" t="s">
        <v>155</v>
      </c>
      <c r="C8" s="1" t="s">
        <v>200</v>
      </c>
      <c r="D8" s="1" t="s">
        <v>201</v>
      </c>
      <c r="E8" s="1" t="s">
        <v>202</v>
      </c>
      <c r="F8" s="1" t="s">
        <v>155</v>
      </c>
      <c r="G8" s="1" t="s">
        <v>159</v>
      </c>
      <c r="H8" s="1" t="s">
        <v>160</v>
      </c>
      <c r="I8" s="1" t="s">
        <v>203</v>
      </c>
      <c r="J8" s="1" t="s">
        <v>29</v>
      </c>
      <c r="K8" s="1" t="s">
        <v>204</v>
      </c>
      <c r="L8" s="1" t="s">
        <v>204</v>
      </c>
      <c r="M8" s="1" t="s">
        <v>163</v>
      </c>
      <c r="N8" s="1" t="s">
        <v>163</v>
      </c>
      <c r="O8" s="1" t="s">
        <v>164</v>
      </c>
      <c r="P8" s="1" t="s">
        <v>165</v>
      </c>
      <c r="Q8" s="1" t="s">
        <v>205</v>
      </c>
      <c r="R8" s="1" t="s">
        <v>167</v>
      </c>
      <c r="S8" s="1" t="s">
        <v>168</v>
      </c>
      <c r="T8" s="1" t="s">
        <v>169</v>
      </c>
    </row>
    <row r="9" s="1" customFormat="1" spans="1:20">
      <c r="A9" s="3">
        <v>16695651623</v>
      </c>
      <c r="B9" s="1" t="s">
        <v>155</v>
      </c>
      <c r="C9" s="1" t="s">
        <v>206</v>
      </c>
      <c r="D9" s="1" t="s">
        <v>207</v>
      </c>
      <c r="E9" s="1" t="s">
        <v>208</v>
      </c>
      <c r="F9" s="1" t="s">
        <v>155</v>
      </c>
      <c r="G9" s="1" t="s">
        <v>159</v>
      </c>
      <c r="H9" s="1" t="s">
        <v>160</v>
      </c>
      <c r="I9" s="1" t="s">
        <v>209</v>
      </c>
      <c r="J9" s="1" t="s">
        <v>29</v>
      </c>
      <c r="K9" s="1" t="s">
        <v>210</v>
      </c>
      <c r="L9" s="1" t="s">
        <v>210</v>
      </c>
      <c r="M9" s="1" t="s">
        <v>163</v>
      </c>
      <c r="N9" s="1" t="s">
        <v>163</v>
      </c>
      <c r="O9" s="1" t="s">
        <v>164</v>
      </c>
      <c r="P9" s="1" t="s">
        <v>165</v>
      </c>
      <c r="Q9" s="1" t="s">
        <v>211</v>
      </c>
      <c r="R9" s="1" t="s">
        <v>167</v>
      </c>
      <c r="S9" s="1" t="s">
        <v>168</v>
      </c>
      <c r="T9" s="1" t="s">
        <v>169</v>
      </c>
    </row>
    <row r="10" s="1" customFormat="1" spans="1:20">
      <c r="A10" s="3">
        <v>16694856550</v>
      </c>
      <c r="B10" s="1" t="s">
        <v>212</v>
      </c>
      <c r="C10" s="1" t="s">
        <v>213</v>
      </c>
      <c r="D10" s="1" t="s">
        <v>214</v>
      </c>
      <c r="E10" s="1" t="s">
        <v>215</v>
      </c>
      <c r="F10" s="1" t="s">
        <v>212</v>
      </c>
      <c r="G10" s="1" t="s">
        <v>155</v>
      </c>
      <c r="H10" s="1" t="s">
        <v>160</v>
      </c>
      <c r="I10" s="1" t="s">
        <v>216</v>
      </c>
      <c r="J10" s="1" t="s">
        <v>29</v>
      </c>
      <c r="K10" s="1" t="s">
        <v>217</v>
      </c>
      <c r="L10" s="1" t="s">
        <v>217</v>
      </c>
      <c r="M10" s="1" t="s">
        <v>163</v>
      </c>
      <c r="N10" s="1" t="s">
        <v>163</v>
      </c>
      <c r="O10" s="1" t="s">
        <v>164</v>
      </c>
      <c r="P10" s="1" t="s">
        <v>165</v>
      </c>
      <c r="Q10" s="1" t="s">
        <v>218</v>
      </c>
      <c r="R10" s="1" t="s">
        <v>167</v>
      </c>
      <c r="S10" s="1" t="s">
        <v>168</v>
      </c>
      <c r="T10" s="1" t="s">
        <v>169</v>
      </c>
    </row>
    <row r="11" s="1" customFormat="1" spans="1:20">
      <c r="A11" s="3">
        <v>16694677920</v>
      </c>
      <c r="B11" s="1" t="s">
        <v>212</v>
      </c>
      <c r="C11" s="1" t="s">
        <v>219</v>
      </c>
      <c r="D11" s="1" t="s">
        <v>220</v>
      </c>
      <c r="E11" s="1" t="s">
        <v>221</v>
      </c>
      <c r="F11" s="1" t="s">
        <v>212</v>
      </c>
      <c r="G11" s="1" t="s">
        <v>155</v>
      </c>
      <c r="H11" s="1" t="s">
        <v>160</v>
      </c>
      <c r="I11" s="1" t="s">
        <v>222</v>
      </c>
      <c r="J11" s="1" t="s">
        <v>29</v>
      </c>
      <c r="K11" s="1" t="s">
        <v>223</v>
      </c>
      <c r="L11" s="1" t="s">
        <v>223</v>
      </c>
      <c r="M11" s="1" t="s">
        <v>163</v>
      </c>
      <c r="N11" s="1" t="s">
        <v>163</v>
      </c>
      <c r="O11" s="1" t="s">
        <v>164</v>
      </c>
      <c r="P11" s="1" t="s">
        <v>165</v>
      </c>
      <c r="Q11" s="1" t="s">
        <v>224</v>
      </c>
      <c r="R11" s="1" t="s">
        <v>167</v>
      </c>
      <c r="S11" s="1" t="s">
        <v>168</v>
      </c>
      <c r="T11" s="1" t="s">
        <v>169</v>
      </c>
    </row>
    <row r="12" s="1" customFormat="1" spans="1:20">
      <c r="A12" s="3">
        <v>16694209962</v>
      </c>
      <c r="B12" s="1" t="s">
        <v>212</v>
      </c>
      <c r="C12" s="1" t="s">
        <v>225</v>
      </c>
      <c r="D12" s="1" t="s">
        <v>226</v>
      </c>
      <c r="E12" s="1" t="s">
        <v>227</v>
      </c>
      <c r="F12" s="1" t="s">
        <v>212</v>
      </c>
      <c r="G12" s="1" t="s">
        <v>155</v>
      </c>
      <c r="H12" s="1" t="s">
        <v>160</v>
      </c>
      <c r="I12" s="1" t="s">
        <v>228</v>
      </c>
      <c r="J12" s="1" t="s">
        <v>29</v>
      </c>
      <c r="K12" s="1" t="s">
        <v>229</v>
      </c>
      <c r="L12" s="1" t="s">
        <v>229</v>
      </c>
      <c r="M12" s="1" t="s">
        <v>163</v>
      </c>
      <c r="N12" s="1" t="s">
        <v>163</v>
      </c>
      <c r="O12" s="1" t="s">
        <v>164</v>
      </c>
      <c r="P12" s="1" t="s">
        <v>165</v>
      </c>
      <c r="Q12" s="1" t="s">
        <v>230</v>
      </c>
      <c r="R12" s="1" t="s">
        <v>167</v>
      </c>
      <c r="S12" s="1" t="s">
        <v>168</v>
      </c>
      <c r="T12" s="1" t="s">
        <v>169</v>
      </c>
    </row>
    <row r="13" s="1" customFormat="1" spans="1:20">
      <c r="A13" s="3">
        <v>16694200464</v>
      </c>
      <c r="B13" s="1" t="s">
        <v>212</v>
      </c>
      <c r="C13" s="1" t="s">
        <v>231</v>
      </c>
      <c r="D13" s="1" t="s">
        <v>232</v>
      </c>
      <c r="E13" s="1" t="s">
        <v>233</v>
      </c>
      <c r="F13" s="1" t="s">
        <v>155</v>
      </c>
      <c r="G13" s="1" t="s">
        <v>159</v>
      </c>
      <c r="H13" s="1" t="s">
        <v>160</v>
      </c>
      <c r="I13" s="1" t="s">
        <v>234</v>
      </c>
      <c r="J13" s="1" t="s">
        <v>29</v>
      </c>
      <c r="K13" s="1" t="s">
        <v>235</v>
      </c>
      <c r="L13" s="1" t="s">
        <v>235</v>
      </c>
      <c r="M13" s="1" t="s">
        <v>163</v>
      </c>
      <c r="N13" s="1" t="s">
        <v>163</v>
      </c>
      <c r="O13" s="1" t="s">
        <v>164</v>
      </c>
      <c r="P13" s="1" t="s">
        <v>165</v>
      </c>
      <c r="Q13" s="1" t="s">
        <v>236</v>
      </c>
      <c r="R13" s="1" t="s">
        <v>167</v>
      </c>
      <c r="S13" s="1" t="s">
        <v>168</v>
      </c>
      <c r="T13" s="1" t="s">
        <v>169</v>
      </c>
    </row>
    <row r="14" s="1" customFormat="1" spans="1:20">
      <c r="A14" s="3">
        <v>16693600854</v>
      </c>
      <c r="B14" s="1" t="s">
        <v>212</v>
      </c>
      <c r="C14" s="1" t="s">
        <v>237</v>
      </c>
      <c r="D14" s="1" t="s">
        <v>238</v>
      </c>
      <c r="E14" s="1" t="s">
        <v>239</v>
      </c>
      <c r="F14" s="1" t="s">
        <v>212</v>
      </c>
      <c r="G14" s="1" t="s">
        <v>155</v>
      </c>
      <c r="H14" s="1" t="s">
        <v>160</v>
      </c>
      <c r="I14" s="1" t="s">
        <v>240</v>
      </c>
      <c r="J14" s="1" t="s">
        <v>29</v>
      </c>
      <c r="K14" s="1" t="s">
        <v>241</v>
      </c>
      <c r="L14" s="1" t="s">
        <v>241</v>
      </c>
      <c r="M14" s="1" t="s">
        <v>163</v>
      </c>
      <c r="N14" s="1" t="s">
        <v>163</v>
      </c>
      <c r="O14" s="1" t="s">
        <v>164</v>
      </c>
      <c r="P14" s="1" t="s">
        <v>165</v>
      </c>
      <c r="Q14" s="1" t="s">
        <v>242</v>
      </c>
      <c r="R14" s="1" t="s">
        <v>167</v>
      </c>
      <c r="S14" s="1" t="s">
        <v>168</v>
      </c>
      <c r="T14" s="1" t="s">
        <v>169</v>
      </c>
    </row>
    <row r="15" s="1" customFormat="1" spans="1:20">
      <c r="A15" s="3">
        <v>16693258196</v>
      </c>
      <c r="B15" s="1" t="s">
        <v>212</v>
      </c>
      <c r="C15" s="1" t="s">
        <v>243</v>
      </c>
      <c r="D15" s="1" t="s">
        <v>244</v>
      </c>
      <c r="E15" s="1" t="s">
        <v>245</v>
      </c>
      <c r="F15" s="1" t="s">
        <v>212</v>
      </c>
      <c r="G15" s="1" t="s">
        <v>155</v>
      </c>
      <c r="H15" s="1" t="s">
        <v>160</v>
      </c>
      <c r="I15" s="1" t="s">
        <v>246</v>
      </c>
      <c r="J15" s="1" t="s">
        <v>29</v>
      </c>
      <c r="K15" s="1" t="s">
        <v>247</v>
      </c>
      <c r="L15" s="1" t="s">
        <v>247</v>
      </c>
      <c r="M15" s="1" t="s">
        <v>163</v>
      </c>
      <c r="N15" s="1" t="s">
        <v>163</v>
      </c>
      <c r="O15" s="1" t="s">
        <v>164</v>
      </c>
      <c r="P15" s="1" t="s">
        <v>165</v>
      </c>
      <c r="Q15" s="1" t="s">
        <v>248</v>
      </c>
      <c r="R15" s="1" t="s">
        <v>167</v>
      </c>
      <c r="S15" s="1" t="s">
        <v>168</v>
      </c>
      <c r="T15" s="1" t="s">
        <v>169</v>
      </c>
    </row>
    <row r="16" s="1" customFormat="1" spans="1:20">
      <c r="A16" s="3">
        <v>16692532293</v>
      </c>
      <c r="B16" s="1" t="s">
        <v>212</v>
      </c>
      <c r="C16" s="1" t="s">
        <v>249</v>
      </c>
      <c r="D16" s="1" t="s">
        <v>250</v>
      </c>
      <c r="E16" s="1" t="s">
        <v>251</v>
      </c>
      <c r="F16" s="1" t="s">
        <v>212</v>
      </c>
      <c r="G16" s="1" t="s">
        <v>155</v>
      </c>
      <c r="H16" s="1" t="s">
        <v>160</v>
      </c>
      <c r="I16" s="1" t="s">
        <v>252</v>
      </c>
      <c r="J16" s="1" t="s">
        <v>29</v>
      </c>
      <c r="K16" s="1" t="s">
        <v>253</v>
      </c>
      <c r="L16" s="1" t="s">
        <v>253</v>
      </c>
      <c r="M16" s="1" t="s">
        <v>163</v>
      </c>
      <c r="N16" s="1" t="s">
        <v>163</v>
      </c>
      <c r="O16" s="1" t="s">
        <v>164</v>
      </c>
      <c r="P16" s="1" t="s">
        <v>165</v>
      </c>
      <c r="Q16" s="1" t="s">
        <v>254</v>
      </c>
      <c r="R16" s="1" t="s">
        <v>167</v>
      </c>
      <c r="S16" s="1" t="s">
        <v>168</v>
      </c>
      <c r="T16" s="1" t="s">
        <v>169</v>
      </c>
    </row>
    <row r="17" s="1" customFormat="1" spans="1:20">
      <c r="A17" s="3">
        <v>16692462402</v>
      </c>
      <c r="B17" s="1" t="s">
        <v>212</v>
      </c>
      <c r="C17" s="1" t="s">
        <v>255</v>
      </c>
      <c r="D17" s="1" t="s">
        <v>244</v>
      </c>
      <c r="E17" s="1" t="s">
        <v>256</v>
      </c>
      <c r="F17" s="1" t="s">
        <v>212</v>
      </c>
      <c r="G17" s="1" t="s">
        <v>155</v>
      </c>
      <c r="H17" s="1" t="s">
        <v>160</v>
      </c>
      <c r="I17" s="1" t="s">
        <v>246</v>
      </c>
      <c r="J17" s="1" t="s">
        <v>29</v>
      </c>
      <c r="K17" s="1" t="s">
        <v>247</v>
      </c>
      <c r="L17" s="1" t="s">
        <v>247</v>
      </c>
      <c r="M17" s="1" t="s">
        <v>163</v>
      </c>
      <c r="N17" s="1" t="s">
        <v>163</v>
      </c>
      <c r="O17" s="1" t="s">
        <v>164</v>
      </c>
      <c r="P17" s="1" t="s">
        <v>165</v>
      </c>
      <c r="Q17" s="1" t="s">
        <v>257</v>
      </c>
      <c r="R17" s="1" t="s">
        <v>167</v>
      </c>
      <c r="S17" s="1" t="s">
        <v>168</v>
      </c>
      <c r="T17" s="1" t="s">
        <v>169</v>
      </c>
    </row>
    <row r="18" s="1" customFormat="1" spans="1:20">
      <c r="A18" s="3">
        <v>16692068666</v>
      </c>
      <c r="B18" s="1" t="s">
        <v>212</v>
      </c>
      <c r="C18" s="1" t="s">
        <v>258</v>
      </c>
      <c r="D18" s="1" t="s">
        <v>259</v>
      </c>
      <c r="E18" s="1" t="s">
        <v>260</v>
      </c>
      <c r="F18" s="1" t="s">
        <v>212</v>
      </c>
      <c r="G18" s="1" t="s">
        <v>155</v>
      </c>
      <c r="H18" s="1" t="s">
        <v>160</v>
      </c>
      <c r="I18" s="1" t="s">
        <v>222</v>
      </c>
      <c r="J18" s="1" t="s">
        <v>29</v>
      </c>
      <c r="K18" s="1" t="s">
        <v>223</v>
      </c>
      <c r="L18" s="1" t="s">
        <v>223</v>
      </c>
      <c r="M18" s="1" t="s">
        <v>163</v>
      </c>
      <c r="N18" s="1" t="s">
        <v>163</v>
      </c>
      <c r="O18" s="1" t="s">
        <v>164</v>
      </c>
      <c r="P18" s="1" t="s">
        <v>165</v>
      </c>
      <c r="Q18" s="1" t="s">
        <v>261</v>
      </c>
      <c r="R18" s="1" t="s">
        <v>167</v>
      </c>
      <c r="S18" s="1" t="s">
        <v>168</v>
      </c>
      <c r="T18" s="1" t="s">
        <v>169</v>
      </c>
    </row>
    <row r="19" s="1" customFormat="1" spans="1:20">
      <c r="A19" s="3">
        <v>16690845304</v>
      </c>
      <c r="B19" s="1" t="s">
        <v>212</v>
      </c>
      <c r="C19" s="1" t="s">
        <v>262</v>
      </c>
      <c r="D19" s="1" t="s">
        <v>263</v>
      </c>
      <c r="E19" s="1" t="s">
        <v>264</v>
      </c>
      <c r="F19" s="1" t="s">
        <v>212</v>
      </c>
      <c r="G19" s="1" t="s">
        <v>155</v>
      </c>
      <c r="H19" s="1" t="s">
        <v>160</v>
      </c>
      <c r="I19" s="1" t="s">
        <v>265</v>
      </c>
      <c r="J19" s="1" t="s">
        <v>29</v>
      </c>
      <c r="K19" s="1" t="s">
        <v>266</v>
      </c>
      <c r="L19" s="1" t="s">
        <v>266</v>
      </c>
      <c r="M19" s="1" t="s">
        <v>163</v>
      </c>
      <c r="N19" s="1" t="s">
        <v>163</v>
      </c>
      <c r="O19" s="1" t="s">
        <v>164</v>
      </c>
      <c r="P19" s="1" t="s">
        <v>165</v>
      </c>
      <c r="Q19" s="1" t="s">
        <v>267</v>
      </c>
      <c r="R19" s="1" t="s">
        <v>167</v>
      </c>
      <c r="S19" s="1" t="s">
        <v>168</v>
      </c>
      <c r="T19" s="1" t="s">
        <v>169</v>
      </c>
    </row>
    <row r="20" s="1" customFormat="1" spans="1:20">
      <c r="A20" s="3">
        <v>16690494540</v>
      </c>
      <c r="B20" s="1" t="s">
        <v>212</v>
      </c>
      <c r="C20" s="1" t="s">
        <v>268</v>
      </c>
      <c r="D20" s="1" t="s">
        <v>269</v>
      </c>
      <c r="E20" s="1" t="s">
        <v>270</v>
      </c>
      <c r="F20" s="1" t="s">
        <v>212</v>
      </c>
      <c r="G20" s="1" t="s">
        <v>155</v>
      </c>
      <c r="H20" s="1" t="s">
        <v>160</v>
      </c>
      <c r="I20" s="1" t="s">
        <v>271</v>
      </c>
      <c r="J20" s="1" t="s">
        <v>29</v>
      </c>
      <c r="K20" s="1" t="s">
        <v>272</v>
      </c>
      <c r="L20" s="1" t="s">
        <v>272</v>
      </c>
      <c r="M20" s="1" t="s">
        <v>163</v>
      </c>
      <c r="N20" s="1" t="s">
        <v>163</v>
      </c>
      <c r="O20" s="1" t="s">
        <v>164</v>
      </c>
      <c r="P20" s="1" t="s">
        <v>165</v>
      </c>
      <c r="Q20" s="1" t="s">
        <v>273</v>
      </c>
      <c r="R20" s="1" t="s">
        <v>167</v>
      </c>
      <c r="S20" s="1" t="s">
        <v>168</v>
      </c>
      <c r="T20" s="1" t="s">
        <v>169</v>
      </c>
    </row>
    <row r="21" s="1" customFormat="1" spans="1:20">
      <c r="A21" s="3">
        <v>16690323277</v>
      </c>
      <c r="B21" s="1" t="s">
        <v>274</v>
      </c>
      <c r="C21" s="1" t="s">
        <v>275</v>
      </c>
      <c r="D21" s="1" t="s">
        <v>276</v>
      </c>
      <c r="E21" s="1" t="s">
        <v>277</v>
      </c>
      <c r="F21" s="1" t="s">
        <v>155</v>
      </c>
      <c r="G21" s="1" t="s">
        <v>159</v>
      </c>
      <c r="H21" s="1" t="s">
        <v>160</v>
      </c>
      <c r="I21" s="1" t="s">
        <v>278</v>
      </c>
      <c r="J21" s="1" t="s">
        <v>29</v>
      </c>
      <c r="K21" s="1" t="s">
        <v>279</v>
      </c>
      <c r="L21" s="1" t="s">
        <v>279</v>
      </c>
      <c r="M21" s="1" t="s">
        <v>163</v>
      </c>
      <c r="N21" s="1" t="s">
        <v>163</v>
      </c>
      <c r="O21" s="1" t="s">
        <v>164</v>
      </c>
      <c r="P21" s="1" t="s">
        <v>165</v>
      </c>
      <c r="Q21" s="1" t="s">
        <v>280</v>
      </c>
      <c r="R21" s="1" t="s">
        <v>167</v>
      </c>
      <c r="S21" s="1" t="s">
        <v>168</v>
      </c>
      <c r="T21" s="1" t="s">
        <v>169</v>
      </c>
    </row>
    <row r="22" s="1" customFormat="1" spans="1:20">
      <c r="A22" s="3">
        <v>16690068889</v>
      </c>
      <c r="B22" s="1" t="s">
        <v>274</v>
      </c>
      <c r="C22" s="1" t="s">
        <v>281</v>
      </c>
      <c r="D22" s="1" t="s">
        <v>244</v>
      </c>
      <c r="E22" s="1" t="s">
        <v>282</v>
      </c>
      <c r="F22" s="1" t="s">
        <v>274</v>
      </c>
      <c r="G22" s="1" t="s">
        <v>155</v>
      </c>
      <c r="H22" s="1" t="s">
        <v>160</v>
      </c>
      <c r="I22" s="1" t="s">
        <v>283</v>
      </c>
      <c r="J22" s="1" t="s">
        <v>29</v>
      </c>
      <c r="K22" s="1" t="s">
        <v>284</v>
      </c>
      <c r="L22" s="1" t="s">
        <v>284</v>
      </c>
      <c r="M22" s="1" t="s">
        <v>163</v>
      </c>
      <c r="N22" s="1" t="s">
        <v>163</v>
      </c>
      <c r="O22" s="1" t="s">
        <v>164</v>
      </c>
      <c r="P22" s="1" t="s">
        <v>165</v>
      </c>
      <c r="Q22" s="1" t="s">
        <v>285</v>
      </c>
      <c r="R22" s="1" t="s">
        <v>167</v>
      </c>
      <c r="S22" s="1" t="s">
        <v>168</v>
      </c>
      <c r="T22" s="1" t="s">
        <v>169</v>
      </c>
    </row>
    <row r="23" s="1" customFormat="1" spans="1:20">
      <c r="A23" s="3">
        <v>16689361765</v>
      </c>
      <c r="B23" s="1" t="s">
        <v>274</v>
      </c>
      <c r="C23" s="1" t="s">
        <v>286</v>
      </c>
      <c r="D23" s="1" t="s">
        <v>287</v>
      </c>
      <c r="E23" s="1" t="s">
        <v>288</v>
      </c>
      <c r="F23" s="1" t="s">
        <v>212</v>
      </c>
      <c r="G23" s="1" t="s">
        <v>155</v>
      </c>
      <c r="H23" s="1" t="s">
        <v>160</v>
      </c>
      <c r="I23" s="1" t="s">
        <v>289</v>
      </c>
      <c r="J23" s="1" t="s">
        <v>29</v>
      </c>
      <c r="K23" s="1" t="s">
        <v>290</v>
      </c>
      <c r="L23" s="1" t="s">
        <v>290</v>
      </c>
      <c r="M23" s="1" t="s">
        <v>163</v>
      </c>
      <c r="N23" s="1" t="s">
        <v>163</v>
      </c>
      <c r="O23" s="1" t="s">
        <v>164</v>
      </c>
      <c r="P23" s="1" t="s">
        <v>165</v>
      </c>
      <c r="Q23" s="1" t="s">
        <v>291</v>
      </c>
      <c r="R23" s="1" t="s">
        <v>167</v>
      </c>
      <c r="S23" s="1" t="s">
        <v>168</v>
      </c>
      <c r="T23" s="1" t="s">
        <v>169</v>
      </c>
    </row>
    <row r="24" s="1" customFormat="1" spans="1:20">
      <c r="A24" s="3">
        <v>16689171669</v>
      </c>
      <c r="B24" s="1" t="s">
        <v>274</v>
      </c>
      <c r="C24" s="1" t="s">
        <v>292</v>
      </c>
      <c r="D24" s="1" t="s">
        <v>293</v>
      </c>
      <c r="E24" s="1" t="s">
        <v>294</v>
      </c>
      <c r="F24" s="1" t="s">
        <v>155</v>
      </c>
      <c r="G24" s="1" t="s">
        <v>159</v>
      </c>
      <c r="H24" s="1" t="s">
        <v>160</v>
      </c>
      <c r="I24" s="1" t="s">
        <v>295</v>
      </c>
      <c r="J24" s="1" t="s">
        <v>29</v>
      </c>
      <c r="K24" s="1" t="s">
        <v>296</v>
      </c>
      <c r="L24" s="1" t="s">
        <v>296</v>
      </c>
      <c r="M24" s="1" t="s">
        <v>163</v>
      </c>
      <c r="N24" s="1" t="s">
        <v>163</v>
      </c>
      <c r="O24" s="1" t="s">
        <v>164</v>
      </c>
      <c r="P24" s="1" t="s">
        <v>165</v>
      </c>
      <c r="Q24" s="1" t="s">
        <v>297</v>
      </c>
      <c r="R24" s="1" t="s">
        <v>167</v>
      </c>
      <c r="S24" s="1" t="s">
        <v>168</v>
      </c>
      <c r="T24" s="1" t="s">
        <v>169</v>
      </c>
    </row>
    <row r="25" s="1" customFormat="1" spans="1:20">
      <c r="A25" s="3">
        <v>16682973240</v>
      </c>
      <c r="B25" s="1" t="s">
        <v>274</v>
      </c>
      <c r="C25" s="1" t="s">
        <v>298</v>
      </c>
      <c r="D25" s="1" t="s">
        <v>299</v>
      </c>
      <c r="E25" s="1" t="s">
        <v>300</v>
      </c>
      <c r="F25" s="1" t="s">
        <v>212</v>
      </c>
      <c r="G25" s="1" t="s">
        <v>159</v>
      </c>
      <c r="H25" s="1" t="s">
        <v>160</v>
      </c>
      <c r="I25" s="1" t="s">
        <v>301</v>
      </c>
      <c r="J25" s="1" t="s">
        <v>29</v>
      </c>
      <c r="K25" s="1" t="s">
        <v>302</v>
      </c>
      <c r="L25" s="1" t="s">
        <v>302</v>
      </c>
      <c r="M25" s="1" t="s">
        <v>163</v>
      </c>
      <c r="N25" s="1" t="s">
        <v>163</v>
      </c>
      <c r="O25" s="1" t="s">
        <v>164</v>
      </c>
      <c r="P25" s="1" t="s">
        <v>165</v>
      </c>
      <c r="Q25" s="1" t="s">
        <v>303</v>
      </c>
      <c r="R25" s="1" t="s">
        <v>167</v>
      </c>
      <c r="S25" s="1" t="s">
        <v>168</v>
      </c>
      <c r="T25" s="1" t="s">
        <v>169</v>
      </c>
    </row>
    <row r="26" s="1" customFormat="1" spans="1:20">
      <c r="A26" s="3">
        <v>16680981796</v>
      </c>
      <c r="B26" s="1" t="s">
        <v>274</v>
      </c>
      <c r="C26" s="1" t="s">
        <v>304</v>
      </c>
      <c r="D26" s="1" t="s">
        <v>305</v>
      </c>
      <c r="E26" s="1" t="s">
        <v>306</v>
      </c>
      <c r="F26" s="1" t="s">
        <v>212</v>
      </c>
      <c r="G26" s="1" t="s">
        <v>159</v>
      </c>
      <c r="H26" s="1" t="s">
        <v>160</v>
      </c>
      <c r="I26" s="1" t="s">
        <v>307</v>
      </c>
      <c r="J26" s="1" t="s">
        <v>29</v>
      </c>
      <c r="K26" s="1" t="s">
        <v>308</v>
      </c>
      <c r="L26" s="1" t="s">
        <v>308</v>
      </c>
      <c r="M26" s="1" t="s">
        <v>163</v>
      </c>
      <c r="N26" s="1" t="s">
        <v>163</v>
      </c>
      <c r="O26" s="1" t="s">
        <v>164</v>
      </c>
      <c r="P26" s="1" t="s">
        <v>165</v>
      </c>
      <c r="Q26" s="1" t="s">
        <v>309</v>
      </c>
      <c r="R26" s="1" t="s">
        <v>167</v>
      </c>
      <c r="S26" s="1" t="s">
        <v>168</v>
      </c>
      <c r="T26" s="1" t="s">
        <v>169</v>
      </c>
    </row>
    <row r="27" s="1" customFormat="1" spans="1:20">
      <c r="A27" s="3">
        <v>16680233215</v>
      </c>
      <c r="B27" s="1" t="s">
        <v>274</v>
      </c>
      <c r="C27" s="1" t="s">
        <v>310</v>
      </c>
      <c r="D27" s="1" t="s">
        <v>311</v>
      </c>
      <c r="E27" s="1" t="s">
        <v>312</v>
      </c>
      <c r="F27" s="1" t="s">
        <v>274</v>
      </c>
      <c r="G27" s="1" t="s">
        <v>212</v>
      </c>
      <c r="H27" s="1" t="s">
        <v>160</v>
      </c>
      <c r="I27" s="1" t="s">
        <v>313</v>
      </c>
      <c r="J27" s="1" t="s">
        <v>29</v>
      </c>
      <c r="K27" s="1" t="s">
        <v>314</v>
      </c>
      <c r="L27" s="1" t="s">
        <v>314</v>
      </c>
      <c r="M27" s="1" t="s">
        <v>163</v>
      </c>
      <c r="N27" s="1" t="s">
        <v>163</v>
      </c>
      <c r="O27" s="1" t="s">
        <v>164</v>
      </c>
      <c r="P27" s="1" t="s">
        <v>165</v>
      </c>
      <c r="Q27" s="1" t="s">
        <v>315</v>
      </c>
      <c r="R27" s="1" t="s">
        <v>167</v>
      </c>
      <c r="S27" s="1" t="s">
        <v>168</v>
      </c>
      <c r="T27" s="1" t="s">
        <v>169</v>
      </c>
    </row>
    <row r="28" s="1" customFormat="1" spans="1:20">
      <c r="A28" s="3">
        <v>16680015193</v>
      </c>
      <c r="B28" s="1" t="s">
        <v>274</v>
      </c>
      <c r="C28" s="1" t="s">
        <v>316</v>
      </c>
      <c r="D28" s="1" t="s">
        <v>317</v>
      </c>
      <c r="E28" s="1" t="s">
        <v>318</v>
      </c>
      <c r="F28" s="1" t="s">
        <v>274</v>
      </c>
      <c r="G28" s="1" t="s">
        <v>212</v>
      </c>
      <c r="H28" s="1" t="s">
        <v>160</v>
      </c>
      <c r="I28" s="1" t="s">
        <v>319</v>
      </c>
      <c r="J28" s="1" t="s">
        <v>29</v>
      </c>
      <c r="K28" s="1" t="s">
        <v>320</v>
      </c>
      <c r="L28" s="1" t="s">
        <v>320</v>
      </c>
      <c r="M28" s="1" t="s">
        <v>163</v>
      </c>
      <c r="N28" s="1" t="s">
        <v>163</v>
      </c>
      <c r="O28" s="1" t="s">
        <v>164</v>
      </c>
      <c r="P28" s="1" t="s">
        <v>165</v>
      </c>
      <c r="Q28" s="1" t="s">
        <v>321</v>
      </c>
      <c r="R28" s="1" t="s">
        <v>167</v>
      </c>
      <c r="S28" s="1" t="s">
        <v>168</v>
      </c>
      <c r="T28" s="1" t="s">
        <v>169</v>
      </c>
    </row>
    <row r="29" s="1" customFormat="1" spans="1:20">
      <c r="A29" s="3">
        <v>16680021023</v>
      </c>
      <c r="B29" s="1" t="s">
        <v>274</v>
      </c>
      <c r="C29" s="1" t="s">
        <v>322</v>
      </c>
      <c r="D29" s="1" t="s">
        <v>323</v>
      </c>
      <c r="E29" s="1" t="s">
        <v>324</v>
      </c>
      <c r="F29" s="1" t="s">
        <v>274</v>
      </c>
      <c r="G29" s="1" t="s">
        <v>212</v>
      </c>
      <c r="H29" s="1" t="s">
        <v>160</v>
      </c>
      <c r="I29" s="1" t="s">
        <v>325</v>
      </c>
      <c r="J29" s="1" t="s">
        <v>29</v>
      </c>
      <c r="K29" s="1" t="s">
        <v>326</v>
      </c>
      <c r="L29" s="1" t="s">
        <v>326</v>
      </c>
      <c r="M29" s="1" t="s">
        <v>163</v>
      </c>
      <c r="N29" s="1" t="s">
        <v>163</v>
      </c>
      <c r="O29" s="1" t="s">
        <v>164</v>
      </c>
      <c r="P29" s="1" t="s">
        <v>165</v>
      </c>
      <c r="Q29" s="1" t="s">
        <v>327</v>
      </c>
      <c r="R29" s="1" t="s">
        <v>167</v>
      </c>
      <c r="S29" s="1" t="s">
        <v>168</v>
      </c>
      <c r="T29" s="1" t="s">
        <v>169</v>
      </c>
    </row>
    <row r="30" s="1" customFormat="1" spans="1:20">
      <c r="A30" s="3">
        <v>16679244833</v>
      </c>
      <c r="B30" s="1" t="s">
        <v>328</v>
      </c>
      <c r="C30" s="1" t="s">
        <v>329</v>
      </c>
      <c r="D30" s="1" t="s">
        <v>330</v>
      </c>
      <c r="E30" s="1" t="s">
        <v>331</v>
      </c>
      <c r="F30" s="1" t="s">
        <v>328</v>
      </c>
      <c r="G30" s="1" t="s">
        <v>274</v>
      </c>
      <c r="H30" s="1" t="s">
        <v>160</v>
      </c>
      <c r="I30" s="1" t="s">
        <v>332</v>
      </c>
      <c r="J30" s="1" t="s">
        <v>29</v>
      </c>
      <c r="K30" s="1" t="s">
        <v>333</v>
      </c>
      <c r="L30" s="1" t="s">
        <v>333</v>
      </c>
      <c r="M30" s="1" t="s">
        <v>163</v>
      </c>
      <c r="N30" s="1" t="s">
        <v>163</v>
      </c>
      <c r="O30" s="1" t="s">
        <v>164</v>
      </c>
      <c r="P30" s="1" t="s">
        <v>165</v>
      </c>
      <c r="Q30" s="1" t="s">
        <v>334</v>
      </c>
      <c r="R30" s="1" t="s">
        <v>167</v>
      </c>
      <c r="S30" s="1" t="s">
        <v>168</v>
      </c>
      <c r="T30" s="1" t="s">
        <v>169</v>
      </c>
    </row>
    <row r="31" s="1" customFormat="1" spans="1:20">
      <c r="A31" s="3">
        <v>16678189308</v>
      </c>
      <c r="B31" s="1" t="s">
        <v>328</v>
      </c>
      <c r="C31" s="1" t="s">
        <v>335</v>
      </c>
      <c r="D31" s="1" t="s">
        <v>336</v>
      </c>
      <c r="E31" s="1" t="s">
        <v>337</v>
      </c>
      <c r="F31" s="1" t="s">
        <v>212</v>
      </c>
      <c r="G31" s="1" t="s">
        <v>159</v>
      </c>
      <c r="H31" s="1" t="s">
        <v>160</v>
      </c>
      <c r="I31" s="1" t="s">
        <v>338</v>
      </c>
      <c r="J31" s="1" t="s">
        <v>29</v>
      </c>
      <c r="K31" s="1" t="s">
        <v>339</v>
      </c>
      <c r="L31" s="1" t="s">
        <v>339</v>
      </c>
      <c r="M31" s="1" t="s">
        <v>163</v>
      </c>
      <c r="N31" s="1" t="s">
        <v>163</v>
      </c>
      <c r="O31" s="1" t="s">
        <v>164</v>
      </c>
      <c r="P31" s="1" t="s">
        <v>165</v>
      </c>
      <c r="Q31" s="1" t="s">
        <v>340</v>
      </c>
      <c r="R31" s="1" t="s">
        <v>167</v>
      </c>
      <c r="S31" s="1" t="s">
        <v>168</v>
      </c>
      <c r="T31" s="1" t="s">
        <v>169</v>
      </c>
    </row>
    <row r="32" s="1" customFormat="1" spans="1:20">
      <c r="A32" s="3">
        <v>16676416552</v>
      </c>
      <c r="B32" s="1" t="s">
        <v>328</v>
      </c>
      <c r="C32" s="1" t="s">
        <v>341</v>
      </c>
      <c r="D32" s="1" t="s">
        <v>342</v>
      </c>
      <c r="E32" s="1" t="s">
        <v>343</v>
      </c>
      <c r="F32" s="1" t="s">
        <v>155</v>
      </c>
      <c r="G32" s="1" t="s">
        <v>159</v>
      </c>
      <c r="H32" s="1" t="s">
        <v>160</v>
      </c>
      <c r="I32" s="1" t="s">
        <v>344</v>
      </c>
      <c r="J32" s="1" t="s">
        <v>29</v>
      </c>
      <c r="K32" s="1" t="s">
        <v>345</v>
      </c>
      <c r="L32" s="1" t="s">
        <v>345</v>
      </c>
      <c r="M32" s="1" t="s">
        <v>163</v>
      </c>
      <c r="N32" s="1" t="s">
        <v>163</v>
      </c>
      <c r="O32" s="1" t="s">
        <v>164</v>
      </c>
      <c r="P32" s="1" t="s">
        <v>165</v>
      </c>
      <c r="Q32" s="1" t="s">
        <v>346</v>
      </c>
      <c r="R32" s="1" t="s">
        <v>167</v>
      </c>
      <c r="S32" s="1" t="s">
        <v>168</v>
      </c>
      <c r="T32" s="1" t="s">
        <v>169</v>
      </c>
    </row>
    <row r="33" s="1" customFormat="1" spans="1:20">
      <c r="A33" s="3">
        <v>16671795144</v>
      </c>
      <c r="B33" s="1" t="s">
        <v>328</v>
      </c>
      <c r="C33" s="1" t="s">
        <v>347</v>
      </c>
      <c r="D33" s="1" t="s">
        <v>259</v>
      </c>
      <c r="E33" s="1" t="s">
        <v>348</v>
      </c>
      <c r="F33" s="1" t="s">
        <v>328</v>
      </c>
      <c r="G33" s="1" t="s">
        <v>212</v>
      </c>
      <c r="H33" s="1" t="s">
        <v>160</v>
      </c>
      <c r="I33" s="1" t="s">
        <v>349</v>
      </c>
      <c r="J33" s="1" t="s">
        <v>29</v>
      </c>
      <c r="K33" s="1" t="s">
        <v>350</v>
      </c>
      <c r="L33" s="1" t="s">
        <v>350</v>
      </c>
      <c r="M33" s="1" t="s">
        <v>163</v>
      </c>
      <c r="N33" s="1" t="s">
        <v>163</v>
      </c>
      <c r="O33" s="1" t="s">
        <v>164</v>
      </c>
      <c r="P33" s="1" t="s">
        <v>165</v>
      </c>
      <c r="Q33" s="1" t="s">
        <v>351</v>
      </c>
      <c r="R33" s="1" t="s">
        <v>167</v>
      </c>
      <c r="S33" s="1" t="s">
        <v>168</v>
      </c>
      <c r="T33" s="1" t="s">
        <v>169</v>
      </c>
    </row>
    <row r="34" s="1" customFormat="1" spans="1:20">
      <c r="A34" s="3">
        <v>16670932001</v>
      </c>
      <c r="B34" s="1" t="s">
        <v>328</v>
      </c>
      <c r="C34" s="1" t="s">
        <v>352</v>
      </c>
      <c r="D34" s="1" t="s">
        <v>195</v>
      </c>
      <c r="E34" s="1" t="s">
        <v>353</v>
      </c>
      <c r="F34" s="1" t="s">
        <v>328</v>
      </c>
      <c r="G34" s="1" t="s">
        <v>274</v>
      </c>
      <c r="H34" s="1" t="s">
        <v>160</v>
      </c>
      <c r="I34" s="1" t="s">
        <v>354</v>
      </c>
      <c r="J34" s="1" t="s">
        <v>29</v>
      </c>
      <c r="K34" s="1" t="s">
        <v>198</v>
      </c>
      <c r="L34" s="1" t="s">
        <v>198</v>
      </c>
      <c r="M34" s="1" t="s">
        <v>163</v>
      </c>
      <c r="N34" s="1" t="s">
        <v>163</v>
      </c>
      <c r="O34" s="1" t="s">
        <v>164</v>
      </c>
      <c r="P34" s="1" t="s">
        <v>165</v>
      </c>
      <c r="Q34" s="1" t="s">
        <v>355</v>
      </c>
      <c r="R34" s="1" t="s">
        <v>167</v>
      </c>
      <c r="S34" s="1" t="s">
        <v>168</v>
      </c>
      <c r="T34" s="1" t="s">
        <v>169</v>
      </c>
    </row>
    <row r="35" s="1" customFormat="1" spans="1:20">
      <c r="A35" s="3">
        <v>16670429255</v>
      </c>
      <c r="B35" s="1" t="s">
        <v>328</v>
      </c>
      <c r="C35" s="1" t="s">
        <v>356</v>
      </c>
      <c r="D35" s="1" t="s">
        <v>357</v>
      </c>
      <c r="E35" s="1" t="s">
        <v>358</v>
      </c>
      <c r="F35" s="1" t="s">
        <v>274</v>
      </c>
      <c r="G35" s="1" t="s">
        <v>159</v>
      </c>
      <c r="H35" s="1" t="s">
        <v>160</v>
      </c>
      <c r="I35" s="1" t="s">
        <v>359</v>
      </c>
      <c r="J35" s="1" t="s">
        <v>29</v>
      </c>
      <c r="K35" s="1" t="s">
        <v>360</v>
      </c>
      <c r="L35" s="1" t="s">
        <v>360</v>
      </c>
      <c r="M35" s="1" t="s">
        <v>163</v>
      </c>
      <c r="N35" s="1" t="s">
        <v>163</v>
      </c>
      <c r="O35" s="1" t="s">
        <v>164</v>
      </c>
      <c r="P35" s="1" t="s">
        <v>165</v>
      </c>
      <c r="Q35" s="1" t="s">
        <v>361</v>
      </c>
      <c r="R35" s="1" t="s">
        <v>167</v>
      </c>
      <c r="S35" s="1" t="s">
        <v>168</v>
      </c>
      <c r="T35" s="1" t="s">
        <v>169</v>
      </c>
    </row>
    <row r="36" s="1" customFormat="1" spans="1:20">
      <c r="A36" s="3">
        <v>16670428841</v>
      </c>
      <c r="B36" s="1" t="s">
        <v>328</v>
      </c>
      <c r="C36" s="1" t="s">
        <v>362</v>
      </c>
      <c r="D36" s="1" t="s">
        <v>357</v>
      </c>
      <c r="E36" s="1" t="s">
        <v>363</v>
      </c>
      <c r="F36" s="1" t="s">
        <v>274</v>
      </c>
      <c r="G36" s="1" t="s">
        <v>159</v>
      </c>
      <c r="H36" s="1" t="s">
        <v>160</v>
      </c>
      <c r="I36" s="1" t="s">
        <v>359</v>
      </c>
      <c r="J36" s="1" t="s">
        <v>29</v>
      </c>
      <c r="K36" s="1" t="s">
        <v>360</v>
      </c>
      <c r="L36" s="1" t="s">
        <v>360</v>
      </c>
      <c r="M36" s="1" t="s">
        <v>163</v>
      </c>
      <c r="N36" s="1" t="s">
        <v>163</v>
      </c>
      <c r="O36" s="1" t="s">
        <v>164</v>
      </c>
      <c r="P36" s="1" t="s">
        <v>165</v>
      </c>
      <c r="Q36" s="1" t="s">
        <v>364</v>
      </c>
      <c r="R36" s="1" t="s">
        <v>167</v>
      </c>
      <c r="S36" s="1" t="s">
        <v>168</v>
      </c>
      <c r="T36" s="1" t="s">
        <v>169</v>
      </c>
    </row>
    <row r="37" s="1" customFormat="1" spans="1:20">
      <c r="A37" s="3">
        <v>16670387331</v>
      </c>
      <c r="B37" s="1" t="s">
        <v>328</v>
      </c>
      <c r="C37" s="1" t="s">
        <v>365</v>
      </c>
      <c r="D37" s="1" t="s">
        <v>366</v>
      </c>
      <c r="E37" s="1" t="s">
        <v>367</v>
      </c>
      <c r="F37" s="1" t="s">
        <v>328</v>
      </c>
      <c r="G37" s="1" t="s">
        <v>274</v>
      </c>
      <c r="H37" s="1" t="s">
        <v>160</v>
      </c>
      <c r="I37" s="1" t="s">
        <v>368</v>
      </c>
      <c r="J37" s="1" t="s">
        <v>29</v>
      </c>
      <c r="K37" s="1" t="s">
        <v>369</v>
      </c>
      <c r="L37" s="1" t="s">
        <v>369</v>
      </c>
      <c r="M37" s="1" t="s">
        <v>163</v>
      </c>
      <c r="N37" s="1" t="s">
        <v>163</v>
      </c>
      <c r="O37" s="1" t="s">
        <v>164</v>
      </c>
      <c r="P37" s="1" t="s">
        <v>165</v>
      </c>
      <c r="Q37" s="1" t="s">
        <v>370</v>
      </c>
      <c r="R37" s="1" t="s">
        <v>167</v>
      </c>
      <c r="S37" s="1" t="s">
        <v>168</v>
      </c>
      <c r="T37" s="1" t="s">
        <v>169</v>
      </c>
    </row>
    <row r="38" s="1" customFormat="1" spans="1:20">
      <c r="A38" s="3">
        <v>16670373318</v>
      </c>
      <c r="B38" s="1" t="s">
        <v>328</v>
      </c>
      <c r="C38" s="1" t="s">
        <v>371</v>
      </c>
      <c r="D38" s="1" t="s">
        <v>372</v>
      </c>
      <c r="E38" s="1" t="s">
        <v>373</v>
      </c>
      <c r="F38" s="1" t="s">
        <v>274</v>
      </c>
      <c r="G38" s="1" t="s">
        <v>159</v>
      </c>
      <c r="H38" s="1" t="s">
        <v>160</v>
      </c>
      <c r="I38" s="1" t="s">
        <v>374</v>
      </c>
      <c r="J38" s="1" t="s">
        <v>29</v>
      </c>
      <c r="K38" s="1" t="s">
        <v>375</v>
      </c>
      <c r="L38" s="1" t="s">
        <v>375</v>
      </c>
      <c r="M38" s="1" t="s">
        <v>163</v>
      </c>
      <c r="N38" s="1" t="s">
        <v>163</v>
      </c>
      <c r="O38" s="1" t="s">
        <v>164</v>
      </c>
      <c r="P38" s="1" t="s">
        <v>165</v>
      </c>
      <c r="Q38" s="1" t="s">
        <v>376</v>
      </c>
      <c r="R38" s="1" t="s">
        <v>167</v>
      </c>
      <c r="S38" s="1" t="s">
        <v>168</v>
      </c>
      <c r="T38" s="1" t="s">
        <v>169</v>
      </c>
    </row>
    <row r="39" s="1" customFormat="1" spans="1:20">
      <c r="A39" s="3">
        <v>16670359363</v>
      </c>
      <c r="B39" s="1" t="s">
        <v>328</v>
      </c>
      <c r="C39" s="1" t="s">
        <v>377</v>
      </c>
      <c r="D39" s="1" t="s">
        <v>378</v>
      </c>
      <c r="E39" s="1" t="s">
        <v>379</v>
      </c>
      <c r="F39" s="1" t="s">
        <v>328</v>
      </c>
      <c r="G39" s="1" t="s">
        <v>274</v>
      </c>
      <c r="H39" s="1" t="s">
        <v>160</v>
      </c>
      <c r="I39" s="1" t="s">
        <v>380</v>
      </c>
      <c r="J39" s="1" t="s">
        <v>29</v>
      </c>
      <c r="K39" s="1" t="s">
        <v>381</v>
      </c>
      <c r="L39" s="1" t="s">
        <v>381</v>
      </c>
      <c r="M39" s="1" t="s">
        <v>163</v>
      </c>
      <c r="N39" s="1" t="s">
        <v>163</v>
      </c>
      <c r="O39" s="1" t="s">
        <v>164</v>
      </c>
      <c r="P39" s="1" t="s">
        <v>165</v>
      </c>
      <c r="Q39" s="1" t="s">
        <v>382</v>
      </c>
      <c r="R39" s="1" t="s">
        <v>167</v>
      </c>
      <c r="S39" s="1" t="s">
        <v>168</v>
      </c>
      <c r="T39" s="1" t="s">
        <v>169</v>
      </c>
    </row>
    <row r="40" s="1" customFormat="1" spans="1:20">
      <c r="A40" s="3">
        <v>16666030229</v>
      </c>
      <c r="B40" s="1" t="s">
        <v>383</v>
      </c>
      <c r="C40" s="1" t="s">
        <v>384</v>
      </c>
      <c r="D40" s="1" t="s">
        <v>305</v>
      </c>
      <c r="E40" s="1" t="s">
        <v>385</v>
      </c>
      <c r="F40" s="1" t="s">
        <v>328</v>
      </c>
      <c r="G40" s="1" t="s">
        <v>155</v>
      </c>
      <c r="H40" s="1" t="s">
        <v>160</v>
      </c>
      <c r="I40" s="1" t="s">
        <v>386</v>
      </c>
      <c r="J40" s="1" t="s">
        <v>29</v>
      </c>
      <c r="K40" s="1" t="s">
        <v>387</v>
      </c>
      <c r="L40" s="1" t="s">
        <v>387</v>
      </c>
      <c r="M40" s="1" t="s">
        <v>163</v>
      </c>
      <c r="N40" s="1" t="s">
        <v>163</v>
      </c>
      <c r="O40" s="1" t="s">
        <v>164</v>
      </c>
      <c r="P40" s="1" t="s">
        <v>165</v>
      </c>
      <c r="Q40" s="1" t="s">
        <v>388</v>
      </c>
      <c r="R40" s="1" t="s">
        <v>167</v>
      </c>
      <c r="S40" s="1" t="s">
        <v>168</v>
      </c>
      <c r="T40" s="1" t="s">
        <v>169</v>
      </c>
    </row>
    <row r="41" s="1" customFormat="1" spans="1:20">
      <c r="A41" s="3">
        <v>16665839126</v>
      </c>
      <c r="B41" s="1" t="s">
        <v>383</v>
      </c>
      <c r="C41" s="1" t="s">
        <v>389</v>
      </c>
      <c r="D41" s="1" t="s">
        <v>390</v>
      </c>
      <c r="E41" s="1" t="s">
        <v>391</v>
      </c>
      <c r="F41" s="1" t="s">
        <v>328</v>
      </c>
      <c r="G41" s="1" t="s">
        <v>212</v>
      </c>
      <c r="H41" s="1" t="s">
        <v>160</v>
      </c>
      <c r="I41" s="1" t="s">
        <v>392</v>
      </c>
      <c r="J41" s="1" t="s">
        <v>29</v>
      </c>
      <c r="K41" s="1" t="s">
        <v>393</v>
      </c>
      <c r="L41" s="1" t="s">
        <v>393</v>
      </c>
      <c r="M41" s="1" t="s">
        <v>163</v>
      </c>
      <c r="N41" s="1" t="s">
        <v>163</v>
      </c>
      <c r="O41" s="1" t="s">
        <v>164</v>
      </c>
      <c r="P41" s="1" t="s">
        <v>165</v>
      </c>
      <c r="Q41" s="1" t="s">
        <v>394</v>
      </c>
      <c r="R41" s="1" t="s">
        <v>167</v>
      </c>
      <c r="S41" s="1" t="s">
        <v>168</v>
      </c>
      <c r="T41" s="1" t="s">
        <v>169</v>
      </c>
    </row>
    <row r="42" s="1" customFormat="1" spans="1:20">
      <c r="A42" s="3">
        <v>16665108582</v>
      </c>
      <c r="B42" s="1" t="s">
        <v>395</v>
      </c>
      <c r="C42" s="1" t="s">
        <v>396</v>
      </c>
      <c r="D42" s="1" t="s">
        <v>305</v>
      </c>
      <c r="E42" s="1" t="s">
        <v>397</v>
      </c>
      <c r="F42" s="1" t="s">
        <v>328</v>
      </c>
      <c r="G42" s="1" t="s">
        <v>155</v>
      </c>
      <c r="H42" s="1" t="s">
        <v>160</v>
      </c>
      <c r="I42" s="1" t="s">
        <v>398</v>
      </c>
      <c r="J42" s="1" t="s">
        <v>29</v>
      </c>
      <c r="K42" s="1" t="s">
        <v>399</v>
      </c>
      <c r="L42" s="1" t="s">
        <v>399</v>
      </c>
      <c r="M42" s="1" t="s">
        <v>163</v>
      </c>
      <c r="N42" s="1" t="s">
        <v>163</v>
      </c>
      <c r="O42" s="1" t="s">
        <v>164</v>
      </c>
      <c r="P42" s="1" t="s">
        <v>165</v>
      </c>
      <c r="Q42" s="1" t="s">
        <v>400</v>
      </c>
      <c r="R42" s="1" t="s">
        <v>167</v>
      </c>
      <c r="S42" s="1" t="s">
        <v>168</v>
      </c>
      <c r="T42" s="1" t="s">
        <v>169</v>
      </c>
    </row>
    <row r="43" s="1" customFormat="1" spans="1:20">
      <c r="A43" s="3">
        <v>16659775238</v>
      </c>
      <c r="B43" s="1" t="s">
        <v>395</v>
      </c>
      <c r="C43" s="1" t="s">
        <v>401</v>
      </c>
      <c r="D43" s="1" t="s">
        <v>357</v>
      </c>
      <c r="E43" s="1" t="s">
        <v>402</v>
      </c>
      <c r="F43" s="1" t="s">
        <v>395</v>
      </c>
      <c r="G43" s="1" t="s">
        <v>212</v>
      </c>
      <c r="H43" s="1" t="s">
        <v>160</v>
      </c>
      <c r="I43" s="1" t="s">
        <v>403</v>
      </c>
      <c r="J43" s="1" t="s">
        <v>29</v>
      </c>
      <c r="K43" s="1" t="s">
        <v>404</v>
      </c>
      <c r="L43" s="1" t="s">
        <v>404</v>
      </c>
      <c r="M43" s="1" t="s">
        <v>163</v>
      </c>
      <c r="N43" s="1" t="s">
        <v>163</v>
      </c>
      <c r="O43" s="1" t="s">
        <v>164</v>
      </c>
      <c r="P43" s="1" t="s">
        <v>165</v>
      </c>
      <c r="Q43" s="1" t="s">
        <v>405</v>
      </c>
      <c r="R43" s="1" t="s">
        <v>167</v>
      </c>
      <c r="S43" s="1" t="s">
        <v>168</v>
      </c>
      <c r="T43" s="1" t="s">
        <v>169</v>
      </c>
    </row>
    <row r="44" s="1" customFormat="1" spans="1:20">
      <c r="A44" s="3">
        <v>16655851456</v>
      </c>
      <c r="B44" s="1" t="s">
        <v>395</v>
      </c>
      <c r="C44" s="1" t="s">
        <v>406</v>
      </c>
      <c r="D44" s="1" t="s">
        <v>214</v>
      </c>
      <c r="E44" s="1" t="s">
        <v>407</v>
      </c>
      <c r="F44" s="1" t="s">
        <v>328</v>
      </c>
      <c r="G44" s="1" t="s">
        <v>155</v>
      </c>
      <c r="H44" s="1" t="s">
        <v>160</v>
      </c>
      <c r="I44" s="1" t="s">
        <v>408</v>
      </c>
      <c r="J44" s="1" t="s">
        <v>29</v>
      </c>
      <c r="K44" s="1" t="s">
        <v>409</v>
      </c>
      <c r="L44" s="1" t="s">
        <v>409</v>
      </c>
      <c r="M44" s="1" t="s">
        <v>163</v>
      </c>
      <c r="N44" s="1" t="s">
        <v>163</v>
      </c>
      <c r="O44" s="1" t="s">
        <v>164</v>
      </c>
      <c r="P44" s="1" t="s">
        <v>165</v>
      </c>
      <c r="Q44" s="1" t="s">
        <v>410</v>
      </c>
      <c r="R44" s="1" t="s">
        <v>167</v>
      </c>
      <c r="S44" s="1" t="s">
        <v>168</v>
      </c>
      <c r="T44" s="1" t="s">
        <v>169</v>
      </c>
    </row>
    <row r="45" s="1" customFormat="1" spans="1:20">
      <c r="A45" s="3">
        <v>16655819390</v>
      </c>
      <c r="B45" s="1" t="s">
        <v>395</v>
      </c>
      <c r="C45" s="1" t="s">
        <v>411</v>
      </c>
      <c r="D45" s="1" t="s">
        <v>305</v>
      </c>
      <c r="E45" s="1" t="s">
        <v>412</v>
      </c>
      <c r="F45" s="1" t="s">
        <v>395</v>
      </c>
      <c r="G45" s="1" t="s">
        <v>274</v>
      </c>
      <c r="H45" s="1" t="s">
        <v>160</v>
      </c>
      <c r="I45" s="1" t="s">
        <v>413</v>
      </c>
      <c r="J45" s="1" t="s">
        <v>29</v>
      </c>
      <c r="K45" s="1" t="s">
        <v>414</v>
      </c>
      <c r="L45" s="1" t="s">
        <v>414</v>
      </c>
      <c r="M45" s="1" t="s">
        <v>163</v>
      </c>
      <c r="N45" s="1" t="s">
        <v>163</v>
      </c>
      <c r="O45" s="1" t="s">
        <v>164</v>
      </c>
      <c r="P45" s="1" t="s">
        <v>165</v>
      </c>
      <c r="Q45" s="1" t="s">
        <v>415</v>
      </c>
      <c r="R45" s="1" t="s">
        <v>167</v>
      </c>
      <c r="S45" s="1" t="s">
        <v>168</v>
      </c>
      <c r="T45" s="1" t="s">
        <v>169</v>
      </c>
    </row>
    <row r="46" s="1" customFormat="1" spans="1:20">
      <c r="A46" s="3">
        <v>16655787798</v>
      </c>
      <c r="B46" s="1" t="s">
        <v>395</v>
      </c>
      <c r="C46" s="1" t="s">
        <v>416</v>
      </c>
      <c r="D46" s="1" t="s">
        <v>417</v>
      </c>
      <c r="E46" s="1" t="s">
        <v>418</v>
      </c>
      <c r="F46" s="1" t="s">
        <v>328</v>
      </c>
      <c r="G46" s="1" t="s">
        <v>274</v>
      </c>
      <c r="H46" s="1" t="s">
        <v>160</v>
      </c>
      <c r="I46" s="1" t="s">
        <v>419</v>
      </c>
      <c r="J46" s="1" t="s">
        <v>29</v>
      </c>
      <c r="K46" s="1" t="s">
        <v>420</v>
      </c>
      <c r="L46" s="1" t="s">
        <v>420</v>
      </c>
      <c r="M46" s="1" t="s">
        <v>163</v>
      </c>
      <c r="N46" s="1" t="s">
        <v>163</v>
      </c>
      <c r="O46" s="1" t="s">
        <v>164</v>
      </c>
      <c r="P46" s="1" t="s">
        <v>165</v>
      </c>
      <c r="Q46" s="1" t="s">
        <v>421</v>
      </c>
      <c r="R46" s="1" t="s">
        <v>167</v>
      </c>
      <c r="S46" s="1" t="s">
        <v>168</v>
      </c>
      <c r="T46" s="1" t="s">
        <v>169</v>
      </c>
    </row>
    <row r="47" s="1" customFormat="1" spans="1:20">
      <c r="A47" s="3">
        <v>16655734554</v>
      </c>
      <c r="B47" s="1" t="s">
        <v>395</v>
      </c>
      <c r="C47" s="1" t="s">
        <v>422</v>
      </c>
      <c r="D47" s="1" t="s">
        <v>323</v>
      </c>
      <c r="E47" s="1" t="s">
        <v>324</v>
      </c>
      <c r="F47" s="1" t="s">
        <v>383</v>
      </c>
      <c r="G47" s="1" t="s">
        <v>274</v>
      </c>
      <c r="H47" s="1" t="s">
        <v>160</v>
      </c>
      <c r="I47" s="1" t="s">
        <v>423</v>
      </c>
      <c r="J47" s="1" t="s">
        <v>29</v>
      </c>
      <c r="K47" s="1" t="s">
        <v>424</v>
      </c>
      <c r="L47" s="1" t="s">
        <v>424</v>
      </c>
      <c r="M47" s="1" t="s">
        <v>163</v>
      </c>
      <c r="N47" s="1" t="s">
        <v>163</v>
      </c>
      <c r="O47" s="1" t="s">
        <v>164</v>
      </c>
      <c r="P47" s="1" t="s">
        <v>165</v>
      </c>
      <c r="Q47" s="1" t="s">
        <v>425</v>
      </c>
      <c r="R47" s="1" t="s">
        <v>167</v>
      </c>
      <c r="S47" s="1" t="s">
        <v>168</v>
      </c>
      <c r="T47" s="1" t="s">
        <v>169</v>
      </c>
    </row>
    <row r="48" s="1" customFormat="1" spans="1:20">
      <c r="A48" s="3">
        <v>16655509780</v>
      </c>
      <c r="B48" s="1" t="s">
        <v>395</v>
      </c>
      <c r="C48" s="1" t="s">
        <v>426</v>
      </c>
      <c r="D48" s="1" t="s">
        <v>427</v>
      </c>
      <c r="E48" s="1" t="s">
        <v>428</v>
      </c>
      <c r="F48" s="1" t="s">
        <v>395</v>
      </c>
      <c r="G48" s="1" t="s">
        <v>274</v>
      </c>
      <c r="H48" s="1" t="s">
        <v>160</v>
      </c>
      <c r="I48" s="1" t="s">
        <v>429</v>
      </c>
      <c r="J48" s="1" t="s">
        <v>29</v>
      </c>
      <c r="K48" s="1" t="s">
        <v>430</v>
      </c>
      <c r="L48" s="1" t="s">
        <v>430</v>
      </c>
      <c r="M48" s="1" t="s">
        <v>163</v>
      </c>
      <c r="N48" s="1" t="s">
        <v>163</v>
      </c>
      <c r="O48" s="1" t="s">
        <v>164</v>
      </c>
      <c r="P48" s="1" t="s">
        <v>165</v>
      </c>
      <c r="Q48" s="1" t="s">
        <v>431</v>
      </c>
      <c r="R48" s="1" t="s">
        <v>167</v>
      </c>
      <c r="S48" s="1" t="s">
        <v>168</v>
      </c>
      <c r="T48" s="1" t="s">
        <v>169</v>
      </c>
    </row>
    <row r="49" s="1" customFormat="1" spans="1:20">
      <c r="A49" s="3">
        <v>16655247174</v>
      </c>
      <c r="B49" s="1" t="s">
        <v>432</v>
      </c>
      <c r="C49" s="1" t="s">
        <v>433</v>
      </c>
      <c r="D49" s="1" t="s">
        <v>434</v>
      </c>
      <c r="E49" s="1" t="s">
        <v>435</v>
      </c>
      <c r="F49" s="1" t="s">
        <v>395</v>
      </c>
      <c r="G49" s="1" t="s">
        <v>212</v>
      </c>
      <c r="H49" s="1" t="s">
        <v>160</v>
      </c>
      <c r="I49" s="1" t="s">
        <v>436</v>
      </c>
      <c r="J49" s="1" t="s">
        <v>29</v>
      </c>
      <c r="K49" s="1" t="s">
        <v>437</v>
      </c>
      <c r="L49" s="1" t="s">
        <v>437</v>
      </c>
      <c r="M49" s="1" t="s">
        <v>163</v>
      </c>
      <c r="N49" s="1" t="s">
        <v>163</v>
      </c>
      <c r="O49" s="1" t="s">
        <v>164</v>
      </c>
      <c r="P49" s="1" t="s">
        <v>165</v>
      </c>
      <c r="Q49" s="1" t="s">
        <v>438</v>
      </c>
      <c r="R49" s="1" t="s">
        <v>167</v>
      </c>
      <c r="S49" s="1" t="s">
        <v>168</v>
      </c>
      <c r="T49" s="1" t="s">
        <v>169</v>
      </c>
    </row>
    <row r="50" s="1" customFormat="1" spans="1:20">
      <c r="A50" s="3">
        <v>16649402991</v>
      </c>
      <c r="B50" s="1" t="s">
        <v>432</v>
      </c>
      <c r="C50" s="1" t="s">
        <v>439</v>
      </c>
      <c r="D50" s="1" t="s">
        <v>440</v>
      </c>
      <c r="E50" s="1" t="s">
        <v>441</v>
      </c>
      <c r="F50" s="1" t="s">
        <v>395</v>
      </c>
      <c r="G50" s="1" t="s">
        <v>274</v>
      </c>
      <c r="H50" s="1" t="s">
        <v>160</v>
      </c>
      <c r="I50" s="1" t="s">
        <v>442</v>
      </c>
      <c r="J50" s="1" t="s">
        <v>29</v>
      </c>
      <c r="K50" s="1" t="s">
        <v>443</v>
      </c>
      <c r="L50" s="1" t="s">
        <v>444</v>
      </c>
      <c r="M50" s="1" t="s">
        <v>445</v>
      </c>
      <c r="N50" s="1" t="s">
        <v>446</v>
      </c>
      <c r="O50" s="1" t="s">
        <v>164</v>
      </c>
      <c r="P50" s="1" t="s">
        <v>165</v>
      </c>
      <c r="Q50" s="1" t="s">
        <v>447</v>
      </c>
      <c r="R50" s="1" t="s">
        <v>167</v>
      </c>
      <c r="S50" s="1" t="s">
        <v>168</v>
      </c>
      <c r="T50" s="1" t="s">
        <v>169</v>
      </c>
    </row>
    <row r="51" s="1" customFormat="1" spans="1:20">
      <c r="A51" s="3">
        <v>16649128965</v>
      </c>
      <c r="B51" s="1" t="s">
        <v>432</v>
      </c>
      <c r="C51" s="1" t="s">
        <v>448</v>
      </c>
      <c r="D51" s="1" t="s">
        <v>449</v>
      </c>
      <c r="E51" s="1" t="s">
        <v>450</v>
      </c>
      <c r="F51" s="1" t="s">
        <v>432</v>
      </c>
      <c r="G51" s="1" t="s">
        <v>212</v>
      </c>
      <c r="H51" s="1" t="s">
        <v>160</v>
      </c>
      <c r="I51" s="1" t="s">
        <v>451</v>
      </c>
      <c r="J51" s="1" t="s">
        <v>29</v>
      </c>
      <c r="K51" s="1" t="s">
        <v>452</v>
      </c>
      <c r="L51" s="1" t="s">
        <v>452</v>
      </c>
      <c r="M51" s="1" t="s">
        <v>163</v>
      </c>
      <c r="N51" s="1" t="s">
        <v>163</v>
      </c>
      <c r="O51" s="1" t="s">
        <v>164</v>
      </c>
      <c r="P51" s="1" t="s">
        <v>165</v>
      </c>
      <c r="Q51" s="1" t="s">
        <v>453</v>
      </c>
      <c r="R51" s="1" t="s">
        <v>167</v>
      </c>
      <c r="S51" s="1" t="s">
        <v>168</v>
      </c>
      <c r="T51" s="1" t="s">
        <v>169</v>
      </c>
    </row>
    <row r="52" s="1" customFormat="1" spans="1:20">
      <c r="A52" s="3">
        <v>16648881052</v>
      </c>
      <c r="B52" s="1" t="s">
        <v>432</v>
      </c>
      <c r="C52" s="1" t="s">
        <v>454</v>
      </c>
      <c r="D52" s="1" t="s">
        <v>455</v>
      </c>
      <c r="E52" s="1" t="s">
        <v>456</v>
      </c>
      <c r="F52" s="1" t="s">
        <v>155</v>
      </c>
      <c r="G52" s="1" t="s">
        <v>159</v>
      </c>
      <c r="H52" s="1" t="s">
        <v>160</v>
      </c>
      <c r="I52" s="1" t="s">
        <v>457</v>
      </c>
      <c r="J52" s="1" t="s">
        <v>29</v>
      </c>
      <c r="K52" s="1" t="s">
        <v>458</v>
      </c>
      <c r="L52" s="1" t="s">
        <v>458</v>
      </c>
      <c r="M52" s="1" t="s">
        <v>163</v>
      </c>
      <c r="N52" s="1" t="s">
        <v>163</v>
      </c>
      <c r="O52" s="1" t="s">
        <v>164</v>
      </c>
      <c r="P52" s="1" t="s">
        <v>165</v>
      </c>
      <c r="Q52" s="1" t="s">
        <v>459</v>
      </c>
      <c r="R52" s="1" t="s">
        <v>167</v>
      </c>
      <c r="S52" s="1" t="s">
        <v>168</v>
      </c>
      <c r="T52" s="1" t="s">
        <v>169</v>
      </c>
    </row>
    <row r="53" s="1" customFormat="1" spans="1:20">
      <c r="A53" s="3">
        <v>16647305781</v>
      </c>
      <c r="B53" s="1" t="s">
        <v>432</v>
      </c>
      <c r="C53" s="1" t="s">
        <v>460</v>
      </c>
      <c r="D53" s="1" t="s">
        <v>461</v>
      </c>
      <c r="E53" s="1" t="s">
        <v>462</v>
      </c>
      <c r="F53" s="1" t="s">
        <v>395</v>
      </c>
      <c r="G53" s="1" t="s">
        <v>274</v>
      </c>
      <c r="H53" s="1" t="s">
        <v>160</v>
      </c>
      <c r="I53" s="1" t="s">
        <v>463</v>
      </c>
      <c r="J53" s="1" t="s">
        <v>29</v>
      </c>
      <c r="K53" s="1" t="s">
        <v>464</v>
      </c>
      <c r="L53" s="1" t="s">
        <v>464</v>
      </c>
      <c r="M53" s="1" t="s">
        <v>163</v>
      </c>
      <c r="N53" s="1" t="s">
        <v>163</v>
      </c>
      <c r="O53" s="1" t="s">
        <v>164</v>
      </c>
      <c r="P53" s="1" t="s">
        <v>165</v>
      </c>
      <c r="Q53" s="1" t="s">
        <v>465</v>
      </c>
      <c r="R53" s="1" t="s">
        <v>167</v>
      </c>
      <c r="S53" s="1" t="s">
        <v>168</v>
      </c>
      <c r="T53" s="1" t="s">
        <v>169</v>
      </c>
    </row>
    <row r="54" s="1" customFormat="1" spans="1:20">
      <c r="A54" s="3">
        <v>16644940942</v>
      </c>
      <c r="B54" s="1" t="s">
        <v>466</v>
      </c>
      <c r="C54" s="1" t="s">
        <v>467</v>
      </c>
      <c r="D54" s="1" t="s">
        <v>207</v>
      </c>
      <c r="E54" s="1" t="s">
        <v>468</v>
      </c>
      <c r="F54" s="1" t="s">
        <v>155</v>
      </c>
      <c r="G54" s="1" t="s">
        <v>159</v>
      </c>
      <c r="H54" s="1" t="s">
        <v>160</v>
      </c>
      <c r="I54" s="1" t="s">
        <v>469</v>
      </c>
      <c r="J54" s="1" t="s">
        <v>29</v>
      </c>
      <c r="K54" s="1" t="s">
        <v>470</v>
      </c>
      <c r="L54" s="1" t="s">
        <v>470</v>
      </c>
      <c r="M54" s="1" t="s">
        <v>163</v>
      </c>
      <c r="N54" s="1" t="s">
        <v>163</v>
      </c>
      <c r="O54" s="1" t="s">
        <v>164</v>
      </c>
      <c r="P54" s="1" t="s">
        <v>165</v>
      </c>
      <c r="Q54" s="1" t="s">
        <v>471</v>
      </c>
      <c r="R54" s="1" t="s">
        <v>167</v>
      </c>
      <c r="S54" s="1" t="s">
        <v>168</v>
      </c>
      <c r="T54" s="1" t="s">
        <v>169</v>
      </c>
    </row>
    <row r="55" s="1" customFormat="1" spans="1:20">
      <c r="A55" s="3">
        <v>16637432615</v>
      </c>
      <c r="B55" s="1" t="s">
        <v>466</v>
      </c>
      <c r="C55" s="1" t="s">
        <v>472</v>
      </c>
      <c r="D55" s="1" t="s">
        <v>473</v>
      </c>
      <c r="E55" s="1" t="s">
        <v>474</v>
      </c>
      <c r="F55" s="1" t="s">
        <v>466</v>
      </c>
      <c r="G55" s="1" t="s">
        <v>212</v>
      </c>
      <c r="H55" s="1" t="s">
        <v>160</v>
      </c>
      <c r="I55" s="1" t="s">
        <v>475</v>
      </c>
      <c r="J55" s="1" t="s">
        <v>29</v>
      </c>
      <c r="K55" s="1" t="s">
        <v>476</v>
      </c>
      <c r="L55" s="1" t="s">
        <v>476</v>
      </c>
      <c r="M55" s="1" t="s">
        <v>163</v>
      </c>
      <c r="N55" s="1" t="s">
        <v>163</v>
      </c>
      <c r="O55" s="1" t="s">
        <v>164</v>
      </c>
      <c r="P55" s="1" t="s">
        <v>165</v>
      </c>
      <c r="Q55" s="1" t="s">
        <v>477</v>
      </c>
      <c r="R55" s="1" t="s">
        <v>167</v>
      </c>
      <c r="S55" s="1" t="s">
        <v>168</v>
      </c>
      <c r="T55" s="1" t="s">
        <v>169</v>
      </c>
    </row>
    <row r="56" s="1" customFormat="1" spans="1:20">
      <c r="A56" s="3">
        <v>16637298628</v>
      </c>
      <c r="B56" s="1" t="s">
        <v>466</v>
      </c>
      <c r="C56" s="1" t="s">
        <v>478</v>
      </c>
      <c r="D56" s="1" t="s">
        <v>479</v>
      </c>
      <c r="E56" s="1" t="s">
        <v>480</v>
      </c>
      <c r="F56" s="1" t="s">
        <v>212</v>
      </c>
      <c r="G56" s="1" t="s">
        <v>159</v>
      </c>
      <c r="H56" s="1" t="s">
        <v>160</v>
      </c>
      <c r="I56" s="1" t="s">
        <v>481</v>
      </c>
      <c r="J56" s="1" t="s">
        <v>29</v>
      </c>
      <c r="K56" s="1" t="s">
        <v>482</v>
      </c>
      <c r="L56" s="1" t="s">
        <v>482</v>
      </c>
      <c r="M56" s="1" t="s">
        <v>163</v>
      </c>
      <c r="N56" s="1" t="s">
        <v>163</v>
      </c>
      <c r="O56" s="1" t="s">
        <v>164</v>
      </c>
      <c r="P56" s="1" t="s">
        <v>165</v>
      </c>
      <c r="Q56" s="1" t="s">
        <v>483</v>
      </c>
      <c r="R56" s="1" t="s">
        <v>167</v>
      </c>
      <c r="S56" s="1" t="s">
        <v>168</v>
      </c>
      <c r="T56" s="1" t="s">
        <v>169</v>
      </c>
    </row>
    <row r="57" s="1" customFormat="1" spans="1:20">
      <c r="A57" s="3">
        <v>16637291375</v>
      </c>
      <c r="B57" s="1" t="s">
        <v>466</v>
      </c>
      <c r="C57" s="1" t="s">
        <v>484</v>
      </c>
      <c r="D57" s="1" t="s">
        <v>479</v>
      </c>
      <c r="E57" s="1" t="s">
        <v>485</v>
      </c>
      <c r="F57" s="1" t="s">
        <v>328</v>
      </c>
      <c r="G57" s="1" t="s">
        <v>212</v>
      </c>
      <c r="H57" s="1" t="s">
        <v>160</v>
      </c>
      <c r="I57" s="1" t="s">
        <v>486</v>
      </c>
      <c r="J57" s="1" t="s">
        <v>29</v>
      </c>
      <c r="K57" s="1" t="s">
        <v>487</v>
      </c>
      <c r="L57" s="1" t="s">
        <v>487</v>
      </c>
      <c r="M57" s="1" t="s">
        <v>163</v>
      </c>
      <c r="N57" s="1" t="s">
        <v>163</v>
      </c>
      <c r="O57" s="1" t="s">
        <v>164</v>
      </c>
      <c r="P57" s="1" t="s">
        <v>165</v>
      </c>
      <c r="Q57" s="1" t="s">
        <v>488</v>
      </c>
      <c r="R57" s="1" t="s">
        <v>167</v>
      </c>
      <c r="S57" s="1" t="s">
        <v>168</v>
      </c>
      <c r="T57" s="1" t="s">
        <v>169</v>
      </c>
    </row>
    <row r="58" s="1" customFormat="1" spans="1:20">
      <c r="A58" s="3">
        <v>16624703339</v>
      </c>
      <c r="B58" s="1" t="s">
        <v>489</v>
      </c>
      <c r="C58" s="1" t="s">
        <v>490</v>
      </c>
      <c r="D58" s="1" t="s">
        <v>491</v>
      </c>
      <c r="E58" s="1" t="s">
        <v>492</v>
      </c>
      <c r="F58" s="1" t="s">
        <v>466</v>
      </c>
      <c r="G58" s="1" t="s">
        <v>212</v>
      </c>
      <c r="H58" s="1" t="s">
        <v>160</v>
      </c>
      <c r="I58" s="1" t="s">
        <v>493</v>
      </c>
      <c r="J58" s="1" t="s">
        <v>29</v>
      </c>
      <c r="K58" s="1" t="s">
        <v>494</v>
      </c>
      <c r="L58" s="1" t="s">
        <v>494</v>
      </c>
      <c r="M58" s="1" t="s">
        <v>163</v>
      </c>
      <c r="N58" s="1" t="s">
        <v>163</v>
      </c>
      <c r="O58" s="1" t="s">
        <v>164</v>
      </c>
      <c r="P58" s="1" t="s">
        <v>165</v>
      </c>
      <c r="Q58" s="1" t="s">
        <v>495</v>
      </c>
      <c r="R58" s="1" t="s">
        <v>167</v>
      </c>
      <c r="S58" s="1" t="s">
        <v>168</v>
      </c>
      <c r="T58" s="1" t="s">
        <v>169</v>
      </c>
    </row>
    <row r="59" s="1" customFormat="1" spans="1:20">
      <c r="A59" s="3">
        <v>16610657239</v>
      </c>
      <c r="B59" s="1" t="s">
        <v>496</v>
      </c>
      <c r="C59" s="1" t="s">
        <v>497</v>
      </c>
      <c r="D59" s="1" t="s">
        <v>226</v>
      </c>
      <c r="E59" s="1" t="s">
        <v>227</v>
      </c>
      <c r="F59" s="1" t="s">
        <v>432</v>
      </c>
      <c r="G59" s="1" t="s">
        <v>212</v>
      </c>
      <c r="H59" s="1" t="s">
        <v>160</v>
      </c>
      <c r="I59" s="1" t="s">
        <v>498</v>
      </c>
      <c r="J59" s="1" t="s">
        <v>29</v>
      </c>
      <c r="K59" s="1" t="s">
        <v>499</v>
      </c>
      <c r="L59" s="1" t="s">
        <v>499</v>
      </c>
      <c r="M59" s="1" t="s">
        <v>163</v>
      </c>
      <c r="N59" s="1" t="s">
        <v>163</v>
      </c>
      <c r="O59" s="1" t="s">
        <v>164</v>
      </c>
      <c r="P59" s="1" t="s">
        <v>165</v>
      </c>
      <c r="Q59" s="1" t="s">
        <v>500</v>
      </c>
      <c r="R59" s="1" t="s">
        <v>167</v>
      </c>
      <c r="S59" s="1" t="s">
        <v>168</v>
      </c>
      <c r="T59" s="1" t="s">
        <v>169</v>
      </c>
    </row>
    <row r="60" s="1" customFormat="1" spans="1:20">
      <c r="A60" s="3">
        <v>16610090726</v>
      </c>
      <c r="B60" s="1" t="s">
        <v>496</v>
      </c>
      <c r="C60" s="1" t="s">
        <v>501</v>
      </c>
      <c r="D60" s="1" t="s">
        <v>293</v>
      </c>
      <c r="E60" s="1" t="s">
        <v>502</v>
      </c>
      <c r="F60" s="1" t="s">
        <v>395</v>
      </c>
      <c r="G60" s="1" t="s">
        <v>155</v>
      </c>
      <c r="H60" s="1" t="s">
        <v>160</v>
      </c>
      <c r="I60" s="1" t="s">
        <v>503</v>
      </c>
      <c r="J60" s="1" t="s">
        <v>29</v>
      </c>
      <c r="K60" s="1" t="s">
        <v>504</v>
      </c>
      <c r="L60" s="1" t="s">
        <v>504</v>
      </c>
      <c r="M60" s="1" t="s">
        <v>163</v>
      </c>
      <c r="N60" s="1" t="s">
        <v>163</v>
      </c>
      <c r="O60" s="1" t="s">
        <v>164</v>
      </c>
      <c r="P60" s="1" t="s">
        <v>165</v>
      </c>
      <c r="Q60" s="1" t="s">
        <v>505</v>
      </c>
      <c r="R60" s="1" t="s">
        <v>167</v>
      </c>
      <c r="S60" s="1" t="s">
        <v>168</v>
      </c>
      <c r="T60" s="1" t="s">
        <v>169</v>
      </c>
    </row>
    <row r="61" s="1" customFormat="1" spans="1:20">
      <c r="A61" s="3">
        <v>16600250889</v>
      </c>
      <c r="B61" s="1" t="s">
        <v>506</v>
      </c>
      <c r="C61" s="1" t="s">
        <v>507</v>
      </c>
      <c r="D61" s="1" t="s">
        <v>508</v>
      </c>
      <c r="E61" s="1" t="s">
        <v>509</v>
      </c>
      <c r="F61" s="1" t="s">
        <v>155</v>
      </c>
      <c r="G61" s="1" t="s">
        <v>159</v>
      </c>
      <c r="H61" s="1" t="s">
        <v>160</v>
      </c>
      <c r="I61" s="1" t="s">
        <v>510</v>
      </c>
      <c r="J61" s="1" t="s">
        <v>29</v>
      </c>
      <c r="K61" s="1" t="s">
        <v>511</v>
      </c>
      <c r="L61" s="1" t="s">
        <v>511</v>
      </c>
      <c r="M61" s="1" t="s">
        <v>163</v>
      </c>
      <c r="N61" s="1" t="s">
        <v>163</v>
      </c>
      <c r="O61" s="1" t="s">
        <v>164</v>
      </c>
      <c r="P61" s="1" t="s">
        <v>165</v>
      </c>
      <c r="Q61" s="1" t="s">
        <v>512</v>
      </c>
      <c r="R61" s="1" t="s">
        <v>167</v>
      </c>
      <c r="S61" s="1" t="s">
        <v>168</v>
      </c>
      <c r="T61" s="1" t="s">
        <v>169</v>
      </c>
    </row>
    <row r="62" s="1" customFormat="1" spans="1:20">
      <c r="A62" s="3">
        <v>16581676515</v>
      </c>
      <c r="B62" s="1" t="s">
        <v>513</v>
      </c>
      <c r="C62" s="1" t="s">
        <v>514</v>
      </c>
      <c r="D62" s="1" t="s">
        <v>515</v>
      </c>
      <c r="E62" s="1" t="s">
        <v>516</v>
      </c>
      <c r="F62" s="1" t="s">
        <v>212</v>
      </c>
      <c r="G62" s="1" t="s">
        <v>159</v>
      </c>
      <c r="H62" s="1" t="s">
        <v>160</v>
      </c>
      <c r="I62" s="1" t="s">
        <v>517</v>
      </c>
      <c r="J62" s="1" t="s">
        <v>29</v>
      </c>
      <c r="K62" s="1" t="s">
        <v>518</v>
      </c>
      <c r="L62" s="1" t="s">
        <v>518</v>
      </c>
      <c r="M62" s="1" t="s">
        <v>163</v>
      </c>
      <c r="N62" s="1" t="s">
        <v>163</v>
      </c>
      <c r="O62" s="1" t="s">
        <v>164</v>
      </c>
      <c r="P62" s="1" t="s">
        <v>165</v>
      </c>
      <c r="Q62" s="1" t="s">
        <v>519</v>
      </c>
      <c r="R62" s="1" t="s">
        <v>167</v>
      </c>
      <c r="S62" s="1" t="s">
        <v>168</v>
      </c>
      <c r="T62" s="1" t="s">
        <v>169</v>
      </c>
    </row>
    <row r="63" s="1" customFormat="1" spans="1:20">
      <c r="A63" s="3">
        <v>16574146487</v>
      </c>
      <c r="B63" s="1" t="s">
        <v>513</v>
      </c>
      <c r="C63" s="1" t="s">
        <v>520</v>
      </c>
      <c r="D63" s="1" t="s">
        <v>521</v>
      </c>
      <c r="E63" s="1" t="s">
        <v>522</v>
      </c>
      <c r="F63" s="1" t="s">
        <v>155</v>
      </c>
      <c r="G63" s="1" t="s">
        <v>159</v>
      </c>
      <c r="H63" s="1" t="s">
        <v>160</v>
      </c>
      <c r="I63" s="1" t="s">
        <v>523</v>
      </c>
      <c r="J63" s="1" t="s">
        <v>29</v>
      </c>
      <c r="K63" s="1" t="s">
        <v>524</v>
      </c>
      <c r="L63" s="1" t="s">
        <v>524</v>
      </c>
      <c r="M63" s="1" t="s">
        <v>163</v>
      </c>
      <c r="N63" s="1" t="s">
        <v>163</v>
      </c>
      <c r="O63" s="1" t="s">
        <v>164</v>
      </c>
      <c r="P63" s="1" t="s">
        <v>165</v>
      </c>
      <c r="Q63" s="1" t="s">
        <v>525</v>
      </c>
      <c r="R63" s="1" t="s">
        <v>167</v>
      </c>
      <c r="S63" s="1" t="s">
        <v>168</v>
      </c>
      <c r="T63" s="1" t="s">
        <v>169</v>
      </c>
    </row>
    <row r="64" s="1" customFormat="1" spans="1:20">
      <c r="A64" s="3">
        <v>16573837098</v>
      </c>
      <c r="B64" s="1" t="s">
        <v>513</v>
      </c>
      <c r="C64" s="1" t="s">
        <v>526</v>
      </c>
      <c r="D64" s="1" t="s">
        <v>527</v>
      </c>
      <c r="E64" s="1" t="s">
        <v>528</v>
      </c>
      <c r="F64" s="1" t="s">
        <v>328</v>
      </c>
      <c r="G64" s="1" t="s">
        <v>155</v>
      </c>
      <c r="H64" s="1" t="s">
        <v>160</v>
      </c>
      <c r="I64" s="1" t="s">
        <v>529</v>
      </c>
      <c r="J64" s="1" t="s">
        <v>29</v>
      </c>
      <c r="K64" s="1" t="s">
        <v>530</v>
      </c>
      <c r="L64" s="1" t="s">
        <v>530</v>
      </c>
      <c r="M64" s="1" t="s">
        <v>163</v>
      </c>
      <c r="N64" s="1" t="s">
        <v>163</v>
      </c>
      <c r="O64" s="1" t="s">
        <v>164</v>
      </c>
      <c r="P64" s="1" t="s">
        <v>165</v>
      </c>
      <c r="Q64" s="1" t="s">
        <v>531</v>
      </c>
      <c r="R64" s="1" t="s">
        <v>167</v>
      </c>
      <c r="S64" s="1" t="s">
        <v>168</v>
      </c>
      <c r="T64" s="1" t="s">
        <v>169</v>
      </c>
    </row>
    <row r="65" s="1" customFormat="1" spans="1:20">
      <c r="A65" s="3">
        <v>16561000070</v>
      </c>
      <c r="B65" s="1" t="s">
        <v>532</v>
      </c>
      <c r="C65" s="1" t="s">
        <v>533</v>
      </c>
      <c r="D65" s="1" t="s">
        <v>534</v>
      </c>
      <c r="E65" s="1" t="s">
        <v>535</v>
      </c>
      <c r="F65" s="1" t="s">
        <v>155</v>
      </c>
      <c r="G65" s="1" t="s">
        <v>159</v>
      </c>
      <c r="H65" s="1" t="s">
        <v>160</v>
      </c>
      <c r="I65" s="1" t="s">
        <v>536</v>
      </c>
      <c r="J65" s="1" t="s">
        <v>29</v>
      </c>
      <c r="K65" s="1" t="s">
        <v>537</v>
      </c>
      <c r="L65" s="1" t="s">
        <v>537</v>
      </c>
      <c r="M65" s="1" t="s">
        <v>163</v>
      </c>
      <c r="N65" s="1" t="s">
        <v>163</v>
      </c>
      <c r="O65" s="1" t="s">
        <v>164</v>
      </c>
      <c r="P65" s="1" t="s">
        <v>165</v>
      </c>
      <c r="Q65" s="1" t="s">
        <v>538</v>
      </c>
      <c r="R65" s="1" t="s">
        <v>167</v>
      </c>
      <c r="S65" s="1" t="s">
        <v>168</v>
      </c>
      <c r="T65" s="1" t="s">
        <v>169</v>
      </c>
    </row>
    <row r="66" s="1" customFormat="1" spans="1:20">
      <c r="A66" s="3">
        <v>16540311914</v>
      </c>
      <c r="B66" s="1" t="s">
        <v>539</v>
      </c>
      <c r="C66" s="1" t="s">
        <v>540</v>
      </c>
      <c r="D66" s="1" t="s">
        <v>541</v>
      </c>
      <c r="E66" s="1" t="s">
        <v>542</v>
      </c>
      <c r="F66" s="1" t="s">
        <v>274</v>
      </c>
      <c r="G66" s="1" t="s">
        <v>159</v>
      </c>
      <c r="H66" s="1" t="s">
        <v>160</v>
      </c>
      <c r="I66" s="1" t="s">
        <v>543</v>
      </c>
      <c r="J66" s="1" t="s">
        <v>29</v>
      </c>
      <c r="K66" s="1" t="s">
        <v>544</v>
      </c>
      <c r="L66" s="1" t="s">
        <v>544</v>
      </c>
      <c r="M66" s="1" t="s">
        <v>163</v>
      </c>
      <c r="N66" s="1" t="s">
        <v>163</v>
      </c>
      <c r="O66" s="1" t="s">
        <v>164</v>
      </c>
      <c r="P66" s="1" t="s">
        <v>165</v>
      </c>
      <c r="Q66" s="1" t="s">
        <v>545</v>
      </c>
      <c r="R66" s="1" t="s">
        <v>167</v>
      </c>
      <c r="S66" s="1" t="s">
        <v>168</v>
      </c>
      <c r="T66" s="1" t="s">
        <v>169</v>
      </c>
    </row>
    <row r="67" s="1" customFormat="1" spans="1:20">
      <c r="A67" s="3">
        <v>16506750822</v>
      </c>
      <c r="B67" s="1" t="s">
        <v>546</v>
      </c>
      <c r="C67" s="1" t="s">
        <v>547</v>
      </c>
      <c r="D67" s="1" t="s">
        <v>548</v>
      </c>
      <c r="E67" s="1" t="s">
        <v>549</v>
      </c>
      <c r="F67" s="1" t="s">
        <v>155</v>
      </c>
      <c r="G67" s="1" t="s">
        <v>159</v>
      </c>
      <c r="H67" s="1" t="s">
        <v>160</v>
      </c>
      <c r="I67" s="1" t="s">
        <v>164</v>
      </c>
      <c r="J67" s="1" t="s">
        <v>29</v>
      </c>
      <c r="K67" s="1" t="s">
        <v>164</v>
      </c>
      <c r="L67" s="1" t="s">
        <v>164</v>
      </c>
      <c r="M67" s="1" t="s">
        <v>163</v>
      </c>
      <c r="N67" s="1" t="s">
        <v>163</v>
      </c>
      <c r="O67" s="1" t="s">
        <v>164</v>
      </c>
      <c r="P67" s="1" t="s">
        <v>165</v>
      </c>
      <c r="Q67" s="1" t="s">
        <v>550</v>
      </c>
      <c r="R67" s="1" t="s">
        <v>167</v>
      </c>
      <c r="S67" s="1" t="s">
        <v>168</v>
      </c>
      <c r="T67" s="1" t="s">
        <v>169</v>
      </c>
    </row>
    <row r="68" s="1" customFormat="1" spans="1:20">
      <c r="A68" s="3">
        <v>16486568765</v>
      </c>
      <c r="B68" s="1" t="s">
        <v>551</v>
      </c>
      <c r="C68" s="1" t="s">
        <v>552</v>
      </c>
      <c r="D68" s="1" t="s">
        <v>553</v>
      </c>
      <c r="E68" s="1" t="s">
        <v>554</v>
      </c>
      <c r="F68" s="1" t="s">
        <v>274</v>
      </c>
      <c r="G68" s="1" t="s">
        <v>155</v>
      </c>
      <c r="H68" s="1" t="s">
        <v>160</v>
      </c>
      <c r="I68" s="1" t="s">
        <v>555</v>
      </c>
      <c r="J68" s="1" t="s">
        <v>29</v>
      </c>
      <c r="K68" s="1" t="s">
        <v>556</v>
      </c>
      <c r="L68" s="1" t="s">
        <v>556</v>
      </c>
      <c r="M68" s="1" t="s">
        <v>163</v>
      </c>
      <c r="N68" s="1" t="s">
        <v>163</v>
      </c>
      <c r="O68" s="1" t="s">
        <v>164</v>
      </c>
      <c r="P68" s="1" t="s">
        <v>165</v>
      </c>
      <c r="Q68" s="1" t="s">
        <v>557</v>
      </c>
      <c r="R68" s="1" t="s">
        <v>167</v>
      </c>
      <c r="S68" s="1" t="s">
        <v>168</v>
      </c>
      <c r="T68" s="1" t="s">
        <v>169</v>
      </c>
    </row>
    <row r="69" s="1" customFormat="1" spans="1:20">
      <c r="A69" s="3">
        <v>16469798251</v>
      </c>
      <c r="B69" s="1" t="s">
        <v>558</v>
      </c>
      <c r="C69" s="1" t="s">
        <v>559</v>
      </c>
      <c r="D69" s="1" t="s">
        <v>560</v>
      </c>
      <c r="E69" s="1" t="s">
        <v>561</v>
      </c>
      <c r="F69" s="1" t="s">
        <v>466</v>
      </c>
      <c r="G69" s="1" t="s">
        <v>274</v>
      </c>
      <c r="H69" s="1" t="s">
        <v>160</v>
      </c>
      <c r="I69" s="1" t="s">
        <v>562</v>
      </c>
      <c r="J69" s="1" t="s">
        <v>29</v>
      </c>
      <c r="K69" s="1" t="s">
        <v>563</v>
      </c>
      <c r="L69" s="1" t="s">
        <v>563</v>
      </c>
      <c r="M69" s="1" t="s">
        <v>163</v>
      </c>
      <c r="N69" s="1" t="s">
        <v>163</v>
      </c>
      <c r="O69" s="1" t="s">
        <v>164</v>
      </c>
      <c r="P69" s="1" t="s">
        <v>165</v>
      </c>
      <c r="Q69" s="1" t="s">
        <v>564</v>
      </c>
      <c r="R69" s="1" t="s">
        <v>167</v>
      </c>
      <c r="S69" s="1" t="s">
        <v>168</v>
      </c>
      <c r="T69" s="1" t="s">
        <v>169</v>
      </c>
    </row>
    <row r="70" s="1" customFormat="1" spans="1:20">
      <c r="A70" s="3">
        <v>16434443407</v>
      </c>
      <c r="B70" s="1" t="s">
        <v>565</v>
      </c>
      <c r="C70" s="1" t="s">
        <v>566</v>
      </c>
      <c r="D70" s="1" t="s">
        <v>541</v>
      </c>
      <c r="E70" s="1" t="s">
        <v>567</v>
      </c>
      <c r="F70" s="1" t="s">
        <v>383</v>
      </c>
      <c r="G70" s="1" t="s">
        <v>212</v>
      </c>
      <c r="H70" s="1" t="s">
        <v>160</v>
      </c>
      <c r="I70" s="1" t="s">
        <v>568</v>
      </c>
      <c r="J70" s="1" t="s">
        <v>29</v>
      </c>
      <c r="K70" s="1" t="s">
        <v>569</v>
      </c>
      <c r="L70" s="1" t="s">
        <v>569</v>
      </c>
      <c r="M70" s="1" t="s">
        <v>163</v>
      </c>
      <c r="N70" s="1" t="s">
        <v>163</v>
      </c>
      <c r="O70" s="1" t="s">
        <v>164</v>
      </c>
      <c r="P70" s="1" t="s">
        <v>165</v>
      </c>
      <c r="Q70" s="1" t="s">
        <v>570</v>
      </c>
      <c r="R70" s="1" t="s">
        <v>167</v>
      </c>
      <c r="S70" s="1" t="s">
        <v>168</v>
      </c>
      <c r="T70" s="1" t="s">
        <v>169</v>
      </c>
    </row>
    <row r="71" s="1" customFormat="1" spans="1:20">
      <c r="A71" s="3">
        <v>16410712429</v>
      </c>
      <c r="B71" s="1" t="s">
        <v>571</v>
      </c>
      <c r="C71" s="1" t="s">
        <v>572</v>
      </c>
      <c r="D71" s="1" t="s">
        <v>541</v>
      </c>
      <c r="E71" s="1" t="s">
        <v>573</v>
      </c>
      <c r="F71" s="1" t="s">
        <v>383</v>
      </c>
      <c r="G71" s="1" t="s">
        <v>212</v>
      </c>
      <c r="H71" s="1" t="s">
        <v>160</v>
      </c>
      <c r="I71" s="1" t="s">
        <v>574</v>
      </c>
      <c r="J71" s="1" t="s">
        <v>29</v>
      </c>
      <c r="K71" s="1" t="s">
        <v>575</v>
      </c>
      <c r="L71" s="1" t="s">
        <v>575</v>
      </c>
      <c r="M71" s="1" t="s">
        <v>163</v>
      </c>
      <c r="N71" s="1" t="s">
        <v>163</v>
      </c>
      <c r="O71" s="1" t="s">
        <v>164</v>
      </c>
      <c r="P71" s="1" t="s">
        <v>165</v>
      </c>
      <c r="Q71" s="1" t="s">
        <v>576</v>
      </c>
      <c r="R71" s="1" t="s">
        <v>167</v>
      </c>
      <c r="S71" s="1" t="s">
        <v>168</v>
      </c>
      <c r="T71" s="1" t="s">
        <v>169</v>
      </c>
    </row>
    <row r="72" s="1" customFormat="1" spans="1:20">
      <c r="A72" s="3">
        <v>16393532576</v>
      </c>
      <c r="B72" s="1" t="s">
        <v>577</v>
      </c>
      <c r="C72" s="1" t="s">
        <v>578</v>
      </c>
      <c r="D72" s="1" t="s">
        <v>579</v>
      </c>
      <c r="E72" s="1" t="s">
        <v>580</v>
      </c>
      <c r="F72" s="1" t="s">
        <v>212</v>
      </c>
      <c r="G72" s="1" t="s">
        <v>159</v>
      </c>
      <c r="H72" s="1" t="s">
        <v>160</v>
      </c>
      <c r="I72" s="1" t="s">
        <v>581</v>
      </c>
      <c r="J72" s="1" t="s">
        <v>29</v>
      </c>
      <c r="K72" s="1" t="s">
        <v>582</v>
      </c>
      <c r="L72" s="1" t="s">
        <v>582</v>
      </c>
      <c r="M72" s="1" t="s">
        <v>163</v>
      </c>
      <c r="N72" s="1" t="s">
        <v>163</v>
      </c>
      <c r="O72" s="1" t="s">
        <v>164</v>
      </c>
      <c r="P72" s="1" t="s">
        <v>165</v>
      </c>
      <c r="Q72" s="1" t="s">
        <v>583</v>
      </c>
      <c r="R72" s="1" t="s">
        <v>167</v>
      </c>
      <c r="S72" s="1" t="s">
        <v>168</v>
      </c>
      <c r="T72" s="1" t="s">
        <v>169</v>
      </c>
    </row>
    <row r="73" s="1" customFormat="1" spans="1:20">
      <c r="A73" s="3">
        <v>16316956684</v>
      </c>
      <c r="B73" s="1" t="s">
        <v>584</v>
      </c>
      <c r="C73" s="1" t="s">
        <v>585</v>
      </c>
      <c r="D73" s="1" t="s">
        <v>586</v>
      </c>
      <c r="E73" s="1" t="s">
        <v>587</v>
      </c>
      <c r="F73" s="1" t="s">
        <v>155</v>
      </c>
      <c r="G73" s="1" t="s">
        <v>159</v>
      </c>
      <c r="H73" s="1" t="s">
        <v>160</v>
      </c>
      <c r="I73" s="1" t="s">
        <v>588</v>
      </c>
      <c r="J73" s="1" t="s">
        <v>29</v>
      </c>
      <c r="K73" s="1" t="s">
        <v>589</v>
      </c>
      <c r="L73" s="1" t="s">
        <v>589</v>
      </c>
      <c r="M73" s="1" t="s">
        <v>163</v>
      </c>
      <c r="N73" s="1" t="s">
        <v>163</v>
      </c>
      <c r="O73" s="1" t="s">
        <v>164</v>
      </c>
      <c r="P73" s="1" t="s">
        <v>165</v>
      </c>
      <c r="Q73" s="1" t="s">
        <v>590</v>
      </c>
      <c r="R73" s="1" t="s">
        <v>167</v>
      </c>
      <c r="S73" s="1" t="s">
        <v>168</v>
      </c>
      <c r="T73" s="1" t="s">
        <v>169</v>
      </c>
    </row>
    <row r="74" s="1" customFormat="1" spans="1:20">
      <c r="A74" s="3">
        <v>16273549795</v>
      </c>
      <c r="B74" s="1" t="s">
        <v>591</v>
      </c>
      <c r="C74" s="1" t="s">
        <v>592</v>
      </c>
      <c r="D74" s="1" t="s">
        <v>593</v>
      </c>
      <c r="E74" s="1" t="s">
        <v>594</v>
      </c>
      <c r="F74" s="1" t="s">
        <v>395</v>
      </c>
      <c r="G74" s="1" t="s">
        <v>212</v>
      </c>
      <c r="H74" s="1" t="s">
        <v>160</v>
      </c>
      <c r="I74" s="1" t="s">
        <v>595</v>
      </c>
      <c r="J74" s="1" t="s">
        <v>29</v>
      </c>
      <c r="K74" s="1" t="s">
        <v>596</v>
      </c>
      <c r="L74" s="1" t="s">
        <v>596</v>
      </c>
      <c r="M74" s="1" t="s">
        <v>163</v>
      </c>
      <c r="N74" s="1" t="s">
        <v>163</v>
      </c>
      <c r="O74" s="1" t="s">
        <v>164</v>
      </c>
      <c r="P74" s="1" t="s">
        <v>165</v>
      </c>
      <c r="Q74" s="1" t="s">
        <v>597</v>
      </c>
      <c r="R74" s="1" t="s">
        <v>167</v>
      </c>
      <c r="S74" s="1" t="s">
        <v>168</v>
      </c>
      <c r="T74" s="1" t="s">
        <v>169</v>
      </c>
    </row>
    <row r="75" s="1" customFormat="1" spans="1:20">
      <c r="A75" s="3">
        <v>16232698017</v>
      </c>
      <c r="B75" s="1" t="s">
        <v>598</v>
      </c>
      <c r="C75" s="1" t="s">
        <v>599</v>
      </c>
      <c r="D75" s="1" t="s">
        <v>600</v>
      </c>
      <c r="E75" s="1" t="s">
        <v>601</v>
      </c>
      <c r="F75" s="1" t="s">
        <v>274</v>
      </c>
      <c r="G75" s="1" t="s">
        <v>212</v>
      </c>
      <c r="H75" s="1" t="s">
        <v>160</v>
      </c>
      <c r="I75" s="1" t="s">
        <v>602</v>
      </c>
      <c r="J75" s="1" t="s">
        <v>29</v>
      </c>
      <c r="K75" s="1" t="s">
        <v>603</v>
      </c>
      <c r="L75" s="1" t="s">
        <v>603</v>
      </c>
      <c r="M75" s="1" t="s">
        <v>163</v>
      </c>
      <c r="N75" s="1" t="s">
        <v>163</v>
      </c>
      <c r="O75" s="1" t="s">
        <v>164</v>
      </c>
      <c r="P75" s="1" t="s">
        <v>165</v>
      </c>
      <c r="Q75" s="1" t="s">
        <v>604</v>
      </c>
      <c r="R75" s="1" t="s">
        <v>167</v>
      </c>
      <c r="S75" s="1" t="s">
        <v>168</v>
      </c>
      <c r="T75" s="1" t="s">
        <v>169</v>
      </c>
    </row>
    <row r="76" s="1" customFormat="1" spans="1:20">
      <c r="A76" s="3">
        <v>16230347258</v>
      </c>
      <c r="B76" s="1" t="s">
        <v>605</v>
      </c>
      <c r="C76" s="1" t="s">
        <v>606</v>
      </c>
      <c r="D76" s="1" t="s">
        <v>607</v>
      </c>
      <c r="E76" s="1" t="s">
        <v>608</v>
      </c>
      <c r="F76" s="1" t="s">
        <v>466</v>
      </c>
      <c r="G76" s="1" t="s">
        <v>383</v>
      </c>
      <c r="H76" s="1" t="s">
        <v>160</v>
      </c>
      <c r="I76" s="1" t="s">
        <v>609</v>
      </c>
      <c r="J76" s="1" t="s">
        <v>29</v>
      </c>
      <c r="K76" s="1" t="s">
        <v>610</v>
      </c>
      <c r="L76" s="1" t="s">
        <v>610</v>
      </c>
      <c r="M76" s="1" t="s">
        <v>163</v>
      </c>
      <c r="N76" s="1" t="s">
        <v>163</v>
      </c>
      <c r="O76" s="1" t="s">
        <v>164</v>
      </c>
      <c r="P76" s="1" t="s">
        <v>165</v>
      </c>
      <c r="Q76" s="1" t="s">
        <v>611</v>
      </c>
      <c r="R76" s="1" t="s">
        <v>612</v>
      </c>
      <c r="S76" s="1" t="s">
        <v>168</v>
      </c>
      <c r="T76" s="1" t="s">
        <v>169</v>
      </c>
    </row>
    <row r="77" s="1" customFormat="1" spans="1:20">
      <c r="A77" s="3">
        <v>16215215591</v>
      </c>
      <c r="B77" s="1" t="s">
        <v>613</v>
      </c>
      <c r="C77" s="1" t="s">
        <v>614</v>
      </c>
      <c r="D77" s="1" t="s">
        <v>593</v>
      </c>
      <c r="E77" s="1" t="s">
        <v>615</v>
      </c>
      <c r="F77" s="1" t="s">
        <v>395</v>
      </c>
      <c r="G77" s="1" t="s">
        <v>212</v>
      </c>
      <c r="H77" s="1" t="s">
        <v>160</v>
      </c>
      <c r="I77" s="1" t="s">
        <v>616</v>
      </c>
      <c r="J77" s="1" t="s">
        <v>29</v>
      </c>
      <c r="K77" s="1" t="s">
        <v>596</v>
      </c>
      <c r="L77" s="1" t="s">
        <v>596</v>
      </c>
      <c r="M77" s="1" t="s">
        <v>163</v>
      </c>
      <c r="N77" s="1" t="s">
        <v>163</v>
      </c>
      <c r="O77" s="1" t="s">
        <v>164</v>
      </c>
      <c r="P77" s="1" t="s">
        <v>165</v>
      </c>
      <c r="Q77" s="1" t="s">
        <v>617</v>
      </c>
      <c r="R77" s="1" t="s">
        <v>167</v>
      </c>
      <c r="S77" s="1" t="s">
        <v>168</v>
      </c>
      <c r="T77" s="1" t="s">
        <v>169</v>
      </c>
    </row>
    <row r="78" s="1" customFormat="1" spans="1:20">
      <c r="A78" s="3">
        <v>16113065472</v>
      </c>
      <c r="B78" s="1" t="s">
        <v>618</v>
      </c>
      <c r="C78" s="1" t="s">
        <v>619</v>
      </c>
      <c r="D78" s="1" t="s">
        <v>620</v>
      </c>
      <c r="E78" s="1" t="s">
        <v>621</v>
      </c>
      <c r="F78" s="1" t="s">
        <v>489</v>
      </c>
      <c r="G78" s="1" t="s">
        <v>383</v>
      </c>
      <c r="H78" s="1" t="s">
        <v>160</v>
      </c>
      <c r="I78" s="1" t="s">
        <v>622</v>
      </c>
      <c r="J78" s="1" t="s">
        <v>29</v>
      </c>
      <c r="K78" s="1" t="s">
        <v>623</v>
      </c>
      <c r="L78" s="1" t="s">
        <v>623</v>
      </c>
      <c r="M78" s="1" t="s">
        <v>163</v>
      </c>
      <c r="N78" s="1" t="s">
        <v>163</v>
      </c>
      <c r="O78" s="1" t="s">
        <v>164</v>
      </c>
      <c r="P78" s="1" t="s">
        <v>165</v>
      </c>
      <c r="Q78" s="1" t="s">
        <v>624</v>
      </c>
      <c r="R78" s="1" t="s">
        <v>612</v>
      </c>
      <c r="S78" s="1" t="s">
        <v>168</v>
      </c>
      <c r="T78" s="1" t="s">
        <v>169</v>
      </c>
    </row>
    <row r="79" s="1" customFormat="1" spans="1:20">
      <c r="A79" s="3">
        <v>16066317294</v>
      </c>
      <c r="B79" s="1" t="s">
        <v>625</v>
      </c>
      <c r="C79" s="1" t="s">
        <v>626</v>
      </c>
      <c r="D79" s="1" t="s">
        <v>620</v>
      </c>
      <c r="E79" s="1" t="s">
        <v>627</v>
      </c>
      <c r="F79" s="1" t="s">
        <v>395</v>
      </c>
      <c r="G79" s="1" t="s">
        <v>212</v>
      </c>
      <c r="H79" s="1" t="s">
        <v>160</v>
      </c>
      <c r="I79" s="1" t="s">
        <v>628</v>
      </c>
      <c r="J79" s="1" t="s">
        <v>29</v>
      </c>
      <c r="K79" s="1" t="s">
        <v>629</v>
      </c>
      <c r="L79" s="1" t="s">
        <v>629</v>
      </c>
      <c r="M79" s="1" t="s">
        <v>163</v>
      </c>
      <c r="N79" s="1" t="s">
        <v>163</v>
      </c>
      <c r="O79" s="1" t="s">
        <v>164</v>
      </c>
      <c r="P79" s="1" t="s">
        <v>165</v>
      </c>
      <c r="Q79" s="1" t="s">
        <v>630</v>
      </c>
      <c r="R79" s="1" t="s">
        <v>167</v>
      </c>
      <c r="S79" s="1" t="s">
        <v>168</v>
      </c>
      <c r="T79" s="1" t="s">
        <v>169</v>
      </c>
    </row>
    <row r="80" s="1" customFormat="1" spans="1:20">
      <c r="A80" s="3">
        <v>16055559970</v>
      </c>
      <c r="B80" s="1" t="s">
        <v>631</v>
      </c>
      <c r="C80" s="1" t="s">
        <v>632</v>
      </c>
      <c r="D80" s="1" t="s">
        <v>633</v>
      </c>
      <c r="E80" s="1" t="s">
        <v>634</v>
      </c>
      <c r="F80" s="1" t="s">
        <v>274</v>
      </c>
      <c r="G80" s="1" t="s">
        <v>159</v>
      </c>
      <c r="H80" s="1" t="s">
        <v>160</v>
      </c>
      <c r="I80" s="1" t="s">
        <v>635</v>
      </c>
      <c r="J80" s="1" t="s">
        <v>29</v>
      </c>
      <c r="K80" s="1" t="s">
        <v>636</v>
      </c>
      <c r="L80" s="1" t="s">
        <v>636</v>
      </c>
      <c r="M80" s="1" t="s">
        <v>163</v>
      </c>
      <c r="N80" s="1" t="s">
        <v>163</v>
      </c>
      <c r="O80" s="1" t="s">
        <v>164</v>
      </c>
      <c r="P80" s="1" t="s">
        <v>165</v>
      </c>
      <c r="Q80" s="1" t="s">
        <v>637</v>
      </c>
      <c r="R80" s="1" t="s">
        <v>167</v>
      </c>
      <c r="S80" s="1" t="s">
        <v>168</v>
      </c>
      <c r="T80" s="1" t="s">
        <v>169</v>
      </c>
    </row>
    <row r="81" s="1" customFormat="1" spans="1:20">
      <c r="A81" s="3">
        <v>16047935769</v>
      </c>
      <c r="B81" s="1" t="s">
        <v>638</v>
      </c>
      <c r="C81" s="1" t="s">
        <v>639</v>
      </c>
      <c r="D81" s="1" t="s">
        <v>541</v>
      </c>
      <c r="E81" s="1" t="s">
        <v>640</v>
      </c>
      <c r="F81" s="1" t="s">
        <v>212</v>
      </c>
      <c r="G81" s="1" t="s">
        <v>155</v>
      </c>
      <c r="H81" s="1" t="s">
        <v>160</v>
      </c>
      <c r="I81" s="1" t="s">
        <v>641</v>
      </c>
      <c r="J81" s="1" t="s">
        <v>29</v>
      </c>
      <c r="K81" s="1" t="s">
        <v>642</v>
      </c>
      <c r="L81" s="1" t="s">
        <v>642</v>
      </c>
      <c r="M81" s="1" t="s">
        <v>163</v>
      </c>
      <c r="N81" s="1" t="s">
        <v>163</v>
      </c>
      <c r="O81" s="1" t="s">
        <v>164</v>
      </c>
      <c r="P81" s="1" t="s">
        <v>165</v>
      </c>
      <c r="Q81" s="1" t="s">
        <v>643</v>
      </c>
      <c r="R81" s="1" t="s">
        <v>167</v>
      </c>
      <c r="S81" s="1" t="s">
        <v>168</v>
      </c>
      <c r="T81" s="1" t="s">
        <v>169</v>
      </c>
    </row>
    <row r="82" s="1" customFormat="1" spans="1:20">
      <c r="A82" s="3">
        <v>15930887648</v>
      </c>
      <c r="B82" s="1" t="s">
        <v>644</v>
      </c>
      <c r="C82" s="1" t="s">
        <v>645</v>
      </c>
      <c r="D82" s="1" t="s">
        <v>646</v>
      </c>
      <c r="E82" s="1" t="s">
        <v>647</v>
      </c>
      <c r="F82" s="1" t="s">
        <v>212</v>
      </c>
      <c r="G82" s="1" t="s">
        <v>159</v>
      </c>
      <c r="H82" s="1" t="s">
        <v>160</v>
      </c>
      <c r="I82" s="1" t="s">
        <v>648</v>
      </c>
      <c r="J82" s="1" t="s">
        <v>29</v>
      </c>
      <c r="K82" s="1" t="s">
        <v>649</v>
      </c>
      <c r="L82" s="1" t="s">
        <v>649</v>
      </c>
      <c r="M82" s="1" t="s">
        <v>163</v>
      </c>
      <c r="N82" s="1" t="s">
        <v>163</v>
      </c>
      <c r="O82" s="1" t="s">
        <v>164</v>
      </c>
      <c r="P82" s="1" t="s">
        <v>165</v>
      </c>
      <c r="Q82" s="1" t="s">
        <v>650</v>
      </c>
      <c r="R82" s="1" t="s">
        <v>167</v>
      </c>
      <c r="S82" s="1" t="s">
        <v>168</v>
      </c>
      <c r="T82" s="1" t="s">
        <v>169</v>
      </c>
    </row>
    <row r="83" s="1" customFormat="1" spans="1:20">
      <c r="A83" s="3">
        <v>15642940517</v>
      </c>
      <c r="B83" s="1" t="s">
        <v>651</v>
      </c>
      <c r="C83" s="1" t="s">
        <v>652</v>
      </c>
      <c r="D83" s="1" t="s">
        <v>653</v>
      </c>
      <c r="E83" s="1" t="s">
        <v>654</v>
      </c>
      <c r="F83" s="1" t="s">
        <v>489</v>
      </c>
      <c r="G83" s="1" t="s">
        <v>395</v>
      </c>
      <c r="H83" s="1" t="s">
        <v>160</v>
      </c>
      <c r="I83" s="1" t="s">
        <v>655</v>
      </c>
      <c r="J83" s="1" t="s">
        <v>29</v>
      </c>
      <c r="K83" s="1" t="s">
        <v>656</v>
      </c>
      <c r="L83" s="1" t="s">
        <v>656</v>
      </c>
      <c r="M83" s="1" t="s">
        <v>163</v>
      </c>
      <c r="N83" s="1" t="s">
        <v>163</v>
      </c>
      <c r="O83" s="1" t="s">
        <v>164</v>
      </c>
      <c r="P83" s="1" t="s">
        <v>165</v>
      </c>
      <c r="Q83" s="1" t="s">
        <v>657</v>
      </c>
      <c r="R83" s="1" t="s">
        <v>612</v>
      </c>
      <c r="S83" s="1" t="s">
        <v>168</v>
      </c>
      <c r="T83" s="1" t="s">
        <v>169</v>
      </c>
    </row>
    <row r="84" s="1" customFormat="1" spans="1:20">
      <c r="A84" s="3">
        <v>15641213502</v>
      </c>
      <c r="B84" s="1" t="s">
        <v>651</v>
      </c>
      <c r="C84" s="1" t="s">
        <v>658</v>
      </c>
      <c r="D84" s="1" t="s">
        <v>659</v>
      </c>
      <c r="E84" s="1" t="s">
        <v>660</v>
      </c>
      <c r="F84" s="1" t="s">
        <v>489</v>
      </c>
      <c r="G84" s="1" t="s">
        <v>395</v>
      </c>
      <c r="H84" s="1" t="s">
        <v>160</v>
      </c>
      <c r="I84" s="1" t="s">
        <v>661</v>
      </c>
      <c r="J84" s="1" t="s">
        <v>29</v>
      </c>
      <c r="K84" s="1" t="s">
        <v>662</v>
      </c>
      <c r="L84" s="1" t="s">
        <v>662</v>
      </c>
      <c r="M84" s="1" t="s">
        <v>163</v>
      </c>
      <c r="N84" s="1" t="s">
        <v>163</v>
      </c>
      <c r="O84" s="1" t="s">
        <v>164</v>
      </c>
      <c r="P84" s="1" t="s">
        <v>165</v>
      </c>
      <c r="Q84" s="1" t="s">
        <v>663</v>
      </c>
      <c r="R84" s="1" t="s">
        <v>612</v>
      </c>
      <c r="S84" s="1" t="s">
        <v>168</v>
      </c>
      <c r="T84" s="1" t="s">
        <v>169</v>
      </c>
    </row>
    <row r="85" s="1" customFormat="1" spans="1:20">
      <c r="A85" s="3">
        <v>15550317327</v>
      </c>
      <c r="B85" s="1" t="s">
        <v>664</v>
      </c>
      <c r="C85" s="1" t="s">
        <v>665</v>
      </c>
      <c r="D85" s="1" t="s">
        <v>666</v>
      </c>
      <c r="E85" s="1" t="s">
        <v>667</v>
      </c>
      <c r="F85" s="1" t="s">
        <v>328</v>
      </c>
      <c r="G85" s="1" t="s">
        <v>212</v>
      </c>
      <c r="H85" s="1" t="s">
        <v>160</v>
      </c>
      <c r="I85" s="1" t="s">
        <v>668</v>
      </c>
      <c r="J85" s="1" t="s">
        <v>29</v>
      </c>
      <c r="K85" s="1" t="s">
        <v>669</v>
      </c>
      <c r="L85" s="1" t="s">
        <v>669</v>
      </c>
      <c r="M85" s="1" t="s">
        <v>163</v>
      </c>
      <c r="N85" s="1" t="s">
        <v>163</v>
      </c>
      <c r="O85" s="1" t="s">
        <v>164</v>
      </c>
      <c r="P85" s="1" t="s">
        <v>165</v>
      </c>
      <c r="Q85" s="1" t="s">
        <v>670</v>
      </c>
      <c r="R85" s="1" t="s">
        <v>167</v>
      </c>
      <c r="S85" s="1" t="s">
        <v>168</v>
      </c>
      <c r="T85" s="1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2021-11-01T02:44:05Z</dcterms:created>
  <dcterms:modified xsi:type="dcterms:W3CDTF">2021-11-01T02:52:45Z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8B8D841E8539450D932A7A5B8C557115</vt:lpwstr>
  </property>
  <property fmtid="{D5CDD505-2E9C-101B-9397-08002B2CF9AE}" pid="3" name="KSOProductBuildVer">
    <vt:lpwstr>2052-11.1.0.10938</vt:lpwstr>
  </property>
</Properties>
</file>