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对账!$1:$98</definedName>
  </definedNames>
  <calcPr calcId="144525"/>
</workbook>
</file>

<file path=xl/sharedStrings.xml><?xml version="1.0" encoding="utf-8"?>
<sst xmlns="http://schemas.openxmlformats.org/spreadsheetml/2006/main" count="2675" uniqueCount="851">
  <si>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</si>
  <si>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</si>
  <si>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</si>
  <si>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</si>
  <si>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</si>
  <si>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</si>
  <si>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</si>
  <si>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</si>
  <si>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</si>
  <si>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</si>
  <si>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</si>
  <si>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</si>
  <si>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</si>
  <si>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</si>
  <si>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</si>
  <si>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</si>
  <si>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</si>
  <si>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</si>
  <si>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</si>
  <si>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</si>
  <si>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</si>
  <si>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</si>
  <si>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</si>
  <si>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</si>
  <si>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</si>
  <si>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</si>
  <si>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</si>
  <si>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[巴黎]巴黎路易·勃朗站酒店(Hotel Paris Louis Blanc)(39038795)</t>
  </si>
  <si>
    <t>标准双人房&lt;不退款&gt;&lt;2人入住&gt;</t>
  </si>
  <si>
    <t>USD</t>
  </si>
  <si>
    <t>Gilbert/Jean-Michel,Gilbert/Lucienne</t>
  </si>
  <si>
    <t>CA5326211031USD</t>
  </si>
  <si>
    <t>未提现</t>
  </si>
  <si>
    <t>携程开票</t>
  </si>
  <si>
    <t>[圣路易斯－奥比斯波]玛丹娜酒店(Madonna Inn)(40100745)</t>
  </si>
  <si>
    <t>Cayucos大床房&lt;不退款&gt;&lt;2人入住&gt;</t>
  </si>
  <si>
    <t>Ahern/Molly Ann</t>
  </si>
  <si>
    <t>R10195881</t>
  </si>
  <si>
    <t>[扎芬特姆]布鲁塞尔机场喜来登酒店(Sheraton Brussels Airport Hotel)(37221076)</t>
  </si>
  <si>
    <t>经典特大床房&lt;不退款&gt;&lt;2人入住&gt;</t>
  </si>
  <si>
    <t>Raquet/Martine</t>
  </si>
  <si>
    <t>[法兰克福]法兰克福馨乐庭中心服务公寓(Citadines City Centre Frankfurt)(37197151)</t>
  </si>
  <si>
    <t>豪华工作室客房&lt;不退款&gt;&lt;2人入住&gt;</t>
  </si>
  <si>
    <t>Schumann/Volker</t>
  </si>
  <si>
    <t>[大雅茅斯]帝国酒店(Imperial Hotel)(39625461)</t>
  </si>
  <si>
    <t>双人房1张特大床&lt;不退款&gt;&lt;2人入住&gt;</t>
  </si>
  <si>
    <t>Dawes/Pete</t>
  </si>
  <si>
    <t>RL26826321</t>
  </si>
  <si>
    <t>[耶蓬]湾景大厦酒店(Bayview Tower)(37200111)</t>
  </si>
  <si>
    <t>家庭套房&lt;不退款&gt;&lt;2人入住&gt;</t>
  </si>
  <si>
    <t>Hall/Rob</t>
  </si>
  <si>
    <t>[里尔]里尔卡姆酒店(Hôtel Calm Lille)(46578732)</t>
  </si>
  <si>
    <t>高级双人或双床房&lt;不退款&gt;&lt;2人入住&gt;</t>
  </si>
  <si>
    <t>PODETTI/Marc</t>
  </si>
  <si>
    <t>Berrier/Dominique</t>
  </si>
  <si>
    <t>[拉斯维加斯]撒哈拉赌场酒店(SAHARA Las Vegas)(37249706)</t>
  </si>
  <si>
    <t>故事塔楼特大床客房&lt;不退款&gt;&lt;2人入住&gt;</t>
  </si>
  <si>
    <t>Heinritz/Jason</t>
  </si>
  <si>
    <t>[伦敦]诺富特伦敦金丝雀码头酒店(Novotel London Canary Wharf)(37202377)</t>
  </si>
  <si>
    <t>高级大床房&lt;不退款&gt;&lt;2人入住&gt;</t>
  </si>
  <si>
    <t>Best/Nicholas</t>
  </si>
  <si>
    <t>[爱极乐]玛扎弗酒店(Mudzaffar Hotel)(39650996)</t>
  </si>
  <si>
    <t>豪华双床房&lt;不退款&gt;&lt;2人入住&gt;</t>
  </si>
  <si>
    <t>Zaki bin Harun/Mohd,Zaki bin Harun/Mohd</t>
  </si>
  <si>
    <t>[巴黎]皇宫大酒店(Grand Hôtel du Palais Royal)(37202499)</t>
  </si>
  <si>
    <t>DICKINSON/JONATHAN MARK</t>
  </si>
  <si>
    <t>[Kafr Nassar]开罗米娜宫万豪酒店(Marriott Mena House, Cairo)(39057752)</t>
  </si>
  <si>
    <t>园景豪华客房（1张特大床，带阳台）&lt;早餐&gt;&lt;不退款&gt;&lt;2人入住&gt;</t>
  </si>
  <si>
    <t>WU/YUN,HAMMAD/QUSAI MOHAMMAD HAMED</t>
  </si>
  <si>
    <t>[罗马]欧美宫殿酒店(Hotel American Palace Eur)(44795183)</t>
  </si>
  <si>
    <t>双床房&lt;不退款&gt;&lt;2人入住&gt;</t>
  </si>
  <si>
    <t>Formisano/Fabrizio,Formisano/Fabrizio</t>
  </si>
  <si>
    <t>[弗罗茨瓦夫]维涅瓦酒店(Hotel Wieniawa)(40046576)</t>
  </si>
  <si>
    <t>经济双床房间&lt;不退款&gt;&lt;2人入住&gt;</t>
  </si>
  <si>
    <t>Kowalik/Anna</t>
  </si>
  <si>
    <t>acknowledge</t>
  </si>
  <si>
    <t>[伦敦]伦敦北华美达酒店(Ramada London North)(39034382)</t>
  </si>
  <si>
    <t>Blake/Oli</t>
  </si>
  <si>
    <t>[希斯皮里亚]加利福尼亚希斯皮里亚 - 西大街 I-15 号 6 号汽车旅馆(Motel 6 Hesperia, CA - West Main Street I-15)(40100908)</t>
  </si>
  <si>
    <t>标准客房1张大床&lt;不退款&gt;&lt;2人入住&gt;</t>
  </si>
  <si>
    <t>TIAN/CHAO</t>
  </si>
  <si>
    <t>Acknowledged</t>
  </si>
  <si>
    <t>[怡保]怡保埃斯塔那酒店(Eastana Hotel Ipoh)(48367366)</t>
  </si>
  <si>
    <t>高级客房&lt;不退款&gt;&lt;2人入住&gt;</t>
  </si>
  <si>
    <t>t.anthony/jeyaseelen</t>
  </si>
  <si>
    <t>[伦敦]伦敦金丝雀码头万豪行政公寓酒店(Marriott Executive Apartments London, Canary Wharf)(40742320)</t>
  </si>
  <si>
    <t>一卧特大床公寓&lt;不退款&gt;&lt;2人入住&gt;</t>
  </si>
  <si>
    <t>Hill/Stephen</t>
  </si>
  <si>
    <t>[根特]根特万豪酒店(Ghent Marriott Hotel)(39033381)</t>
  </si>
  <si>
    <t>特大床房&lt;2人入住&gt;&lt;IBU黄金会员专享&gt;&lt;不退款&gt;</t>
  </si>
  <si>
    <t>VANDEVELDE/KRIS PETRUS</t>
  </si>
  <si>
    <t>取消</t>
  </si>
  <si>
    <t>[阿拉卡茹]阿拉卡茹阿尔库斯酒店(Arcus Hotel Aracaju by Atlantica)(39669525)</t>
  </si>
  <si>
    <t>高级双床房标准间&lt;不退款&gt;&lt;2人入住&gt;</t>
  </si>
  <si>
    <t>Lee/Simone Thay Wey Lee,Lee/Gonh Tsuey Pyng</t>
  </si>
  <si>
    <t>[汉堡]汉堡特瑞德尔伯格施泰根博阁酒店(Steigenberger Hotel Treudelberg Hamburg)(37200025)</t>
  </si>
  <si>
    <t>经典房&lt;不退款&gt;&lt;2人入住&gt;</t>
  </si>
  <si>
    <t>Klar/Malte</t>
  </si>
  <si>
    <t>4704SC013854</t>
  </si>
  <si>
    <t>[安娜堡]安阿伯丽晶套房酒店(Ann Arbor Regent Hotel and Suites)(37217360)</t>
  </si>
  <si>
    <t>特大床房&lt;不退款&gt;&lt;2人入住&gt;</t>
  </si>
  <si>
    <t>Dominguez/Antonio</t>
  </si>
  <si>
    <t>[亚眠]亚眠大教堂中心宜必思酒店(ibis Amiens Centre Cathedrale)(39661831)</t>
  </si>
  <si>
    <t>标准房（两张单人床）&lt;不退款&gt;&lt;2人入住&gt;</t>
  </si>
  <si>
    <t>Landas/Jean-Yves</t>
  </si>
  <si>
    <t>[东圣路易斯]皇后赌场酒店(Casino Queen Hotel)(39995505)</t>
  </si>
  <si>
    <t>豪华客房，带特大床和赌场景观&lt;不退款&gt;&lt;2人入住&gt;</t>
  </si>
  <si>
    <t>Wells/Shakina</t>
  </si>
  <si>
    <t>EXP-1849200910</t>
  </si>
  <si>
    <t>[达拉斯]达拉斯市场中心喜来登套房酒店(Sheraton Suites Market Center Dallas)(37198503)</t>
  </si>
  <si>
    <t>特大床套房带沙发床带阳台&lt;不退款&gt;&lt;2人入住&gt;</t>
  </si>
  <si>
    <t>Mavlyankulov/Kairatbek</t>
  </si>
  <si>
    <t>Harun/Zul Hasnan,Harun/Zul Hasnan</t>
  </si>
  <si>
    <t>[巴洛克]珍拉汀莱斯登旅馆(Residence Inn Cherating)(48367270)</t>
  </si>
  <si>
    <t>标准房(双床)&lt;不退款&gt;&lt;2人入住&gt;</t>
  </si>
  <si>
    <t>IZZAT AMEER/MUHAMAD,IZZAT AMEER/MUHAMAD</t>
  </si>
  <si>
    <t>[盐湖城]盐湖城水晶套房酒店 - 盐湖城(Crystal Inn Hotel &amp; Suites Salt Lake City)(37224187)</t>
  </si>
  <si>
    <t>客房&lt;不退款&gt;&lt;2人入住&gt;</t>
  </si>
  <si>
    <t>Chop/John Timothy</t>
  </si>
  <si>
    <t>[埃尔帕索]埃尔帕索 I-10 机场凯富套房酒店(Comfort Inn &amp; Suites I-10 Airport)(39995175)</t>
  </si>
  <si>
    <t>标准间1特大床&lt;不退款&gt;&lt;2人入住&gt;</t>
  </si>
  <si>
    <t>Lopez/Alax</t>
  </si>
  <si>
    <t>Alias/azlina,Alias/azlina</t>
  </si>
  <si>
    <t>[波高尔宾]哈里根的猎人谷酒店(Harrigan's Hunter Valley)(46676990)</t>
  </si>
  <si>
    <t>套间房&lt;不退款&gt;&lt;2人入住&gt;</t>
  </si>
  <si>
    <t>Boyd/Anthony</t>
  </si>
  <si>
    <t>[汉布尔]温彻斯特套房饭店 - 汉布尔/乔治·布希洲际机场/北休斯顿(Winchester Inn and Suites Humble/IAH/North Houston)(40109823)</t>
  </si>
  <si>
    <t>套房&lt;不退款&gt;&lt;2人入住&gt;</t>
  </si>
  <si>
    <t>Wilson/Billy</t>
  </si>
  <si>
    <t>[柏林]柏林瑞享酒店(Mövenpick Hotel Berlin)(37203132)</t>
  </si>
  <si>
    <t>经典房（双床）&lt;1&gt;&lt;不退款&gt;&lt;2人入住&gt;</t>
  </si>
  <si>
    <t>Mylavarapu/Suresh</t>
  </si>
  <si>
    <t>[温哥华]华美达温哥华市中心酒店(Ramada by Wyndham Vancouver Downtown)(37231642)</t>
  </si>
  <si>
    <t>入住时指定房型&lt;不退款&gt;&lt;2人入住&gt;</t>
  </si>
  <si>
    <t>Nedjabat/Arian</t>
  </si>
  <si>
    <t>[布尔萨]阿尔米拉温泉 SPA 酒店及会议中心(Almira Hotel Thermal Spa &amp; Convention Center)(37207916)</t>
  </si>
  <si>
    <t>高级双人床房&lt;不退款&gt;&lt;2人入住&gt;</t>
  </si>
  <si>
    <t>Kaptanoglu/Mehmet nuri</t>
  </si>
  <si>
    <t>[珀蒂福雷]钟楼瓦伦锡耶纳小森林酒店(Campanile Valenciennes - Petite-Forêt)(39683533)</t>
  </si>
  <si>
    <t>双床房（下一代）&lt;不退款&gt;&lt;2人入住&gt;</t>
  </si>
  <si>
    <t>Abrassart/Adrien</t>
  </si>
  <si>
    <t>[Tekelli Mahallesi]洛克斯卡帕多西亚酒店(Rox Cappadocia)(37241081)</t>
  </si>
  <si>
    <t>山洞套房&lt;1&gt;&lt;2人入住&gt;&lt;不退款&gt;&lt;早餐&gt;</t>
  </si>
  <si>
    <t>Korkmaz/Tuba</t>
  </si>
  <si>
    <t>[坎昆]坎昆万豪度假酒店(Marriott Cancun Resort)(39036518)</t>
  </si>
  <si>
    <t>度假景观特大床房（带阳台）&lt;不退款&gt;&lt;2人入住&gt;</t>
  </si>
  <si>
    <t>TARASOV/MIKHAIL</t>
  </si>
  <si>
    <t>[肯辛顿-切尔西区]万豪伦敦肯辛顿度假酒店(London Marriott Hotel Kensington)(37198693)</t>
  </si>
  <si>
    <t>豪华大床房&lt;2人入住&gt;&lt;不退款&gt;&lt;早餐&gt;</t>
  </si>
  <si>
    <t>LU/PENG</t>
  </si>
  <si>
    <t>[纽约]威斯汀纽约时报广场酒店(The Westin New York at Times Square)(37207087)</t>
  </si>
  <si>
    <t>尊贵拐角特大床房&lt;不退款&gt;&lt;2人入住&gt;</t>
  </si>
  <si>
    <t>Poitras/Don Thomas</t>
  </si>
  <si>
    <t>CA5326211101USD-W</t>
  </si>
  <si>
    <t>[波伊普]坡伊普海滩洛亚兰丁别墅(Koloa Landing Resort at Po'Ipu, Autograph Collection)(40367735)</t>
  </si>
  <si>
    <t>特大床岛景工作室房带阳台带沙发床&lt;不退款&gt;&lt;2人入住&gt;</t>
  </si>
  <si>
    <t>Martino/Brett Lawrence</t>
  </si>
  <si>
    <t>[圣达菲]拉方达广场酒店(La Fonda on The Plaza)(40082420)</t>
  </si>
  <si>
    <t>传统客房1张特大床&lt;不退款&gt;&lt;2人入住&gt;</t>
  </si>
  <si>
    <t>Gavagan/Michael Patrick</t>
  </si>
  <si>
    <t>CA5326211101USD</t>
  </si>
  <si>
    <t>207SC063547</t>
  </si>
  <si>
    <t>[谢尔顿]谢尔敦费尔菲尔德县美国长住酒店(Extended Stay America Suites Shelton Fairfield County)(40126280)</t>
  </si>
  <si>
    <t>一室公寓（大床）&lt;不退款&gt;&lt;2人入住&gt;</t>
  </si>
  <si>
    <t>Mraz/Steve,Joaquim/Lucie</t>
  </si>
  <si>
    <t>[底特律]底特律米高梅酒店(MGM Grand Detroit)(46883179)</t>
  </si>
  <si>
    <t>超值景观特大床房&lt;不退款&gt;&lt;2人入住&gt;</t>
  </si>
  <si>
    <t>Cruz/Camilia Ann,Crawford/Kala</t>
  </si>
  <si>
    <t>[巴登巴登]鲁蒙斯巴登巴登傲途格精选酒店(Roomers Baden-Baden, Autograph Collection)(37197043)</t>
  </si>
  <si>
    <t>豪华特大床房&lt;不退款&gt;&lt;2人入住&gt;</t>
  </si>
  <si>
    <t>Ahlf-Scheffler/Anjuli,Scheffler/Lennard</t>
  </si>
  <si>
    <t>双人床房&lt;不退款&gt;&lt;2人入住&gt;</t>
  </si>
  <si>
    <t>Hetherton/Robert,Hetherton/Robert</t>
  </si>
  <si>
    <t>[阿姆斯特丹]永旺广场酒店(Hotel Die Port van Cleve)(37201539)</t>
  </si>
  <si>
    <t>Levy/Aviad,Keren/Jonathan</t>
  </si>
  <si>
    <t>[凤凰城]凤凰城机场万怡酒店(Courtyard by Marriott Phoenix Airport)(48462545)</t>
  </si>
  <si>
    <t>特大床房带沙发床&lt;不退款&gt;&lt;2人入住&gt;</t>
  </si>
  <si>
    <t>Mercado/Agnes,Austria/Agnes</t>
  </si>
  <si>
    <t>[阿瓦图基]凤凰南山福朋喜来登酒店(Four Points by Sheraton Phoenix South Mountain)(37236594)</t>
  </si>
  <si>
    <t>Duncan Jr/Christopher Bernard</t>
  </si>
  <si>
    <t>[丹伯里]伊桑艾伦酒店(Ethan Allen Hotel)(40034696)</t>
  </si>
  <si>
    <t>标准房(特大床)&lt;不退款&gt;&lt;2人入住&gt;</t>
  </si>
  <si>
    <t>Roen/Lee Kane</t>
  </si>
  <si>
    <t>[南海文]南海文白玉兰旅馆及套房酒店(Magnolia Inn and Suites Southaven)(40128977)</t>
  </si>
  <si>
    <t>Flatt/Andrea</t>
  </si>
  <si>
    <t>[迈阿密戴德县]迈阿密国际机场酒店(Miami International Airport Hotel)(37209685)</t>
  </si>
  <si>
    <t>标准特大床房&lt;不退款&gt;&lt;2人入住&gt;</t>
  </si>
  <si>
    <t>Fisher/Patricia Kelly</t>
  </si>
  <si>
    <t>标准大号床房&lt;不退款&gt;&lt;2人入住&gt;</t>
  </si>
  <si>
    <t>[阿哈萨]棕榈百合套房酒店(Palms Lily Hotel Suites)(43696363)</t>
  </si>
  <si>
    <t>标准间&lt;不退款&gt;&lt;2人入住&gt;</t>
  </si>
  <si>
    <t>M/Jumana,M/Jumana</t>
  </si>
  <si>
    <t>Spinks/Barry</t>
  </si>
  <si>
    <t>[波德申]波德申大海滩度假酒店(The Grand Beach Resort Port Dickson)(44690124)</t>
  </si>
  <si>
    <t>高级园景双床房&lt;不退款&gt;&lt;2人入住&gt;</t>
  </si>
  <si>
    <t>TOON THUT/ANG,TOON THUT/ANG</t>
  </si>
  <si>
    <t>EXP-1846730091</t>
  </si>
  <si>
    <t>EXP-1846730092</t>
  </si>
  <si>
    <t>[丹那拉打]曼提吉旅馆(Mentigi Guesthouse)(48446328)</t>
  </si>
  <si>
    <t>四人房&lt;1&gt;&lt;不退款&gt;&lt;2人入住&gt;</t>
  </si>
  <si>
    <t>HALIN/NURUL AIN ASHIKIN</t>
  </si>
  <si>
    <t>[布卢明顿]美国商场丽笙酒店(Radisson Blu Mall of America)(39616561)</t>
  </si>
  <si>
    <t>客房（特大床）&lt;不退款&gt;&lt;2人入住&gt;</t>
  </si>
  <si>
    <t>Bannerman/Elliauna</t>
  </si>
  <si>
    <t>[阿姆斯特丹]阿姆斯特丹马诺尔酒店(The Manor Amsterdam)(37206827)</t>
  </si>
  <si>
    <t>van der Loo/Johannes</t>
  </si>
  <si>
    <t>FX87559</t>
  </si>
  <si>
    <t>[牛顿米尔斯]公园乡村俱乐部酒店(Parklands Hotel &amp; Country Club)(40757512)</t>
  </si>
  <si>
    <t>行政套房&lt;不退款&gt;&lt;2人入住&gt;</t>
  </si>
  <si>
    <t>Gillies/Donald</t>
  </si>
  <si>
    <t>RES677173</t>
  </si>
  <si>
    <t>[柏林]傲途格精选酒店旗下斯坦普朗兹酒店(Hotel am Steinplatz, Autograph Collection)(37200748)</t>
  </si>
  <si>
    <t>Jacob/Birgit</t>
  </si>
  <si>
    <t>[塔林]奥林匹亚丽笙蓝标酒店(Radisson Blu Hotel Olümpia)(37224542)</t>
  </si>
  <si>
    <t>精致套房(带桑拿)&lt;不退款&gt;&lt;2人入住&gt;</t>
  </si>
  <si>
    <t>horban/olena</t>
  </si>
  <si>
    <t>Anida Che Amin/Noor,Anida Che Amin/Noor</t>
  </si>
  <si>
    <t>[釜山]阿瓦尼中央酒店 釜山(Avani Central Busan)(70660487)</t>
  </si>
  <si>
    <t>城景豪华双床房&lt;不退款&gt;&lt;2人入住&gt;</t>
  </si>
  <si>
    <t>Lee/jieun</t>
  </si>
  <si>
    <t>山景豪华特大床房&lt;不退款&gt;&lt;2人入住&gt;</t>
  </si>
  <si>
    <t>Lee/Arhan</t>
  </si>
  <si>
    <t>[卡利斯托加]山景温泉酒店(Mount View Hotel &amp; Spa)(39585935)</t>
  </si>
  <si>
    <t>经济房1张大床&lt;不退款&gt;&lt;2人入住&gt;</t>
  </si>
  <si>
    <t>joyce/maureen</t>
  </si>
  <si>
    <t>[斯塔福德]护城河别墅酒店(The Moat House)(39616210)</t>
  </si>
  <si>
    <t>标准双人间&lt;不退款&gt;&lt;2人入住&gt;</t>
  </si>
  <si>
    <t>Morris/Owain and Catrin</t>
  </si>
  <si>
    <t>bk117603</t>
  </si>
  <si>
    <t>[萨尼贝尔]安佳小屋旅馆(Anchor Inn and Cottages)(40131589)</t>
  </si>
  <si>
    <t>Moore/Deborah</t>
  </si>
  <si>
    <t>[利兹]韦瑟比哈罗盖特戴斯酒店(Days Inn Wetherby)(44690024)</t>
  </si>
  <si>
    <t>标准双床房&lt;不退款&gt;&lt;2人入住&gt;</t>
  </si>
  <si>
    <t>Poskitt-Jones/Jonathan</t>
  </si>
  <si>
    <t>[丹那拉打]金马仑高原遗物酒店(Heritage Hotel Cameron Highlands)(44803427)</t>
  </si>
  <si>
    <t>高级旧翼三人房&lt;不退款&gt;&lt;2人入住&gt;</t>
  </si>
  <si>
    <t>adam/jefri</t>
  </si>
  <si>
    <t>Cruz/Fernando</t>
  </si>
  <si>
    <t>[阿达拉尔]比于卡达尼扎姆精品酒店(Nizam Butik Otel Büyükada)(39639814)</t>
  </si>
  <si>
    <t>Sertcelik/Zeynep</t>
  </si>
  <si>
    <t>Seal/Jonathan</t>
  </si>
  <si>
    <t>[塔雷城]塔里敦喜来登酒店(Sheraton Tarrytown Hotel)(37203002)</t>
  </si>
  <si>
    <t>客房（1张特大床）&lt;不退款&gt;&lt;2人入住&gt;</t>
  </si>
  <si>
    <t>Balcastro/Annette</t>
  </si>
  <si>
    <t>[耶路撒冷]普瑞玛国王酒店(Prima Kings Hotel)(37244535)</t>
  </si>
  <si>
    <t>标准房&lt;不退款&gt;&lt;2人入住&gt;</t>
  </si>
  <si>
    <t>moshe/ytzhak,moshe/ytzhak</t>
  </si>
  <si>
    <t>Safi/Sayeed</t>
  </si>
  <si>
    <t>Mohd Nor/Hazwan,Mohd Nor/Hazwan</t>
  </si>
  <si>
    <t>[达拉斯]达拉斯快捷汽车旅馆 - 菲儿公园/市中心(Stay Express Inn Dallas - Fair Park / Downtown)(37237983)</t>
  </si>
  <si>
    <t>标准客房, 2 张双人床房&lt;不退款&gt;&lt;2人入住&gt;</t>
  </si>
  <si>
    <t>Tapia/Adrienne</t>
  </si>
  <si>
    <t>15829617992406cd3a</t>
  </si>
  <si>
    <t>[贾姆穆]查漠丽笙酒店(Radisson Blu Jammu)(39668477)</t>
  </si>
  <si>
    <t>高级房间&lt;不退款&gt;&lt;2人入住&gt;</t>
  </si>
  <si>
    <t>Kumar/Arun kumar</t>
  </si>
  <si>
    <t>Othen/Victoria</t>
  </si>
  <si>
    <t>[吉隆坡]吉隆坡悦榕庄(Banyan Tree Kuala Lumpur)(37209341)</t>
  </si>
  <si>
    <t>至尊悦榕观景房&lt;不退款&gt;&lt;2人入住&gt;</t>
  </si>
  <si>
    <t>Leh Ling/Sia</t>
  </si>
  <si>
    <t>[圣何塞]圣荷塞KC酒店(KC Hotel San Jose)(40116376)</t>
  </si>
  <si>
    <t>Miller/Kenneth</t>
  </si>
  <si>
    <t>[贝尔蒙特]硅谷酒店(Silicon Valley Inn)(37207049)</t>
  </si>
  <si>
    <t>Davis/Adriana Myra</t>
  </si>
  <si>
    <t>[蒙托邦]普瑞米尔蒙塔班经典酒店(Premiere Classe Montauban)(39684725)</t>
  </si>
  <si>
    <t>标准三人房&lt;不退款&gt;&lt;2人入住&gt;</t>
  </si>
  <si>
    <t>Schiroli/Laurence</t>
  </si>
  <si>
    <t>[古晋]留宿之地商务酒店 - 地铁城(Place2Stay Business Hotel @ Metrocity)(39648861)</t>
  </si>
  <si>
    <t>双标准大房间&lt;不退款&gt;&lt;2人入住&gt;</t>
  </si>
  <si>
    <t>AFIFAH ABD WAHAB/NOOR,AFIFAH ABD WAHAB/NOOR</t>
  </si>
  <si>
    <t>[Isola]塞提雅布迪美居酒店(Grand Mercure Bandung Setiabudi)(37198615)</t>
  </si>
  <si>
    <t>高级房&lt;不退款&gt;&lt;2人入住&gt;</t>
  </si>
  <si>
    <t>Frieda/Frieda,Frieda/Frieda</t>
  </si>
  <si>
    <t>[伊斯坦布尔]伊斯坦布尔巴辛快捷温德姆 TRYP 酒店(Tryp by Wyndham Istanbul Basın Ekspres)(39044763)</t>
  </si>
  <si>
    <t>豪华双床房&lt;早餐&gt;&lt;不退款&gt;&lt;2人入住&gt;</t>
  </si>
  <si>
    <t>Baysultanov/Magomed-Emin</t>
  </si>
  <si>
    <t>[哥打京那巴鲁]欧胜娜酒店(Oceania Hotel)(37197328)</t>
  </si>
  <si>
    <t>高级双床房&lt;不退款&gt;&lt;2人入住&gt;</t>
  </si>
  <si>
    <t>HALING/YUNUS,HALING/YUNUS</t>
  </si>
  <si>
    <t>HBD-195390-320-2023243</t>
  </si>
  <si>
    <t>[哈伊马角]红树林酒店(Mangrove Hotel)(48377424)</t>
  </si>
  <si>
    <t>双床房&lt;1&gt;&lt;不退款&gt;&lt;2人入住&gt;</t>
  </si>
  <si>
    <t>Cheru palakkat/Habeeb rahman,CHEMBARIKA/SABIRA</t>
  </si>
  <si>
    <t>Poonia/Subham</t>
  </si>
  <si>
    <t>SINGH/VIKRAM</t>
  </si>
  <si>
    <t>[沃灵顿]沃灵顿乡村酒店(Village Hotel Warrington)(37213655)</t>
  </si>
  <si>
    <t>双人房&lt;不退款&gt;&lt;2人入住&gt;</t>
  </si>
  <si>
    <t>Kemp/Lee</t>
  </si>
  <si>
    <t>[斯德哥尔摩]瑞典精英酒店(Elite Eden Park Hotel)(37230664)</t>
  </si>
  <si>
    <t>高级双人房&lt;早餐&gt;&lt;不退款&gt;&lt;2人入住&gt;</t>
  </si>
  <si>
    <t>Meie/John</t>
  </si>
  <si>
    <t>调整</t>
  </si>
  <si>
    <t>[盖拉德]阿讷马斯普瑞米尔级别酒店 - 日内瓦(Premiere Classe Annemasse - Genève)(39684604)</t>
  </si>
  <si>
    <t>3张单人床房&lt;不退款&gt;&lt;2人入住&gt;</t>
  </si>
  <si>
    <t>Herrera/Ronald</t>
  </si>
  <si>
    <t>，</t>
  </si>
  <si>
    <t>A211101104215481</t>
  </si>
  <si>
    <t>USD / HKD 当前参考汇率: 7.77925</t>
  </si>
  <si>
    <t>总计：16475 USD/
128163.14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</si>
  <si>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</si>
  <si>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</si>
  <si>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</si>
  <si>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</si>
  <si>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</si>
  <si>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</si>
  <si>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</si>
  <si>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</si>
  <si>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</si>
  <si>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</si>
  <si>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</si>
  <si>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</si>
  <si>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</si>
  <si>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</si>
  <si>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</si>
  <si>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</si>
  <si>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</si>
  <si>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2021-10-28</t>
  </si>
  <si>
    <t>2284731</t>
  </si>
  <si>
    <t>瑞典精英酒店</t>
  </si>
  <si>
    <t>Meie John</t>
  </si>
  <si>
    <t>2021-10-29</t>
  </si>
  <si>
    <t>退房日周结</t>
  </si>
  <si>
    <t>1172.30</t>
  </si>
  <si>
    <t>183.00</t>
  </si>
  <si>
    <t>0</t>
  </si>
  <si>
    <t>0.00</t>
  </si>
  <si>
    <t>携程盛景国际直连</t>
  </si>
  <si>
    <t>2021-10-28 22:22:04</t>
  </si>
  <si>
    <t>否</t>
  </si>
  <si>
    <t>汇智国际旅游发展有限公司</t>
  </si>
  <si>
    <t>直连</t>
  </si>
  <si>
    <t>2284657</t>
  </si>
  <si>
    <t>沃灵顿乡村酒店</t>
  </si>
  <si>
    <t>Kemp Lee</t>
  </si>
  <si>
    <t>743.10</t>
  </si>
  <si>
    <t>116.00</t>
  </si>
  <si>
    <t>2021-10-28 20:28:31</t>
  </si>
  <si>
    <t>2284653</t>
  </si>
  <si>
    <t>查谟丽笙酒店</t>
  </si>
  <si>
    <t>SINGH VIKRAM</t>
  </si>
  <si>
    <t>294.68</t>
  </si>
  <si>
    <t>46.00</t>
  </si>
  <si>
    <t>2021-10-28 20:15:07</t>
  </si>
  <si>
    <t>2284535</t>
  </si>
  <si>
    <t>华美达温德姆华市中心酒店</t>
  </si>
  <si>
    <t>Poonia Subham</t>
  </si>
  <si>
    <t>499.67</t>
  </si>
  <si>
    <t>78.00</t>
  </si>
  <si>
    <t>2021-10-28 16:53:00</t>
  </si>
  <si>
    <t>2284517</t>
  </si>
  <si>
    <t>欧胜娜酒店</t>
  </si>
  <si>
    <t>HALING YUNUS,HALING YUNUS</t>
  </si>
  <si>
    <t>160.15</t>
  </si>
  <si>
    <t>25.00</t>
  </si>
  <si>
    <t>2021-10-28 16:04:12</t>
  </si>
  <si>
    <t>2284512</t>
  </si>
  <si>
    <t>红树林酒店</t>
  </si>
  <si>
    <t>Cheru palakkat Habeeb rahman,CHEMBARIKA SABIRA</t>
  </si>
  <si>
    <t>409.98</t>
  </si>
  <si>
    <t>64.00</t>
  </si>
  <si>
    <t>2021-10-28 16:17:00</t>
  </si>
  <si>
    <t>2284507</t>
  </si>
  <si>
    <t>温德姆伊斯坦布尔机场特瑞普酒店</t>
  </si>
  <si>
    <t>Baysultanov Magomed-Emin</t>
  </si>
  <si>
    <t>371.55</t>
  </si>
  <si>
    <t>58.00</t>
  </si>
  <si>
    <t>2021-10-28 15:41:02</t>
  </si>
  <si>
    <t>2284505</t>
  </si>
  <si>
    <t>美爵万隆赛布酒店</t>
  </si>
  <si>
    <t>Frieda Frieda,Frieda Frieda</t>
  </si>
  <si>
    <t>602.16</t>
  </si>
  <si>
    <t>94.00</t>
  </si>
  <si>
    <t>2021-10-28 15:31:09</t>
  </si>
  <si>
    <t>2284504</t>
  </si>
  <si>
    <t>留宿之地商务酒店 - 地铁城</t>
  </si>
  <si>
    <t>AFIFAH ABD WAHAB NOOR,AFIFAH ABD WAHAB NOOR</t>
  </si>
  <si>
    <t>102.50</t>
  </si>
  <si>
    <t>16.00</t>
  </si>
  <si>
    <t>2021-10-28 15:36:36</t>
  </si>
  <si>
    <t>2284493</t>
  </si>
  <si>
    <t>普瑞米尔蒙塔班经典酒店</t>
  </si>
  <si>
    <t>Schiroli Laurence</t>
  </si>
  <si>
    <t>333.11</t>
  </si>
  <si>
    <t>52.00</t>
  </si>
  <si>
    <t>2021-10-28 15:10:53</t>
  </si>
  <si>
    <t>2284427</t>
  </si>
  <si>
    <t>硅谷酒店</t>
  </si>
  <si>
    <t>Davis Adriana Myra</t>
  </si>
  <si>
    <t>544.51</t>
  </si>
  <si>
    <t>85.00</t>
  </si>
  <si>
    <t>2021-10-28 12:21:44</t>
  </si>
  <si>
    <t>2284401</t>
  </si>
  <si>
    <t>KC 圣何塞可拉雅酒店</t>
  </si>
  <si>
    <t>Miller Kenneth</t>
  </si>
  <si>
    <t>390.77</t>
  </si>
  <si>
    <t>61.00</t>
  </si>
  <si>
    <t>2021-10-28 11:33:02</t>
  </si>
  <si>
    <t>2284343</t>
  </si>
  <si>
    <t>吉隆坡悦榕庄</t>
  </si>
  <si>
    <t>Leh Ling Sia</t>
  </si>
  <si>
    <t>1140.27</t>
  </si>
  <si>
    <t>178.00</t>
  </si>
  <si>
    <t>2021-10-28 08:20:56</t>
  </si>
  <si>
    <t>2284285</t>
  </si>
  <si>
    <t>威瑟比哈罗盖特戴斯酒店</t>
  </si>
  <si>
    <t>Othen Victoria</t>
  </si>
  <si>
    <t>403.58</t>
  </si>
  <si>
    <t>63.00</t>
  </si>
  <si>
    <t>2021-10-28 04:11:57</t>
  </si>
  <si>
    <t>2284262</t>
  </si>
  <si>
    <t>Kumar Arun kumar</t>
  </si>
  <si>
    <t>301.08</t>
  </si>
  <si>
    <t>47.00</t>
  </si>
  <si>
    <t>2021-10-28 02:13:18</t>
  </si>
  <si>
    <t>2284250</t>
  </si>
  <si>
    <t>马六甲穆德扎法酒店</t>
  </si>
  <si>
    <t>Mohd Nor Hazwan,Mohd Nor Hazwan</t>
  </si>
  <si>
    <t>249.48</t>
  </si>
  <si>
    <t>39.00</t>
  </si>
  <si>
    <t>2021-10-28 02:02:44</t>
  </si>
  <si>
    <t>2284247</t>
  </si>
  <si>
    <t>达拉斯快捷汽车旅馆 - 菲儿公园/市中心</t>
  </si>
  <si>
    <t>Tapia Adrienne</t>
  </si>
  <si>
    <t>415.81</t>
  </si>
  <si>
    <t>65.00</t>
  </si>
  <si>
    <t>2021-10-28 01:52:49</t>
  </si>
  <si>
    <t>2284245</t>
  </si>
  <si>
    <t>Safi Sayeed</t>
  </si>
  <si>
    <t>498.97</t>
  </si>
  <si>
    <t>2021-10-28 01:27:50</t>
  </si>
  <si>
    <t>2284218</t>
  </si>
  <si>
    <t>普瑞玛国王酒店</t>
  </si>
  <si>
    <t>moshe ytzhak,moshe ytzhak</t>
  </si>
  <si>
    <t>1055.51</t>
  </si>
  <si>
    <t>165.00</t>
  </si>
  <si>
    <t>2021-10-28 00:30:02</t>
  </si>
  <si>
    <t>2021-10-27</t>
  </si>
  <si>
    <t>2284170</t>
  </si>
  <si>
    <t>塔雷城喜来登酒店</t>
  </si>
  <si>
    <t>Balcastro Annette</t>
  </si>
  <si>
    <t>774.04</t>
  </si>
  <si>
    <t>121.00</t>
  </si>
  <si>
    <t>2021-10-27 22:05:53</t>
  </si>
  <si>
    <t>2284143</t>
  </si>
  <si>
    <t>万豪伦敦肯辛顿度假酒店</t>
  </si>
  <si>
    <t>LU PENG</t>
  </si>
  <si>
    <t>1241.02</t>
  </si>
  <si>
    <t>194.00</t>
  </si>
  <si>
    <t>2021-10-27 20:50:55</t>
  </si>
  <si>
    <t>2284135</t>
  </si>
  <si>
    <t>Seal Jonathan</t>
  </si>
  <si>
    <t>403.01</t>
  </si>
  <si>
    <t>2021-10-27 20:30:24</t>
  </si>
  <si>
    <t>2284134</t>
  </si>
  <si>
    <t>坎昆万豪度假酒店</t>
  </si>
  <si>
    <t>TARASOV MIKHAIL</t>
  </si>
  <si>
    <t>1004.33</t>
  </si>
  <si>
    <t>157.00</t>
  </si>
  <si>
    <t>2021-10-27 20:29:11</t>
  </si>
  <si>
    <t>2284110</t>
  </si>
  <si>
    <t>洛克斯卡帕多西亚酒店</t>
  </si>
  <si>
    <t>Korkmaz Tuba</t>
  </si>
  <si>
    <t>857.20</t>
  </si>
  <si>
    <t>134.00</t>
  </si>
  <si>
    <t>2021-10-27 19:27:55</t>
  </si>
  <si>
    <t>2284108</t>
  </si>
  <si>
    <t>布尤卡塔尔尼扎姆布提克酒店</t>
  </si>
  <si>
    <t>Sertcelik Zeynep</t>
  </si>
  <si>
    <t>2021-10-27 19:15:23</t>
  </si>
  <si>
    <t>2284105</t>
  </si>
  <si>
    <t>钟楼瓦伦锡耶纳小森林酒店</t>
  </si>
  <si>
    <t>Abrassart Adrien</t>
  </si>
  <si>
    <t>588.52</t>
  </si>
  <si>
    <t>92.00</t>
  </si>
  <si>
    <t>2021-10-27 19:08:00</t>
  </si>
  <si>
    <t>2284067</t>
  </si>
  <si>
    <t>凤凰城南山福朋喜来登酒店</t>
  </si>
  <si>
    <t>Cruz Fernando</t>
  </si>
  <si>
    <t>537.35</t>
  </si>
  <si>
    <t>84.00</t>
  </si>
  <si>
    <t>2021-10-27 18:00:00</t>
  </si>
  <si>
    <t>2284059</t>
  </si>
  <si>
    <t>阿尔米拉温泉及会议中心酒店</t>
  </si>
  <si>
    <t>Kaptanoglu Mehmet nuri</t>
  </si>
  <si>
    <t>428.60</t>
  </si>
  <si>
    <t>67.00</t>
  </si>
  <si>
    <t>2021-10-27 17:28:06</t>
  </si>
  <si>
    <t>2284040</t>
  </si>
  <si>
    <t>金马仑高原文物酒店</t>
  </si>
  <si>
    <t>adam jefri</t>
  </si>
  <si>
    <t>703.67</t>
  </si>
  <si>
    <t>110.00</t>
  </si>
  <si>
    <t>2021-10-27 16:36:15</t>
  </si>
  <si>
    <t>2284036</t>
  </si>
  <si>
    <t>Nedjabat Arian</t>
  </si>
  <si>
    <t>2021-10-27 16:10:39</t>
  </si>
  <si>
    <t>2284034</t>
  </si>
  <si>
    <t>Poskitt-Jones Jonathan</t>
  </si>
  <si>
    <t>2021-10-27 15:55:29</t>
  </si>
  <si>
    <t>2283992</t>
  </si>
  <si>
    <t>柏林波茨坦广场穆芬匹克酒店</t>
  </si>
  <si>
    <t>Mylavarapu Suresh</t>
  </si>
  <si>
    <t>812.42</t>
  </si>
  <si>
    <t>127.00</t>
  </si>
  <si>
    <t>2021-10-27 14:06:28</t>
  </si>
  <si>
    <t>2283968</t>
  </si>
  <si>
    <t>休斯顿北部/休斯顿机场/汉布尔市温切斯特套房酒店</t>
  </si>
  <si>
    <t>Wilson Billy</t>
  </si>
  <si>
    <t>345.44</t>
  </si>
  <si>
    <t>54.00</t>
  </si>
  <si>
    <t>2021-10-27 13:16:10</t>
  </si>
  <si>
    <t>2283965</t>
  </si>
  <si>
    <t>哈里根的爱尔兰酒吧和住宿</t>
  </si>
  <si>
    <t>Boyd Anthony</t>
  </si>
  <si>
    <t>735.66</t>
  </si>
  <si>
    <t>115.00</t>
  </si>
  <si>
    <t>2021-10-27 13:06:29</t>
  </si>
  <si>
    <t>2283943</t>
  </si>
  <si>
    <t>珍拉汀旅居酒店</t>
  </si>
  <si>
    <t>Alias azlina,Alias azlina</t>
  </si>
  <si>
    <t>268.67</t>
  </si>
  <si>
    <t>42.00</t>
  </si>
  <si>
    <t>2021-10-27 12:11:39</t>
  </si>
  <si>
    <t>2283928</t>
  </si>
  <si>
    <t>埃尔帕索 I-10 机场凯富套房酒店</t>
  </si>
  <si>
    <t>Lopez Alax</t>
  </si>
  <si>
    <t>844.40</t>
  </si>
  <si>
    <t>132.00</t>
  </si>
  <si>
    <t>2021-10-27 11:42:04</t>
  </si>
  <si>
    <t>2283910</t>
  </si>
  <si>
    <t>盐湖城水晶套房酒店 - 盐湖城</t>
  </si>
  <si>
    <t>Chop John Timothy</t>
  </si>
  <si>
    <t>825.21</t>
  </si>
  <si>
    <t>129.00</t>
  </si>
  <si>
    <t>2021-10-27 10:57:50</t>
  </si>
  <si>
    <t>2283891</t>
  </si>
  <si>
    <t>IZZAT AMEER MUHAMAD,IZZAT AMEER MUHAMAD</t>
  </si>
  <si>
    <t>2021-10-27 10:10:55</t>
  </si>
  <si>
    <t>2283861</t>
  </si>
  <si>
    <t>Harun Zul Hasnan,Harun Zul Hasnan</t>
  </si>
  <si>
    <t>2021-10-27 08:13:37</t>
  </si>
  <si>
    <t>2283816</t>
  </si>
  <si>
    <t>安佳小屋旅馆</t>
  </si>
  <si>
    <t>Moore Deborah</t>
  </si>
  <si>
    <t>831.61</t>
  </si>
  <si>
    <t>130.00</t>
  </si>
  <si>
    <t>2021-10-27 06:22:54</t>
  </si>
  <si>
    <t>2283806</t>
  </si>
  <si>
    <t>牟特酒店</t>
  </si>
  <si>
    <t>Morris Owain and Catrin</t>
  </si>
  <si>
    <t>2021-10-27 05:42:24</t>
  </si>
  <si>
    <t>2283804</t>
  </si>
  <si>
    <t>达拉斯市场中心喜来登套房酒店</t>
  </si>
  <si>
    <t>Mavlyankulov Kairatbek</t>
  </si>
  <si>
    <t>2021-10-27 05:17:02</t>
  </si>
  <si>
    <t>2283788</t>
  </si>
  <si>
    <t>皇后赌场酒店</t>
  </si>
  <si>
    <t>Wells Shakina</t>
  </si>
  <si>
    <t>550.14</t>
  </si>
  <si>
    <t>86.00</t>
  </si>
  <si>
    <t>2021-10-27 04:46:15</t>
  </si>
  <si>
    <t>2283770</t>
  </si>
  <si>
    <t>宜必思亚眠中心大教堂酒店</t>
  </si>
  <si>
    <t>Landas Jean-Yves</t>
  </si>
  <si>
    <t>575.73</t>
  </si>
  <si>
    <t>90.00</t>
  </si>
  <si>
    <t>2021-10-27 03:11:04</t>
  </si>
  <si>
    <t>2283759</t>
  </si>
  <si>
    <t>山景温泉酒店</t>
  </si>
  <si>
    <t>joyce maureen</t>
  </si>
  <si>
    <t>1855.13</t>
  </si>
  <si>
    <t>290.00</t>
  </si>
  <si>
    <t>2021-10-27 02:44:54</t>
  </si>
  <si>
    <t>2283726</t>
  </si>
  <si>
    <t>安阿伯丽晶套房酒店</t>
  </si>
  <si>
    <t>Dominguez Antonio</t>
  </si>
  <si>
    <t>588.80</t>
  </si>
  <si>
    <t>2021-10-27 00:14:55</t>
  </si>
  <si>
    <t>2021-10-26</t>
  </si>
  <si>
    <t>2283715</t>
  </si>
  <si>
    <t>汉堡特瑞德尔伯格施泰根博阁酒店</t>
  </si>
  <si>
    <t>Klar Malte</t>
  </si>
  <si>
    <t>876.80</t>
  </si>
  <si>
    <t>137.00</t>
  </si>
  <si>
    <t>2021-10-26 23:45:42</t>
  </si>
  <si>
    <t>2283690</t>
  </si>
  <si>
    <t>阿拉卡茹凯富酒店</t>
  </si>
  <si>
    <t>Lee Simone Thay Wey Lee,Lee Gonh Tsuey Pyng</t>
  </si>
  <si>
    <t>160.00</t>
  </si>
  <si>
    <t>2021-10-26 22:37:23</t>
  </si>
  <si>
    <t>2283576</t>
  </si>
  <si>
    <t>根特万豪酒店</t>
  </si>
  <si>
    <t>VANDEVELDE KRIS PETRUS</t>
  </si>
  <si>
    <t>1216.00</t>
  </si>
  <si>
    <t>190.00</t>
  </si>
  <si>
    <t>2021-10-26 18:49:34</t>
  </si>
  <si>
    <t>2283532</t>
  </si>
  <si>
    <t>伦敦金丝雀码头万豪行政公寓酒店</t>
  </si>
  <si>
    <t>Hill Stephen</t>
  </si>
  <si>
    <t>3507.20</t>
  </si>
  <si>
    <t>548.00</t>
  </si>
  <si>
    <t>2021-10-26 16:35:38</t>
  </si>
  <si>
    <t>2283465</t>
  </si>
  <si>
    <t>希斯皮里亚 6 汽车旅馆</t>
  </si>
  <si>
    <t>TIAN CHAO</t>
  </si>
  <si>
    <t>1152.00</t>
  </si>
  <si>
    <t>180.00</t>
  </si>
  <si>
    <t>2021-10-26 13:05:00</t>
  </si>
  <si>
    <t>2021-10-25</t>
  </si>
  <si>
    <t>2283254</t>
  </si>
  <si>
    <t>伦敦北华美达酒店</t>
  </si>
  <si>
    <t>Blake Oli</t>
  </si>
  <si>
    <t>665.50</t>
  </si>
  <si>
    <t>104.00</t>
  </si>
  <si>
    <t>2021-10-25 22:57:15</t>
  </si>
  <si>
    <t>2283074</t>
  </si>
  <si>
    <t>维涅瓦酒店</t>
  </si>
  <si>
    <t>Kowalik Anna</t>
  </si>
  <si>
    <t>575.91</t>
  </si>
  <si>
    <t>2021-10-25 16:33:45</t>
  </si>
  <si>
    <t>2283029</t>
  </si>
  <si>
    <t>阿瓦尼中央酒店 釜山</t>
  </si>
  <si>
    <t>Lee Arhan</t>
  </si>
  <si>
    <t>492.72</t>
  </si>
  <si>
    <t>77.00</t>
  </si>
  <si>
    <t>2021-10-25 13:00:43</t>
  </si>
  <si>
    <t>2283026</t>
  </si>
  <si>
    <t>Lee jieun</t>
  </si>
  <si>
    <t>2021-10-25 12:55:18</t>
  </si>
  <si>
    <t>2282933</t>
  </si>
  <si>
    <t>Anida Che Amin Noor,Anida Che Amin Noor</t>
  </si>
  <si>
    <t>275.16</t>
  </si>
  <si>
    <t>43.00</t>
  </si>
  <si>
    <t>2021-10-25 07:33:54</t>
  </si>
  <si>
    <t>2282920</t>
  </si>
  <si>
    <t>奥林匹亚丽笙蓝标酒店</t>
  </si>
  <si>
    <t>horban olena</t>
  </si>
  <si>
    <t>2770.77</t>
  </si>
  <si>
    <t>433.00</t>
  </si>
  <si>
    <t>2021-10-25 07:16:19</t>
  </si>
  <si>
    <t>2021-10-24</t>
  </si>
  <si>
    <t>2282712</t>
  </si>
  <si>
    <t>帕克兰德酒店暨乡村俱乐部</t>
  </si>
  <si>
    <t>Gillies Donald</t>
  </si>
  <si>
    <t>1279.80</t>
  </si>
  <si>
    <t>200.00</t>
  </si>
  <si>
    <t>2021-10-24 19:52:59</t>
  </si>
  <si>
    <t>2282668</t>
  </si>
  <si>
    <t>阿姆斯特丹庄园罕布什尔酒店</t>
  </si>
  <si>
    <t>van der Loo Johannes</t>
  </si>
  <si>
    <t>531.12</t>
  </si>
  <si>
    <t>83.00</t>
  </si>
  <si>
    <t>2021-10-24 18:08:16</t>
  </si>
  <si>
    <t>2282491</t>
  </si>
  <si>
    <t>美洲购物中心丽笙酒店</t>
  </si>
  <si>
    <t>Bannerman Elliauna</t>
  </si>
  <si>
    <t>799.88</t>
  </si>
  <si>
    <t>125.00</t>
  </si>
  <si>
    <t>2021-10-24 05:30:56</t>
  </si>
  <si>
    <t>2021-10-23</t>
  </si>
  <si>
    <t>2282347</t>
  </si>
  <si>
    <t>欧美宫殿酒店</t>
  </si>
  <si>
    <t>Formisano Fabrizio,Formisano Fabrizio</t>
  </si>
  <si>
    <t>1049.44</t>
  </si>
  <si>
    <t>164.00</t>
  </si>
  <si>
    <t>2021-10-23 20:51:19</t>
  </si>
  <si>
    <t>2282084</t>
  </si>
  <si>
    <t>开罗米娜宫万豪酒店</t>
  </si>
  <si>
    <t>WU YUN,HAMMAD QUSAI MOHAMMAD HAMED</t>
  </si>
  <si>
    <t>4511.30</t>
  </si>
  <si>
    <t>705.00</t>
  </si>
  <si>
    <t>2021-10-23 09:13:24</t>
  </si>
  <si>
    <t>2021-10-22</t>
  </si>
  <si>
    <t>2281825</t>
  </si>
  <si>
    <t>巴黎皇宫大酒店</t>
  </si>
  <si>
    <t>DICKINSON JONATHAN MARK</t>
  </si>
  <si>
    <t>3279.87</t>
  </si>
  <si>
    <t>512.00</t>
  </si>
  <si>
    <t>2021-10-22 20:21:15</t>
  </si>
  <si>
    <t>2281681</t>
  </si>
  <si>
    <t>Mentigi Guesthouse</t>
  </si>
  <si>
    <t>HALIN NURUL AIN ASHIKIN</t>
  </si>
  <si>
    <t>230.62</t>
  </si>
  <si>
    <t>36.00</t>
  </si>
  <si>
    <t>2021-10-22 14:32:49</t>
  </si>
  <si>
    <t>2281610</t>
  </si>
  <si>
    <t>Zaki bin Harun Mohd,Zaki bin Harun Mohd</t>
  </si>
  <si>
    <t>249.83</t>
  </si>
  <si>
    <t>2021-10-22 11:45:50</t>
  </si>
  <si>
    <t>2281510</t>
  </si>
  <si>
    <t>诺富特伦敦金丝雀码头酒店</t>
  </si>
  <si>
    <t>Best Nicholas</t>
  </si>
  <si>
    <t>1268.39</t>
  </si>
  <si>
    <t>198.00</t>
  </si>
  <si>
    <t>2021-10-22 04:54:17</t>
  </si>
  <si>
    <t>2021-10-21</t>
  </si>
  <si>
    <t>2281402</t>
  </si>
  <si>
    <t>撒哈拉赌场酒店</t>
  </si>
  <si>
    <t>Heinritz Jason</t>
  </si>
  <si>
    <t>595.85</t>
  </si>
  <si>
    <t>93.00</t>
  </si>
  <si>
    <t>2021-10-21 22:33:55</t>
  </si>
  <si>
    <t>2281239</t>
  </si>
  <si>
    <t>迪克森港海滩度假村</t>
  </si>
  <si>
    <t>TOON THUT ANG,TOON THUT ANG</t>
  </si>
  <si>
    <t>2716.57</t>
  </si>
  <si>
    <t>424.00</t>
  </si>
  <si>
    <t>2021-10-21 16:41:30</t>
  </si>
  <si>
    <t>2281237</t>
  </si>
  <si>
    <t>布鲁塞尔机场喜来登酒店</t>
  </si>
  <si>
    <t>Spinks Barry</t>
  </si>
  <si>
    <t>1037.93</t>
  </si>
  <si>
    <t>162.00</t>
  </si>
  <si>
    <t>2021-10-21 16:28:13</t>
  </si>
  <si>
    <t>2281007</t>
  </si>
  <si>
    <t>Berrier Dominique</t>
  </si>
  <si>
    <t>1153.26</t>
  </si>
  <si>
    <t>2021-10-21 04:50:36</t>
  </si>
  <si>
    <t>2021-10-20</t>
  </si>
  <si>
    <t>2280765</t>
  </si>
  <si>
    <t>里尔卡姆酒店</t>
  </si>
  <si>
    <t>PODETTI Marc</t>
  </si>
  <si>
    <t>729.37</t>
  </si>
  <si>
    <t>114.00</t>
  </si>
  <si>
    <t>2021-10-20 18:01:17</t>
  </si>
  <si>
    <t>2280406</t>
  </si>
  <si>
    <t>棕榈百合套房酒店</t>
  </si>
  <si>
    <t>M Jumana,M Jumana</t>
  </si>
  <si>
    <t>657.30</t>
  </si>
  <si>
    <t>102.00</t>
  </si>
  <si>
    <t>2021-10-20 00:34:10</t>
  </si>
  <si>
    <t>2021-10-18</t>
  </si>
  <si>
    <t>2279684</t>
  </si>
  <si>
    <t>湾景大楼酒店</t>
  </si>
  <si>
    <t>Hall Rob</t>
  </si>
  <si>
    <t>741.65</t>
  </si>
  <si>
    <t>2021-10-18 16:11:51</t>
  </si>
  <si>
    <t>2021-10-14</t>
  </si>
  <si>
    <t>2277495</t>
  </si>
  <si>
    <t>帝国酒店</t>
  </si>
  <si>
    <t>Dawes Pete</t>
  </si>
  <si>
    <t>2029.32</t>
  </si>
  <si>
    <t>315.00</t>
  </si>
  <si>
    <t>2021-10-14 21:10:32</t>
  </si>
  <si>
    <t>2021-10-13</t>
  </si>
  <si>
    <t>2276503</t>
  </si>
  <si>
    <t>迈阿密国际机场酒店</t>
  </si>
  <si>
    <t>Fisher Patricia Kelly</t>
  </si>
  <si>
    <t>762.66</t>
  </si>
  <si>
    <t>118.00</t>
  </si>
  <si>
    <t>2021-10-13 02:30:34</t>
  </si>
  <si>
    <t>2276502</t>
  </si>
  <si>
    <t>820.83</t>
  </si>
  <si>
    <t>2021-10-13 02:29:33</t>
  </si>
  <si>
    <t>2021-10-12</t>
  </si>
  <si>
    <t>2276043</t>
  </si>
  <si>
    <t>白玉兰套房酒店</t>
  </si>
  <si>
    <t>Flatt Andrea</t>
  </si>
  <si>
    <t>433.13</t>
  </si>
  <si>
    <t>2021-10-12 08:50:09</t>
  </si>
  <si>
    <t>2275946</t>
  </si>
  <si>
    <t>伊桑艾伦酒店</t>
  </si>
  <si>
    <t>Roen Lee Kane</t>
  </si>
  <si>
    <t>846.88</t>
  </si>
  <si>
    <t>131.00</t>
  </si>
  <si>
    <t>2021-10-12 02:26:46</t>
  </si>
  <si>
    <t>2021-10-11</t>
  </si>
  <si>
    <t>2275693</t>
  </si>
  <si>
    <t xml:space="preserve">法兰克福市中心馨乐庭酒店  </t>
  </si>
  <si>
    <t>Schumann Volker</t>
  </si>
  <si>
    <t>1587.71</t>
  </si>
  <si>
    <t>246.00</t>
  </si>
  <si>
    <t>2021-10-11 17:35:35</t>
  </si>
  <si>
    <t>2021-10-09</t>
  </si>
  <si>
    <t>2274731</t>
  </si>
  <si>
    <t>Duncan Jr Christopher Bernard</t>
  </si>
  <si>
    <t>523.11</t>
  </si>
  <si>
    <t>81.00</t>
  </si>
  <si>
    <t>2021-10-09 07:15:42</t>
  </si>
  <si>
    <t>2274706</t>
  </si>
  <si>
    <t>凤凰城机场万怡酒店</t>
  </si>
  <si>
    <t>Mercado Agnes,Austria Agnes</t>
  </si>
  <si>
    <t>716.85</t>
  </si>
  <si>
    <t>111.00</t>
  </si>
  <si>
    <t>2021-10-09 05:37:06</t>
  </si>
  <si>
    <t>2021-10-08</t>
  </si>
  <si>
    <t>2274214</t>
  </si>
  <si>
    <t>永旺广场酒店</t>
  </si>
  <si>
    <t>Levy Aviad,Keren Jonathan</t>
  </si>
  <si>
    <t>1978.35</t>
  </si>
  <si>
    <t>306.00</t>
  </si>
  <si>
    <t>2021-10-08 02:02:33</t>
  </si>
  <si>
    <t>2021-10-07</t>
  </si>
  <si>
    <t>2273862</t>
  </si>
  <si>
    <t>Hetherton Robert,Hetherton Robert</t>
  </si>
  <si>
    <t>523.52</t>
  </si>
  <si>
    <t>2021-10-07 00:57:24</t>
  </si>
  <si>
    <t>2021-10-06</t>
  </si>
  <si>
    <t>2273835</t>
  </si>
  <si>
    <t>Raquet Martine</t>
  </si>
  <si>
    <t>1156.91</t>
  </si>
  <si>
    <t>179.00</t>
  </si>
  <si>
    <t>2021-10-06 23:19:00</t>
  </si>
  <si>
    <t>2021-10-02</t>
  </si>
  <si>
    <t>2271421</t>
  </si>
  <si>
    <t>傲途格精选巴登-巴登房客酒店</t>
  </si>
  <si>
    <t>Ahlf-Scheffler Anjuli,Scheffler Lennard</t>
  </si>
  <si>
    <t>1499.46</t>
  </si>
  <si>
    <t>232.00</t>
  </si>
  <si>
    <t>2021-10-02 16:21:43</t>
  </si>
  <si>
    <t>2021-09-29</t>
  </si>
  <si>
    <t>2268545</t>
  </si>
  <si>
    <t>玛多娜酒店</t>
  </si>
  <si>
    <t>Ahern Molly Ann</t>
  </si>
  <si>
    <t>1489.07</t>
  </si>
  <si>
    <t>230.00</t>
  </si>
  <si>
    <t>2021-09-29 11:43:58</t>
  </si>
  <si>
    <t>2021-09-22</t>
  </si>
  <si>
    <t>2260866</t>
  </si>
  <si>
    <t>底特律米高梅酒店</t>
  </si>
  <si>
    <t>Cruz Camilia Ann,Crawford Kala</t>
  </si>
  <si>
    <t>1828.40</t>
  </si>
  <si>
    <t>282.00</t>
  </si>
  <si>
    <t>2021-09-22 07:55:22</t>
  </si>
  <si>
    <t>2021-09-21</t>
  </si>
  <si>
    <t>2260193</t>
  </si>
  <si>
    <t>谢尔顿费尔菲尔德县美国长住酒店</t>
  </si>
  <si>
    <t>Mraz Steve,Joaquim Lucie</t>
  </si>
  <si>
    <t>5881.17</t>
  </si>
  <si>
    <t>907.00</t>
  </si>
  <si>
    <t>2021-09-21 03:00:35</t>
  </si>
  <si>
    <t>2021-09-20</t>
  </si>
  <si>
    <t>2259869</t>
  </si>
  <si>
    <t>巴黎路易·勃朗站酒店</t>
  </si>
  <si>
    <t>Gilbert Jean-Michel,Gilbert Lucienne</t>
  </si>
  <si>
    <t>1048.50</t>
  </si>
  <si>
    <t>2021-09-20 19:07:48</t>
  </si>
  <si>
    <t>2021-08-22</t>
  </si>
  <si>
    <t>2229370</t>
  </si>
  <si>
    <t>拉方达广场酒店</t>
  </si>
  <si>
    <t>Gavagan Michael Patrick</t>
  </si>
  <si>
    <t>3127.10</t>
  </si>
  <si>
    <t>480.00</t>
  </si>
  <si>
    <t>2021-08-22 02:29:14</t>
  </si>
  <si>
    <t>2021-07-21</t>
  </si>
  <si>
    <t>2204190</t>
  </si>
  <si>
    <t>纽约时代广场威斯汀酒店</t>
  </si>
  <si>
    <t>Poitras Don Thomas</t>
  </si>
  <si>
    <t>10280.94</t>
  </si>
  <si>
    <t>1582.00</t>
  </si>
  <si>
    <t>2021-07-21 13:23:02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</si>
</sst>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8"/>
  <sheetViews>
    <sheetView topLeftCell="A25" workbookViewId="0">
      <selection activeCell="A2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16329006655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44495</v>
      </c>
      <c r="G2" s="5">
        <v>44497</v>
      </c>
      <c r="H2" s="4">
        <v>1</v>
      </c>
      <c r="I2" s="4">
        <v>2</v>
      </c>
      <c r="J2" s="4">
        <v>2</v>
      </c>
      <c r="K2" s="4" t="s">
        <v>29</v>
      </c>
      <c r="L2" s="4">
        <v>162</v>
      </c>
      <c r="M2" s="4">
        <v>162</v>
      </c>
      <c r="N2" s="4" t="s">
        <v>30</v>
      </c>
      <c r="O2" s="4" t="s">
        <v>31</v>
      </c>
      <c r="P2" s="4" t="s">
        <v>32</v>
      </c>
      <c r="Q2" s="4">
        <v>0</v>
      </c>
      <c r="R2" s="6">
        <v>44459</v>
      </c>
      <c r="S2" s="5">
        <v>44500</v>
      </c>
      <c r="T2" s="4" t="s">
        <v>33</v>
      </c>
      <c r="U2" s="4">
        <v>162</v>
      </c>
      <c r="V2" s="4">
        <v>0</v>
      </c>
      <c r="W2" s="4">
        <v>0</v>
      </c>
      <c r="X2" s="4">
        <v>2259869</v>
      </c>
      <c r="Y2" s="4">
        <v>28173</v>
      </c>
    </row>
    <row r="3" s="4" customFormat="1" spans="1:25">
      <c r="A3" s="4">
        <v>16401648183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44496</v>
      </c>
      <c r="G3" s="5">
        <v>44497</v>
      </c>
      <c r="H3" s="4">
        <v>1</v>
      </c>
      <c r="I3" s="4">
        <v>1</v>
      </c>
      <c r="J3" s="4">
        <v>1</v>
      </c>
      <c r="K3" s="4" t="s">
        <v>29</v>
      </c>
      <c r="L3" s="4">
        <v>230</v>
      </c>
      <c r="M3" s="4">
        <v>230</v>
      </c>
      <c r="N3" s="4" t="s">
        <v>36</v>
      </c>
      <c r="O3" s="4" t="s">
        <v>31</v>
      </c>
      <c r="P3" s="4" t="s">
        <v>32</v>
      </c>
      <c r="Q3" s="4">
        <v>0</v>
      </c>
      <c r="R3" s="6">
        <v>44468</v>
      </c>
      <c r="S3" s="5">
        <v>44500</v>
      </c>
      <c r="T3" s="4" t="s">
        <v>33</v>
      </c>
      <c r="U3" s="4">
        <v>230</v>
      </c>
      <c r="V3" s="4">
        <v>0</v>
      </c>
      <c r="W3" s="4">
        <v>0</v>
      </c>
      <c r="X3" s="4">
        <v>2268545</v>
      </c>
      <c r="Y3" s="4" t="s">
        <v>37</v>
      </c>
    </row>
    <row r="4" s="4" customFormat="1" spans="1:25">
      <c r="A4" s="4">
        <v>16486190655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44496</v>
      </c>
      <c r="G4" s="5">
        <v>44497</v>
      </c>
      <c r="H4" s="4">
        <v>1</v>
      </c>
      <c r="I4" s="4">
        <v>1</v>
      </c>
      <c r="J4" s="4">
        <v>1</v>
      </c>
      <c r="K4" s="4" t="s">
        <v>29</v>
      </c>
      <c r="L4" s="4">
        <v>179</v>
      </c>
      <c r="M4" s="4">
        <v>179</v>
      </c>
      <c r="N4" s="4" t="s">
        <v>40</v>
      </c>
      <c r="O4" s="4" t="s">
        <v>31</v>
      </c>
      <c r="P4" s="4" t="s">
        <v>32</v>
      </c>
      <c r="Q4" s="4">
        <v>0</v>
      </c>
      <c r="R4" s="6">
        <v>44475</v>
      </c>
      <c r="S4" s="5">
        <v>44500</v>
      </c>
      <c r="T4" s="4" t="s">
        <v>33</v>
      </c>
      <c r="U4" s="4">
        <v>179</v>
      </c>
      <c r="V4" s="4">
        <v>0</v>
      </c>
      <c r="W4" s="4">
        <v>0</v>
      </c>
      <c r="X4" s="4">
        <v>2273835</v>
      </c>
      <c r="Y4" s="4">
        <v>73691989</v>
      </c>
    </row>
    <row r="5" s="4" customFormat="1" spans="1:25">
      <c r="A5" s="4">
        <v>16519542185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44495</v>
      </c>
      <c r="G5" s="5">
        <v>44497</v>
      </c>
      <c r="H5" s="4">
        <v>1</v>
      </c>
      <c r="I5" s="4">
        <v>2</v>
      </c>
      <c r="J5" s="4">
        <v>2</v>
      </c>
      <c r="K5" s="4" t="s">
        <v>29</v>
      </c>
      <c r="L5" s="4">
        <v>246</v>
      </c>
      <c r="M5" s="4">
        <v>246</v>
      </c>
      <c r="N5" s="4" t="s">
        <v>43</v>
      </c>
      <c r="O5" s="4" t="s">
        <v>31</v>
      </c>
      <c r="P5" s="4" t="s">
        <v>32</v>
      </c>
      <c r="Q5" s="4">
        <v>0</v>
      </c>
      <c r="R5" s="6">
        <v>44480</v>
      </c>
      <c r="S5" s="5">
        <v>44500</v>
      </c>
      <c r="T5" s="4" t="s">
        <v>33</v>
      </c>
      <c r="U5" s="4">
        <v>246</v>
      </c>
      <c r="V5" s="4">
        <v>0</v>
      </c>
      <c r="W5" s="4">
        <v>0</v>
      </c>
      <c r="X5" s="4">
        <v>2275693</v>
      </c>
      <c r="Y5" s="4">
        <v>5111883</v>
      </c>
    </row>
    <row r="6" s="4" customFormat="1" spans="1:25">
      <c r="A6" s="4">
        <v>16548306853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44495</v>
      </c>
      <c r="G6" s="5">
        <v>44497</v>
      </c>
      <c r="H6" s="4">
        <v>1</v>
      </c>
      <c r="I6" s="4">
        <v>2</v>
      </c>
      <c r="J6" s="4">
        <v>2</v>
      </c>
      <c r="K6" s="4" t="s">
        <v>29</v>
      </c>
      <c r="L6" s="4">
        <v>315</v>
      </c>
      <c r="M6" s="4">
        <v>315</v>
      </c>
      <c r="N6" s="4" t="s">
        <v>46</v>
      </c>
      <c r="O6" s="4" t="s">
        <v>31</v>
      </c>
      <c r="P6" s="4" t="s">
        <v>32</v>
      </c>
      <c r="Q6" s="4">
        <v>0</v>
      </c>
      <c r="R6" s="6">
        <v>44483</v>
      </c>
      <c r="S6" s="5">
        <v>44500</v>
      </c>
      <c r="T6" s="4" t="s">
        <v>33</v>
      </c>
      <c r="U6" s="4">
        <v>315</v>
      </c>
      <c r="V6" s="4">
        <v>0</v>
      </c>
      <c r="W6" s="4">
        <v>0</v>
      </c>
      <c r="X6" s="4">
        <v>2277495</v>
      </c>
      <c r="Y6" s="4" t="s">
        <v>47</v>
      </c>
    </row>
    <row r="7" s="4" customFormat="1" spans="1:25">
      <c r="A7" s="4">
        <v>16586773168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44496</v>
      </c>
      <c r="G7" s="5">
        <v>44497</v>
      </c>
      <c r="H7" s="4">
        <v>1</v>
      </c>
      <c r="I7" s="4">
        <v>1</v>
      </c>
      <c r="J7" s="4">
        <v>1</v>
      </c>
      <c r="K7" s="4" t="s">
        <v>29</v>
      </c>
      <c r="L7" s="4">
        <v>115</v>
      </c>
      <c r="M7" s="4">
        <v>115</v>
      </c>
      <c r="N7" s="4" t="s">
        <v>50</v>
      </c>
      <c r="O7" s="4" t="s">
        <v>31</v>
      </c>
      <c r="P7" s="4" t="s">
        <v>32</v>
      </c>
      <c r="Q7" s="4">
        <v>0</v>
      </c>
      <c r="R7" s="6">
        <v>44487</v>
      </c>
      <c r="S7" s="5">
        <v>44500</v>
      </c>
      <c r="T7" s="4" t="s">
        <v>33</v>
      </c>
      <c r="U7" s="4">
        <v>115</v>
      </c>
      <c r="V7" s="4">
        <v>0</v>
      </c>
      <c r="W7" s="4">
        <v>0</v>
      </c>
      <c r="X7" s="4">
        <v>2279684</v>
      </c>
      <c r="Y7" s="4">
        <v>113935</v>
      </c>
    </row>
    <row r="8" s="4" customFormat="1" spans="1:24">
      <c r="A8" s="4">
        <v>16610657858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44496</v>
      </c>
      <c r="G8" s="5">
        <v>44497</v>
      </c>
      <c r="H8" s="4">
        <v>1</v>
      </c>
      <c r="I8" s="4">
        <v>1</v>
      </c>
      <c r="J8" s="4">
        <v>1</v>
      </c>
      <c r="K8" s="4" t="s">
        <v>29</v>
      </c>
      <c r="L8" s="4">
        <v>114</v>
      </c>
      <c r="M8" s="4">
        <v>114</v>
      </c>
      <c r="N8" s="4" t="s">
        <v>53</v>
      </c>
      <c r="O8" s="4" t="s">
        <v>31</v>
      </c>
      <c r="P8" s="4" t="s">
        <v>32</v>
      </c>
      <c r="Q8" s="4">
        <v>0</v>
      </c>
      <c r="R8" s="6">
        <v>44489</v>
      </c>
      <c r="S8" s="5">
        <v>44500</v>
      </c>
      <c r="T8" s="4" t="s">
        <v>33</v>
      </c>
      <c r="U8" s="4">
        <v>114</v>
      </c>
      <c r="V8" s="4">
        <v>0</v>
      </c>
      <c r="W8" s="4">
        <v>0</v>
      </c>
      <c r="X8" s="4">
        <v>2280765</v>
      </c>
    </row>
    <row r="9" s="4" customFormat="1" spans="1:25">
      <c r="A9" s="4">
        <v>16612757056</v>
      </c>
      <c r="B9" s="4" t="s">
        <v>25</v>
      </c>
      <c r="C9" s="4" t="s">
        <v>26</v>
      </c>
      <c r="D9" s="4" t="s">
        <v>38</v>
      </c>
      <c r="E9" s="4" t="s">
        <v>39</v>
      </c>
      <c r="F9" s="5">
        <v>44496</v>
      </c>
      <c r="G9" s="5">
        <v>44497</v>
      </c>
      <c r="H9" s="4">
        <v>1</v>
      </c>
      <c r="I9" s="4">
        <v>1</v>
      </c>
      <c r="J9" s="4">
        <v>1</v>
      </c>
      <c r="K9" s="4" t="s">
        <v>29</v>
      </c>
      <c r="L9" s="4">
        <v>180</v>
      </c>
      <c r="M9" s="4">
        <v>180</v>
      </c>
      <c r="N9" s="4" t="s">
        <v>54</v>
      </c>
      <c r="O9" s="4" t="s">
        <v>31</v>
      </c>
      <c r="P9" s="4" t="s">
        <v>32</v>
      </c>
      <c r="Q9" s="4">
        <v>0</v>
      </c>
      <c r="R9" s="6">
        <v>44490</v>
      </c>
      <c r="S9" s="5">
        <v>44500</v>
      </c>
      <c r="T9" s="4" t="s">
        <v>33</v>
      </c>
      <c r="U9" s="4">
        <v>180</v>
      </c>
      <c r="V9" s="4">
        <v>0</v>
      </c>
      <c r="W9" s="4">
        <v>0</v>
      </c>
      <c r="X9" s="4">
        <v>2281007</v>
      </c>
      <c r="Y9" s="4">
        <v>88423873</v>
      </c>
    </row>
    <row r="10" s="4" customFormat="1" spans="1:24">
      <c r="A10" s="4">
        <v>16624056875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44494</v>
      </c>
      <c r="G10" s="5">
        <v>44497</v>
      </c>
      <c r="H10" s="4">
        <v>1</v>
      </c>
      <c r="I10" s="4">
        <v>3</v>
      </c>
      <c r="J10" s="4">
        <v>3</v>
      </c>
      <c r="K10" s="4" t="s">
        <v>29</v>
      </c>
      <c r="L10" s="4">
        <v>93</v>
      </c>
      <c r="M10" s="4">
        <v>93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44490</v>
      </c>
      <c r="S10" s="5">
        <v>44500</v>
      </c>
      <c r="T10" s="4" t="s">
        <v>33</v>
      </c>
      <c r="U10" s="4">
        <v>93</v>
      </c>
      <c r="V10" s="4">
        <v>0</v>
      </c>
      <c r="W10" s="4">
        <v>0</v>
      </c>
      <c r="X10" s="4">
        <v>2281402</v>
      </c>
    </row>
    <row r="11" s="4" customFormat="1" spans="1:25">
      <c r="A11" s="4">
        <v>16624696457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44496</v>
      </c>
      <c r="G11" s="5">
        <v>44497</v>
      </c>
      <c r="H11" s="4">
        <v>1</v>
      </c>
      <c r="I11" s="4">
        <v>1</v>
      </c>
      <c r="J11" s="4">
        <v>1</v>
      </c>
      <c r="K11" s="4" t="s">
        <v>29</v>
      </c>
      <c r="L11" s="4">
        <v>198</v>
      </c>
      <c r="M11" s="4">
        <v>198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44491</v>
      </c>
      <c r="S11" s="5">
        <v>44500</v>
      </c>
      <c r="T11" s="4" t="s">
        <v>33</v>
      </c>
      <c r="U11" s="4">
        <v>198</v>
      </c>
      <c r="V11" s="4">
        <v>0</v>
      </c>
      <c r="W11" s="4">
        <v>0</v>
      </c>
      <c r="X11" s="4">
        <v>2281510</v>
      </c>
      <c r="Y11" s="4">
        <v>37210221</v>
      </c>
    </row>
    <row r="12" s="4" customFormat="1" spans="1:24">
      <c r="A12" s="4">
        <v>16625506569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44496</v>
      </c>
      <c r="G12" s="5">
        <v>44497</v>
      </c>
      <c r="H12" s="4">
        <v>1</v>
      </c>
      <c r="I12" s="4">
        <v>1</v>
      </c>
      <c r="J12" s="4">
        <v>1</v>
      </c>
      <c r="K12" s="4" t="s">
        <v>29</v>
      </c>
      <c r="L12" s="4">
        <v>39</v>
      </c>
      <c r="M12" s="4">
        <v>39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44491</v>
      </c>
      <c r="S12" s="5">
        <v>44500</v>
      </c>
      <c r="T12" s="4" t="s">
        <v>33</v>
      </c>
      <c r="U12" s="4">
        <v>39</v>
      </c>
      <c r="V12" s="4">
        <v>0</v>
      </c>
      <c r="W12" s="4">
        <v>0</v>
      </c>
      <c r="X12" s="4">
        <v>2281610</v>
      </c>
    </row>
    <row r="13" s="4" customFormat="1" spans="1:25">
      <c r="A13" s="4">
        <v>16635938446</v>
      </c>
      <c r="B13" s="4" t="s">
        <v>25</v>
      </c>
      <c r="C13" s="4" t="s">
        <v>26</v>
      </c>
      <c r="D13" s="4" t="s">
        <v>64</v>
      </c>
      <c r="E13" s="4" t="s">
        <v>59</v>
      </c>
      <c r="F13" s="5">
        <v>44496</v>
      </c>
      <c r="G13" s="5">
        <v>44497</v>
      </c>
      <c r="H13" s="4">
        <v>1</v>
      </c>
      <c r="I13" s="4">
        <v>1</v>
      </c>
      <c r="J13" s="4">
        <v>1</v>
      </c>
      <c r="K13" s="4" t="s">
        <v>29</v>
      </c>
      <c r="L13" s="4">
        <v>512</v>
      </c>
      <c r="M13" s="4">
        <v>512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44491</v>
      </c>
      <c r="S13" s="5">
        <v>44500</v>
      </c>
      <c r="T13" s="4" t="s">
        <v>33</v>
      </c>
      <c r="U13" s="4">
        <v>512</v>
      </c>
      <c r="V13" s="4">
        <v>0</v>
      </c>
      <c r="W13" s="4">
        <v>0</v>
      </c>
      <c r="X13" s="4">
        <v>2281825</v>
      </c>
      <c r="Y13" s="4">
        <v>45781</v>
      </c>
    </row>
    <row r="14" s="4" customFormat="1" spans="1:25">
      <c r="A14" s="4">
        <v>16637738420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44494</v>
      </c>
      <c r="G14" s="5">
        <v>44497</v>
      </c>
      <c r="H14" s="4">
        <v>1</v>
      </c>
      <c r="I14" s="4">
        <v>3</v>
      </c>
      <c r="J14" s="4">
        <v>3</v>
      </c>
      <c r="K14" s="4" t="s">
        <v>29</v>
      </c>
      <c r="L14" s="4">
        <v>705</v>
      </c>
      <c r="M14" s="4">
        <v>705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44492</v>
      </c>
      <c r="S14" s="5">
        <v>44500</v>
      </c>
      <c r="T14" s="4" t="s">
        <v>33</v>
      </c>
      <c r="U14" s="4">
        <v>705</v>
      </c>
      <c r="V14" s="4">
        <v>0</v>
      </c>
      <c r="W14" s="4">
        <v>0</v>
      </c>
      <c r="X14" s="4">
        <v>2282084</v>
      </c>
      <c r="Y14" s="4">
        <v>90639984</v>
      </c>
    </row>
    <row r="15" s="4" customFormat="1" spans="1:24">
      <c r="A15" s="4">
        <v>16646436200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44495</v>
      </c>
      <c r="G15" s="5">
        <v>44497</v>
      </c>
      <c r="H15" s="4">
        <v>1</v>
      </c>
      <c r="I15" s="4">
        <v>2</v>
      </c>
      <c r="J15" s="4">
        <v>2</v>
      </c>
      <c r="K15" s="4" t="s">
        <v>29</v>
      </c>
      <c r="L15" s="4">
        <v>164</v>
      </c>
      <c r="M15" s="4">
        <v>164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44492</v>
      </c>
      <c r="S15" s="5">
        <v>44500</v>
      </c>
      <c r="T15" s="4" t="s">
        <v>33</v>
      </c>
      <c r="U15" s="4">
        <v>164</v>
      </c>
      <c r="V15" s="4">
        <v>0</v>
      </c>
      <c r="W15" s="4">
        <v>0</v>
      </c>
      <c r="X15" s="4">
        <v>2282347</v>
      </c>
    </row>
    <row r="16" s="4" customFormat="1" spans="1:25">
      <c r="A16" s="4">
        <v>16658188837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44494</v>
      </c>
      <c r="G16" s="5">
        <v>44497</v>
      </c>
      <c r="H16" s="4">
        <v>1</v>
      </c>
      <c r="I16" s="4">
        <v>3</v>
      </c>
      <c r="J16" s="4">
        <v>3</v>
      </c>
      <c r="K16" s="4" t="s">
        <v>29</v>
      </c>
      <c r="L16" s="4">
        <v>90</v>
      </c>
      <c r="M16" s="4">
        <v>90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44494</v>
      </c>
      <c r="S16" s="5">
        <v>44500</v>
      </c>
      <c r="T16" s="4" t="s">
        <v>33</v>
      </c>
      <c r="U16" s="4">
        <v>90</v>
      </c>
      <c r="V16" s="4">
        <v>0</v>
      </c>
      <c r="W16" s="4">
        <v>0</v>
      </c>
      <c r="X16" s="4">
        <v>2283074</v>
      </c>
      <c r="Y16" s="4" t="s">
        <v>75</v>
      </c>
    </row>
    <row r="17" s="4" customFormat="1" spans="1:24">
      <c r="A17" s="4">
        <v>16660155363</v>
      </c>
      <c r="B17" s="4" t="s">
        <v>25</v>
      </c>
      <c r="C17" s="4" t="s">
        <v>26</v>
      </c>
      <c r="D17" s="4" t="s">
        <v>76</v>
      </c>
      <c r="E17" s="4" t="s">
        <v>28</v>
      </c>
      <c r="F17" s="5">
        <v>44496</v>
      </c>
      <c r="G17" s="5">
        <v>44497</v>
      </c>
      <c r="H17" s="4">
        <v>1</v>
      </c>
      <c r="I17" s="4">
        <v>1</v>
      </c>
      <c r="J17" s="4">
        <v>1</v>
      </c>
      <c r="K17" s="4" t="s">
        <v>29</v>
      </c>
      <c r="L17" s="4">
        <v>104</v>
      </c>
      <c r="M17" s="4">
        <v>104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44494</v>
      </c>
      <c r="S17" s="5">
        <v>44500</v>
      </c>
      <c r="T17" s="4" t="s">
        <v>33</v>
      </c>
      <c r="U17" s="4">
        <v>104</v>
      </c>
      <c r="V17" s="4">
        <v>0</v>
      </c>
      <c r="W17" s="4">
        <v>0</v>
      </c>
      <c r="X17" s="4">
        <v>2283254</v>
      </c>
    </row>
    <row r="18" s="4" customFormat="1" spans="1:25">
      <c r="A18" s="4">
        <v>16667156631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44495</v>
      </c>
      <c r="G18" s="5">
        <v>44497</v>
      </c>
      <c r="H18" s="4">
        <v>1</v>
      </c>
      <c r="I18" s="4">
        <v>2</v>
      </c>
      <c r="J18" s="4">
        <v>2</v>
      </c>
      <c r="K18" s="4" t="s">
        <v>29</v>
      </c>
      <c r="L18" s="4">
        <v>180</v>
      </c>
      <c r="M18" s="4">
        <v>180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44495</v>
      </c>
      <c r="S18" s="5">
        <v>44500</v>
      </c>
      <c r="T18" s="4" t="s">
        <v>33</v>
      </c>
      <c r="U18" s="4">
        <v>180</v>
      </c>
      <c r="V18" s="4">
        <v>0</v>
      </c>
      <c r="W18" s="4">
        <v>0</v>
      </c>
      <c r="X18" s="4">
        <v>2283465</v>
      </c>
      <c r="Y18" s="4" t="s">
        <v>81</v>
      </c>
    </row>
    <row r="19" s="4" customFormat="1" spans="1:24">
      <c r="A19" s="4">
        <v>16668112025</v>
      </c>
      <c r="B19" s="4" t="s">
        <v>25</v>
      </c>
      <c r="C19" s="4" t="s">
        <v>26</v>
      </c>
      <c r="D19" s="4" t="s">
        <v>82</v>
      </c>
      <c r="E19" s="4" t="s">
        <v>83</v>
      </c>
      <c r="F19" s="5">
        <v>44496</v>
      </c>
      <c r="G19" s="5">
        <v>44497</v>
      </c>
      <c r="H19" s="4">
        <v>1</v>
      </c>
      <c r="I19" s="4">
        <v>1</v>
      </c>
      <c r="J19" s="4">
        <v>1</v>
      </c>
      <c r="K19" s="4" t="s">
        <v>29</v>
      </c>
      <c r="L19" s="4">
        <v>21</v>
      </c>
      <c r="M19" s="4">
        <v>21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44495</v>
      </c>
      <c r="S19" s="5">
        <v>44500</v>
      </c>
      <c r="T19" s="4" t="s">
        <v>33</v>
      </c>
      <c r="U19" s="4">
        <v>21</v>
      </c>
      <c r="V19" s="4">
        <v>0</v>
      </c>
      <c r="W19" s="4">
        <v>0</v>
      </c>
      <c r="X19" s="4">
        <v>2283530</v>
      </c>
    </row>
    <row r="20" s="4" customFormat="1" spans="1:25">
      <c r="A20" s="4">
        <v>16668123463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44495</v>
      </c>
      <c r="G20" s="5">
        <v>44497</v>
      </c>
      <c r="H20" s="4">
        <v>1</v>
      </c>
      <c r="I20" s="4">
        <v>2</v>
      </c>
      <c r="J20" s="4">
        <v>2</v>
      </c>
      <c r="K20" s="4" t="s">
        <v>29</v>
      </c>
      <c r="L20" s="4">
        <v>548</v>
      </c>
      <c r="M20" s="4">
        <v>548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44495</v>
      </c>
      <c r="S20" s="5">
        <v>44500</v>
      </c>
      <c r="T20" s="4" t="s">
        <v>33</v>
      </c>
      <c r="U20" s="4">
        <v>548</v>
      </c>
      <c r="V20" s="4">
        <v>0</v>
      </c>
      <c r="W20" s="4">
        <v>0</v>
      </c>
      <c r="X20" s="4">
        <v>2283532</v>
      </c>
      <c r="Y20" s="4">
        <v>93128593</v>
      </c>
    </row>
    <row r="21" s="4" customFormat="1" spans="1:25">
      <c r="A21" s="4">
        <v>16668843870</v>
      </c>
      <c r="B21" s="4" t="s">
        <v>25</v>
      </c>
      <c r="C21" s="4" t="s">
        <v>26</v>
      </c>
      <c r="D21" s="4" t="s">
        <v>88</v>
      </c>
      <c r="E21" s="4" t="s">
        <v>89</v>
      </c>
      <c r="F21" s="5">
        <v>44496</v>
      </c>
      <c r="G21" s="5">
        <v>44497</v>
      </c>
      <c r="H21" s="4">
        <v>1</v>
      </c>
      <c r="I21" s="4">
        <v>1</v>
      </c>
      <c r="J21" s="4">
        <v>1</v>
      </c>
      <c r="K21" s="4" t="s">
        <v>29</v>
      </c>
      <c r="L21" s="4">
        <v>190</v>
      </c>
      <c r="M21" s="4">
        <v>190</v>
      </c>
      <c r="N21" s="4" t="s">
        <v>90</v>
      </c>
      <c r="O21" s="4" t="s">
        <v>31</v>
      </c>
      <c r="P21" s="4" t="s">
        <v>32</v>
      </c>
      <c r="Q21" s="4">
        <v>0</v>
      </c>
      <c r="R21" s="6">
        <v>44495</v>
      </c>
      <c r="S21" s="5">
        <v>44500</v>
      </c>
      <c r="T21" s="4" t="s">
        <v>33</v>
      </c>
      <c r="U21" s="4">
        <v>190</v>
      </c>
      <c r="V21" s="4">
        <v>0</v>
      </c>
      <c r="W21" s="4">
        <v>0</v>
      </c>
      <c r="X21" s="4">
        <v>2283576</v>
      </c>
      <c r="Y21" s="4">
        <v>93175766</v>
      </c>
    </row>
    <row r="22" s="4" customFormat="1" spans="1:24">
      <c r="A22" s="4">
        <v>16668112025</v>
      </c>
      <c r="B22" s="4" t="s">
        <v>25</v>
      </c>
      <c r="C22" s="4" t="s">
        <v>91</v>
      </c>
      <c r="D22" s="4" t="s">
        <v>82</v>
      </c>
      <c r="E22" s="4" t="s">
        <v>83</v>
      </c>
      <c r="F22" s="5">
        <v>44496</v>
      </c>
      <c r="G22" s="5">
        <v>44497</v>
      </c>
      <c r="H22" s="4">
        <v>1</v>
      </c>
      <c r="I22" s="4">
        <v>1</v>
      </c>
      <c r="J22" s="4">
        <v>1</v>
      </c>
      <c r="K22" s="4" t="s">
        <v>29</v>
      </c>
      <c r="L22" s="4">
        <v>-21</v>
      </c>
      <c r="M22" s="4">
        <v>-21</v>
      </c>
      <c r="N22" s="4" t="s">
        <v>84</v>
      </c>
      <c r="O22" s="4" t="s">
        <v>31</v>
      </c>
      <c r="P22" s="4" t="s">
        <v>32</v>
      </c>
      <c r="Q22" s="4">
        <v>0</v>
      </c>
      <c r="R22" s="6">
        <v>44495</v>
      </c>
      <c r="S22" s="5">
        <v>44500</v>
      </c>
      <c r="T22" s="4" t="s">
        <v>33</v>
      </c>
      <c r="U22" s="4">
        <v>-21</v>
      </c>
      <c r="V22" s="4">
        <v>0</v>
      </c>
      <c r="W22" s="4">
        <v>0</v>
      </c>
      <c r="X22" s="4">
        <v>2283530</v>
      </c>
    </row>
    <row r="23" s="4" customFormat="1" spans="1:25">
      <c r="A23" s="4">
        <v>16669865129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44496</v>
      </c>
      <c r="G23" s="5">
        <v>44497</v>
      </c>
      <c r="H23" s="4">
        <v>1</v>
      </c>
      <c r="I23" s="4">
        <v>1</v>
      </c>
      <c r="J23" s="4">
        <v>1</v>
      </c>
      <c r="K23" s="4" t="s">
        <v>29</v>
      </c>
      <c r="L23" s="4">
        <v>25</v>
      </c>
      <c r="M23" s="4">
        <v>25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44495</v>
      </c>
      <c r="S23" s="5">
        <v>44500</v>
      </c>
      <c r="T23" s="4" t="s">
        <v>33</v>
      </c>
      <c r="U23" s="4">
        <v>25</v>
      </c>
      <c r="V23" s="4">
        <v>0</v>
      </c>
      <c r="W23" s="4">
        <v>0</v>
      </c>
      <c r="X23" s="4">
        <v>2283690</v>
      </c>
      <c r="Y23" s="4">
        <v>26069118</v>
      </c>
    </row>
    <row r="24" s="4" customFormat="1" spans="1:25">
      <c r="A24" s="4">
        <v>16670063750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44496</v>
      </c>
      <c r="G24" s="5">
        <v>44497</v>
      </c>
      <c r="H24" s="4">
        <v>1</v>
      </c>
      <c r="I24" s="4">
        <v>1</v>
      </c>
      <c r="J24" s="4">
        <v>1</v>
      </c>
      <c r="K24" s="4" t="s">
        <v>29</v>
      </c>
      <c r="L24" s="4">
        <v>137</v>
      </c>
      <c r="M24" s="4">
        <v>137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44495</v>
      </c>
      <c r="S24" s="5">
        <v>44500</v>
      </c>
      <c r="T24" s="4" t="s">
        <v>33</v>
      </c>
      <c r="U24" s="4">
        <v>137</v>
      </c>
      <c r="V24" s="4">
        <v>0</v>
      </c>
      <c r="W24" s="4">
        <v>0</v>
      </c>
      <c r="X24" s="4">
        <v>2283715</v>
      </c>
      <c r="Y24" s="4" t="s">
        <v>98</v>
      </c>
    </row>
    <row r="25" s="4" customFormat="1" spans="1:25">
      <c r="A25" s="4">
        <v>16670153325</v>
      </c>
      <c r="B25" s="4" t="s">
        <v>25</v>
      </c>
      <c r="C25" s="4" t="s">
        <v>26</v>
      </c>
      <c r="D25" s="4" t="s">
        <v>99</v>
      </c>
      <c r="E25" s="4" t="s">
        <v>100</v>
      </c>
      <c r="F25" s="5">
        <v>44496</v>
      </c>
      <c r="G25" s="5">
        <v>44497</v>
      </c>
      <c r="H25" s="4">
        <v>1</v>
      </c>
      <c r="I25" s="4">
        <v>1</v>
      </c>
      <c r="J25" s="4">
        <v>1</v>
      </c>
      <c r="K25" s="4" t="s">
        <v>29</v>
      </c>
      <c r="L25" s="4">
        <v>92</v>
      </c>
      <c r="M25" s="4">
        <v>92</v>
      </c>
      <c r="N25" s="4" t="s">
        <v>101</v>
      </c>
      <c r="O25" s="4" t="s">
        <v>31</v>
      </c>
      <c r="P25" s="4" t="s">
        <v>32</v>
      </c>
      <c r="Q25" s="4">
        <v>0</v>
      </c>
      <c r="R25" s="6">
        <v>44496</v>
      </c>
      <c r="S25" s="5">
        <v>44500</v>
      </c>
      <c r="T25" s="4" t="s">
        <v>33</v>
      </c>
      <c r="U25" s="4">
        <v>92</v>
      </c>
      <c r="V25" s="4">
        <v>0</v>
      </c>
      <c r="W25" s="4">
        <v>0</v>
      </c>
      <c r="X25" s="4">
        <v>2283726</v>
      </c>
      <c r="Y25" s="4">
        <v>119729</v>
      </c>
    </row>
    <row r="26" s="4" customFormat="1" spans="1:24">
      <c r="A26" s="4">
        <v>16670376985</v>
      </c>
      <c r="B26" s="4" t="s">
        <v>25</v>
      </c>
      <c r="C26" s="4" t="s">
        <v>26</v>
      </c>
      <c r="D26" s="4" t="s">
        <v>102</v>
      </c>
      <c r="E26" s="4" t="s">
        <v>103</v>
      </c>
      <c r="F26" s="5">
        <v>44496</v>
      </c>
      <c r="G26" s="5">
        <v>44497</v>
      </c>
      <c r="H26" s="4">
        <v>1</v>
      </c>
      <c r="I26" s="4">
        <v>1</v>
      </c>
      <c r="J26" s="4">
        <v>1</v>
      </c>
      <c r="K26" s="4" t="s">
        <v>29</v>
      </c>
      <c r="L26" s="4">
        <v>90</v>
      </c>
      <c r="M26" s="4">
        <v>90</v>
      </c>
      <c r="N26" s="4" t="s">
        <v>104</v>
      </c>
      <c r="O26" s="4" t="s">
        <v>31</v>
      </c>
      <c r="P26" s="4" t="s">
        <v>32</v>
      </c>
      <c r="Q26" s="4">
        <v>0</v>
      </c>
      <c r="R26" s="6">
        <v>44496</v>
      </c>
      <c r="S26" s="5">
        <v>44500</v>
      </c>
      <c r="T26" s="4" t="s">
        <v>33</v>
      </c>
      <c r="U26" s="4">
        <v>90</v>
      </c>
      <c r="V26" s="4">
        <v>0</v>
      </c>
      <c r="W26" s="4">
        <v>0</v>
      </c>
      <c r="X26" s="4">
        <v>2283770</v>
      </c>
    </row>
    <row r="27" s="4" customFormat="1" spans="1:25">
      <c r="A27" s="4">
        <v>16670406949</v>
      </c>
      <c r="B27" s="4" t="s">
        <v>25</v>
      </c>
      <c r="C27" s="4" t="s">
        <v>26</v>
      </c>
      <c r="D27" s="4" t="s">
        <v>105</v>
      </c>
      <c r="E27" s="4" t="s">
        <v>106</v>
      </c>
      <c r="F27" s="5">
        <v>44496</v>
      </c>
      <c r="G27" s="5">
        <v>44497</v>
      </c>
      <c r="H27" s="4">
        <v>1</v>
      </c>
      <c r="I27" s="4">
        <v>1</v>
      </c>
      <c r="J27" s="4">
        <v>1</v>
      </c>
      <c r="K27" s="4" t="s">
        <v>29</v>
      </c>
      <c r="L27" s="4">
        <v>86</v>
      </c>
      <c r="M27" s="4">
        <v>86</v>
      </c>
      <c r="N27" s="4" t="s">
        <v>107</v>
      </c>
      <c r="O27" s="4" t="s">
        <v>31</v>
      </c>
      <c r="P27" s="4" t="s">
        <v>32</v>
      </c>
      <c r="Q27" s="4">
        <v>0</v>
      </c>
      <c r="R27" s="6">
        <v>44496</v>
      </c>
      <c r="S27" s="5">
        <v>44500</v>
      </c>
      <c r="T27" s="4" t="s">
        <v>33</v>
      </c>
      <c r="U27" s="4">
        <v>86</v>
      </c>
      <c r="V27" s="4">
        <v>0</v>
      </c>
      <c r="W27" s="4">
        <v>0</v>
      </c>
      <c r="X27" s="4">
        <v>2283788</v>
      </c>
      <c r="Y27" s="4" t="s">
        <v>108</v>
      </c>
    </row>
    <row r="28" s="4" customFormat="1" spans="1:25">
      <c r="A28" s="4">
        <v>16670420738</v>
      </c>
      <c r="B28" s="4" t="s">
        <v>25</v>
      </c>
      <c r="C28" s="4" t="s">
        <v>26</v>
      </c>
      <c r="D28" s="4" t="s">
        <v>109</v>
      </c>
      <c r="E28" s="4" t="s">
        <v>110</v>
      </c>
      <c r="F28" s="5">
        <v>44496</v>
      </c>
      <c r="G28" s="5">
        <v>44497</v>
      </c>
      <c r="H28" s="4">
        <v>1</v>
      </c>
      <c r="I28" s="4">
        <v>1</v>
      </c>
      <c r="J28" s="4">
        <v>1</v>
      </c>
      <c r="K28" s="4" t="s">
        <v>29</v>
      </c>
      <c r="L28" s="4">
        <v>157</v>
      </c>
      <c r="M28" s="4">
        <v>157</v>
      </c>
      <c r="N28" s="4" t="s">
        <v>111</v>
      </c>
      <c r="O28" s="4" t="s">
        <v>31</v>
      </c>
      <c r="P28" s="4" t="s">
        <v>32</v>
      </c>
      <c r="Q28" s="4">
        <v>0</v>
      </c>
      <c r="R28" s="6">
        <v>44496</v>
      </c>
      <c r="S28" s="5">
        <v>44500</v>
      </c>
      <c r="T28" s="4" t="s">
        <v>33</v>
      </c>
      <c r="U28" s="4">
        <v>157</v>
      </c>
      <c r="V28" s="4">
        <v>0</v>
      </c>
      <c r="W28" s="4">
        <v>0</v>
      </c>
      <c r="X28" s="4">
        <v>2283804</v>
      </c>
      <c r="Y28" s="4">
        <v>93793623</v>
      </c>
    </row>
    <row r="29" s="4" customFormat="1" spans="1:23">
      <c r="A29" s="4">
        <v>16670532317</v>
      </c>
      <c r="B29" s="4" t="s">
        <v>25</v>
      </c>
      <c r="C29" s="4" t="s">
        <v>26</v>
      </c>
      <c r="D29" s="4" t="s">
        <v>61</v>
      </c>
      <c r="E29" s="4" t="s">
        <v>62</v>
      </c>
      <c r="F29" s="5">
        <v>44496</v>
      </c>
      <c r="G29" s="5">
        <v>44497</v>
      </c>
      <c r="H29" s="4">
        <v>1</v>
      </c>
      <c r="I29" s="4">
        <v>1</v>
      </c>
      <c r="J29" s="4">
        <v>1</v>
      </c>
      <c r="K29" s="4" t="s">
        <v>29</v>
      </c>
      <c r="L29" s="4">
        <v>39</v>
      </c>
      <c r="M29" s="4">
        <v>39</v>
      </c>
      <c r="N29" s="4" t="s">
        <v>112</v>
      </c>
      <c r="O29" s="4" t="s">
        <v>31</v>
      </c>
      <c r="P29" s="4" t="s">
        <v>32</v>
      </c>
      <c r="Q29" s="4">
        <v>0</v>
      </c>
      <c r="R29" s="6">
        <v>44496</v>
      </c>
      <c r="S29" s="5">
        <v>44500</v>
      </c>
      <c r="T29" s="4" t="s">
        <v>33</v>
      </c>
      <c r="U29" s="4">
        <v>39</v>
      </c>
      <c r="V29" s="4">
        <v>0</v>
      </c>
      <c r="W29" s="4">
        <v>0</v>
      </c>
    </row>
    <row r="30" s="4" customFormat="1" spans="1:24">
      <c r="A30" s="4">
        <v>16670848156</v>
      </c>
      <c r="B30" s="4" t="s">
        <v>25</v>
      </c>
      <c r="C30" s="4" t="s">
        <v>26</v>
      </c>
      <c r="D30" s="4" t="s">
        <v>113</v>
      </c>
      <c r="E30" s="4" t="s">
        <v>114</v>
      </c>
      <c r="F30" s="5">
        <v>44496</v>
      </c>
      <c r="G30" s="5">
        <v>44497</v>
      </c>
      <c r="H30" s="4">
        <v>1</v>
      </c>
      <c r="I30" s="4">
        <v>1</v>
      </c>
      <c r="J30" s="4">
        <v>1</v>
      </c>
      <c r="K30" s="4" t="s">
        <v>29</v>
      </c>
      <c r="L30" s="4">
        <v>42</v>
      </c>
      <c r="M30" s="4">
        <v>42</v>
      </c>
      <c r="N30" s="4" t="s">
        <v>115</v>
      </c>
      <c r="O30" s="4" t="s">
        <v>31</v>
      </c>
      <c r="P30" s="4" t="s">
        <v>32</v>
      </c>
      <c r="Q30" s="4">
        <v>0</v>
      </c>
      <c r="R30" s="6">
        <v>44496</v>
      </c>
      <c r="S30" s="5">
        <v>44500</v>
      </c>
      <c r="T30" s="4" t="s">
        <v>33</v>
      </c>
      <c r="U30" s="4">
        <v>42</v>
      </c>
      <c r="V30" s="4">
        <v>0</v>
      </c>
      <c r="W30" s="4">
        <v>0</v>
      </c>
      <c r="X30" s="4">
        <v>2283891</v>
      </c>
    </row>
    <row r="31" s="4" customFormat="1" spans="1:25">
      <c r="A31" s="4">
        <v>16670973041</v>
      </c>
      <c r="B31" s="4" t="s">
        <v>25</v>
      </c>
      <c r="C31" s="4" t="s">
        <v>26</v>
      </c>
      <c r="D31" s="4" t="s">
        <v>116</v>
      </c>
      <c r="E31" s="4" t="s">
        <v>117</v>
      </c>
      <c r="F31" s="5">
        <v>44496</v>
      </c>
      <c r="G31" s="5">
        <v>44497</v>
      </c>
      <c r="H31" s="4">
        <v>1</v>
      </c>
      <c r="I31" s="4">
        <v>1</v>
      </c>
      <c r="J31" s="4">
        <v>1</v>
      </c>
      <c r="K31" s="4" t="s">
        <v>29</v>
      </c>
      <c r="L31" s="4">
        <v>129</v>
      </c>
      <c r="M31" s="4">
        <v>129</v>
      </c>
      <c r="N31" s="4" t="s">
        <v>118</v>
      </c>
      <c r="O31" s="4" t="s">
        <v>31</v>
      </c>
      <c r="P31" s="4" t="s">
        <v>32</v>
      </c>
      <c r="Q31" s="4">
        <v>0</v>
      </c>
      <c r="R31" s="6">
        <v>44496</v>
      </c>
      <c r="S31" s="5">
        <v>44500</v>
      </c>
      <c r="T31" s="4" t="s">
        <v>33</v>
      </c>
      <c r="U31" s="4">
        <v>129</v>
      </c>
      <c r="V31" s="4">
        <v>0</v>
      </c>
      <c r="W31" s="4">
        <v>0</v>
      </c>
      <c r="X31" s="4">
        <v>2283910</v>
      </c>
      <c r="Y31" s="4">
        <v>627449587</v>
      </c>
    </row>
    <row r="32" s="4" customFormat="1" spans="1:24">
      <c r="A32" s="4">
        <v>16671185810</v>
      </c>
      <c r="B32" s="4" t="s">
        <v>25</v>
      </c>
      <c r="C32" s="4" t="s">
        <v>26</v>
      </c>
      <c r="D32" s="4" t="s">
        <v>119</v>
      </c>
      <c r="E32" s="4" t="s">
        <v>120</v>
      </c>
      <c r="F32" s="5">
        <v>44496</v>
      </c>
      <c r="G32" s="5">
        <v>44497</v>
      </c>
      <c r="H32" s="4">
        <v>1</v>
      </c>
      <c r="I32" s="4">
        <v>1</v>
      </c>
      <c r="J32" s="4">
        <v>1</v>
      </c>
      <c r="K32" s="4" t="s">
        <v>29</v>
      </c>
      <c r="L32" s="4">
        <v>132</v>
      </c>
      <c r="M32" s="4">
        <v>132</v>
      </c>
      <c r="N32" s="4" t="s">
        <v>121</v>
      </c>
      <c r="O32" s="4" t="s">
        <v>31</v>
      </c>
      <c r="P32" s="4" t="s">
        <v>32</v>
      </c>
      <c r="Q32" s="4">
        <v>0</v>
      </c>
      <c r="R32" s="6">
        <v>44496</v>
      </c>
      <c r="S32" s="5">
        <v>44500</v>
      </c>
      <c r="T32" s="4" t="s">
        <v>33</v>
      </c>
      <c r="U32" s="4">
        <v>132</v>
      </c>
      <c r="V32" s="4">
        <v>0</v>
      </c>
      <c r="W32" s="4">
        <v>0</v>
      </c>
      <c r="X32" s="4">
        <v>2283928</v>
      </c>
    </row>
    <row r="33" s="4" customFormat="1" spans="1:24">
      <c r="A33" s="4">
        <v>16671341765</v>
      </c>
      <c r="B33" s="4" t="s">
        <v>25</v>
      </c>
      <c r="C33" s="4" t="s">
        <v>26</v>
      </c>
      <c r="D33" s="4" t="s">
        <v>113</v>
      </c>
      <c r="E33" s="4" t="s">
        <v>114</v>
      </c>
      <c r="F33" s="5">
        <v>44496</v>
      </c>
      <c r="G33" s="5">
        <v>44497</v>
      </c>
      <c r="H33" s="4">
        <v>1</v>
      </c>
      <c r="I33" s="4">
        <v>1</v>
      </c>
      <c r="J33" s="4">
        <v>1</v>
      </c>
      <c r="K33" s="4" t="s">
        <v>29</v>
      </c>
      <c r="L33" s="4">
        <v>42</v>
      </c>
      <c r="M33" s="4">
        <v>42</v>
      </c>
      <c r="N33" s="4" t="s">
        <v>122</v>
      </c>
      <c r="O33" s="4" t="s">
        <v>31</v>
      </c>
      <c r="P33" s="4" t="s">
        <v>32</v>
      </c>
      <c r="Q33" s="4">
        <v>0</v>
      </c>
      <c r="R33" s="6">
        <v>44496</v>
      </c>
      <c r="S33" s="5">
        <v>44500</v>
      </c>
      <c r="T33" s="4" t="s">
        <v>33</v>
      </c>
      <c r="U33" s="4">
        <v>42</v>
      </c>
      <c r="V33" s="4">
        <v>0</v>
      </c>
      <c r="W33" s="4">
        <v>0</v>
      </c>
      <c r="X33" s="4">
        <v>2283943</v>
      </c>
    </row>
    <row r="34" s="4" customFormat="1" spans="1:24">
      <c r="A34" s="4">
        <v>16671594745</v>
      </c>
      <c r="B34" s="4" t="s">
        <v>25</v>
      </c>
      <c r="C34" s="4" t="s">
        <v>26</v>
      </c>
      <c r="D34" s="4" t="s">
        <v>123</v>
      </c>
      <c r="E34" s="4" t="s">
        <v>124</v>
      </c>
      <c r="F34" s="5">
        <v>44496</v>
      </c>
      <c r="G34" s="5">
        <v>44497</v>
      </c>
      <c r="H34" s="4">
        <v>1</v>
      </c>
      <c r="I34" s="4">
        <v>1</v>
      </c>
      <c r="J34" s="4">
        <v>1</v>
      </c>
      <c r="K34" s="4" t="s">
        <v>29</v>
      </c>
      <c r="L34" s="4">
        <v>115</v>
      </c>
      <c r="M34" s="4">
        <v>115</v>
      </c>
      <c r="N34" s="4" t="s">
        <v>125</v>
      </c>
      <c r="O34" s="4" t="s">
        <v>31</v>
      </c>
      <c r="P34" s="4" t="s">
        <v>32</v>
      </c>
      <c r="Q34" s="4">
        <v>0</v>
      </c>
      <c r="R34" s="6">
        <v>44496</v>
      </c>
      <c r="S34" s="5">
        <v>44500</v>
      </c>
      <c r="T34" s="4" t="s">
        <v>33</v>
      </c>
      <c r="U34" s="4">
        <v>115</v>
      </c>
      <c r="V34" s="4">
        <v>0</v>
      </c>
      <c r="W34" s="4">
        <v>0</v>
      </c>
      <c r="X34" s="4">
        <v>2283965</v>
      </c>
    </row>
    <row r="35" s="4" customFormat="1" spans="1:25">
      <c r="A35" s="4">
        <v>16671606032</v>
      </c>
      <c r="B35" s="4" t="s">
        <v>25</v>
      </c>
      <c r="C35" s="4" t="s">
        <v>26</v>
      </c>
      <c r="D35" s="4" t="s">
        <v>126</v>
      </c>
      <c r="E35" s="4" t="s">
        <v>127</v>
      </c>
      <c r="F35" s="5">
        <v>44496</v>
      </c>
      <c r="G35" s="5">
        <v>44497</v>
      </c>
      <c r="H35" s="4">
        <v>1</v>
      </c>
      <c r="I35" s="4">
        <v>1</v>
      </c>
      <c r="J35" s="4">
        <v>1</v>
      </c>
      <c r="K35" s="4" t="s">
        <v>29</v>
      </c>
      <c r="L35" s="4">
        <v>54</v>
      </c>
      <c r="M35" s="4">
        <v>54</v>
      </c>
      <c r="N35" s="4" t="s">
        <v>128</v>
      </c>
      <c r="O35" s="4" t="s">
        <v>31</v>
      </c>
      <c r="P35" s="4" t="s">
        <v>32</v>
      </c>
      <c r="Q35" s="4">
        <v>0</v>
      </c>
      <c r="R35" s="6">
        <v>44496</v>
      </c>
      <c r="S35" s="5">
        <v>44500</v>
      </c>
      <c r="T35" s="4" t="s">
        <v>33</v>
      </c>
      <c r="U35" s="4">
        <v>54</v>
      </c>
      <c r="V35" s="4">
        <v>0</v>
      </c>
      <c r="W35" s="4">
        <v>0</v>
      </c>
      <c r="X35" s="4">
        <v>2283968</v>
      </c>
      <c r="Y35" s="4">
        <v>20687924</v>
      </c>
    </row>
    <row r="36" s="4" customFormat="1" spans="1:25">
      <c r="A36" s="4">
        <v>16676455261</v>
      </c>
      <c r="B36" s="4" t="s">
        <v>25</v>
      </c>
      <c r="C36" s="4" t="s">
        <v>26</v>
      </c>
      <c r="D36" s="4" t="s">
        <v>129</v>
      </c>
      <c r="E36" s="4" t="s">
        <v>130</v>
      </c>
      <c r="F36" s="5">
        <v>44496</v>
      </c>
      <c r="G36" s="5">
        <v>44497</v>
      </c>
      <c r="H36" s="4">
        <v>1</v>
      </c>
      <c r="I36" s="4">
        <v>1</v>
      </c>
      <c r="J36" s="4">
        <v>1</v>
      </c>
      <c r="K36" s="4" t="s">
        <v>29</v>
      </c>
      <c r="L36" s="4">
        <v>127</v>
      </c>
      <c r="M36" s="4">
        <v>127</v>
      </c>
      <c r="N36" s="4" t="s">
        <v>131</v>
      </c>
      <c r="O36" s="4" t="s">
        <v>31</v>
      </c>
      <c r="P36" s="4" t="s">
        <v>32</v>
      </c>
      <c r="Q36" s="4">
        <v>0</v>
      </c>
      <c r="R36" s="6">
        <v>44496</v>
      </c>
      <c r="S36" s="5">
        <v>44500</v>
      </c>
      <c r="T36" s="4" t="s">
        <v>33</v>
      </c>
      <c r="U36" s="4">
        <v>127</v>
      </c>
      <c r="V36" s="4">
        <v>0</v>
      </c>
      <c r="W36" s="4">
        <v>0</v>
      </c>
      <c r="X36" s="4">
        <v>2283992</v>
      </c>
      <c r="Y36" s="4">
        <v>2110270632</v>
      </c>
    </row>
    <row r="37" s="4" customFormat="1" spans="1:24">
      <c r="A37" s="4">
        <v>16677538986</v>
      </c>
      <c r="B37" s="4" t="s">
        <v>25</v>
      </c>
      <c r="C37" s="4" t="s">
        <v>26</v>
      </c>
      <c r="D37" s="4" t="s">
        <v>132</v>
      </c>
      <c r="E37" s="4" t="s">
        <v>133</v>
      </c>
      <c r="F37" s="5">
        <v>44496</v>
      </c>
      <c r="G37" s="5">
        <v>44497</v>
      </c>
      <c r="H37" s="4">
        <v>1</v>
      </c>
      <c r="I37" s="4">
        <v>1</v>
      </c>
      <c r="J37" s="4">
        <v>1</v>
      </c>
      <c r="K37" s="4" t="s">
        <v>29</v>
      </c>
      <c r="L37" s="4">
        <v>78</v>
      </c>
      <c r="M37" s="4">
        <v>78</v>
      </c>
      <c r="N37" s="4" t="s">
        <v>134</v>
      </c>
      <c r="O37" s="4" t="s">
        <v>31</v>
      </c>
      <c r="P37" s="4" t="s">
        <v>32</v>
      </c>
      <c r="Q37" s="4">
        <v>0</v>
      </c>
      <c r="R37" s="6">
        <v>44496</v>
      </c>
      <c r="S37" s="5">
        <v>44500</v>
      </c>
      <c r="T37" s="4" t="s">
        <v>33</v>
      </c>
      <c r="U37" s="4">
        <v>78</v>
      </c>
      <c r="V37" s="4">
        <v>0</v>
      </c>
      <c r="W37" s="4">
        <v>0</v>
      </c>
      <c r="X37" s="4">
        <v>2284036</v>
      </c>
    </row>
    <row r="38" s="4" customFormat="1" spans="1:24">
      <c r="A38" s="4">
        <v>16678030216</v>
      </c>
      <c r="B38" s="4" t="s">
        <v>25</v>
      </c>
      <c r="C38" s="4" t="s">
        <v>26</v>
      </c>
      <c r="D38" s="4" t="s">
        <v>135</v>
      </c>
      <c r="E38" s="4" t="s">
        <v>136</v>
      </c>
      <c r="F38" s="5">
        <v>44496</v>
      </c>
      <c r="G38" s="5">
        <v>44497</v>
      </c>
      <c r="H38" s="4">
        <v>1</v>
      </c>
      <c r="I38" s="4">
        <v>1</v>
      </c>
      <c r="J38" s="4">
        <v>1</v>
      </c>
      <c r="K38" s="4" t="s">
        <v>29</v>
      </c>
      <c r="L38" s="4">
        <v>67</v>
      </c>
      <c r="M38" s="4">
        <v>67</v>
      </c>
      <c r="N38" s="4" t="s">
        <v>137</v>
      </c>
      <c r="O38" s="4" t="s">
        <v>31</v>
      </c>
      <c r="P38" s="4" t="s">
        <v>32</v>
      </c>
      <c r="Q38" s="4">
        <v>0</v>
      </c>
      <c r="R38" s="6">
        <v>44496</v>
      </c>
      <c r="S38" s="5">
        <v>44500</v>
      </c>
      <c r="T38" s="4" t="s">
        <v>33</v>
      </c>
      <c r="U38" s="4">
        <v>67</v>
      </c>
      <c r="V38" s="4">
        <v>0</v>
      </c>
      <c r="W38" s="4">
        <v>0</v>
      </c>
      <c r="X38" s="4">
        <v>2284059</v>
      </c>
    </row>
    <row r="39" s="4" customFormat="1" spans="1:24">
      <c r="A39" s="4">
        <v>16678626089</v>
      </c>
      <c r="B39" s="4" t="s">
        <v>25</v>
      </c>
      <c r="C39" s="4" t="s">
        <v>26</v>
      </c>
      <c r="D39" s="4" t="s">
        <v>138</v>
      </c>
      <c r="E39" s="4" t="s">
        <v>139</v>
      </c>
      <c r="F39" s="5">
        <v>44496</v>
      </c>
      <c r="G39" s="5">
        <v>44497</v>
      </c>
      <c r="H39" s="4">
        <v>1</v>
      </c>
      <c r="I39" s="4">
        <v>1</v>
      </c>
      <c r="J39" s="4">
        <v>1</v>
      </c>
      <c r="K39" s="4" t="s">
        <v>29</v>
      </c>
      <c r="L39" s="4">
        <v>92</v>
      </c>
      <c r="M39" s="4">
        <v>92</v>
      </c>
      <c r="N39" s="4" t="s">
        <v>140</v>
      </c>
      <c r="O39" s="4" t="s">
        <v>31</v>
      </c>
      <c r="P39" s="4" t="s">
        <v>32</v>
      </c>
      <c r="Q39" s="4">
        <v>0</v>
      </c>
      <c r="R39" s="6">
        <v>44496</v>
      </c>
      <c r="S39" s="5">
        <v>44500</v>
      </c>
      <c r="T39" s="4" t="s">
        <v>33</v>
      </c>
      <c r="U39" s="4">
        <v>92</v>
      </c>
      <c r="V39" s="4">
        <v>0</v>
      </c>
      <c r="W39" s="4">
        <v>0</v>
      </c>
      <c r="X39" s="4">
        <v>2284105</v>
      </c>
    </row>
    <row r="40" s="4" customFormat="1" spans="1:25">
      <c r="A40" s="4">
        <v>16678678329</v>
      </c>
      <c r="B40" s="4" t="s">
        <v>25</v>
      </c>
      <c r="C40" s="4" t="s">
        <v>26</v>
      </c>
      <c r="D40" s="4" t="s">
        <v>141</v>
      </c>
      <c r="E40" s="4" t="s">
        <v>142</v>
      </c>
      <c r="F40" s="5">
        <v>44496</v>
      </c>
      <c r="G40" s="5">
        <v>44497</v>
      </c>
      <c r="H40" s="4">
        <v>1</v>
      </c>
      <c r="I40" s="4">
        <v>1</v>
      </c>
      <c r="J40" s="4">
        <v>1</v>
      </c>
      <c r="K40" s="4" t="s">
        <v>29</v>
      </c>
      <c r="L40" s="4">
        <v>134</v>
      </c>
      <c r="M40" s="4">
        <v>134</v>
      </c>
      <c r="N40" s="4" t="s">
        <v>143</v>
      </c>
      <c r="O40" s="4" t="s">
        <v>31</v>
      </c>
      <c r="P40" s="4" t="s">
        <v>32</v>
      </c>
      <c r="Q40" s="4">
        <v>0</v>
      </c>
      <c r="R40" s="6">
        <v>44496</v>
      </c>
      <c r="S40" s="5">
        <v>44500</v>
      </c>
      <c r="T40" s="4" t="s">
        <v>33</v>
      </c>
      <c r="U40" s="4">
        <v>134</v>
      </c>
      <c r="V40" s="4">
        <v>0</v>
      </c>
      <c r="W40" s="4">
        <v>0</v>
      </c>
      <c r="X40" s="4">
        <v>2284110</v>
      </c>
      <c r="Y40" s="4" t="s">
        <v>75</v>
      </c>
    </row>
    <row r="41" s="4" customFormat="1" spans="1:25">
      <c r="A41" s="4">
        <v>16679011193</v>
      </c>
      <c r="B41" s="4" t="s">
        <v>25</v>
      </c>
      <c r="C41" s="4" t="s">
        <v>26</v>
      </c>
      <c r="D41" s="4" t="s">
        <v>144</v>
      </c>
      <c r="E41" s="4" t="s">
        <v>145</v>
      </c>
      <c r="F41" s="5">
        <v>44496</v>
      </c>
      <c r="G41" s="5">
        <v>44497</v>
      </c>
      <c r="H41" s="4">
        <v>1</v>
      </c>
      <c r="I41" s="4">
        <v>1</v>
      </c>
      <c r="J41" s="4">
        <v>1</v>
      </c>
      <c r="K41" s="4" t="s">
        <v>29</v>
      </c>
      <c r="L41" s="4">
        <v>157</v>
      </c>
      <c r="M41" s="4">
        <v>157</v>
      </c>
      <c r="N41" s="4" t="s">
        <v>146</v>
      </c>
      <c r="O41" s="4" t="s">
        <v>31</v>
      </c>
      <c r="P41" s="4" t="s">
        <v>32</v>
      </c>
      <c r="Q41" s="4">
        <v>0</v>
      </c>
      <c r="R41" s="6">
        <v>44496</v>
      </c>
      <c r="S41" s="5">
        <v>44500</v>
      </c>
      <c r="T41" s="4" t="s">
        <v>33</v>
      </c>
      <c r="U41" s="4">
        <v>157</v>
      </c>
      <c r="V41" s="4">
        <v>0</v>
      </c>
      <c r="W41" s="4">
        <v>0</v>
      </c>
      <c r="X41" s="4">
        <v>2284134</v>
      </c>
      <c r="Y41" s="4">
        <v>94261930</v>
      </c>
    </row>
    <row r="42" s="4" customFormat="1" spans="1:25">
      <c r="A42" s="4">
        <v>16679111591</v>
      </c>
      <c r="B42" s="4" t="s">
        <v>25</v>
      </c>
      <c r="C42" s="4" t="s">
        <v>26</v>
      </c>
      <c r="D42" s="4" t="s">
        <v>147</v>
      </c>
      <c r="E42" s="4" t="s">
        <v>148</v>
      </c>
      <c r="F42" s="5">
        <v>44496</v>
      </c>
      <c r="G42" s="5">
        <v>44497</v>
      </c>
      <c r="H42" s="4">
        <v>1</v>
      </c>
      <c r="I42" s="4">
        <v>1</v>
      </c>
      <c r="J42" s="4">
        <v>1</v>
      </c>
      <c r="K42" s="4" t="s">
        <v>29</v>
      </c>
      <c r="L42" s="4">
        <v>194</v>
      </c>
      <c r="M42" s="4">
        <v>194</v>
      </c>
      <c r="N42" s="4" t="s">
        <v>149</v>
      </c>
      <c r="O42" s="4" t="s">
        <v>31</v>
      </c>
      <c r="P42" s="4" t="s">
        <v>32</v>
      </c>
      <c r="Q42" s="4">
        <v>0</v>
      </c>
      <c r="R42" s="6">
        <v>44496</v>
      </c>
      <c r="S42" s="5">
        <v>44500</v>
      </c>
      <c r="T42" s="4" t="s">
        <v>33</v>
      </c>
      <c r="U42" s="4">
        <v>194</v>
      </c>
      <c r="V42" s="4">
        <v>0</v>
      </c>
      <c r="W42" s="4">
        <v>0</v>
      </c>
      <c r="X42" s="4">
        <v>2284143</v>
      </c>
      <c r="Y42" s="4">
        <v>94275214</v>
      </c>
    </row>
    <row r="43" s="4" customFormat="1" spans="1:24">
      <c r="A43" s="4">
        <v>15877601561</v>
      </c>
      <c r="B43" s="4" t="s">
        <v>25</v>
      </c>
      <c r="C43" s="4" t="s">
        <v>26</v>
      </c>
      <c r="D43" s="4" t="s">
        <v>150</v>
      </c>
      <c r="E43" s="4" t="s">
        <v>151</v>
      </c>
      <c r="F43" s="5">
        <v>44492</v>
      </c>
      <c r="G43" s="5">
        <v>44497</v>
      </c>
      <c r="H43" s="4">
        <v>1</v>
      </c>
      <c r="I43" s="4">
        <v>5</v>
      </c>
      <c r="J43" s="4">
        <v>5</v>
      </c>
      <c r="K43" s="4" t="s">
        <v>29</v>
      </c>
      <c r="L43" s="4">
        <v>1582</v>
      </c>
      <c r="M43" s="4">
        <v>1582</v>
      </c>
      <c r="N43" s="4" t="s">
        <v>152</v>
      </c>
      <c r="O43" s="4" t="s">
        <v>153</v>
      </c>
      <c r="P43" s="4" t="s">
        <v>32</v>
      </c>
      <c r="Q43" s="4">
        <v>0</v>
      </c>
      <c r="R43" s="6">
        <v>44398</v>
      </c>
      <c r="S43" s="5">
        <v>44501</v>
      </c>
      <c r="T43" s="4" t="s">
        <v>33</v>
      </c>
      <c r="U43" s="4">
        <v>1582</v>
      </c>
      <c r="V43" s="4">
        <v>0</v>
      </c>
      <c r="W43" s="4">
        <v>0</v>
      </c>
      <c r="X43" s="4">
        <v>2204190</v>
      </c>
    </row>
    <row r="44" s="4" customFormat="1" spans="1:24">
      <c r="A44" s="4">
        <v>15894109657</v>
      </c>
      <c r="B44" s="4" t="s">
        <v>25</v>
      </c>
      <c r="C44" s="4" t="s">
        <v>26</v>
      </c>
      <c r="D44" s="4" t="s">
        <v>154</v>
      </c>
      <c r="E44" s="4" t="s">
        <v>155</v>
      </c>
      <c r="F44" s="5">
        <v>44493</v>
      </c>
      <c r="G44" s="5">
        <v>44495</v>
      </c>
      <c r="H44" s="4">
        <v>1</v>
      </c>
      <c r="I44" s="4">
        <v>2</v>
      </c>
      <c r="J44" s="4">
        <v>2</v>
      </c>
      <c r="K44" s="4" t="s">
        <v>29</v>
      </c>
      <c r="L44" s="4">
        <v>1139</v>
      </c>
      <c r="M44" s="4">
        <v>1139</v>
      </c>
      <c r="N44" s="4" t="s">
        <v>156</v>
      </c>
      <c r="O44" s="4" t="s">
        <v>153</v>
      </c>
      <c r="P44" s="4" t="s">
        <v>32</v>
      </c>
      <c r="Q44" s="4">
        <v>0</v>
      </c>
      <c r="R44" s="6">
        <v>44399</v>
      </c>
      <c r="S44" s="5">
        <v>44501</v>
      </c>
      <c r="T44" s="4" t="s">
        <v>33</v>
      </c>
      <c r="U44" s="4">
        <v>1139</v>
      </c>
      <c r="V44" s="4">
        <v>0</v>
      </c>
      <c r="W44" s="4">
        <v>0</v>
      </c>
      <c r="X44" s="4">
        <v>2205075</v>
      </c>
    </row>
    <row r="45" s="4" customFormat="1" spans="1:25">
      <c r="A45" s="4">
        <v>16111693935</v>
      </c>
      <c r="B45" s="4" t="s">
        <v>25</v>
      </c>
      <c r="C45" s="4" t="s">
        <v>26</v>
      </c>
      <c r="D45" s="4" t="s">
        <v>157</v>
      </c>
      <c r="E45" s="4" t="s">
        <v>158</v>
      </c>
      <c r="F45" s="5">
        <v>44496</v>
      </c>
      <c r="G45" s="5">
        <v>44498</v>
      </c>
      <c r="H45" s="4">
        <v>1</v>
      </c>
      <c r="I45" s="4">
        <v>2</v>
      </c>
      <c r="J45" s="4">
        <v>2</v>
      </c>
      <c r="K45" s="4" t="s">
        <v>29</v>
      </c>
      <c r="L45" s="4">
        <v>480</v>
      </c>
      <c r="M45" s="4">
        <v>480</v>
      </c>
      <c r="N45" s="4" t="s">
        <v>159</v>
      </c>
      <c r="O45" s="4" t="s">
        <v>160</v>
      </c>
      <c r="P45" s="4" t="s">
        <v>32</v>
      </c>
      <c r="Q45" s="4">
        <v>0</v>
      </c>
      <c r="R45" s="6">
        <v>44430</v>
      </c>
      <c r="S45" s="5">
        <v>44501</v>
      </c>
      <c r="T45" s="4" t="s">
        <v>33</v>
      </c>
      <c r="U45" s="4">
        <v>480</v>
      </c>
      <c r="V45" s="4">
        <v>0</v>
      </c>
      <c r="W45" s="4">
        <v>0</v>
      </c>
      <c r="X45" s="4">
        <v>2229370</v>
      </c>
      <c r="Y45" s="4" t="s">
        <v>161</v>
      </c>
    </row>
    <row r="46" s="4" customFormat="1" spans="1:25">
      <c r="A46" s="4">
        <v>16330762268</v>
      </c>
      <c r="B46" s="4" t="s">
        <v>25</v>
      </c>
      <c r="C46" s="4" t="s">
        <v>26</v>
      </c>
      <c r="D46" s="4" t="s">
        <v>162</v>
      </c>
      <c r="E46" s="4" t="s">
        <v>163</v>
      </c>
      <c r="F46" s="5">
        <v>44491</v>
      </c>
      <c r="G46" s="5">
        <v>44498</v>
      </c>
      <c r="H46" s="4">
        <v>1</v>
      </c>
      <c r="I46" s="4">
        <v>7</v>
      </c>
      <c r="J46" s="4">
        <v>7</v>
      </c>
      <c r="K46" s="4" t="s">
        <v>29</v>
      </c>
      <c r="L46" s="4">
        <v>907</v>
      </c>
      <c r="M46" s="4">
        <v>907</v>
      </c>
      <c r="N46" s="4" t="s">
        <v>164</v>
      </c>
      <c r="O46" s="4" t="s">
        <v>160</v>
      </c>
      <c r="P46" s="4" t="s">
        <v>32</v>
      </c>
      <c r="Q46" s="4">
        <v>0</v>
      </c>
      <c r="R46" s="6">
        <v>44460</v>
      </c>
      <c r="S46" s="5">
        <v>44501</v>
      </c>
      <c r="T46" s="4" t="s">
        <v>33</v>
      </c>
      <c r="U46" s="4">
        <v>907</v>
      </c>
      <c r="V46" s="4">
        <v>0</v>
      </c>
      <c r="W46" s="4">
        <v>0</v>
      </c>
      <c r="X46" s="4">
        <v>2260193</v>
      </c>
      <c r="Y46" s="4">
        <v>147903964</v>
      </c>
    </row>
    <row r="47" s="4" customFormat="1" spans="1:25">
      <c r="A47" s="4">
        <v>16336405304</v>
      </c>
      <c r="B47" s="4" t="s">
        <v>25</v>
      </c>
      <c r="C47" s="4" t="s">
        <v>26</v>
      </c>
      <c r="D47" s="4" t="s">
        <v>165</v>
      </c>
      <c r="E47" s="4" t="s">
        <v>166</v>
      </c>
      <c r="F47" s="5">
        <v>44497</v>
      </c>
      <c r="G47" s="5">
        <v>44498</v>
      </c>
      <c r="H47" s="4">
        <v>1</v>
      </c>
      <c r="I47" s="4">
        <v>1</v>
      </c>
      <c r="J47" s="4">
        <v>1</v>
      </c>
      <c r="K47" s="4" t="s">
        <v>29</v>
      </c>
      <c r="L47" s="4">
        <v>282</v>
      </c>
      <c r="M47" s="4">
        <v>282</v>
      </c>
      <c r="N47" s="4" t="s">
        <v>167</v>
      </c>
      <c r="O47" s="4" t="s">
        <v>160</v>
      </c>
      <c r="P47" s="4" t="s">
        <v>32</v>
      </c>
      <c r="Q47" s="4">
        <v>0</v>
      </c>
      <c r="R47" s="6">
        <v>44461</v>
      </c>
      <c r="S47" s="5">
        <v>44501</v>
      </c>
      <c r="T47" s="4" t="s">
        <v>33</v>
      </c>
      <c r="U47" s="4">
        <v>282</v>
      </c>
      <c r="V47" s="4">
        <v>0</v>
      </c>
      <c r="W47" s="4">
        <v>0</v>
      </c>
      <c r="X47" s="4">
        <v>2260866</v>
      </c>
      <c r="Y47" s="4">
        <v>893424819</v>
      </c>
    </row>
    <row r="48" s="4" customFormat="1" spans="1:25">
      <c r="A48" s="4">
        <v>16440836147</v>
      </c>
      <c r="B48" s="4" t="s">
        <v>25</v>
      </c>
      <c r="C48" s="4" t="s">
        <v>26</v>
      </c>
      <c r="D48" s="4" t="s">
        <v>168</v>
      </c>
      <c r="E48" s="4" t="s">
        <v>169</v>
      </c>
      <c r="F48" s="5">
        <v>44497</v>
      </c>
      <c r="G48" s="5">
        <v>44498</v>
      </c>
      <c r="H48" s="4">
        <v>1</v>
      </c>
      <c r="I48" s="4">
        <v>1</v>
      </c>
      <c r="J48" s="4">
        <v>1</v>
      </c>
      <c r="K48" s="4" t="s">
        <v>29</v>
      </c>
      <c r="L48" s="4">
        <v>232</v>
      </c>
      <c r="M48" s="4">
        <v>232</v>
      </c>
      <c r="N48" s="4" t="s">
        <v>170</v>
      </c>
      <c r="O48" s="4" t="s">
        <v>160</v>
      </c>
      <c r="P48" s="4" t="s">
        <v>32</v>
      </c>
      <c r="Q48" s="4">
        <v>0</v>
      </c>
      <c r="R48" s="6">
        <v>44471</v>
      </c>
      <c r="S48" s="5">
        <v>44501</v>
      </c>
      <c r="T48" s="4" t="s">
        <v>33</v>
      </c>
      <c r="U48" s="4">
        <v>232</v>
      </c>
      <c r="V48" s="4">
        <v>0</v>
      </c>
      <c r="W48" s="4">
        <v>0</v>
      </c>
      <c r="X48" s="4">
        <v>2271421</v>
      </c>
      <c r="Y48" s="4">
        <v>70288096</v>
      </c>
    </row>
    <row r="49" s="4" customFormat="1" spans="1:24">
      <c r="A49" s="4">
        <v>16486502464</v>
      </c>
      <c r="B49" s="4" t="s">
        <v>25</v>
      </c>
      <c r="C49" s="4" t="s">
        <v>26</v>
      </c>
      <c r="D49" s="4" t="s">
        <v>69</v>
      </c>
      <c r="E49" s="4" t="s">
        <v>171</v>
      </c>
      <c r="F49" s="5">
        <v>44497</v>
      </c>
      <c r="G49" s="5">
        <v>44498</v>
      </c>
      <c r="H49" s="4">
        <v>1</v>
      </c>
      <c r="I49" s="4">
        <v>1</v>
      </c>
      <c r="J49" s="4">
        <v>1</v>
      </c>
      <c r="K49" s="4" t="s">
        <v>29</v>
      </c>
      <c r="L49" s="4">
        <v>81</v>
      </c>
      <c r="M49" s="4">
        <v>81</v>
      </c>
      <c r="N49" s="4" t="s">
        <v>172</v>
      </c>
      <c r="O49" s="4" t="s">
        <v>160</v>
      </c>
      <c r="P49" s="4" t="s">
        <v>32</v>
      </c>
      <c r="Q49" s="4">
        <v>0</v>
      </c>
      <c r="R49" s="6">
        <v>44476</v>
      </c>
      <c r="S49" s="5">
        <v>44501</v>
      </c>
      <c r="T49" s="4" t="s">
        <v>33</v>
      </c>
      <c r="U49" s="4">
        <v>81</v>
      </c>
      <c r="V49" s="4">
        <v>0</v>
      </c>
      <c r="W49" s="4">
        <v>0</v>
      </c>
      <c r="X49" s="4">
        <v>2273862</v>
      </c>
    </row>
    <row r="50" s="4" customFormat="1" spans="1:24">
      <c r="A50" s="4">
        <v>16493834713</v>
      </c>
      <c r="B50" s="4" t="s">
        <v>25</v>
      </c>
      <c r="C50" s="4" t="s">
        <v>26</v>
      </c>
      <c r="D50" s="4" t="s">
        <v>173</v>
      </c>
      <c r="E50" s="4" t="s">
        <v>70</v>
      </c>
      <c r="F50" s="5">
        <v>44495</v>
      </c>
      <c r="G50" s="5">
        <v>44498</v>
      </c>
      <c r="H50" s="4">
        <v>1</v>
      </c>
      <c r="I50" s="4">
        <v>3</v>
      </c>
      <c r="J50" s="4">
        <v>3</v>
      </c>
      <c r="K50" s="4" t="s">
        <v>29</v>
      </c>
      <c r="L50" s="4">
        <v>306</v>
      </c>
      <c r="M50" s="4">
        <v>306</v>
      </c>
      <c r="N50" s="4" t="s">
        <v>174</v>
      </c>
      <c r="O50" s="4" t="s">
        <v>160</v>
      </c>
      <c r="P50" s="4" t="s">
        <v>32</v>
      </c>
      <c r="Q50" s="4">
        <v>0</v>
      </c>
      <c r="R50" s="6">
        <v>44477</v>
      </c>
      <c r="S50" s="5">
        <v>44501</v>
      </c>
      <c r="T50" s="4" t="s">
        <v>33</v>
      </c>
      <c r="U50" s="4">
        <v>306</v>
      </c>
      <c r="V50" s="4">
        <v>0</v>
      </c>
      <c r="W50" s="4">
        <v>0</v>
      </c>
      <c r="X50" s="4">
        <v>2274214</v>
      </c>
    </row>
    <row r="51" s="4" customFormat="1" spans="1:25">
      <c r="A51" s="4">
        <v>16498695079</v>
      </c>
      <c r="B51" s="4" t="s">
        <v>25</v>
      </c>
      <c r="C51" s="4" t="s">
        <v>26</v>
      </c>
      <c r="D51" s="4" t="s">
        <v>175</v>
      </c>
      <c r="E51" s="4" t="s">
        <v>176</v>
      </c>
      <c r="F51" s="5">
        <v>44497</v>
      </c>
      <c r="G51" s="5">
        <v>44498</v>
      </c>
      <c r="H51" s="4">
        <v>1</v>
      </c>
      <c r="I51" s="4">
        <v>1</v>
      </c>
      <c r="J51" s="4">
        <v>1</v>
      </c>
      <c r="K51" s="4" t="s">
        <v>29</v>
      </c>
      <c r="L51" s="4">
        <v>111</v>
      </c>
      <c r="M51" s="4">
        <v>111</v>
      </c>
      <c r="N51" s="4" t="s">
        <v>177</v>
      </c>
      <c r="O51" s="4" t="s">
        <v>160</v>
      </c>
      <c r="P51" s="4" t="s">
        <v>32</v>
      </c>
      <c r="Q51" s="4">
        <v>0</v>
      </c>
      <c r="R51" s="6">
        <v>44478</v>
      </c>
      <c r="S51" s="5">
        <v>44501</v>
      </c>
      <c r="T51" s="4" t="s">
        <v>33</v>
      </c>
      <c r="U51" s="4">
        <v>111</v>
      </c>
      <c r="V51" s="4">
        <v>0</v>
      </c>
      <c r="W51" s="4">
        <v>0</v>
      </c>
      <c r="X51" s="4">
        <v>2274706</v>
      </c>
      <c r="Y51" s="4">
        <v>75923180</v>
      </c>
    </row>
    <row r="52" s="4" customFormat="1" spans="1:25">
      <c r="A52" s="4">
        <v>16498744691</v>
      </c>
      <c r="B52" s="4" t="s">
        <v>25</v>
      </c>
      <c r="C52" s="4" t="s">
        <v>26</v>
      </c>
      <c r="D52" s="4" t="s">
        <v>178</v>
      </c>
      <c r="E52" s="4" t="s">
        <v>89</v>
      </c>
      <c r="F52" s="5">
        <v>44497</v>
      </c>
      <c r="G52" s="5">
        <v>44498</v>
      </c>
      <c r="H52" s="4">
        <v>1</v>
      </c>
      <c r="I52" s="4">
        <v>1</v>
      </c>
      <c r="J52" s="4">
        <v>1</v>
      </c>
      <c r="K52" s="4" t="s">
        <v>29</v>
      </c>
      <c r="L52" s="4">
        <v>81</v>
      </c>
      <c r="M52" s="4">
        <v>81</v>
      </c>
      <c r="N52" s="4" t="s">
        <v>179</v>
      </c>
      <c r="O52" s="4" t="s">
        <v>160</v>
      </c>
      <c r="P52" s="4" t="s">
        <v>32</v>
      </c>
      <c r="Q52" s="4">
        <v>0</v>
      </c>
      <c r="R52" s="6">
        <v>44478</v>
      </c>
      <c r="S52" s="5">
        <v>44501</v>
      </c>
      <c r="T52" s="4" t="s">
        <v>33</v>
      </c>
      <c r="U52" s="4">
        <v>81</v>
      </c>
      <c r="V52" s="4">
        <v>0</v>
      </c>
      <c r="W52" s="4">
        <v>0</v>
      </c>
      <c r="X52" s="4">
        <v>2274731</v>
      </c>
      <c r="Y52" s="4">
        <v>75998860</v>
      </c>
    </row>
    <row r="53" s="4" customFormat="1" spans="1:25">
      <c r="A53" s="4">
        <v>16521751699</v>
      </c>
      <c r="B53" s="4" t="s">
        <v>25</v>
      </c>
      <c r="C53" s="4" t="s">
        <v>26</v>
      </c>
      <c r="D53" s="4" t="s">
        <v>180</v>
      </c>
      <c r="E53" s="4" t="s">
        <v>181</v>
      </c>
      <c r="F53" s="5">
        <v>44497</v>
      </c>
      <c r="G53" s="5">
        <v>44498</v>
      </c>
      <c r="H53" s="4">
        <v>1</v>
      </c>
      <c r="I53" s="4">
        <v>1</v>
      </c>
      <c r="J53" s="4">
        <v>1</v>
      </c>
      <c r="K53" s="4" t="s">
        <v>29</v>
      </c>
      <c r="L53" s="4">
        <v>131</v>
      </c>
      <c r="M53" s="4">
        <v>131</v>
      </c>
      <c r="N53" s="4" t="s">
        <v>182</v>
      </c>
      <c r="O53" s="4" t="s">
        <v>160</v>
      </c>
      <c r="P53" s="4" t="s">
        <v>32</v>
      </c>
      <c r="Q53" s="4">
        <v>0</v>
      </c>
      <c r="R53" s="6">
        <v>44481</v>
      </c>
      <c r="S53" s="5">
        <v>44501</v>
      </c>
      <c r="T53" s="4" t="s">
        <v>33</v>
      </c>
      <c r="U53" s="4">
        <v>131</v>
      </c>
      <c r="V53" s="4">
        <v>0</v>
      </c>
      <c r="W53" s="4">
        <v>0</v>
      </c>
      <c r="X53" s="4">
        <v>2275946</v>
      </c>
      <c r="Y53" s="4">
        <v>623961457</v>
      </c>
    </row>
    <row r="54" s="4" customFormat="1" spans="1:25">
      <c r="A54" s="4">
        <v>16522049950</v>
      </c>
      <c r="B54" s="4" t="s">
        <v>25</v>
      </c>
      <c r="C54" s="4" t="s">
        <v>26</v>
      </c>
      <c r="D54" s="4" t="s">
        <v>183</v>
      </c>
      <c r="E54" s="4" t="s">
        <v>120</v>
      </c>
      <c r="F54" s="5">
        <v>44497</v>
      </c>
      <c r="G54" s="5">
        <v>44498</v>
      </c>
      <c r="H54" s="4">
        <v>1</v>
      </c>
      <c r="I54" s="4">
        <v>1</v>
      </c>
      <c r="J54" s="4">
        <v>1</v>
      </c>
      <c r="K54" s="4" t="s">
        <v>29</v>
      </c>
      <c r="L54" s="4">
        <v>67</v>
      </c>
      <c r="M54" s="4">
        <v>67</v>
      </c>
      <c r="N54" s="4" t="s">
        <v>184</v>
      </c>
      <c r="O54" s="4" t="s">
        <v>160</v>
      </c>
      <c r="P54" s="4" t="s">
        <v>32</v>
      </c>
      <c r="Q54" s="4">
        <v>0</v>
      </c>
      <c r="R54" s="6">
        <v>44481</v>
      </c>
      <c r="S54" s="5">
        <v>44501</v>
      </c>
      <c r="T54" s="4" t="s">
        <v>33</v>
      </c>
      <c r="U54" s="4">
        <v>67</v>
      </c>
      <c r="V54" s="4">
        <v>0</v>
      </c>
      <c r="W54" s="4">
        <v>0</v>
      </c>
      <c r="X54" s="4"/>
      <c r="Y54" s="4" t="s">
        <v>75</v>
      </c>
    </row>
    <row r="55" s="4" customFormat="1" spans="1:24">
      <c r="A55" s="4">
        <v>16531366393</v>
      </c>
      <c r="B55" s="4" t="s">
        <v>25</v>
      </c>
      <c r="C55" s="4" t="s">
        <v>26</v>
      </c>
      <c r="D55" s="4" t="s">
        <v>185</v>
      </c>
      <c r="E55" s="4" t="s">
        <v>186</v>
      </c>
      <c r="F55" s="5">
        <v>44497</v>
      </c>
      <c r="G55" s="5">
        <v>44498</v>
      </c>
      <c r="H55" s="4">
        <v>1</v>
      </c>
      <c r="I55" s="4">
        <v>1</v>
      </c>
      <c r="J55" s="4">
        <v>1</v>
      </c>
      <c r="K55" s="4" t="s">
        <v>29</v>
      </c>
      <c r="L55" s="4">
        <v>127</v>
      </c>
      <c r="M55" s="4">
        <v>127</v>
      </c>
      <c r="N55" s="4" t="s">
        <v>187</v>
      </c>
      <c r="O55" s="4" t="s">
        <v>160</v>
      </c>
      <c r="P55" s="4" t="s">
        <v>32</v>
      </c>
      <c r="Q55" s="4">
        <v>0</v>
      </c>
      <c r="R55" s="6">
        <v>44482</v>
      </c>
      <c r="S55" s="5">
        <v>44501</v>
      </c>
      <c r="T55" s="4" t="s">
        <v>33</v>
      </c>
      <c r="U55" s="4">
        <v>127</v>
      </c>
      <c r="V55" s="4">
        <v>0</v>
      </c>
      <c r="W55" s="4">
        <v>0</v>
      </c>
      <c r="X55" s="4">
        <v>2276502</v>
      </c>
    </row>
    <row r="56" s="4" customFormat="1" spans="1:24">
      <c r="A56" s="4">
        <v>16531371703</v>
      </c>
      <c r="B56" s="4" t="s">
        <v>25</v>
      </c>
      <c r="C56" s="4" t="s">
        <v>26</v>
      </c>
      <c r="D56" s="4" t="s">
        <v>185</v>
      </c>
      <c r="E56" s="4" t="s">
        <v>188</v>
      </c>
      <c r="F56" s="5">
        <v>44497</v>
      </c>
      <c r="G56" s="5">
        <v>44498</v>
      </c>
      <c r="H56" s="4">
        <v>1</v>
      </c>
      <c r="I56" s="4">
        <v>1</v>
      </c>
      <c r="J56" s="4">
        <v>1</v>
      </c>
      <c r="K56" s="4" t="s">
        <v>29</v>
      </c>
      <c r="L56" s="4">
        <v>118</v>
      </c>
      <c r="M56" s="4">
        <v>118</v>
      </c>
      <c r="N56" s="4" t="s">
        <v>187</v>
      </c>
      <c r="O56" s="4" t="s">
        <v>160</v>
      </c>
      <c r="P56" s="4" t="s">
        <v>32</v>
      </c>
      <c r="Q56" s="4">
        <v>0</v>
      </c>
      <c r="R56" s="6">
        <v>44482</v>
      </c>
      <c r="S56" s="5">
        <v>44501</v>
      </c>
      <c r="T56" s="4" t="s">
        <v>33</v>
      </c>
      <c r="U56" s="4">
        <v>118</v>
      </c>
      <c r="V56" s="4">
        <v>0</v>
      </c>
      <c r="W56" s="4">
        <v>0</v>
      </c>
      <c r="X56" s="4">
        <v>2276503</v>
      </c>
    </row>
    <row r="57" s="4" customFormat="1" spans="1:24">
      <c r="A57" s="4">
        <v>16602077796</v>
      </c>
      <c r="B57" s="4" t="s">
        <v>25</v>
      </c>
      <c r="C57" s="4" t="s">
        <v>26</v>
      </c>
      <c r="D57" s="4" t="s">
        <v>189</v>
      </c>
      <c r="E57" s="4" t="s">
        <v>190</v>
      </c>
      <c r="F57" s="5">
        <v>44496</v>
      </c>
      <c r="G57" s="5">
        <v>44498</v>
      </c>
      <c r="H57" s="4">
        <v>1</v>
      </c>
      <c r="I57" s="4">
        <v>2</v>
      </c>
      <c r="J57" s="4">
        <v>2</v>
      </c>
      <c r="K57" s="4" t="s">
        <v>29</v>
      </c>
      <c r="L57" s="4">
        <v>102</v>
      </c>
      <c r="M57" s="4">
        <v>102</v>
      </c>
      <c r="N57" s="4" t="s">
        <v>191</v>
      </c>
      <c r="O57" s="4" t="s">
        <v>160</v>
      </c>
      <c r="P57" s="4" t="s">
        <v>32</v>
      </c>
      <c r="Q57" s="4">
        <v>0</v>
      </c>
      <c r="R57" s="6">
        <v>44489</v>
      </c>
      <c r="S57" s="5">
        <v>44501</v>
      </c>
      <c r="T57" s="4" t="s">
        <v>33</v>
      </c>
      <c r="U57" s="4">
        <v>102</v>
      </c>
      <c r="V57" s="4">
        <v>0</v>
      </c>
      <c r="W57" s="4">
        <v>0</v>
      </c>
      <c r="X57" s="4">
        <v>2280406</v>
      </c>
    </row>
    <row r="58" s="4" customFormat="1" spans="1:25">
      <c r="A58" s="4">
        <v>16622043013</v>
      </c>
      <c r="B58" s="4" t="s">
        <v>25</v>
      </c>
      <c r="C58" s="4" t="s">
        <v>26</v>
      </c>
      <c r="D58" s="4" t="s">
        <v>38</v>
      </c>
      <c r="E58" s="4" t="s">
        <v>39</v>
      </c>
      <c r="F58" s="5">
        <v>44497</v>
      </c>
      <c r="G58" s="5">
        <v>44498</v>
      </c>
      <c r="H58" s="4">
        <v>1</v>
      </c>
      <c r="I58" s="4">
        <v>1</v>
      </c>
      <c r="J58" s="4">
        <v>1</v>
      </c>
      <c r="K58" s="4" t="s">
        <v>29</v>
      </c>
      <c r="L58" s="4">
        <v>162</v>
      </c>
      <c r="M58" s="4">
        <v>162</v>
      </c>
      <c r="N58" s="4" t="s">
        <v>192</v>
      </c>
      <c r="O58" s="4" t="s">
        <v>160</v>
      </c>
      <c r="P58" s="4" t="s">
        <v>32</v>
      </c>
      <c r="Q58" s="4">
        <v>0</v>
      </c>
      <c r="R58" s="6">
        <v>44490</v>
      </c>
      <c r="S58" s="5">
        <v>44501</v>
      </c>
      <c r="T58" s="4" t="s">
        <v>33</v>
      </c>
      <c r="U58" s="4">
        <v>162</v>
      </c>
      <c r="V58" s="4">
        <v>0</v>
      </c>
      <c r="W58" s="4">
        <v>0</v>
      </c>
      <c r="X58" s="4">
        <v>2281237</v>
      </c>
      <c r="Y58" s="4">
        <v>88847296</v>
      </c>
    </row>
    <row r="59" s="4" customFormat="1" spans="1:26">
      <c r="A59" s="4">
        <v>16622060972</v>
      </c>
      <c r="B59" s="4" t="s">
        <v>25</v>
      </c>
      <c r="C59" s="4" t="s">
        <v>26</v>
      </c>
      <c r="D59" s="4" t="s">
        <v>193</v>
      </c>
      <c r="E59" s="4" t="s">
        <v>194</v>
      </c>
      <c r="F59" s="5">
        <v>44494</v>
      </c>
      <c r="G59" s="5">
        <v>44498</v>
      </c>
      <c r="H59" s="4">
        <v>2</v>
      </c>
      <c r="I59" s="4">
        <v>4</v>
      </c>
      <c r="J59" s="4">
        <v>8</v>
      </c>
      <c r="K59" s="4" t="s">
        <v>29</v>
      </c>
      <c r="L59" s="4">
        <v>424</v>
      </c>
      <c r="M59" s="4">
        <v>424</v>
      </c>
      <c r="N59" s="4" t="s">
        <v>195</v>
      </c>
      <c r="O59" s="4" t="s">
        <v>160</v>
      </c>
      <c r="P59" s="4" t="s">
        <v>32</v>
      </c>
      <c r="Q59" s="4">
        <v>0</v>
      </c>
      <c r="R59" s="6">
        <v>44490</v>
      </c>
      <c r="S59" s="5">
        <v>44501</v>
      </c>
      <c r="T59" s="4" t="s">
        <v>33</v>
      </c>
      <c r="U59" s="4">
        <v>424</v>
      </c>
      <c r="V59" s="4">
        <v>0</v>
      </c>
      <c r="W59" s="4">
        <v>0</v>
      </c>
      <c r="X59" s="4">
        <v>2281239</v>
      </c>
      <c r="Y59" s="4" t="s">
        <v>196</v>
      </c>
      <c r="Z59" s="4" t="s">
        <v>197</v>
      </c>
    </row>
    <row r="60" s="4" customFormat="1" spans="1:25">
      <c r="A60" s="4">
        <v>16633894572</v>
      </c>
      <c r="B60" s="4" t="s">
        <v>25</v>
      </c>
      <c r="C60" s="4" t="s">
        <v>26</v>
      </c>
      <c r="D60" s="4" t="s">
        <v>198</v>
      </c>
      <c r="E60" s="4" t="s">
        <v>199</v>
      </c>
      <c r="F60" s="5">
        <v>44497</v>
      </c>
      <c r="G60" s="5">
        <v>44498</v>
      </c>
      <c r="H60" s="4">
        <v>1</v>
      </c>
      <c r="I60" s="4">
        <v>1</v>
      </c>
      <c r="J60" s="4">
        <v>1</v>
      </c>
      <c r="K60" s="4" t="s">
        <v>29</v>
      </c>
      <c r="L60" s="4">
        <v>36</v>
      </c>
      <c r="M60" s="4">
        <v>36</v>
      </c>
      <c r="N60" s="4" t="s">
        <v>200</v>
      </c>
      <c r="O60" s="4" t="s">
        <v>160</v>
      </c>
      <c r="P60" s="4" t="s">
        <v>32</v>
      </c>
      <c r="Q60" s="4">
        <v>0</v>
      </c>
      <c r="R60" s="6">
        <v>44491</v>
      </c>
      <c r="S60" s="5">
        <v>44501</v>
      </c>
      <c r="T60" s="4" t="s">
        <v>33</v>
      </c>
      <c r="U60" s="4">
        <v>36</v>
      </c>
      <c r="V60" s="4">
        <v>0</v>
      </c>
      <c r="W60" s="4">
        <v>0</v>
      </c>
      <c r="X60" s="4">
        <v>2281681</v>
      </c>
      <c r="Y60" s="4">
        <v>1612</v>
      </c>
    </row>
    <row r="61" s="4" customFormat="1" spans="1:24">
      <c r="A61" s="4">
        <v>16647629967</v>
      </c>
      <c r="B61" s="4" t="s">
        <v>25</v>
      </c>
      <c r="C61" s="4" t="s">
        <v>26</v>
      </c>
      <c r="D61" s="4" t="s">
        <v>201</v>
      </c>
      <c r="E61" s="4" t="s">
        <v>202</v>
      </c>
      <c r="F61" s="5">
        <v>44497</v>
      </c>
      <c r="G61" s="5">
        <v>44498</v>
      </c>
      <c r="H61" s="4">
        <v>1</v>
      </c>
      <c r="I61" s="4">
        <v>1</v>
      </c>
      <c r="J61" s="4">
        <v>1</v>
      </c>
      <c r="K61" s="4" t="s">
        <v>29</v>
      </c>
      <c r="L61" s="4">
        <v>125</v>
      </c>
      <c r="M61" s="4">
        <v>125</v>
      </c>
      <c r="N61" s="4" t="s">
        <v>203</v>
      </c>
      <c r="O61" s="4" t="s">
        <v>160</v>
      </c>
      <c r="P61" s="4" t="s">
        <v>32</v>
      </c>
      <c r="Q61" s="4">
        <v>0</v>
      </c>
      <c r="R61" s="6">
        <v>44493</v>
      </c>
      <c r="S61" s="5">
        <v>44501</v>
      </c>
      <c r="T61" s="4" t="s">
        <v>33</v>
      </c>
      <c r="U61" s="4">
        <v>125</v>
      </c>
      <c r="V61" s="4">
        <v>0</v>
      </c>
      <c r="W61" s="4">
        <v>0</v>
      </c>
      <c r="X61" s="4">
        <v>2282491</v>
      </c>
    </row>
    <row r="62" s="4" customFormat="1" spans="1:25">
      <c r="A62" s="4">
        <v>16649714761</v>
      </c>
      <c r="B62" s="4" t="s">
        <v>25</v>
      </c>
      <c r="C62" s="4" t="s">
        <v>26</v>
      </c>
      <c r="D62" s="4" t="s">
        <v>204</v>
      </c>
      <c r="E62" s="4" t="s">
        <v>136</v>
      </c>
      <c r="F62" s="5">
        <v>44497</v>
      </c>
      <c r="G62" s="5">
        <v>44498</v>
      </c>
      <c r="H62" s="4">
        <v>1</v>
      </c>
      <c r="I62" s="4">
        <v>1</v>
      </c>
      <c r="J62" s="4">
        <v>1</v>
      </c>
      <c r="K62" s="4" t="s">
        <v>29</v>
      </c>
      <c r="L62" s="4">
        <v>83</v>
      </c>
      <c r="M62" s="4">
        <v>83</v>
      </c>
      <c r="N62" s="4" t="s">
        <v>205</v>
      </c>
      <c r="O62" s="4" t="s">
        <v>160</v>
      </c>
      <c r="P62" s="4" t="s">
        <v>32</v>
      </c>
      <c r="Q62" s="4">
        <v>0</v>
      </c>
      <c r="R62" s="6">
        <v>44493</v>
      </c>
      <c r="S62" s="5">
        <v>44501</v>
      </c>
      <c r="T62" s="4" t="s">
        <v>33</v>
      </c>
      <c r="U62" s="4">
        <v>83</v>
      </c>
      <c r="V62" s="4">
        <v>0</v>
      </c>
      <c r="W62" s="4">
        <v>0</v>
      </c>
      <c r="X62" s="4"/>
      <c r="Y62" s="4" t="s">
        <v>206</v>
      </c>
    </row>
    <row r="63" s="4" customFormat="1" spans="1:25">
      <c r="A63" s="4">
        <v>16654070944</v>
      </c>
      <c r="B63" s="4" t="s">
        <v>25</v>
      </c>
      <c r="C63" s="4" t="s">
        <v>26</v>
      </c>
      <c r="D63" s="4" t="s">
        <v>207</v>
      </c>
      <c r="E63" s="4" t="s">
        <v>208</v>
      </c>
      <c r="F63" s="5">
        <v>44497</v>
      </c>
      <c r="G63" s="5">
        <v>44498</v>
      </c>
      <c r="H63" s="4">
        <v>1</v>
      </c>
      <c r="I63" s="4">
        <v>1</v>
      </c>
      <c r="J63" s="4">
        <v>1</v>
      </c>
      <c r="K63" s="4" t="s">
        <v>29</v>
      </c>
      <c r="L63" s="4">
        <v>200</v>
      </c>
      <c r="M63" s="4">
        <v>200</v>
      </c>
      <c r="N63" s="4" t="s">
        <v>209</v>
      </c>
      <c r="O63" s="4" t="s">
        <v>160</v>
      </c>
      <c r="P63" s="4" t="s">
        <v>32</v>
      </c>
      <c r="Q63" s="4">
        <v>0</v>
      </c>
      <c r="R63" s="6">
        <v>44493</v>
      </c>
      <c r="S63" s="5">
        <v>44501</v>
      </c>
      <c r="T63" s="4" t="s">
        <v>33</v>
      </c>
      <c r="U63" s="4">
        <v>200</v>
      </c>
      <c r="V63" s="4">
        <v>0</v>
      </c>
      <c r="W63" s="4">
        <v>0</v>
      </c>
      <c r="X63" s="4">
        <v>2282712</v>
      </c>
      <c r="Y63" s="4" t="s">
        <v>210</v>
      </c>
    </row>
    <row r="64" s="4" customFormat="1" spans="1:24">
      <c r="A64" s="4">
        <v>16655475561</v>
      </c>
      <c r="B64" s="4" t="s">
        <v>25</v>
      </c>
      <c r="C64" s="4" t="s">
        <v>26</v>
      </c>
      <c r="D64" s="4" t="s">
        <v>211</v>
      </c>
      <c r="E64" s="4" t="s">
        <v>169</v>
      </c>
      <c r="F64" s="5">
        <v>44495</v>
      </c>
      <c r="G64" s="5">
        <v>44498</v>
      </c>
      <c r="H64" s="4">
        <v>1</v>
      </c>
      <c r="I64" s="4">
        <v>3</v>
      </c>
      <c r="J64" s="4">
        <v>3</v>
      </c>
      <c r="K64" s="4" t="s">
        <v>29</v>
      </c>
      <c r="L64" s="4">
        <v>628</v>
      </c>
      <c r="M64" s="4">
        <v>628</v>
      </c>
      <c r="N64" s="4" t="s">
        <v>212</v>
      </c>
      <c r="O64" s="4" t="s">
        <v>160</v>
      </c>
      <c r="P64" s="4" t="s">
        <v>32</v>
      </c>
      <c r="Q64" s="4">
        <v>0</v>
      </c>
      <c r="R64" s="6">
        <v>44493</v>
      </c>
      <c r="S64" s="5">
        <v>44501</v>
      </c>
      <c r="T64" s="4" t="s">
        <v>33</v>
      </c>
      <c r="U64" s="4">
        <v>628</v>
      </c>
      <c r="V64" s="4">
        <v>0</v>
      </c>
      <c r="W64" s="4">
        <v>0</v>
      </c>
      <c r="X64" s="4">
        <v>2282834</v>
      </c>
    </row>
    <row r="65" s="4" customFormat="1" spans="1:24">
      <c r="A65" s="4">
        <v>16655475561</v>
      </c>
      <c r="B65" s="4" t="s">
        <v>25</v>
      </c>
      <c r="C65" s="4" t="s">
        <v>91</v>
      </c>
      <c r="D65" s="4" t="s">
        <v>211</v>
      </c>
      <c r="E65" s="4" t="s">
        <v>169</v>
      </c>
      <c r="F65" s="5">
        <v>44495</v>
      </c>
      <c r="G65" s="5">
        <v>44498</v>
      </c>
      <c r="H65" s="4">
        <v>1</v>
      </c>
      <c r="I65" s="4">
        <v>3</v>
      </c>
      <c r="J65" s="4">
        <v>3</v>
      </c>
      <c r="K65" s="4" t="s">
        <v>29</v>
      </c>
      <c r="L65" s="4">
        <v>-628</v>
      </c>
      <c r="M65" s="4">
        <v>-628</v>
      </c>
      <c r="N65" s="4" t="s">
        <v>212</v>
      </c>
      <c r="O65" s="4" t="s">
        <v>160</v>
      </c>
      <c r="P65" s="4" t="s">
        <v>32</v>
      </c>
      <c r="Q65" s="4">
        <v>0</v>
      </c>
      <c r="R65" s="6">
        <v>44493</v>
      </c>
      <c r="S65" s="5">
        <v>44501</v>
      </c>
      <c r="T65" s="4" t="s">
        <v>33</v>
      </c>
      <c r="U65" s="4">
        <v>-628</v>
      </c>
      <c r="V65" s="4">
        <v>0</v>
      </c>
      <c r="W65" s="4">
        <v>0</v>
      </c>
      <c r="X65" s="4">
        <v>2282834</v>
      </c>
    </row>
    <row r="66" s="4" customFormat="1" spans="1:25">
      <c r="A66" s="4">
        <v>16655798728</v>
      </c>
      <c r="B66" s="4" t="s">
        <v>25</v>
      </c>
      <c r="C66" s="4" t="s">
        <v>26</v>
      </c>
      <c r="D66" s="4" t="s">
        <v>213</v>
      </c>
      <c r="E66" s="4" t="s">
        <v>214</v>
      </c>
      <c r="F66" s="5">
        <v>44496</v>
      </c>
      <c r="G66" s="5">
        <v>44498</v>
      </c>
      <c r="H66" s="4">
        <v>1</v>
      </c>
      <c r="I66" s="4">
        <v>2</v>
      </c>
      <c r="J66" s="4">
        <v>2</v>
      </c>
      <c r="K66" s="4" t="s">
        <v>29</v>
      </c>
      <c r="L66" s="4">
        <v>433</v>
      </c>
      <c r="M66" s="4">
        <v>433</v>
      </c>
      <c r="N66" s="4" t="s">
        <v>215</v>
      </c>
      <c r="O66" s="4" t="s">
        <v>160</v>
      </c>
      <c r="P66" s="4" t="s">
        <v>32</v>
      </c>
      <c r="Q66" s="4">
        <v>0</v>
      </c>
      <c r="R66" s="6">
        <v>44494</v>
      </c>
      <c r="S66" s="5">
        <v>44501</v>
      </c>
      <c r="T66" s="4" t="s">
        <v>33</v>
      </c>
      <c r="U66" s="4">
        <v>433</v>
      </c>
      <c r="V66" s="4">
        <v>0</v>
      </c>
      <c r="W66" s="4">
        <v>0</v>
      </c>
      <c r="X66" s="4">
        <v>2282920</v>
      </c>
      <c r="Y66" s="4">
        <v>12241749</v>
      </c>
    </row>
    <row r="67" s="4" customFormat="1" spans="1:25">
      <c r="A67" s="4">
        <v>16655828598</v>
      </c>
      <c r="B67" s="4" t="s">
        <v>25</v>
      </c>
      <c r="C67" s="4" t="s">
        <v>26</v>
      </c>
      <c r="D67" s="4" t="s">
        <v>113</v>
      </c>
      <c r="E67" s="4" t="s">
        <v>114</v>
      </c>
      <c r="F67" s="5">
        <v>44497</v>
      </c>
      <c r="G67" s="5">
        <v>44498</v>
      </c>
      <c r="H67" s="4">
        <v>1</v>
      </c>
      <c r="I67" s="4">
        <v>1</v>
      </c>
      <c r="J67" s="4">
        <v>1</v>
      </c>
      <c r="K67" s="4" t="s">
        <v>29</v>
      </c>
      <c r="L67" s="4">
        <v>43</v>
      </c>
      <c r="M67" s="4">
        <v>43</v>
      </c>
      <c r="N67" s="4" t="s">
        <v>216</v>
      </c>
      <c r="O67" s="4" t="s">
        <v>160</v>
      </c>
      <c r="P67" s="4" t="s">
        <v>32</v>
      </c>
      <c r="Q67" s="4">
        <v>0</v>
      </c>
      <c r="R67" s="6">
        <v>44494</v>
      </c>
      <c r="S67" s="5">
        <v>44501</v>
      </c>
      <c r="T67" s="4" t="s">
        <v>33</v>
      </c>
      <c r="U67" s="4">
        <v>43</v>
      </c>
      <c r="V67" s="4">
        <v>0</v>
      </c>
      <c r="W67" s="4">
        <v>0</v>
      </c>
      <c r="X67" s="4">
        <v>2282933</v>
      </c>
      <c r="Y67" s="4">
        <v>1019853</v>
      </c>
    </row>
    <row r="68" s="4" customFormat="1" spans="1:24">
      <c r="A68" s="4">
        <v>16657195058</v>
      </c>
      <c r="B68" s="4" t="s">
        <v>25</v>
      </c>
      <c r="C68" s="4" t="s">
        <v>26</v>
      </c>
      <c r="D68" s="4" t="s">
        <v>217</v>
      </c>
      <c r="E68" s="4" t="s">
        <v>218</v>
      </c>
      <c r="F68" s="5">
        <v>44497</v>
      </c>
      <c r="G68" s="5">
        <v>44498</v>
      </c>
      <c r="H68" s="4">
        <v>1</v>
      </c>
      <c r="I68" s="4">
        <v>1</v>
      </c>
      <c r="J68" s="4">
        <v>1</v>
      </c>
      <c r="K68" s="4" t="s">
        <v>29</v>
      </c>
      <c r="L68" s="4">
        <v>77</v>
      </c>
      <c r="M68" s="4">
        <v>77</v>
      </c>
      <c r="N68" s="4" t="s">
        <v>219</v>
      </c>
      <c r="O68" s="4" t="s">
        <v>160</v>
      </c>
      <c r="P68" s="4" t="s">
        <v>32</v>
      </c>
      <c r="Q68" s="4">
        <v>0</v>
      </c>
      <c r="R68" s="6">
        <v>44494</v>
      </c>
      <c r="S68" s="5">
        <v>44501</v>
      </c>
      <c r="T68" s="4" t="s">
        <v>33</v>
      </c>
      <c r="U68" s="4">
        <v>77</v>
      </c>
      <c r="V68" s="4">
        <v>0</v>
      </c>
      <c r="W68" s="4">
        <v>0</v>
      </c>
      <c r="X68" s="4">
        <v>2283026</v>
      </c>
    </row>
    <row r="69" s="4" customFormat="1" spans="1:25">
      <c r="A69" s="4">
        <v>16657237089</v>
      </c>
      <c r="B69" s="4" t="s">
        <v>25</v>
      </c>
      <c r="C69" s="4" t="s">
        <v>26</v>
      </c>
      <c r="D69" s="4" t="s">
        <v>217</v>
      </c>
      <c r="E69" s="4" t="s">
        <v>220</v>
      </c>
      <c r="F69" s="5">
        <v>44497</v>
      </c>
      <c r="G69" s="5">
        <v>44498</v>
      </c>
      <c r="H69" s="4">
        <v>1</v>
      </c>
      <c r="I69" s="4">
        <v>1</v>
      </c>
      <c r="J69" s="4">
        <v>1</v>
      </c>
      <c r="K69" s="4" t="s">
        <v>29</v>
      </c>
      <c r="L69" s="4">
        <v>77</v>
      </c>
      <c r="M69" s="4">
        <v>77</v>
      </c>
      <c r="N69" s="4" t="s">
        <v>221</v>
      </c>
      <c r="O69" s="4" t="s">
        <v>160</v>
      </c>
      <c r="P69" s="4" t="s">
        <v>32</v>
      </c>
      <c r="Q69" s="4">
        <v>0</v>
      </c>
      <c r="R69" s="6">
        <v>44494</v>
      </c>
      <c r="S69" s="5">
        <v>44501</v>
      </c>
      <c r="T69" s="4" t="s">
        <v>33</v>
      </c>
      <c r="U69" s="4">
        <v>77</v>
      </c>
      <c r="V69" s="4">
        <v>0</v>
      </c>
      <c r="W69" s="4">
        <v>0</v>
      </c>
      <c r="X69" s="4">
        <v>2283029</v>
      </c>
      <c r="Y69" s="4">
        <v>297224</v>
      </c>
    </row>
    <row r="70" s="4" customFormat="1" spans="1:25">
      <c r="A70" s="4">
        <v>16670348189</v>
      </c>
      <c r="B70" s="4" t="s">
        <v>25</v>
      </c>
      <c r="C70" s="4" t="s">
        <v>26</v>
      </c>
      <c r="D70" s="4" t="s">
        <v>222</v>
      </c>
      <c r="E70" s="4" t="s">
        <v>223</v>
      </c>
      <c r="F70" s="5">
        <v>44497</v>
      </c>
      <c r="G70" s="5">
        <v>44498</v>
      </c>
      <c r="H70" s="4">
        <v>1</v>
      </c>
      <c r="I70" s="4">
        <v>1</v>
      </c>
      <c r="J70" s="4">
        <v>1</v>
      </c>
      <c r="K70" s="4" t="s">
        <v>29</v>
      </c>
      <c r="L70" s="4">
        <v>290</v>
      </c>
      <c r="M70" s="4">
        <v>290</v>
      </c>
      <c r="N70" s="4" t="s">
        <v>224</v>
      </c>
      <c r="O70" s="4" t="s">
        <v>160</v>
      </c>
      <c r="P70" s="4" t="s">
        <v>32</v>
      </c>
      <c r="Q70" s="4">
        <v>0</v>
      </c>
      <c r="R70" s="6">
        <v>44496</v>
      </c>
      <c r="S70" s="5">
        <v>44501</v>
      </c>
      <c r="T70" s="4" t="s">
        <v>33</v>
      </c>
      <c r="U70" s="4">
        <v>290</v>
      </c>
      <c r="V70" s="4">
        <v>0</v>
      </c>
      <c r="W70" s="4">
        <v>0</v>
      </c>
      <c r="X70" s="4">
        <v>2283759</v>
      </c>
      <c r="Y70" s="4">
        <v>103272</v>
      </c>
    </row>
    <row r="71" s="4" customFormat="1" spans="1:25">
      <c r="A71" s="4">
        <v>16670421843</v>
      </c>
      <c r="B71" s="4" t="s">
        <v>25</v>
      </c>
      <c r="C71" s="4" t="s">
        <v>26</v>
      </c>
      <c r="D71" s="4" t="s">
        <v>225</v>
      </c>
      <c r="E71" s="4" t="s">
        <v>226</v>
      </c>
      <c r="F71" s="5">
        <v>44497</v>
      </c>
      <c r="G71" s="5">
        <v>44498</v>
      </c>
      <c r="H71" s="4">
        <v>1</v>
      </c>
      <c r="I71" s="4">
        <v>1</v>
      </c>
      <c r="J71" s="4">
        <v>1</v>
      </c>
      <c r="K71" s="4" t="s">
        <v>29</v>
      </c>
      <c r="L71" s="4">
        <v>129</v>
      </c>
      <c r="M71" s="4">
        <v>129</v>
      </c>
      <c r="N71" s="4" t="s">
        <v>227</v>
      </c>
      <c r="O71" s="4" t="s">
        <v>160</v>
      </c>
      <c r="P71" s="4" t="s">
        <v>32</v>
      </c>
      <c r="Q71" s="4">
        <v>0</v>
      </c>
      <c r="R71" s="6">
        <v>44496</v>
      </c>
      <c r="S71" s="5">
        <v>44501</v>
      </c>
      <c r="T71" s="4" t="s">
        <v>33</v>
      </c>
      <c r="U71" s="4">
        <v>129</v>
      </c>
      <c r="V71" s="4">
        <v>0</v>
      </c>
      <c r="W71" s="4">
        <v>0</v>
      </c>
      <c r="X71" s="4">
        <v>2283806</v>
      </c>
      <c r="Y71" s="4" t="s">
        <v>228</v>
      </c>
    </row>
    <row r="72" s="4" customFormat="1" spans="1:25">
      <c r="A72" s="4">
        <v>16670431460</v>
      </c>
      <c r="B72" s="4" t="s">
        <v>25</v>
      </c>
      <c r="C72" s="4" t="s">
        <v>26</v>
      </c>
      <c r="D72" s="4" t="s">
        <v>229</v>
      </c>
      <c r="E72" s="4" t="s">
        <v>190</v>
      </c>
      <c r="F72" s="5">
        <v>44497</v>
      </c>
      <c r="G72" s="5">
        <v>44498</v>
      </c>
      <c r="H72" s="4">
        <v>1</v>
      </c>
      <c r="I72" s="4">
        <v>1</v>
      </c>
      <c r="J72" s="4">
        <v>1</v>
      </c>
      <c r="K72" s="4" t="s">
        <v>29</v>
      </c>
      <c r="L72" s="4">
        <v>130</v>
      </c>
      <c r="M72" s="4">
        <v>130</v>
      </c>
      <c r="N72" s="4" t="s">
        <v>230</v>
      </c>
      <c r="O72" s="4" t="s">
        <v>160</v>
      </c>
      <c r="P72" s="4" t="s">
        <v>32</v>
      </c>
      <c r="Q72" s="4">
        <v>0</v>
      </c>
      <c r="R72" s="6">
        <v>44496</v>
      </c>
      <c r="S72" s="5">
        <v>44501</v>
      </c>
      <c r="T72" s="4" t="s">
        <v>33</v>
      </c>
      <c r="U72" s="4">
        <v>130</v>
      </c>
      <c r="V72" s="4">
        <v>0</v>
      </c>
      <c r="W72" s="4">
        <v>0</v>
      </c>
      <c r="X72" s="4">
        <v>2283816</v>
      </c>
      <c r="Y72" s="4">
        <v>75286416</v>
      </c>
    </row>
    <row r="73" s="4" customFormat="1" spans="1:24">
      <c r="A73" s="4">
        <v>16677436016</v>
      </c>
      <c r="B73" s="4" t="s">
        <v>25</v>
      </c>
      <c r="C73" s="4" t="s">
        <v>26</v>
      </c>
      <c r="D73" s="4" t="s">
        <v>231</v>
      </c>
      <c r="E73" s="4" t="s">
        <v>232</v>
      </c>
      <c r="F73" s="5">
        <v>44497</v>
      </c>
      <c r="G73" s="5">
        <v>44498</v>
      </c>
      <c r="H73" s="4">
        <v>1</v>
      </c>
      <c r="I73" s="4">
        <v>1</v>
      </c>
      <c r="J73" s="4">
        <v>1</v>
      </c>
      <c r="K73" s="4" t="s">
        <v>29</v>
      </c>
      <c r="L73" s="4">
        <v>63</v>
      </c>
      <c r="M73" s="4">
        <v>63</v>
      </c>
      <c r="N73" s="4" t="s">
        <v>233</v>
      </c>
      <c r="O73" s="4" t="s">
        <v>160</v>
      </c>
      <c r="P73" s="4" t="s">
        <v>32</v>
      </c>
      <c r="Q73" s="4">
        <v>0</v>
      </c>
      <c r="R73" s="6">
        <v>44496</v>
      </c>
      <c r="S73" s="5">
        <v>44501</v>
      </c>
      <c r="T73" s="4" t="s">
        <v>33</v>
      </c>
      <c r="U73" s="4">
        <v>63</v>
      </c>
      <c r="V73" s="4">
        <v>0</v>
      </c>
      <c r="W73" s="4">
        <v>0</v>
      </c>
      <c r="X73" s="4">
        <v>2284034</v>
      </c>
    </row>
    <row r="74" s="4" customFormat="1" spans="1:25">
      <c r="A74" s="4">
        <v>16677614428</v>
      </c>
      <c r="B74" s="4" t="s">
        <v>25</v>
      </c>
      <c r="C74" s="4" t="s">
        <v>26</v>
      </c>
      <c r="D74" s="4" t="s">
        <v>234</v>
      </c>
      <c r="E74" s="4" t="s">
        <v>235</v>
      </c>
      <c r="F74" s="5">
        <v>44496</v>
      </c>
      <c r="G74" s="5">
        <v>44498</v>
      </c>
      <c r="H74" s="4">
        <v>1</v>
      </c>
      <c r="I74" s="4">
        <v>2</v>
      </c>
      <c r="J74" s="4">
        <v>2</v>
      </c>
      <c r="K74" s="4" t="s">
        <v>29</v>
      </c>
      <c r="L74" s="4">
        <v>110</v>
      </c>
      <c r="M74" s="4">
        <v>110</v>
      </c>
      <c r="N74" s="4" t="s">
        <v>236</v>
      </c>
      <c r="O74" s="4" t="s">
        <v>160</v>
      </c>
      <c r="P74" s="4" t="s">
        <v>32</v>
      </c>
      <c r="Q74" s="4">
        <v>0</v>
      </c>
      <c r="R74" s="6">
        <v>44496</v>
      </c>
      <c r="S74" s="5">
        <v>44501</v>
      </c>
      <c r="T74" s="4" t="s">
        <v>33</v>
      </c>
      <c r="U74" s="4">
        <v>110</v>
      </c>
      <c r="V74" s="4">
        <v>0</v>
      </c>
      <c r="W74" s="4">
        <v>0</v>
      </c>
      <c r="X74" s="4">
        <v>2284040</v>
      </c>
      <c r="Y74" s="4" t="s">
        <v>75</v>
      </c>
    </row>
    <row r="75" s="4" customFormat="1" spans="1:25">
      <c r="A75" s="4">
        <v>16678245474</v>
      </c>
      <c r="B75" s="4" t="s">
        <v>25</v>
      </c>
      <c r="C75" s="4" t="s">
        <v>26</v>
      </c>
      <c r="D75" s="4" t="s">
        <v>178</v>
      </c>
      <c r="E75" s="4" t="s">
        <v>89</v>
      </c>
      <c r="F75" s="5">
        <v>44497</v>
      </c>
      <c r="G75" s="5">
        <v>44498</v>
      </c>
      <c r="H75" s="4">
        <v>1</v>
      </c>
      <c r="I75" s="4">
        <v>1</v>
      </c>
      <c r="J75" s="4">
        <v>1</v>
      </c>
      <c r="K75" s="4" t="s">
        <v>29</v>
      </c>
      <c r="L75" s="4">
        <v>84</v>
      </c>
      <c r="M75" s="4">
        <v>84</v>
      </c>
      <c r="N75" s="4" t="s">
        <v>237</v>
      </c>
      <c r="O75" s="4" t="s">
        <v>160</v>
      </c>
      <c r="P75" s="4" t="s">
        <v>32</v>
      </c>
      <c r="Q75" s="4">
        <v>0</v>
      </c>
      <c r="R75" s="6">
        <v>44496</v>
      </c>
      <c r="S75" s="5">
        <v>44501</v>
      </c>
      <c r="T75" s="4" t="s">
        <v>33</v>
      </c>
      <c r="U75" s="4">
        <v>84</v>
      </c>
      <c r="V75" s="4">
        <v>0</v>
      </c>
      <c r="W75" s="4">
        <v>0</v>
      </c>
      <c r="X75" s="4">
        <v>2284067</v>
      </c>
      <c r="Y75" s="4">
        <v>94200808</v>
      </c>
    </row>
    <row r="76" s="4" customFormat="1" spans="1:25">
      <c r="A76" s="4">
        <v>16678634442</v>
      </c>
      <c r="B76" s="4" t="s">
        <v>25</v>
      </c>
      <c r="C76" s="4" t="s">
        <v>26</v>
      </c>
      <c r="D76" s="4" t="s">
        <v>238</v>
      </c>
      <c r="E76" s="4" t="s">
        <v>226</v>
      </c>
      <c r="F76" s="5">
        <v>44497</v>
      </c>
      <c r="G76" s="5">
        <v>44498</v>
      </c>
      <c r="H76" s="4">
        <v>1</v>
      </c>
      <c r="I76" s="4">
        <v>1</v>
      </c>
      <c r="J76" s="4">
        <v>1</v>
      </c>
      <c r="K76" s="4" t="s">
        <v>29</v>
      </c>
      <c r="L76" s="4">
        <v>39</v>
      </c>
      <c r="M76" s="4">
        <v>39</v>
      </c>
      <c r="N76" s="4" t="s">
        <v>239</v>
      </c>
      <c r="O76" s="4" t="s">
        <v>160</v>
      </c>
      <c r="P76" s="4" t="s">
        <v>32</v>
      </c>
      <c r="Q76" s="4">
        <v>0</v>
      </c>
      <c r="R76" s="6">
        <v>44496</v>
      </c>
      <c r="S76" s="5">
        <v>44501</v>
      </c>
      <c r="T76" s="4" t="s">
        <v>33</v>
      </c>
      <c r="U76" s="4">
        <v>39</v>
      </c>
      <c r="V76" s="4">
        <v>0</v>
      </c>
      <c r="W76" s="4">
        <v>0</v>
      </c>
      <c r="X76" s="4">
        <v>2284108</v>
      </c>
      <c r="Y76" s="4">
        <v>329223</v>
      </c>
    </row>
    <row r="77" s="4" customFormat="1" spans="1:25">
      <c r="A77" s="4">
        <v>16679014422</v>
      </c>
      <c r="B77" s="4" t="s">
        <v>25</v>
      </c>
      <c r="C77" s="4" t="s">
        <v>26</v>
      </c>
      <c r="D77" s="4" t="s">
        <v>231</v>
      </c>
      <c r="E77" s="4" t="s">
        <v>232</v>
      </c>
      <c r="F77" s="5">
        <v>44497</v>
      </c>
      <c r="G77" s="5">
        <v>44498</v>
      </c>
      <c r="H77" s="4">
        <v>1</v>
      </c>
      <c r="I77" s="4">
        <v>1</v>
      </c>
      <c r="J77" s="4">
        <v>1</v>
      </c>
      <c r="K77" s="4" t="s">
        <v>29</v>
      </c>
      <c r="L77" s="4">
        <v>63</v>
      </c>
      <c r="M77" s="4">
        <v>63</v>
      </c>
      <c r="N77" s="4" t="s">
        <v>240</v>
      </c>
      <c r="O77" s="4" t="s">
        <v>160</v>
      </c>
      <c r="P77" s="4" t="s">
        <v>32</v>
      </c>
      <c r="Q77" s="4">
        <v>0</v>
      </c>
      <c r="R77" s="6">
        <v>44496</v>
      </c>
      <c r="S77" s="5">
        <v>44501</v>
      </c>
      <c r="T77" s="4" t="s">
        <v>33</v>
      </c>
      <c r="U77" s="4">
        <v>63</v>
      </c>
      <c r="V77" s="4">
        <v>0</v>
      </c>
      <c r="W77" s="4">
        <v>0</v>
      </c>
      <c r="X77" s="4">
        <v>2284135</v>
      </c>
      <c r="Y77" s="4" t="s">
        <v>75</v>
      </c>
    </row>
    <row r="78" s="4" customFormat="1" spans="1:25">
      <c r="A78" s="4">
        <v>16679436130</v>
      </c>
      <c r="B78" s="4" t="s">
        <v>25</v>
      </c>
      <c r="C78" s="4" t="s">
        <v>26</v>
      </c>
      <c r="D78" s="4" t="s">
        <v>241</v>
      </c>
      <c r="E78" s="4" t="s">
        <v>242</v>
      </c>
      <c r="F78" s="5">
        <v>44497</v>
      </c>
      <c r="G78" s="5">
        <v>44498</v>
      </c>
      <c r="H78" s="4">
        <v>1</v>
      </c>
      <c r="I78" s="4">
        <v>1</v>
      </c>
      <c r="J78" s="4">
        <v>1</v>
      </c>
      <c r="K78" s="4" t="s">
        <v>29</v>
      </c>
      <c r="L78" s="4">
        <v>121</v>
      </c>
      <c r="M78" s="4">
        <v>121</v>
      </c>
      <c r="N78" s="4" t="s">
        <v>243</v>
      </c>
      <c r="O78" s="4" t="s">
        <v>160</v>
      </c>
      <c r="P78" s="4" t="s">
        <v>32</v>
      </c>
      <c r="Q78" s="4">
        <v>0</v>
      </c>
      <c r="R78" s="6">
        <v>44496</v>
      </c>
      <c r="S78" s="5">
        <v>44501</v>
      </c>
      <c r="T78" s="4" t="s">
        <v>33</v>
      </c>
      <c r="U78" s="4">
        <v>121</v>
      </c>
      <c r="V78" s="4">
        <v>0</v>
      </c>
      <c r="W78" s="4">
        <v>0</v>
      </c>
      <c r="X78" s="4">
        <v>2284170</v>
      </c>
      <c r="Y78" s="4">
        <v>94334162</v>
      </c>
    </row>
    <row r="79" s="4" customFormat="1" spans="1:25">
      <c r="A79" s="4">
        <v>16679901361</v>
      </c>
      <c r="B79" s="4" t="s">
        <v>25</v>
      </c>
      <c r="C79" s="4" t="s">
        <v>26</v>
      </c>
      <c r="D79" s="4" t="s">
        <v>244</v>
      </c>
      <c r="E79" s="4" t="s">
        <v>245</v>
      </c>
      <c r="F79" s="5">
        <v>44497</v>
      </c>
      <c r="G79" s="5">
        <v>44498</v>
      </c>
      <c r="H79" s="4">
        <v>1</v>
      </c>
      <c r="I79" s="4">
        <v>1</v>
      </c>
      <c r="J79" s="4">
        <v>1</v>
      </c>
      <c r="K79" s="4" t="s">
        <v>29</v>
      </c>
      <c r="L79" s="4">
        <v>165</v>
      </c>
      <c r="M79" s="4">
        <v>165</v>
      </c>
      <c r="N79" s="4" t="s">
        <v>246</v>
      </c>
      <c r="O79" s="4" t="s">
        <v>160</v>
      </c>
      <c r="P79" s="4" t="s">
        <v>32</v>
      </c>
      <c r="Q79" s="4">
        <v>0</v>
      </c>
      <c r="R79" s="6">
        <v>44497</v>
      </c>
      <c r="S79" s="5">
        <v>44501</v>
      </c>
      <c r="T79" s="4" t="s">
        <v>33</v>
      </c>
      <c r="U79" s="4">
        <v>165</v>
      </c>
      <c r="V79" s="4">
        <v>0</v>
      </c>
      <c r="W79" s="4">
        <v>0</v>
      </c>
      <c r="X79" s="4">
        <v>2284218</v>
      </c>
      <c r="Y79" s="4">
        <v>476317</v>
      </c>
    </row>
    <row r="80" s="4" customFormat="1" spans="1:24">
      <c r="A80" s="4">
        <v>16679994058</v>
      </c>
      <c r="B80" s="4" t="s">
        <v>25</v>
      </c>
      <c r="C80" s="4" t="s">
        <v>26</v>
      </c>
      <c r="D80" s="4" t="s">
        <v>132</v>
      </c>
      <c r="E80" s="4" t="s">
        <v>133</v>
      </c>
      <c r="F80" s="5">
        <v>44497</v>
      </c>
      <c r="G80" s="5">
        <v>44498</v>
      </c>
      <c r="H80" s="4">
        <v>1</v>
      </c>
      <c r="I80" s="4">
        <v>1</v>
      </c>
      <c r="J80" s="4">
        <v>1</v>
      </c>
      <c r="K80" s="4" t="s">
        <v>29</v>
      </c>
      <c r="L80" s="4">
        <v>78</v>
      </c>
      <c r="M80" s="4">
        <v>78</v>
      </c>
      <c r="N80" s="4" t="s">
        <v>247</v>
      </c>
      <c r="O80" s="4" t="s">
        <v>160</v>
      </c>
      <c r="P80" s="4" t="s">
        <v>32</v>
      </c>
      <c r="Q80" s="4">
        <v>0</v>
      </c>
      <c r="R80" s="6">
        <v>44497</v>
      </c>
      <c r="S80" s="5">
        <v>44501</v>
      </c>
      <c r="T80" s="4" t="s">
        <v>33</v>
      </c>
      <c r="U80" s="4">
        <v>78</v>
      </c>
      <c r="V80" s="4">
        <v>0</v>
      </c>
      <c r="W80" s="4">
        <v>0</v>
      </c>
      <c r="X80" s="4">
        <v>2284245</v>
      </c>
    </row>
    <row r="81" s="4" customFormat="1" spans="1:24">
      <c r="A81" s="4">
        <v>16680014088</v>
      </c>
      <c r="B81" s="4" t="s">
        <v>25</v>
      </c>
      <c r="C81" s="4" t="s">
        <v>26</v>
      </c>
      <c r="D81" s="4" t="s">
        <v>61</v>
      </c>
      <c r="E81" s="4" t="s">
        <v>62</v>
      </c>
      <c r="F81" s="5">
        <v>44497</v>
      </c>
      <c r="G81" s="5">
        <v>44498</v>
      </c>
      <c r="H81" s="4">
        <v>1</v>
      </c>
      <c r="I81" s="4">
        <v>1</v>
      </c>
      <c r="J81" s="4">
        <v>1</v>
      </c>
      <c r="K81" s="4" t="s">
        <v>29</v>
      </c>
      <c r="L81" s="4">
        <v>39</v>
      </c>
      <c r="M81" s="4">
        <v>39</v>
      </c>
      <c r="N81" s="4" t="s">
        <v>248</v>
      </c>
      <c r="O81" s="4" t="s">
        <v>160</v>
      </c>
      <c r="P81" s="4" t="s">
        <v>32</v>
      </c>
      <c r="Q81" s="4">
        <v>0</v>
      </c>
      <c r="R81" s="6">
        <v>44497</v>
      </c>
      <c r="S81" s="5">
        <v>44501</v>
      </c>
      <c r="T81" s="4" t="s">
        <v>33</v>
      </c>
      <c r="U81" s="4">
        <v>39</v>
      </c>
      <c r="V81" s="4">
        <v>0</v>
      </c>
      <c r="W81" s="4">
        <v>0</v>
      </c>
      <c r="X81" s="4">
        <v>2284250</v>
      </c>
    </row>
    <row r="82" s="4" customFormat="1" spans="1:25">
      <c r="A82" s="4">
        <v>16680000943</v>
      </c>
      <c r="B82" s="4" t="s">
        <v>25</v>
      </c>
      <c r="C82" s="4" t="s">
        <v>26</v>
      </c>
      <c r="D82" s="4" t="s">
        <v>249</v>
      </c>
      <c r="E82" s="4" t="s">
        <v>250</v>
      </c>
      <c r="F82" s="5">
        <v>44497</v>
      </c>
      <c r="G82" s="5">
        <v>44498</v>
      </c>
      <c r="H82" s="4">
        <v>1</v>
      </c>
      <c r="I82" s="4">
        <v>1</v>
      </c>
      <c r="J82" s="4">
        <v>1</v>
      </c>
      <c r="K82" s="4" t="s">
        <v>29</v>
      </c>
      <c r="L82" s="4">
        <v>65</v>
      </c>
      <c r="M82" s="4">
        <v>65</v>
      </c>
      <c r="N82" s="4" t="s">
        <v>251</v>
      </c>
      <c r="O82" s="4" t="s">
        <v>160</v>
      </c>
      <c r="P82" s="4" t="s">
        <v>32</v>
      </c>
      <c r="Q82" s="4">
        <v>0</v>
      </c>
      <c r="R82" s="6">
        <v>44497</v>
      </c>
      <c r="S82" s="5">
        <v>44501</v>
      </c>
      <c r="T82" s="4" t="s">
        <v>33</v>
      </c>
      <c r="U82" s="4">
        <v>65</v>
      </c>
      <c r="V82" s="4">
        <v>0</v>
      </c>
      <c r="W82" s="4">
        <v>0</v>
      </c>
      <c r="X82" s="4">
        <v>2284247</v>
      </c>
      <c r="Y82" s="4" t="s">
        <v>252</v>
      </c>
    </row>
    <row r="83" s="4" customFormat="1" spans="1:25">
      <c r="A83" s="4">
        <v>16680040441</v>
      </c>
      <c r="B83" s="4" t="s">
        <v>25</v>
      </c>
      <c r="C83" s="4" t="s">
        <v>26</v>
      </c>
      <c r="D83" s="4" t="s">
        <v>253</v>
      </c>
      <c r="E83" s="4" t="s">
        <v>254</v>
      </c>
      <c r="F83" s="5">
        <v>44497</v>
      </c>
      <c r="G83" s="5">
        <v>44498</v>
      </c>
      <c r="H83" s="4">
        <v>1</v>
      </c>
      <c r="I83" s="4">
        <v>1</v>
      </c>
      <c r="J83" s="4">
        <v>1</v>
      </c>
      <c r="K83" s="4" t="s">
        <v>29</v>
      </c>
      <c r="L83" s="4">
        <v>47</v>
      </c>
      <c r="M83" s="4">
        <v>47</v>
      </c>
      <c r="N83" s="4" t="s">
        <v>255</v>
      </c>
      <c r="O83" s="4" t="s">
        <v>160</v>
      </c>
      <c r="P83" s="4" t="s">
        <v>32</v>
      </c>
      <c r="Q83" s="4">
        <v>0</v>
      </c>
      <c r="R83" s="6">
        <v>44497</v>
      </c>
      <c r="S83" s="5">
        <v>44501</v>
      </c>
      <c r="T83" s="4" t="s">
        <v>33</v>
      </c>
      <c r="U83" s="4">
        <v>47</v>
      </c>
      <c r="V83" s="4">
        <v>0</v>
      </c>
      <c r="W83" s="4">
        <v>0</v>
      </c>
      <c r="X83" s="4">
        <v>2284262</v>
      </c>
      <c r="Y83" s="4">
        <v>12459495</v>
      </c>
    </row>
    <row r="84" s="4" customFormat="1" spans="1:24">
      <c r="A84" s="4">
        <v>16680109897</v>
      </c>
      <c r="B84" s="4" t="s">
        <v>25</v>
      </c>
      <c r="C84" s="4" t="s">
        <v>26</v>
      </c>
      <c r="D84" s="4" t="s">
        <v>231</v>
      </c>
      <c r="E84" s="4" t="s">
        <v>232</v>
      </c>
      <c r="F84" s="5">
        <v>44497</v>
      </c>
      <c r="G84" s="5">
        <v>44498</v>
      </c>
      <c r="H84" s="4">
        <v>1</v>
      </c>
      <c r="I84" s="4">
        <v>1</v>
      </c>
      <c r="J84" s="4">
        <v>1</v>
      </c>
      <c r="K84" s="4" t="s">
        <v>29</v>
      </c>
      <c r="L84" s="4">
        <v>63</v>
      </c>
      <c r="M84" s="4">
        <v>63</v>
      </c>
      <c r="N84" s="4" t="s">
        <v>256</v>
      </c>
      <c r="O84" s="4" t="s">
        <v>160</v>
      </c>
      <c r="P84" s="4" t="s">
        <v>32</v>
      </c>
      <c r="Q84" s="4">
        <v>0</v>
      </c>
      <c r="R84" s="6">
        <v>44497</v>
      </c>
      <c r="S84" s="5">
        <v>44501</v>
      </c>
      <c r="T84" s="4" t="s">
        <v>33</v>
      </c>
      <c r="U84" s="4">
        <v>63</v>
      </c>
      <c r="V84" s="4">
        <v>0</v>
      </c>
      <c r="W84" s="4">
        <v>0</v>
      </c>
      <c r="X84" s="4">
        <v>2284285</v>
      </c>
    </row>
    <row r="85" s="4" customFormat="1" spans="1:24">
      <c r="A85" s="4">
        <v>16680256724</v>
      </c>
      <c r="B85" s="4" t="s">
        <v>25</v>
      </c>
      <c r="C85" s="4" t="s">
        <v>26</v>
      </c>
      <c r="D85" s="4" t="s">
        <v>257</v>
      </c>
      <c r="E85" s="4" t="s">
        <v>258</v>
      </c>
      <c r="F85" s="5">
        <v>44497</v>
      </c>
      <c r="G85" s="5">
        <v>44498</v>
      </c>
      <c r="H85" s="4">
        <v>1</v>
      </c>
      <c r="I85" s="4">
        <v>1</v>
      </c>
      <c r="J85" s="4">
        <v>1</v>
      </c>
      <c r="K85" s="4" t="s">
        <v>29</v>
      </c>
      <c r="L85" s="4">
        <v>178</v>
      </c>
      <c r="M85" s="4">
        <v>178</v>
      </c>
      <c r="N85" s="4" t="s">
        <v>259</v>
      </c>
      <c r="O85" s="4" t="s">
        <v>160</v>
      </c>
      <c r="P85" s="4" t="s">
        <v>32</v>
      </c>
      <c r="Q85" s="4">
        <v>0</v>
      </c>
      <c r="R85" s="6">
        <v>44497</v>
      </c>
      <c r="S85" s="5">
        <v>44501</v>
      </c>
      <c r="T85" s="4" t="s">
        <v>33</v>
      </c>
      <c r="U85" s="4">
        <v>178</v>
      </c>
      <c r="V85" s="4">
        <v>0</v>
      </c>
      <c r="W85" s="4">
        <v>0</v>
      </c>
      <c r="X85" s="4">
        <v>2284343</v>
      </c>
    </row>
    <row r="86" s="4" customFormat="1" spans="1:24">
      <c r="A86" s="4">
        <v>16680821414</v>
      </c>
      <c r="B86" s="4" t="s">
        <v>25</v>
      </c>
      <c r="C86" s="4" t="s">
        <v>26</v>
      </c>
      <c r="D86" s="4" t="s">
        <v>260</v>
      </c>
      <c r="E86" s="4" t="s">
        <v>120</v>
      </c>
      <c r="F86" s="5">
        <v>44497</v>
      </c>
      <c r="G86" s="5">
        <v>44498</v>
      </c>
      <c r="H86" s="4">
        <v>1</v>
      </c>
      <c r="I86" s="4">
        <v>1</v>
      </c>
      <c r="J86" s="4">
        <v>1</v>
      </c>
      <c r="K86" s="4" t="s">
        <v>29</v>
      </c>
      <c r="L86" s="4">
        <v>61</v>
      </c>
      <c r="M86" s="4">
        <v>61</v>
      </c>
      <c r="N86" s="4" t="s">
        <v>261</v>
      </c>
      <c r="O86" s="4" t="s">
        <v>160</v>
      </c>
      <c r="P86" s="4" t="s">
        <v>32</v>
      </c>
      <c r="Q86" s="4">
        <v>0</v>
      </c>
      <c r="R86" s="6">
        <v>44497</v>
      </c>
      <c r="S86" s="5">
        <v>44501</v>
      </c>
      <c r="T86" s="4" t="s">
        <v>33</v>
      </c>
      <c r="U86" s="4">
        <v>61</v>
      </c>
      <c r="V86" s="4">
        <v>0</v>
      </c>
      <c r="W86" s="4">
        <v>0</v>
      </c>
      <c r="X86" s="4">
        <v>2284401</v>
      </c>
    </row>
    <row r="87" s="4" customFormat="1" spans="1:25">
      <c r="A87" s="4">
        <v>16681022968</v>
      </c>
      <c r="B87" s="4" t="s">
        <v>25</v>
      </c>
      <c r="C87" s="4" t="s">
        <v>26</v>
      </c>
      <c r="D87" s="4" t="s">
        <v>262</v>
      </c>
      <c r="E87" s="4" t="s">
        <v>117</v>
      </c>
      <c r="F87" s="5">
        <v>44497</v>
      </c>
      <c r="G87" s="5">
        <v>44498</v>
      </c>
      <c r="H87" s="4">
        <v>1</v>
      </c>
      <c r="I87" s="4">
        <v>1</v>
      </c>
      <c r="J87" s="4">
        <v>1</v>
      </c>
      <c r="K87" s="4" t="s">
        <v>29</v>
      </c>
      <c r="L87" s="4">
        <v>85</v>
      </c>
      <c r="M87" s="4">
        <v>85</v>
      </c>
      <c r="N87" s="4" t="s">
        <v>263</v>
      </c>
      <c r="O87" s="4" t="s">
        <v>160</v>
      </c>
      <c r="P87" s="4" t="s">
        <v>32</v>
      </c>
      <c r="Q87" s="4">
        <v>0</v>
      </c>
      <c r="R87" s="6">
        <v>44497</v>
      </c>
      <c r="S87" s="5">
        <v>44501</v>
      </c>
      <c r="T87" s="4" t="s">
        <v>33</v>
      </c>
      <c r="U87" s="4">
        <v>85</v>
      </c>
      <c r="V87" s="4">
        <v>0</v>
      </c>
      <c r="W87" s="4">
        <v>0</v>
      </c>
      <c r="X87" s="4">
        <v>2284427</v>
      </c>
      <c r="Y87" s="4">
        <v>15063627</v>
      </c>
    </row>
    <row r="88" s="4" customFormat="1" spans="1:24">
      <c r="A88" s="4">
        <v>16681769480</v>
      </c>
      <c r="B88" s="4" t="s">
        <v>25</v>
      </c>
      <c r="C88" s="4" t="s">
        <v>26</v>
      </c>
      <c r="D88" s="4" t="s">
        <v>264</v>
      </c>
      <c r="E88" s="4" t="s">
        <v>265</v>
      </c>
      <c r="F88" s="5">
        <v>44497</v>
      </c>
      <c r="G88" s="5">
        <v>44498</v>
      </c>
      <c r="H88" s="4">
        <v>1</v>
      </c>
      <c r="I88" s="4">
        <v>1</v>
      </c>
      <c r="J88" s="4">
        <v>1</v>
      </c>
      <c r="K88" s="4" t="s">
        <v>29</v>
      </c>
      <c r="L88" s="4">
        <v>52</v>
      </c>
      <c r="M88" s="4">
        <v>52</v>
      </c>
      <c r="N88" s="4" t="s">
        <v>266</v>
      </c>
      <c r="O88" s="4" t="s">
        <v>160</v>
      </c>
      <c r="P88" s="4" t="s">
        <v>32</v>
      </c>
      <c r="Q88" s="4">
        <v>0</v>
      </c>
      <c r="R88" s="6">
        <v>44497</v>
      </c>
      <c r="S88" s="5">
        <v>44501</v>
      </c>
      <c r="T88" s="4" t="s">
        <v>33</v>
      </c>
      <c r="U88" s="4">
        <v>52</v>
      </c>
      <c r="V88" s="4">
        <v>0</v>
      </c>
      <c r="W88" s="4">
        <v>0</v>
      </c>
      <c r="X88" s="4">
        <v>2284493</v>
      </c>
    </row>
    <row r="89" s="4" customFormat="1" spans="1:25">
      <c r="A89" s="4">
        <v>16681853737</v>
      </c>
      <c r="B89" s="4" t="s">
        <v>25</v>
      </c>
      <c r="C89" s="4" t="s">
        <v>26</v>
      </c>
      <c r="D89" s="4" t="s">
        <v>267</v>
      </c>
      <c r="E89" s="4" t="s">
        <v>268</v>
      </c>
      <c r="F89" s="5">
        <v>44497</v>
      </c>
      <c r="G89" s="5">
        <v>44498</v>
      </c>
      <c r="H89" s="4">
        <v>1</v>
      </c>
      <c r="I89" s="4">
        <v>1</v>
      </c>
      <c r="J89" s="4">
        <v>1</v>
      </c>
      <c r="K89" s="4" t="s">
        <v>29</v>
      </c>
      <c r="L89" s="4">
        <v>16</v>
      </c>
      <c r="M89" s="4">
        <v>16</v>
      </c>
      <c r="N89" s="4" t="s">
        <v>269</v>
      </c>
      <c r="O89" s="4" t="s">
        <v>160</v>
      </c>
      <c r="P89" s="4" t="s">
        <v>32</v>
      </c>
      <c r="Q89" s="4">
        <v>0</v>
      </c>
      <c r="R89" s="6">
        <v>44497</v>
      </c>
      <c r="S89" s="5">
        <v>44501</v>
      </c>
      <c r="T89" s="4" t="s">
        <v>33</v>
      </c>
      <c r="U89" s="4">
        <v>16</v>
      </c>
      <c r="V89" s="4">
        <v>0</v>
      </c>
      <c r="W89" s="4">
        <v>0</v>
      </c>
      <c r="X89" s="4">
        <v>2284504</v>
      </c>
      <c r="Y89" s="4" t="s">
        <v>81</v>
      </c>
    </row>
    <row r="90" s="4" customFormat="1" spans="1:24">
      <c r="A90" s="4">
        <v>16681860849</v>
      </c>
      <c r="B90" s="4" t="s">
        <v>25</v>
      </c>
      <c r="C90" s="4" t="s">
        <v>26</v>
      </c>
      <c r="D90" s="4" t="s">
        <v>270</v>
      </c>
      <c r="E90" s="4" t="s">
        <v>271</v>
      </c>
      <c r="F90" s="5">
        <v>44497</v>
      </c>
      <c r="G90" s="5">
        <v>44498</v>
      </c>
      <c r="H90" s="4">
        <v>1</v>
      </c>
      <c r="I90" s="4">
        <v>1</v>
      </c>
      <c r="J90" s="4">
        <v>1</v>
      </c>
      <c r="K90" s="4" t="s">
        <v>29</v>
      </c>
      <c r="L90" s="4">
        <v>94</v>
      </c>
      <c r="M90" s="4">
        <v>94</v>
      </c>
      <c r="N90" s="4" t="s">
        <v>272</v>
      </c>
      <c r="O90" s="4" t="s">
        <v>160</v>
      </c>
      <c r="P90" s="4" t="s">
        <v>32</v>
      </c>
      <c r="Q90" s="4">
        <v>0</v>
      </c>
      <c r="R90" s="6">
        <v>44497</v>
      </c>
      <c r="S90" s="5">
        <v>44501</v>
      </c>
      <c r="T90" s="4" t="s">
        <v>33</v>
      </c>
      <c r="U90" s="4">
        <v>94</v>
      </c>
      <c r="V90" s="4">
        <v>0</v>
      </c>
      <c r="W90" s="4">
        <v>0</v>
      </c>
      <c r="X90" s="4">
        <v>2284505</v>
      </c>
    </row>
    <row r="91" s="4" customFormat="1" spans="1:24">
      <c r="A91" s="4">
        <v>16681897276</v>
      </c>
      <c r="B91" s="4" t="s">
        <v>25</v>
      </c>
      <c r="C91" s="4" t="s">
        <v>26</v>
      </c>
      <c r="D91" s="4" t="s">
        <v>273</v>
      </c>
      <c r="E91" s="4" t="s">
        <v>274</v>
      </c>
      <c r="F91" s="5">
        <v>44497</v>
      </c>
      <c r="G91" s="5">
        <v>44498</v>
      </c>
      <c r="H91" s="4">
        <v>1</v>
      </c>
      <c r="I91" s="4">
        <v>1</v>
      </c>
      <c r="J91" s="4">
        <v>1</v>
      </c>
      <c r="K91" s="4" t="s">
        <v>29</v>
      </c>
      <c r="L91" s="4">
        <v>58</v>
      </c>
      <c r="M91" s="4">
        <v>58</v>
      </c>
      <c r="N91" s="4" t="s">
        <v>275</v>
      </c>
      <c r="O91" s="4" t="s">
        <v>160</v>
      </c>
      <c r="P91" s="4" t="s">
        <v>32</v>
      </c>
      <c r="Q91" s="4">
        <v>0</v>
      </c>
      <c r="R91" s="6">
        <v>44497</v>
      </c>
      <c r="S91" s="5">
        <v>44501</v>
      </c>
      <c r="T91" s="4" t="s">
        <v>33</v>
      </c>
      <c r="U91" s="4">
        <v>58</v>
      </c>
      <c r="V91" s="4">
        <v>0</v>
      </c>
      <c r="W91" s="4">
        <v>0</v>
      </c>
      <c r="X91" s="4">
        <v>2284507</v>
      </c>
    </row>
    <row r="92" s="4" customFormat="1" spans="1:25">
      <c r="A92" s="4">
        <v>16681997199</v>
      </c>
      <c r="B92" s="4" t="s">
        <v>25</v>
      </c>
      <c r="C92" s="4" t="s">
        <v>26</v>
      </c>
      <c r="D92" s="4" t="s">
        <v>276</v>
      </c>
      <c r="E92" s="4" t="s">
        <v>277</v>
      </c>
      <c r="F92" s="5">
        <v>44497</v>
      </c>
      <c r="G92" s="5">
        <v>44498</v>
      </c>
      <c r="H92" s="4">
        <v>1</v>
      </c>
      <c r="I92" s="4">
        <v>1</v>
      </c>
      <c r="J92" s="4">
        <v>1</v>
      </c>
      <c r="K92" s="4" t="s">
        <v>29</v>
      </c>
      <c r="L92" s="4">
        <v>25</v>
      </c>
      <c r="M92" s="4">
        <v>25</v>
      </c>
      <c r="N92" s="4" t="s">
        <v>278</v>
      </c>
      <c r="O92" s="4" t="s">
        <v>160</v>
      </c>
      <c r="P92" s="4" t="s">
        <v>32</v>
      </c>
      <c r="Q92" s="4">
        <v>0</v>
      </c>
      <c r="R92" s="6">
        <v>44497</v>
      </c>
      <c r="S92" s="5">
        <v>44501</v>
      </c>
      <c r="T92" s="4" t="s">
        <v>33</v>
      </c>
      <c r="U92" s="4">
        <v>25</v>
      </c>
      <c r="V92" s="4">
        <v>0</v>
      </c>
      <c r="W92" s="4">
        <v>0</v>
      </c>
      <c r="X92" s="4">
        <v>2284517</v>
      </c>
      <c r="Y92" s="4" t="s">
        <v>279</v>
      </c>
    </row>
    <row r="93" s="4" customFormat="1" spans="1:24">
      <c r="A93" s="4">
        <v>16681963491</v>
      </c>
      <c r="B93" s="4" t="s">
        <v>25</v>
      </c>
      <c r="C93" s="4" t="s">
        <v>26</v>
      </c>
      <c r="D93" s="4" t="s">
        <v>280</v>
      </c>
      <c r="E93" s="4" t="s">
        <v>281</v>
      </c>
      <c r="F93" s="5">
        <v>44497</v>
      </c>
      <c r="G93" s="5">
        <v>44498</v>
      </c>
      <c r="H93" s="4">
        <v>1</v>
      </c>
      <c r="I93" s="4">
        <v>1</v>
      </c>
      <c r="J93" s="4">
        <v>1</v>
      </c>
      <c r="K93" s="4" t="s">
        <v>29</v>
      </c>
      <c r="L93" s="4">
        <v>64</v>
      </c>
      <c r="M93" s="4">
        <v>64</v>
      </c>
      <c r="N93" s="4" t="s">
        <v>282</v>
      </c>
      <c r="O93" s="4" t="s">
        <v>160</v>
      </c>
      <c r="P93" s="4" t="s">
        <v>32</v>
      </c>
      <c r="Q93" s="4">
        <v>0</v>
      </c>
      <c r="R93" s="6">
        <v>44497</v>
      </c>
      <c r="S93" s="5">
        <v>44501</v>
      </c>
      <c r="T93" s="4" t="s">
        <v>33</v>
      </c>
      <c r="U93" s="4">
        <v>64</v>
      </c>
      <c r="V93" s="4">
        <v>0</v>
      </c>
      <c r="W93" s="4">
        <v>0</v>
      </c>
      <c r="X93" s="4">
        <v>2284512</v>
      </c>
    </row>
    <row r="94" s="4" customFormat="1" spans="1:24">
      <c r="A94" s="4">
        <v>16682212227</v>
      </c>
      <c r="B94" s="4" t="s">
        <v>25</v>
      </c>
      <c r="C94" s="4" t="s">
        <v>26</v>
      </c>
      <c r="D94" s="4" t="s">
        <v>132</v>
      </c>
      <c r="E94" s="4" t="s">
        <v>133</v>
      </c>
      <c r="F94" s="5">
        <v>44497</v>
      </c>
      <c r="G94" s="5">
        <v>44498</v>
      </c>
      <c r="H94" s="4">
        <v>1</v>
      </c>
      <c r="I94" s="4">
        <v>1</v>
      </c>
      <c r="J94" s="4">
        <v>1</v>
      </c>
      <c r="K94" s="4" t="s">
        <v>29</v>
      </c>
      <c r="L94" s="4">
        <v>78</v>
      </c>
      <c r="M94" s="4">
        <v>78</v>
      </c>
      <c r="N94" s="4" t="s">
        <v>283</v>
      </c>
      <c r="O94" s="4" t="s">
        <v>160</v>
      </c>
      <c r="P94" s="4" t="s">
        <v>32</v>
      </c>
      <c r="Q94" s="4">
        <v>0</v>
      </c>
      <c r="R94" s="6">
        <v>44497</v>
      </c>
      <c r="S94" s="5">
        <v>44501</v>
      </c>
      <c r="T94" s="4" t="s">
        <v>33</v>
      </c>
      <c r="U94" s="4">
        <v>78</v>
      </c>
      <c r="V94" s="4">
        <v>0</v>
      </c>
      <c r="W94" s="4">
        <v>0</v>
      </c>
      <c r="X94" s="4">
        <v>2284535</v>
      </c>
    </row>
    <row r="95" s="4" customFormat="1" spans="1:25">
      <c r="A95" s="4">
        <v>16683117485</v>
      </c>
      <c r="B95" s="4" t="s">
        <v>25</v>
      </c>
      <c r="C95" s="4" t="s">
        <v>26</v>
      </c>
      <c r="D95" s="4" t="s">
        <v>253</v>
      </c>
      <c r="E95" s="4" t="s">
        <v>254</v>
      </c>
      <c r="F95" s="5">
        <v>44497</v>
      </c>
      <c r="G95" s="5">
        <v>44498</v>
      </c>
      <c r="H95" s="4">
        <v>1</v>
      </c>
      <c r="I95" s="4">
        <v>1</v>
      </c>
      <c r="J95" s="4">
        <v>1</v>
      </c>
      <c r="K95" s="4" t="s">
        <v>29</v>
      </c>
      <c r="L95" s="4">
        <v>46</v>
      </c>
      <c r="M95" s="4">
        <v>46</v>
      </c>
      <c r="N95" s="4" t="s">
        <v>284</v>
      </c>
      <c r="O95" s="4" t="s">
        <v>160</v>
      </c>
      <c r="P95" s="4" t="s">
        <v>32</v>
      </c>
      <c r="Q95" s="4">
        <v>0</v>
      </c>
      <c r="R95" s="6">
        <v>44497</v>
      </c>
      <c r="S95" s="5">
        <v>44501</v>
      </c>
      <c r="T95" s="4" t="s">
        <v>33</v>
      </c>
      <c r="U95" s="4">
        <v>46</v>
      </c>
      <c r="V95" s="4">
        <v>0</v>
      </c>
      <c r="W95" s="4">
        <v>0</v>
      </c>
      <c r="X95" s="4">
        <v>2284653</v>
      </c>
      <c r="Y95" s="4">
        <v>12508235</v>
      </c>
    </row>
    <row r="96" s="4" customFormat="1" spans="1:25">
      <c r="A96" s="4">
        <v>16683206499</v>
      </c>
      <c r="B96" s="4" t="s">
        <v>25</v>
      </c>
      <c r="C96" s="4" t="s">
        <v>26</v>
      </c>
      <c r="D96" s="4" t="s">
        <v>285</v>
      </c>
      <c r="E96" s="4" t="s">
        <v>286</v>
      </c>
      <c r="F96" s="5">
        <v>44497</v>
      </c>
      <c r="G96" s="5">
        <v>44498</v>
      </c>
      <c r="H96" s="4">
        <v>1</v>
      </c>
      <c r="I96" s="4">
        <v>1</v>
      </c>
      <c r="J96" s="4">
        <v>1</v>
      </c>
      <c r="K96" s="4" t="s">
        <v>29</v>
      </c>
      <c r="L96" s="4">
        <v>116</v>
      </c>
      <c r="M96" s="4">
        <v>116</v>
      </c>
      <c r="N96" s="4" t="s">
        <v>287</v>
      </c>
      <c r="O96" s="4" t="s">
        <v>160</v>
      </c>
      <c r="P96" s="4" t="s">
        <v>32</v>
      </c>
      <c r="Q96" s="4">
        <v>0</v>
      </c>
      <c r="R96" s="6">
        <v>44497</v>
      </c>
      <c r="S96" s="5">
        <v>44501</v>
      </c>
      <c r="T96" s="4" t="s">
        <v>33</v>
      </c>
      <c r="U96" s="4">
        <v>116</v>
      </c>
      <c r="V96" s="4">
        <v>0</v>
      </c>
      <c r="W96" s="4">
        <v>0</v>
      </c>
      <c r="X96" s="4">
        <v>2284657</v>
      </c>
      <c r="Y96" s="4">
        <v>99685325</v>
      </c>
    </row>
    <row r="97" s="4" customFormat="1" spans="1:25">
      <c r="A97" s="4">
        <v>16689903613</v>
      </c>
      <c r="B97" s="4" t="s">
        <v>25</v>
      </c>
      <c r="C97" s="4" t="s">
        <v>26</v>
      </c>
      <c r="D97" s="4" t="s">
        <v>288</v>
      </c>
      <c r="E97" s="4" t="s">
        <v>289</v>
      </c>
      <c r="F97" s="5">
        <v>44497</v>
      </c>
      <c r="G97" s="5">
        <v>44498</v>
      </c>
      <c r="H97" s="4">
        <v>1</v>
      </c>
      <c r="I97" s="4">
        <v>1</v>
      </c>
      <c r="J97" s="4">
        <v>1</v>
      </c>
      <c r="K97" s="4" t="s">
        <v>29</v>
      </c>
      <c r="L97" s="4">
        <v>183</v>
      </c>
      <c r="M97" s="4">
        <v>183</v>
      </c>
      <c r="N97" s="4" t="s">
        <v>290</v>
      </c>
      <c r="O97" s="4" t="s">
        <v>160</v>
      </c>
      <c r="P97" s="4" t="s">
        <v>32</v>
      </c>
      <c r="Q97" s="4">
        <v>0</v>
      </c>
      <c r="R97" s="6">
        <v>44497</v>
      </c>
      <c r="S97" s="5">
        <v>44501</v>
      </c>
      <c r="T97" s="4" t="s">
        <v>33</v>
      </c>
      <c r="U97" s="4">
        <v>183</v>
      </c>
      <c r="V97" s="4">
        <v>0</v>
      </c>
      <c r="W97" s="4">
        <v>0</v>
      </c>
      <c r="X97" s="4"/>
      <c r="Y97" s="4" t="s">
        <v>75</v>
      </c>
    </row>
    <row r="98" s="4" customFormat="1" spans="1:24">
      <c r="A98" s="4">
        <v>15921608527</v>
      </c>
      <c r="B98" s="4" t="s">
        <v>25</v>
      </c>
      <c r="C98" s="4" t="s">
        <v>291</v>
      </c>
      <c r="D98" s="4" t="s">
        <v>292</v>
      </c>
      <c r="E98" s="4" t="s">
        <v>293</v>
      </c>
      <c r="F98" s="5">
        <v>44401</v>
      </c>
      <c r="G98" s="5">
        <v>44404</v>
      </c>
      <c r="H98" s="4">
        <v>1</v>
      </c>
      <c r="I98" s="4">
        <v>3</v>
      </c>
      <c r="J98" s="4">
        <v>3</v>
      </c>
      <c r="K98" s="4" t="s">
        <v>29</v>
      </c>
      <c r="L98" s="4">
        <v>174</v>
      </c>
      <c r="M98" s="4">
        <v>174</v>
      </c>
      <c r="N98" s="4" t="s">
        <v>294</v>
      </c>
      <c r="O98" s="4" t="s">
        <v>160</v>
      </c>
      <c r="P98" s="4" t="s">
        <v>32</v>
      </c>
      <c r="Q98" s="4">
        <v>0</v>
      </c>
      <c r="R98" s="6">
        <v>44401</v>
      </c>
      <c r="S98" s="5">
        <v>44501</v>
      </c>
      <c r="T98" s="4" t="s">
        <v>33</v>
      </c>
      <c r="U98" s="4">
        <v>174</v>
      </c>
      <c r="V98" s="4">
        <v>0</v>
      </c>
      <c r="W98" s="4">
        <v>0</v>
      </c>
      <c r="X98" s="4">
        <v>2207927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8"/>
  <sheetViews>
    <sheetView tabSelected="1" topLeftCell="A26" workbookViewId="0">
      <selection activeCell="E112" sqref="E112"/>
    </sheetView>
  </sheetViews>
  <sheetFormatPr defaultColWidth="9" defaultRowHeight="13.5"/>
  <cols>
    <col min="1" max="1" width="11.8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295</v>
      </c>
    </row>
    <row r="2" s="4" customFormat="1" spans="1:9">
      <c r="A2" s="4">
        <v>16329006655</v>
      </c>
      <c r="B2" s="5">
        <v>44495</v>
      </c>
      <c r="C2" s="5">
        <v>44497</v>
      </c>
      <c r="D2" s="4">
        <v>162</v>
      </c>
      <c r="E2" s="4" t="str">
        <f>VLOOKUP(A2,HOP!A:L,12,0)</f>
        <v>162.00</v>
      </c>
      <c r="F2" s="4" t="str">
        <f>VLOOKUP(A2,HOP!A:C,3,0)</f>
        <v>2259869</v>
      </c>
      <c r="G2" s="4">
        <f>D2-E2</f>
        <v>0</v>
      </c>
      <c r="H2" s="4" t="str">
        <f>$H$1&amp;F2</f>
        <v>，2259869</v>
      </c>
      <c r="I2" s="4" t="str">
        <f>VLOOKUP(A2,HOP!A:T,20,0)</f>
        <v>直连</v>
      </c>
    </row>
    <row r="3" s="4" customFormat="1" spans="1:9">
      <c r="A3" s="4">
        <v>16401648183</v>
      </c>
      <c r="B3" s="5">
        <v>44496</v>
      </c>
      <c r="C3" s="5">
        <v>44497</v>
      </c>
      <c r="D3" s="4">
        <v>230</v>
      </c>
      <c r="E3" s="4" t="str">
        <f>VLOOKUP(A3,HOP!A:L,12,0)</f>
        <v>230.00</v>
      </c>
      <c r="F3" s="4" t="str">
        <f>VLOOKUP(A3,HOP!A:C,3,0)</f>
        <v>2268545</v>
      </c>
      <c r="G3" s="4">
        <f t="shared" ref="G3:G34" si="0">D3-E3</f>
        <v>0</v>
      </c>
      <c r="H3" s="4" t="str">
        <f t="shared" ref="H3:H34" si="1">$H$1&amp;F3</f>
        <v>，2268545</v>
      </c>
      <c r="I3" s="4" t="str">
        <f>VLOOKUP(A3,HOP!A:T,20,0)</f>
        <v>直连</v>
      </c>
    </row>
    <row r="4" s="4" customFormat="1" spans="1:9">
      <c r="A4" s="4">
        <v>16486190655</v>
      </c>
      <c r="B4" s="5">
        <v>44496</v>
      </c>
      <c r="C4" s="5">
        <v>44497</v>
      </c>
      <c r="D4" s="4">
        <v>179</v>
      </c>
      <c r="E4" s="4" t="str">
        <f>VLOOKUP(A4,HOP!A:L,12,0)</f>
        <v>179.00</v>
      </c>
      <c r="F4" s="4" t="str">
        <f>VLOOKUP(A4,HOP!A:C,3,0)</f>
        <v>2273835</v>
      </c>
      <c r="G4" s="4">
        <f t="shared" si="0"/>
        <v>0</v>
      </c>
      <c r="H4" s="4" t="str">
        <f t="shared" si="1"/>
        <v>，2273835</v>
      </c>
      <c r="I4" s="4" t="str">
        <f>VLOOKUP(A4,HOP!A:T,20,0)</f>
        <v>直连</v>
      </c>
    </row>
    <row r="5" s="4" customFormat="1" spans="1:9">
      <c r="A5" s="4">
        <v>16519542185</v>
      </c>
      <c r="B5" s="5">
        <v>44495</v>
      </c>
      <c r="C5" s="5">
        <v>44497</v>
      </c>
      <c r="D5" s="4">
        <v>246</v>
      </c>
      <c r="E5" s="4" t="str">
        <f>VLOOKUP(A5,HOP!A:L,12,0)</f>
        <v>246.00</v>
      </c>
      <c r="F5" s="4" t="str">
        <f>VLOOKUP(A5,HOP!A:C,3,0)</f>
        <v>2275693</v>
      </c>
      <c r="G5" s="4">
        <f t="shared" si="0"/>
        <v>0</v>
      </c>
      <c r="H5" s="4" t="str">
        <f t="shared" si="1"/>
        <v>，2275693</v>
      </c>
      <c r="I5" s="4" t="str">
        <f>VLOOKUP(A5,HOP!A:T,20,0)</f>
        <v>直连</v>
      </c>
    </row>
    <row r="6" s="4" customFormat="1" spans="1:9">
      <c r="A6" s="4">
        <v>16548306853</v>
      </c>
      <c r="B6" s="5">
        <v>44495</v>
      </c>
      <c r="C6" s="5">
        <v>44497</v>
      </c>
      <c r="D6" s="4">
        <v>315</v>
      </c>
      <c r="E6" s="4" t="str">
        <f>VLOOKUP(A6,HOP!A:L,12,0)</f>
        <v>315.00</v>
      </c>
      <c r="F6" s="4" t="str">
        <f>VLOOKUP(A6,HOP!A:C,3,0)</f>
        <v>2277495</v>
      </c>
      <c r="G6" s="4">
        <f t="shared" si="0"/>
        <v>0</v>
      </c>
      <c r="H6" s="4" t="str">
        <f t="shared" si="1"/>
        <v>，2277495</v>
      </c>
      <c r="I6" s="4" t="str">
        <f>VLOOKUP(A6,HOP!A:T,20,0)</f>
        <v>直连</v>
      </c>
    </row>
    <row r="7" s="4" customFormat="1" spans="1:9">
      <c r="A7" s="4">
        <v>16586773168</v>
      </c>
      <c r="B7" s="5">
        <v>44496</v>
      </c>
      <c r="C7" s="5">
        <v>44497</v>
      </c>
      <c r="D7" s="4">
        <v>115</v>
      </c>
      <c r="E7" s="4" t="str">
        <f>VLOOKUP(A7,HOP!A:L,12,0)</f>
        <v>115.00</v>
      </c>
      <c r="F7" s="4" t="str">
        <f>VLOOKUP(A7,HOP!A:C,3,0)</f>
        <v>2279684</v>
      </c>
      <c r="G7" s="4">
        <f t="shared" si="0"/>
        <v>0</v>
      </c>
      <c r="H7" s="4" t="str">
        <f t="shared" si="1"/>
        <v>，2279684</v>
      </c>
      <c r="I7" s="4" t="str">
        <f>VLOOKUP(A7,HOP!A:T,20,0)</f>
        <v>直连</v>
      </c>
    </row>
    <row r="8" s="4" customFormat="1" spans="1:9">
      <c r="A8" s="4">
        <v>16610657858</v>
      </c>
      <c r="B8" s="5">
        <v>44496</v>
      </c>
      <c r="C8" s="5">
        <v>44497</v>
      </c>
      <c r="D8" s="4">
        <v>114</v>
      </c>
      <c r="E8" s="4" t="str">
        <f>VLOOKUP(A8,HOP!A:L,12,0)</f>
        <v>114.00</v>
      </c>
      <c r="F8" s="4" t="str">
        <f>VLOOKUP(A8,HOP!A:C,3,0)</f>
        <v>2280765</v>
      </c>
      <c r="G8" s="4">
        <f t="shared" si="0"/>
        <v>0</v>
      </c>
      <c r="H8" s="4" t="str">
        <f t="shared" si="1"/>
        <v>，2280765</v>
      </c>
      <c r="I8" s="4" t="str">
        <f>VLOOKUP(A8,HOP!A:T,20,0)</f>
        <v>直连</v>
      </c>
    </row>
    <row r="9" s="4" customFormat="1" spans="1:9">
      <c r="A9" s="4">
        <v>16612757056</v>
      </c>
      <c r="B9" s="5">
        <v>44496</v>
      </c>
      <c r="C9" s="5">
        <v>44497</v>
      </c>
      <c r="D9" s="4">
        <v>180</v>
      </c>
      <c r="E9" s="4" t="str">
        <f>VLOOKUP(A9,HOP!A:L,12,0)</f>
        <v>180.00</v>
      </c>
      <c r="F9" s="4" t="str">
        <f>VLOOKUP(A9,HOP!A:C,3,0)</f>
        <v>2281007</v>
      </c>
      <c r="G9" s="4">
        <f t="shared" si="0"/>
        <v>0</v>
      </c>
      <c r="H9" s="4" t="str">
        <f t="shared" si="1"/>
        <v>，2281007</v>
      </c>
      <c r="I9" s="4" t="str">
        <f>VLOOKUP(A9,HOP!A:T,20,0)</f>
        <v>直连</v>
      </c>
    </row>
    <row r="10" s="4" customFormat="1" spans="1:9">
      <c r="A10" s="4">
        <v>16624056875</v>
      </c>
      <c r="B10" s="5">
        <v>44494</v>
      </c>
      <c r="C10" s="5">
        <v>44497</v>
      </c>
      <c r="D10" s="4">
        <v>93</v>
      </c>
      <c r="E10" s="4" t="str">
        <f>VLOOKUP(A10,HOP!A:L,12,0)</f>
        <v>93.00</v>
      </c>
      <c r="F10" s="4" t="str">
        <f>VLOOKUP(A10,HOP!A:C,3,0)</f>
        <v>2281402</v>
      </c>
      <c r="G10" s="4">
        <f t="shared" si="0"/>
        <v>0</v>
      </c>
      <c r="H10" s="4" t="str">
        <f t="shared" si="1"/>
        <v>，2281402</v>
      </c>
      <c r="I10" s="4" t="str">
        <f>VLOOKUP(A10,HOP!A:T,20,0)</f>
        <v>直连</v>
      </c>
    </row>
    <row r="11" s="4" customFormat="1" spans="1:9">
      <c r="A11" s="4">
        <v>16624696457</v>
      </c>
      <c r="B11" s="5">
        <v>44496</v>
      </c>
      <c r="C11" s="5">
        <v>44497</v>
      </c>
      <c r="D11" s="4">
        <v>198</v>
      </c>
      <c r="E11" s="4" t="str">
        <f>VLOOKUP(A11,HOP!A:L,12,0)</f>
        <v>198.00</v>
      </c>
      <c r="F11" s="4" t="str">
        <f>VLOOKUP(A11,HOP!A:C,3,0)</f>
        <v>2281510</v>
      </c>
      <c r="G11" s="4">
        <f t="shared" si="0"/>
        <v>0</v>
      </c>
      <c r="H11" s="4" t="str">
        <f t="shared" si="1"/>
        <v>，2281510</v>
      </c>
      <c r="I11" s="4" t="str">
        <f>VLOOKUP(A11,HOP!A:T,20,0)</f>
        <v>直连</v>
      </c>
    </row>
    <row r="12" s="4" customFormat="1" spans="1:9">
      <c r="A12" s="4">
        <v>16625506569</v>
      </c>
      <c r="B12" s="5">
        <v>44496</v>
      </c>
      <c r="C12" s="5">
        <v>44497</v>
      </c>
      <c r="D12" s="4">
        <v>39</v>
      </c>
      <c r="E12" s="4" t="str">
        <f>VLOOKUP(A12,HOP!A:L,12,0)</f>
        <v>39.00</v>
      </c>
      <c r="F12" s="4" t="str">
        <f>VLOOKUP(A12,HOP!A:C,3,0)</f>
        <v>2281610</v>
      </c>
      <c r="G12" s="4">
        <f t="shared" si="0"/>
        <v>0</v>
      </c>
      <c r="H12" s="4" t="str">
        <f t="shared" si="1"/>
        <v>，2281610</v>
      </c>
      <c r="I12" s="4" t="str">
        <f>VLOOKUP(A12,HOP!A:T,20,0)</f>
        <v>直连</v>
      </c>
    </row>
    <row r="13" s="4" customFormat="1" spans="1:9">
      <c r="A13" s="4">
        <v>16635938446</v>
      </c>
      <c r="B13" s="5">
        <v>44496</v>
      </c>
      <c r="C13" s="5">
        <v>44497</v>
      </c>
      <c r="D13" s="4">
        <v>512</v>
      </c>
      <c r="E13" s="4" t="str">
        <f>VLOOKUP(A13,HOP!A:L,12,0)</f>
        <v>512.00</v>
      </c>
      <c r="F13" s="4" t="str">
        <f>VLOOKUP(A13,HOP!A:C,3,0)</f>
        <v>2281825</v>
      </c>
      <c r="G13" s="4">
        <f t="shared" si="0"/>
        <v>0</v>
      </c>
      <c r="H13" s="4" t="str">
        <f t="shared" si="1"/>
        <v>，2281825</v>
      </c>
      <c r="I13" s="4" t="str">
        <f>VLOOKUP(A13,HOP!A:T,20,0)</f>
        <v>直连</v>
      </c>
    </row>
    <row r="14" s="4" customFormat="1" spans="1:9">
      <c r="A14" s="4">
        <v>16637738420</v>
      </c>
      <c r="B14" s="5">
        <v>44494</v>
      </c>
      <c r="C14" s="5">
        <v>44497</v>
      </c>
      <c r="D14" s="4">
        <v>705</v>
      </c>
      <c r="E14" s="4" t="str">
        <f>VLOOKUP(A14,HOP!A:L,12,0)</f>
        <v>705.00</v>
      </c>
      <c r="F14" s="4" t="str">
        <f>VLOOKUP(A14,HOP!A:C,3,0)</f>
        <v>2282084</v>
      </c>
      <c r="G14" s="4">
        <f t="shared" si="0"/>
        <v>0</v>
      </c>
      <c r="H14" s="4" t="str">
        <f t="shared" si="1"/>
        <v>，2282084</v>
      </c>
      <c r="I14" s="4" t="str">
        <f>VLOOKUP(A14,HOP!A:T,20,0)</f>
        <v>直连</v>
      </c>
    </row>
    <row r="15" s="4" customFormat="1" spans="1:9">
      <c r="A15" s="4">
        <v>16646436200</v>
      </c>
      <c r="B15" s="5">
        <v>44495</v>
      </c>
      <c r="C15" s="5">
        <v>44497</v>
      </c>
      <c r="D15" s="4">
        <v>164</v>
      </c>
      <c r="E15" s="4" t="str">
        <f>VLOOKUP(A15,HOP!A:L,12,0)</f>
        <v>164.00</v>
      </c>
      <c r="F15" s="4" t="str">
        <f>VLOOKUP(A15,HOP!A:C,3,0)</f>
        <v>2282347</v>
      </c>
      <c r="G15" s="4">
        <f t="shared" si="0"/>
        <v>0</v>
      </c>
      <c r="H15" s="4" t="str">
        <f t="shared" si="1"/>
        <v>，2282347</v>
      </c>
      <c r="I15" s="4" t="str">
        <f>VLOOKUP(A15,HOP!A:T,20,0)</f>
        <v>直连</v>
      </c>
    </row>
    <row r="16" s="4" customFormat="1" spans="1:9">
      <c r="A16" s="4">
        <v>16658188837</v>
      </c>
      <c r="B16" s="5">
        <v>44494</v>
      </c>
      <c r="C16" s="5">
        <v>44497</v>
      </c>
      <c r="D16" s="4">
        <v>90</v>
      </c>
      <c r="E16" s="4" t="str">
        <f>VLOOKUP(A16,HOP!A:L,12,0)</f>
        <v>90.00</v>
      </c>
      <c r="F16" s="4" t="str">
        <f>VLOOKUP(A16,HOP!A:C,3,0)</f>
        <v>2283074</v>
      </c>
      <c r="G16" s="4">
        <f t="shared" si="0"/>
        <v>0</v>
      </c>
      <c r="H16" s="4" t="str">
        <f t="shared" si="1"/>
        <v>，2283074</v>
      </c>
      <c r="I16" s="4" t="str">
        <f>VLOOKUP(A16,HOP!A:T,20,0)</f>
        <v>直连</v>
      </c>
    </row>
    <row r="17" s="4" customFormat="1" spans="1:9">
      <c r="A17" s="4">
        <v>16660155363</v>
      </c>
      <c r="B17" s="5">
        <v>44496</v>
      </c>
      <c r="C17" s="5">
        <v>44497</v>
      </c>
      <c r="D17" s="4">
        <v>104</v>
      </c>
      <c r="E17" s="4" t="str">
        <f>VLOOKUP(A17,HOP!A:L,12,0)</f>
        <v>104.00</v>
      </c>
      <c r="F17" s="4" t="str">
        <f>VLOOKUP(A17,HOP!A:C,3,0)</f>
        <v>2283254</v>
      </c>
      <c r="G17" s="4">
        <f t="shared" si="0"/>
        <v>0</v>
      </c>
      <c r="H17" s="4" t="str">
        <f t="shared" si="1"/>
        <v>，2283254</v>
      </c>
      <c r="I17" s="4" t="str">
        <f>VLOOKUP(A17,HOP!A:T,20,0)</f>
        <v>直连</v>
      </c>
    </row>
    <row r="18" s="4" customFormat="1" spans="1:9">
      <c r="A18" s="4">
        <v>16667156631</v>
      </c>
      <c r="B18" s="5">
        <v>44495</v>
      </c>
      <c r="C18" s="5">
        <v>44497</v>
      </c>
      <c r="D18" s="4">
        <v>180</v>
      </c>
      <c r="E18" s="4" t="str">
        <f>VLOOKUP(A18,HOP!A:L,12,0)</f>
        <v>180.00</v>
      </c>
      <c r="F18" s="4" t="str">
        <f>VLOOKUP(A18,HOP!A:C,3,0)</f>
        <v>2283465</v>
      </c>
      <c r="G18" s="4">
        <f t="shared" si="0"/>
        <v>0</v>
      </c>
      <c r="H18" s="4" t="str">
        <f t="shared" si="1"/>
        <v>，2283465</v>
      </c>
      <c r="I18" s="4" t="str">
        <f>VLOOKUP(A18,HOP!A:T,20,0)</f>
        <v>直连</v>
      </c>
    </row>
    <row r="19" s="4" customFormat="1" hidden="1" spans="1:9">
      <c r="A19" s="4">
        <v>16668112025</v>
      </c>
      <c r="B19" s="5">
        <v>44496</v>
      </c>
      <c r="C19" s="5">
        <v>44497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16668123463</v>
      </c>
      <c r="B20" s="5">
        <v>44495</v>
      </c>
      <c r="C20" s="5">
        <v>44497</v>
      </c>
      <c r="D20" s="4">
        <v>548</v>
      </c>
      <c r="E20" s="4" t="str">
        <f>VLOOKUP(A20,HOP!A:L,12,0)</f>
        <v>548.00</v>
      </c>
      <c r="F20" s="4" t="str">
        <f>VLOOKUP(A20,HOP!A:C,3,0)</f>
        <v>2283532</v>
      </c>
      <c r="G20" s="4">
        <f t="shared" si="0"/>
        <v>0</v>
      </c>
      <c r="H20" s="4" t="str">
        <f t="shared" si="1"/>
        <v>，2283532</v>
      </c>
      <c r="I20" s="4" t="str">
        <f>VLOOKUP(A20,HOP!A:T,20,0)</f>
        <v>直连</v>
      </c>
    </row>
    <row r="21" s="4" customFormat="1" spans="1:9">
      <c r="A21" s="4">
        <v>16668843870</v>
      </c>
      <c r="B21" s="5">
        <v>44496</v>
      </c>
      <c r="C21" s="5">
        <v>44497</v>
      </c>
      <c r="D21" s="4">
        <v>190</v>
      </c>
      <c r="E21" s="4" t="str">
        <f>VLOOKUP(A21,HOP!A:L,12,0)</f>
        <v>190.00</v>
      </c>
      <c r="F21" s="4" t="str">
        <f>VLOOKUP(A21,HOP!A:C,3,0)</f>
        <v>2283576</v>
      </c>
      <c r="G21" s="4">
        <f t="shared" si="0"/>
        <v>0</v>
      </c>
      <c r="H21" s="4" t="str">
        <f t="shared" si="1"/>
        <v>，2283576</v>
      </c>
      <c r="I21" s="4" t="str">
        <f>VLOOKUP(A21,HOP!A:T,20,0)</f>
        <v>直连</v>
      </c>
    </row>
    <row r="22" s="4" customFormat="1" spans="1:9">
      <c r="A22" s="4">
        <v>16669865129</v>
      </c>
      <c r="B22" s="5">
        <v>44496</v>
      </c>
      <c r="C22" s="5">
        <v>44497</v>
      </c>
      <c r="D22" s="4">
        <v>25</v>
      </c>
      <c r="E22" s="4" t="str">
        <f>VLOOKUP(A22,HOP!A:L,12,0)</f>
        <v>25.00</v>
      </c>
      <c r="F22" s="4" t="str">
        <f>VLOOKUP(A22,HOP!A:C,3,0)</f>
        <v>2283690</v>
      </c>
      <c r="G22" s="4">
        <f t="shared" si="0"/>
        <v>0</v>
      </c>
      <c r="H22" s="4" t="str">
        <f t="shared" si="1"/>
        <v>，2283690</v>
      </c>
      <c r="I22" s="4" t="str">
        <f>VLOOKUP(A22,HOP!A:T,20,0)</f>
        <v>直连</v>
      </c>
    </row>
    <row r="23" s="4" customFormat="1" spans="1:9">
      <c r="A23" s="4">
        <v>16670063750</v>
      </c>
      <c r="B23" s="5">
        <v>44496</v>
      </c>
      <c r="C23" s="5">
        <v>44497</v>
      </c>
      <c r="D23" s="4">
        <v>137</v>
      </c>
      <c r="E23" s="4" t="str">
        <f>VLOOKUP(A23,HOP!A:L,12,0)</f>
        <v>137.00</v>
      </c>
      <c r="F23" s="4" t="str">
        <f>VLOOKUP(A23,HOP!A:C,3,0)</f>
        <v>2283715</v>
      </c>
      <c r="G23" s="4">
        <f t="shared" si="0"/>
        <v>0</v>
      </c>
      <c r="H23" s="4" t="str">
        <f t="shared" si="1"/>
        <v>，2283715</v>
      </c>
      <c r="I23" s="4" t="str">
        <f>VLOOKUP(A23,HOP!A:T,20,0)</f>
        <v>直连</v>
      </c>
    </row>
    <row r="24" s="4" customFormat="1" spans="1:9">
      <c r="A24" s="4">
        <v>16670153325</v>
      </c>
      <c r="B24" s="5">
        <v>44496</v>
      </c>
      <c r="C24" s="5">
        <v>44497</v>
      </c>
      <c r="D24" s="4">
        <v>92</v>
      </c>
      <c r="E24" s="4" t="str">
        <f>VLOOKUP(A24,HOP!A:L,12,0)</f>
        <v>92.00</v>
      </c>
      <c r="F24" s="4" t="str">
        <f>VLOOKUP(A24,HOP!A:C,3,0)</f>
        <v>2283726</v>
      </c>
      <c r="G24" s="4">
        <f t="shared" si="0"/>
        <v>0</v>
      </c>
      <c r="H24" s="4" t="str">
        <f t="shared" si="1"/>
        <v>，2283726</v>
      </c>
      <c r="I24" s="4" t="str">
        <f>VLOOKUP(A24,HOP!A:T,20,0)</f>
        <v>直连</v>
      </c>
    </row>
    <row r="25" s="4" customFormat="1" spans="1:9">
      <c r="A25" s="4">
        <v>16670376985</v>
      </c>
      <c r="B25" s="5">
        <v>44496</v>
      </c>
      <c r="C25" s="5">
        <v>44497</v>
      </c>
      <c r="D25" s="4">
        <v>90</v>
      </c>
      <c r="E25" s="4" t="str">
        <f>VLOOKUP(A25,HOP!A:L,12,0)</f>
        <v>90.00</v>
      </c>
      <c r="F25" s="4" t="str">
        <f>VLOOKUP(A25,HOP!A:C,3,0)</f>
        <v>2283770</v>
      </c>
      <c r="G25" s="4">
        <f t="shared" si="0"/>
        <v>0</v>
      </c>
      <c r="H25" s="4" t="str">
        <f t="shared" si="1"/>
        <v>，2283770</v>
      </c>
      <c r="I25" s="4" t="str">
        <f>VLOOKUP(A25,HOP!A:T,20,0)</f>
        <v>直连</v>
      </c>
    </row>
    <row r="26" s="4" customFormat="1" spans="1:9">
      <c r="A26" s="4">
        <v>16670406949</v>
      </c>
      <c r="B26" s="5">
        <v>44496</v>
      </c>
      <c r="C26" s="5">
        <v>44497</v>
      </c>
      <c r="D26" s="4">
        <v>86</v>
      </c>
      <c r="E26" s="4" t="str">
        <f>VLOOKUP(A26,HOP!A:L,12,0)</f>
        <v>86.00</v>
      </c>
      <c r="F26" s="4" t="str">
        <f>VLOOKUP(A26,HOP!A:C,3,0)</f>
        <v>2283788</v>
      </c>
      <c r="G26" s="4">
        <f t="shared" si="0"/>
        <v>0</v>
      </c>
      <c r="H26" s="4" t="str">
        <f t="shared" si="1"/>
        <v>，2283788</v>
      </c>
      <c r="I26" s="4" t="str">
        <f>VLOOKUP(A26,HOP!A:T,20,0)</f>
        <v>直连</v>
      </c>
    </row>
    <row r="27" s="4" customFormat="1" spans="1:9">
      <c r="A27" s="4">
        <v>16670420738</v>
      </c>
      <c r="B27" s="5">
        <v>44496</v>
      </c>
      <c r="C27" s="5">
        <v>44497</v>
      </c>
      <c r="D27" s="4">
        <v>157</v>
      </c>
      <c r="E27" s="4" t="str">
        <f>VLOOKUP(A27,HOP!A:L,12,0)</f>
        <v>157.00</v>
      </c>
      <c r="F27" s="4" t="str">
        <f>VLOOKUP(A27,HOP!A:C,3,0)</f>
        <v>2283804</v>
      </c>
      <c r="G27" s="4">
        <f t="shared" si="0"/>
        <v>0</v>
      </c>
      <c r="H27" s="4" t="str">
        <f t="shared" si="1"/>
        <v>，2283804</v>
      </c>
      <c r="I27" s="4" t="str">
        <f>VLOOKUP(A27,HOP!A:T,20,0)</f>
        <v>直连</v>
      </c>
    </row>
    <row r="28" s="4" customFormat="1" spans="1:9">
      <c r="A28" s="4">
        <v>16670532317</v>
      </c>
      <c r="B28" s="5">
        <v>44496</v>
      </c>
      <c r="C28" s="5">
        <v>44497</v>
      </c>
      <c r="D28" s="4">
        <v>39</v>
      </c>
      <c r="E28" s="4" t="str">
        <f>VLOOKUP(A28,HOP!A:L,12,0)</f>
        <v>39.00</v>
      </c>
      <c r="F28" s="4" t="str">
        <f>VLOOKUP(A28,HOP!A:C,3,0)</f>
        <v>2283861</v>
      </c>
      <c r="G28" s="4">
        <f t="shared" si="0"/>
        <v>0</v>
      </c>
      <c r="H28" s="4" t="str">
        <f t="shared" si="1"/>
        <v>，2283861</v>
      </c>
      <c r="I28" s="4" t="str">
        <f>VLOOKUP(A28,HOP!A:T,20,0)</f>
        <v>直连</v>
      </c>
    </row>
    <row r="29" s="4" customFormat="1" spans="1:9">
      <c r="A29" s="4">
        <v>16670848156</v>
      </c>
      <c r="B29" s="5">
        <v>44496</v>
      </c>
      <c r="C29" s="5">
        <v>44497</v>
      </c>
      <c r="D29" s="4">
        <v>42</v>
      </c>
      <c r="E29" s="4" t="str">
        <f>VLOOKUP(A29,HOP!A:L,12,0)</f>
        <v>42.00</v>
      </c>
      <c r="F29" s="4" t="str">
        <f>VLOOKUP(A29,HOP!A:C,3,0)</f>
        <v>2283891</v>
      </c>
      <c r="G29" s="4">
        <f t="shared" si="0"/>
        <v>0</v>
      </c>
      <c r="H29" s="4" t="str">
        <f t="shared" si="1"/>
        <v>，2283891</v>
      </c>
      <c r="I29" s="4" t="str">
        <f>VLOOKUP(A29,HOP!A:T,20,0)</f>
        <v>直连</v>
      </c>
    </row>
    <row r="30" s="4" customFormat="1" spans="1:9">
      <c r="A30" s="4">
        <v>16670973041</v>
      </c>
      <c r="B30" s="5">
        <v>44496</v>
      </c>
      <c r="C30" s="5">
        <v>44497</v>
      </c>
      <c r="D30" s="4">
        <v>129</v>
      </c>
      <c r="E30" s="4" t="str">
        <f>VLOOKUP(A30,HOP!A:L,12,0)</f>
        <v>129.00</v>
      </c>
      <c r="F30" s="4" t="str">
        <f>VLOOKUP(A30,HOP!A:C,3,0)</f>
        <v>2283910</v>
      </c>
      <c r="G30" s="4">
        <f t="shared" si="0"/>
        <v>0</v>
      </c>
      <c r="H30" s="4" t="str">
        <f t="shared" si="1"/>
        <v>，2283910</v>
      </c>
      <c r="I30" s="4" t="str">
        <f>VLOOKUP(A30,HOP!A:T,20,0)</f>
        <v>直连</v>
      </c>
    </row>
    <row r="31" s="4" customFormat="1" spans="1:9">
      <c r="A31" s="4">
        <v>16671185810</v>
      </c>
      <c r="B31" s="5">
        <v>44496</v>
      </c>
      <c r="C31" s="5">
        <v>44497</v>
      </c>
      <c r="D31" s="4">
        <v>132</v>
      </c>
      <c r="E31" s="4" t="str">
        <f>VLOOKUP(A31,HOP!A:L,12,0)</f>
        <v>132.00</v>
      </c>
      <c r="F31" s="4" t="str">
        <f>VLOOKUP(A31,HOP!A:C,3,0)</f>
        <v>2283928</v>
      </c>
      <c r="G31" s="4">
        <f t="shared" si="0"/>
        <v>0</v>
      </c>
      <c r="H31" s="4" t="str">
        <f t="shared" si="1"/>
        <v>，2283928</v>
      </c>
      <c r="I31" s="4" t="str">
        <f>VLOOKUP(A31,HOP!A:T,20,0)</f>
        <v>直连</v>
      </c>
    </row>
    <row r="32" s="4" customFormat="1" spans="1:9">
      <c r="A32" s="4">
        <v>16671341765</v>
      </c>
      <c r="B32" s="5">
        <v>44496</v>
      </c>
      <c r="C32" s="5">
        <v>44497</v>
      </c>
      <c r="D32" s="4">
        <v>42</v>
      </c>
      <c r="E32" s="4" t="str">
        <f>VLOOKUP(A32,HOP!A:L,12,0)</f>
        <v>42.00</v>
      </c>
      <c r="F32" s="4" t="str">
        <f>VLOOKUP(A32,HOP!A:C,3,0)</f>
        <v>2283943</v>
      </c>
      <c r="G32" s="4">
        <f t="shared" si="0"/>
        <v>0</v>
      </c>
      <c r="H32" s="4" t="str">
        <f t="shared" si="1"/>
        <v>，2283943</v>
      </c>
      <c r="I32" s="4" t="str">
        <f>VLOOKUP(A32,HOP!A:T,20,0)</f>
        <v>直连</v>
      </c>
    </row>
    <row r="33" s="4" customFormat="1" spans="1:9">
      <c r="A33" s="4">
        <v>16671594745</v>
      </c>
      <c r="B33" s="5">
        <v>44496</v>
      </c>
      <c r="C33" s="5">
        <v>44497</v>
      </c>
      <c r="D33" s="4">
        <v>115</v>
      </c>
      <c r="E33" s="4" t="str">
        <f>VLOOKUP(A33,HOP!A:L,12,0)</f>
        <v>115.00</v>
      </c>
      <c r="F33" s="4" t="str">
        <f>VLOOKUP(A33,HOP!A:C,3,0)</f>
        <v>2283965</v>
      </c>
      <c r="G33" s="4">
        <f t="shared" si="0"/>
        <v>0</v>
      </c>
      <c r="H33" s="4" t="str">
        <f t="shared" si="1"/>
        <v>，2283965</v>
      </c>
      <c r="I33" s="4" t="str">
        <f>VLOOKUP(A33,HOP!A:T,20,0)</f>
        <v>直连</v>
      </c>
    </row>
    <row r="34" s="4" customFormat="1" spans="1:9">
      <c r="A34" s="4">
        <v>16671606032</v>
      </c>
      <c r="B34" s="5">
        <v>44496</v>
      </c>
      <c r="C34" s="5">
        <v>44497</v>
      </c>
      <c r="D34" s="4">
        <v>54</v>
      </c>
      <c r="E34" s="4" t="str">
        <f>VLOOKUP(A34,HOP!A:L,12,0)</f>
        <v>54.00</v>
      </c>
      <c r="F34" s="4" t="str">
        <f>VLOOKUP(A34,HOP!A:C,3,0)</f>
        <v>2283968</v>
      </c>
      <c r="G34" s="4">
        <f t="shared" si="0"/>
        <v>0</v>
      </c>
      <c r="H34" s="4" t="str">
        <f t="shared" si="1"/>
        <v>，2283968</v>
      </c>
      <c r="I34" s="4" t="str">
        <f>VLOOKUP(A34,HOP!A:T,20,0)</f>
        <v>直连</v>
      </c>
    </row>
    <row r="35" s="4" customFormat="1" spans="1:9">
      <c r="A35" s="4">
        <v>16676455261</v>
      </c>
      <c r="B35" s="5">
        <v>44496</v>
      </c>
      <c r="C35" s="5">
        <v>44497</v>
      </c>
      <c r="D35" s="4">
        <v>127</v>
      </c>
      <c r="E35" s="4" t="str">
        <f>VLOOKUP(A35,HOP!A:L,12,0)</f>
        <v>127.00</v>
      </c>
      <c r="F35" s="4" t="str">
        <f>VLOOKUP(A35,HOP!A:C,3,0)</f>
        <v>2283992</v>
      </c>
      <c r="G35" s="4">
        <f t="shared" ref="G35:G66" si="2">D35-E35</f>
        <v>0</v>
      </c>
      <c r="H35" s="4" t="str">
        <f t="shared" ref="H35:H66" si="3">$H$1&amp;F35</f>
        <v>，2283992</v>
      </c>
      <c r="I35" s="4" t="str">
        <f>VLOOKUP(A35,HOP!A:T,20,0)</f>
        <v>直连</v>
      </c>
    </row>
    <row r="36" s="4" customFormat="1" spans="1:9">
      <c r="A36" s="4">
        <v>16677538986</v>
      </c>
      <c r="B36" s="5">
        <v>44496</v>
      </c>
      <c r="C36" s="5">
        <v>44497</v>
      </c>
      <c r="D36" s="4">
        <v>78</v>
      </c>
      <c r="E36" s="4" t="str">
        <f>VLOOKUP(A36,HOP!A:L,12,0)</f>
        <v>78.00</v>
      </c>
      <c r="F36" s="4" t="str">
        <f>VLOOKUP(A36,HOP!A:C,3,0)</f>
        <v>2284036</v>
      </c>
      <c r="G36" s="4">
        <f t="shared" si="2"/>
        <v>0</v>
      </c>
      <c r="H36" s="4" t="str">
        <f t="shared" si="3"/>
        <v>，2284036</v>
      </c>
      <c r="I36" s="4" t="str">
        <f>VLOOKUP(A36,HOP!A:T,20,0)</f>
        <v>直连</v>
      </c>
    </row>
    <row r="37" s="4" customFormat="1" spans="1:9">
      <c r="A37" s="4">
        <v>16678030216</v>
      </c>
      <c r="B37" s="5">
        <v>44496</v>
      </c>
      <c r="C37" s="5">
        <v>44497</v>
      </c>
      <c r="D37" s="4">
        <v>67</v>
      </c>
      <c r="E37" s="4" t="str">
        <f>VLOOKUP(A37,HOP!A:L,12,0)</f>
        <v>67.00</v>
      </c>
      <c r="F37" s="4" t="str">
        <f>VLOOKUP(A37,HOP!A:C,3,0)</f>
        <v>2284059</v>
      </c>
      <c r="G37" s="4">
        <f t="shared" si="2"/>
        <v>0</v>
      </c>
      <c r="H37" s="4" t="str">
        <f t="shared" si="3"/>
        <v>，2284059</v>
      </c>
      <c r="I37" s="4" t="str">
        <f>VLOOKUP(A37,HOP!A:T,20,0)</f>
        <v>直连</v>
      </c>
    </row>
    <row r="38" s="4" customFormat="1" spans="1:9">
      <c r="A38" s="4">
        <v>16678626089</v>
      </c>
      <c r="B38" s="5">
        <v>44496</v>
      </c>
      <c r="C38" s="5">
        <v>44497</v>
      </c>
      <c r="D38" s="4">
        <v>92</v>
      </c>
      <c r="E38" s="4" t="str">
        <f>VLOOKUP(A38,HOP!A:L,12,0)</f>
        <v>92.00</v>
      </c>
      <c r="F38" s="4" t="str">
        <f>VLOOKUP(A38,HOP!A:C,3,0)</f>
        <v>2284105</v>
      </c>
      <c r="G38" s="4">
        <f t="shared" si="2"/>
        <v>0</v>
      </c>
      <c r="H38" s="4" t="str">
        <f t="shared" si="3"/>
        <v>，2284105</v>
      </c>
      <c r="I38" s="4" t="str">
        <f>VLOOKUP(A38,HOP!A:T,20,0)</f>
        <v>直连</v>
      </c>
    </row>
    <row r="39" s="4" customFormat="1" spans="1:9">
      <c r="A39" s="4">
        <v>16678678329</v>
      </c>
      <c r="B39" s="5">
        <v>44496</v>
      </c>
      <c r="C39" s="5">
        <v>44497</v>
      </c>
      <c r="D39" s="4">
        <v>134</v>
      </c>
      <c r="E39" s="4" t="str">
        <f>VLOOKUP(A39,HOP!A:L,12,0)</f>
        <v>134.00</v>
      </c>
      <c r="F39" s="4" t="str">
        <f>VLOOKUP(A39,HOP!A:C,3,0)</f>
        <v>2284110</v>
      </c>
      <c r="G39" s="4">
        <f t="shared" si="2"/>
        <v>0</v>
      </c>
      <c r="H39" s="4" t="str">
        <f t="shared" si="3"/>
        <v>，2284110</v>
      </c>
      <c r="I39" s="4" t="str">
        <f>VLOOKUP(A39,HOP!A:T,20,0)</f>
        <v>直连</v>
      </c>
    </row>
    <row r="40" s="4" customFormat="1" spans="1:9">
      <c r="A40" s="4">
        <v>16679011193</v>
      </c>
      <c r="B40" s="5">
        <v>44496</v>
      </c>
      <c r="C40" s="5">
        <v>44497</v>
      </c>
      <c r="D40" s="4">
        <v>157</v>
      </c>
      <c r="E40" s="4" t="str">
        <f>VLOOKUP(A40,HOP!A:L,12,0)</f>
        <v>157.00</v>
      </c>
      <c r="F40" s="4" t="str">
        <f>VLOOKUP(A40,HOP!A:C,3,0)</f>
        <v>2284134</v>
      </c>
      <c r="G40" s="4">
        <f t="shared" si="2"/>
        <v>0</v>
      </c>
      <c r="H40" s="4" t="str">
        <f t="shared" si="3"/>
        <v>，2284134</v>
      </c>
      <c r="I40" s="4" t="str">
        <f>VLOOKUP(A40,HOP!A:T,20,0)</f>
        <v>直连</v>
      </c>
    </row>
    <row r="41" s="4" customFormat="1" spans="1:9">
      <c r="A41" s="4">
        <v>16679111591</v>
      </c>
      <c r="B41" s="5">
        <v>44496</v>
      </c>
      <c r="C41" s="5">
        <v>44497</v>
      </c>
      <c r="D41" s="4">
        <v>194</v>
      </c>
      <c r="E41" s="4" t="str">
        <f>VLOOKUP(A41,HOP!A:L,12,0)</f>
        <v>194.00</v>
      </c>
      <c r="F41" s="4" t="str">
        <f>VLOOKUP(A41,HOP!A:C,3,0)</f>
        <v>2284143</v>
      </c>
      <c r="G41" s="4">
        <f t="shared" si="2"/>
        <v>0</v>
      </c>
      <c r="H41" s="4" t="str">
        <f t="shared" si="3"/>
        <v>，2284143</v>
      </c>
      <c r="I41" s="4" t="str">
        <f>VLOOKUP(A41,HOP!A:T,20,0)</f>
        <v>直连</v>
      </c>
    </row>
    <row r="42" s="4" customFormat="1" spans="1:9">
      <c r="A42" s="4">
        <v>15877601561</v>
      </c>
      <c r="B42" s="5">
        <v>44492</v>
      </c>
      <c r="C42" s="5">
        <v>44497</v>
      </c>
      <c r="D42" s="4">
        <v>1582</v>
      </c>
      <c r="E42" s="4" t="str">
        <f>VLOOKUP(A42,HOP!A:L,12,0)</f>
        <v>1582.00</v>
      </c>
      <c r="F42" s="4" t="str">
        <f>VLOOKUP(A42,HOP!A:C,3,0)</f>
        <v>2204190</v>
      </c>
      <c r="G42" s="4">
        <f t="shared" si="2"/>
        <v>0</v>
      </c>
      <c r="H42" s="4" t="str">
        <f t="shared" si="3"/>
        <v>，2204190</v>
      </c>
      <c r="I42" s="4" t="str">
        <f>VLOOKUP(A42,HOP!A:T,20,0)</f>
        <v>直连</v>
      </c>
    </row>
    <row r="43" s="4" customFormat="1" spans="1:9">
      <c r="A43" s="4">
        <v>15894109657</v>
      </c>
      <c r="B43" s="5">
        <v>44493</v>
      </c>
      <c r="C43" s="5">
        <v>44495</v>
      </c>
      <c r="D43" s="4">
        <v>1139</v>
      </c>
      <c r="E43" s="4">
        <v>1139</v>
      </c>
      <c r="F43" s="4">
        <v>2205075</v>
      </c>
      <c r="G43" s="4">
        <f t="shared" si="2"/>
        <v>0</v>
      </c>
      <c r="H43" s="4" t="str">
        <f t="shared" si="3"/>
        <v>，2205075</v>
      </c>
      <c r="I43" s="4" t="e">
        <f>VLOOKUP(A43,HOP!A:T,20,0)</f>
        <v>#N/A</v>
      </c>
    </row>
    <row r="44" s="4" customFormat="1" spans="1:9">
      <c r="A44" s="4">
        <v>16111693935</v>
      </c>
      <c r="B44" s="5">
        <v>44496</v>
      </c>
      <c r="C44" s="5">
        <v>44498</v>
      </c>
      <c r="D44" s="4">
        <v>480</v>
      </c>
      <c r="E44" s="4" t="str">
        <f>VLOOKUP(A44,HOP!A:L,12,0)</f>
        <v>480.00</v>
      </c>
      <c r="F44" s="4" t="str">
        <f>VLOOKUP(A44,HOP!A:C,3,0)</f>
        <v>2229370</v>
      </c>
      <c r="G44" s="4">
        <f t="shared" si="2"/>
        <v>0</v>
      </c>
      <c r="H44" s="4" t="str">
        <f t="shared" si="3"/>
        <v>，2229370</v>
      </c>
      <c r="I44" s="4" t="str">
        <f>VLOOKUP(A44,HOP!A:T,20,0)</f>
        <v>直连</v>
      </c>
    </row>
    <row r="45" s="4" customFormat="1" spans="1:9">
      <c r="A45" s="4">
        <v>16330762268</v>
      </c>
      <c r="B45" s="5">
        <v>44491</v>
      </c>
      <c r="C45" s="5">
        <v>44498</v>
      </c>
      <c r="D45" s="4">
        <v>907</v>
      </c>
      <c r="E45" s="4" t="str">
        <f>VLOOKUP(A45,HOP!A:L,12,0)</f>
        <v>907.00</v>
      </c>
      <c r="F45" s="4" t="str">
        <f>VLOOKUP(A45,HOP!A:C,3,0)</f>
        <v>2260193</v>
      </c>
      <c r="G45" s="4">
        <f t="shared" si="2"/>
        <v>0</v>
      </c>
      <c r="H45" s="4" t="str">
        <f t="shared" si="3"/>
        <v>，2260193</v>
      </c>
      <c r="I45" s="4" t="str">
        <f>VLOOKUP(A45,HOP!A:T,20,0)</f>
        <v>直连</v>
      </c>
    </row>
    <row r="46" s="4" customFormat="1" spans="1:9">
      <c r="A46" s="4">
        <v>16336405304</v>
      </c>
      <c r="B46" s="5">
        <v>44497</v>
      </c>
      <c r="C46" s="5">
        <v>44498</v>
      </c>
      <c r="D46" s="4">
        <v>282</v>
      </c>
      <c r="E46" s="4" t="str">
        <f>VLOOKUP(A46,HOP!A:L,12,0)</f>
        <v>282.00</v>
      </c>
      <c r="F46" s="4" t="str">
        <f>VLOOKUP(A46,HOP!A:C,3,0)</f>
        <v>2260866</v>
      </c>
      <c r="G46" s="4">
        <f t="shared" si="2"/>
        <v>0</v>
      </c>
      <c r="H46" s="4" t="str">
        <f t="shared" si="3"/>
        <v>，2260866</v>
      </c>
      <c r="I46" s="4" t="str">
        <f>VLOOKUP(A46,HOP!A:T,20,0)</f>
        <v>直连</v>
      </c>
    </row>
    <row r="47" s="4" customFormat="1" spans="1:9">
      <c r="A47" s="4">
        <v>16440836147</v>
      </c>
      <c r="B47" s="5">
        <v>44497</v>
      </c>
      <c r="C47" s="5">
        <v>44498</v>
      </c>
      <c r="D47" s="4">
        <v>232</v>
      </c>
      <c r="E47" s="4" t="str">
        <f>VLOOKUP(A47,HOP!A:L,12,0)</f>
        <v>232.00</v>
      </c>
      <c r="F47" s="4" t="str">
        <f>VLOOKUP(A47,HOP!A:C,3,0)</f>
        <v>2271421</v>
      </c>
      <c r="G47" s="4">
        <f t="shared" si="2"/>
        <v>0</v>
      </c>
      <c r="H47" s="4" t="str">
        <f t="shared" si="3"/>
        <v>，2271421</v>
      </c>
      <c r="I47" s="4" t="str">
        <f>VLOOKUP(A47,HOP!A:T,20,0)</f>
        <v>直连</v>
      </c>
    </row>
    <row r="48" s="4" customFormat="1" spans="1:9">
      <c r="A48" s="4">
        <v>16486502464</v>
      </c>
      <c r="B48" s="5">
        <v>44497</v>
      </c>
      <c r="C48" s="5">
        <v>44498</v>
      </c>
      <c r="D48" s="4">
        <v>81</v>
      </c>
      <c r="E48" s="4" t="str">
        <f>VLOOKUP(A48,HOP!A:L,12,0)</f>
        <v>81.00</v>
      </c>
      <c r="F48" s="4" t="str">
        <f>VLOOKUP(A48,HOP!A:C,3,0)</f>
        <v>2273862</v>
      </c>
      <c r="G48" s="4">
        <f t="shared" si="2"/>
        <v>0</v>
      </c>
      <c r="H48" s="4" t="str">
        <f t="shared" si="3"/>
        <v>，2273862</v>
      </c>
      <c r="I48" s="4" t="str">
        <f>VLOOKUP(A48,HOP!A:T,20,0)</f>
        <v>直连</v>
      </c>
    </row>
    <row r="49" s="4" customFormat="1" spans="1:9">
      <c r="A49" s="4">
        <v>16493834713</v>
      </c>
      <c r="B49" s="5">
        <v>44495</v>
      </c>
      <c r="C49" s="5">
        <v>44498</v>
      </c>
      <c r="D49" s="4">
        <v>306</v>
      </c>
      <c r="E49" s="4" t="str">
        <f>VLOOKUP(A49,HOP!A:L,12,0)</f>
        <v>306.00</v>
      </c>
      <c r="F49" s="4" t="str">
        <f>VLOOKUP(A49,HOP!A:C,3,0)</f>
        <v>2274214</v>
      </c>
      <c r="G49" s="4">
        <f t="shared" si="2"/>
        <v>0</v>
      </c>
      <c r="H49" s="4" t="str">
        <f t="shared" si="3"/>
        <v>，2274214</v>
      </c>
      <c r="I49" s="4" t="str">
        <f>VLOOKUP(A49,HOP!A:T,20,0)</f>
        <v>直连</v>
      </c>
    </row>
    <row r="50" s="4" customFormat="1" spans="1:9">
      <c r="A50" s="4">
        <v>16498695079</v>
      </c>
      <c r="B50" s="5">
        <v>44497</v>
      </c>
      <c r="C50" s="5">
        <v>44498</v>
      </c>
      <c r="D50" s="4">
        <v>111</v>
      </c>
      <c r="E50" s="4" t="str">
        <f>VLOOKUP(A50,HOP!A:L,12,0)</f>
        <v>111.00</v>
      </c>
      <c r="F50" s="4" t="str">
        <f>VLOOKUP(A50,HOP!A:C,3,0)</f>
        <v>2274706</v>
      </c>
      <c r="G50" s="4">
        <f t="shared" si="2"/>
        <v>0</v>
      </c>
      <c r="H50" s="4" t="str">
        <f t="shared" si="3"/>
        <v>，2274706</v>
      </c>
      <c r="I50" s="4" t="str">
        <f>VLOOKUP(A50,HOP!A:T,20,0)</f>
        <v>直连</v>
      </c>
    </row>
    <row r="51" s="4" customFormat="1" spans="1:9">
      <c r="A51" s="4">
        <v>16498744691</v>
      </c>
      <c r="B51" s="5">
        <v>44497</v>
      </c>
      <c r="C51" s="5">
        <v>44498</v>
      </c>
      <c r="D51" s="4">
        <v>81</v>
      </c>
      <c r="E51" s="4" t="str">
        <f>VLOOKUP(A51,HOP!A:L,12,0)</f>
        <v>81.00</v>
      </c>
      <c r="F51" s="4" t="str">
        <f>VLOOKUP(A51,HOP!A:C,3,0)</f>
        <v>2274731</v>
      </c>
      <c r="G51" s="4">
        <f t="shared" si="2"/>
        <v>0</v>
      </c>
      <c r="H51" s="4" t="str">
        <f t="shared" si="3"/>
        <v>，2274731</v>
      </c>
      <c r="I51" s="4" t="str">
        <f>VLOOKUP(A51,HOP!A:T,20,0)</f>
        <v>直连</v>
      </c>
    </row>
    <row r="52" s="4" customFormat="1" spans="1:9">
      <c r="A52" s="4">
        <v>16521751699</v>
      </c>
      <c r="B52" s="5">
        <v>44497</v>
      </c>
      <c r="C52" s="5">
        <v>44498</v>
      </c>
      <c r="D52" s="4">
        <v>131</v>
      </c>
      <c r="E52" s="4" t="str">
        <f>VLOOKUP(A52,HOP!A:L,12,0)</f>
        <v>131.00</v>
      </c>
      <c r="F52" s="4" t="str">
        <f>VLOOKUP(A52,HOP!A:C,3,0)</f>
        <v>2275946</v>
      </c>
      <c r="G52" s="4">
        <f t="shared" si="2"/>
        <v>0</v>
      </c>
      <c r="H52" s="4" t="str">
        <f t="shared" si="3"/>
        <v>，2275946</v>
      </c>
      <c r="I52" s="4" t="str">
        <f>VLOOKUP(A52,HOP!A:T,20,0)</f>
        <v>直连</v>
      </c>
    </row>
    <row r="53" s="4" customFormat="1" spans="1:9">
      <c r="A53" s="4">
        <v>16522049950</v>
      </c>
      <c r="B53" s="5">
        <v>44497</v>
      </c>
      <c r="C53" s="5">
        <v>44498</v>
      </c>
      <c r="D53" s="4">
        <v>67</v>
      </c>
      <c r="E53" s="4" t="str">
        <f>VLOOKUP(A53,HOP!A:L,12,0)</f>
        <v>67.00</v>
      </c>
      <c r="F53" s="4" t="str">
        <f>VLOOKUP(A53,HOP!A:C,3,0)</f>
        <v>2276043</v>
      </c>
      <c r="G53" s="4">
        <f t="shared" si="2"/>
        <v>0</v>
      </c>
      <c r="H53" s="4" t="str">
        <f t="shared" si="3"/>
        <v>，2276043</v>
      </c>
      <c r="I53" s="4" t="str">
        <f>VLOOKUP(A53,HOP!A:T,20,0)</f>
        <v>直连</v>
      </c>
    </row>
    <row r="54" s="4" customFormat="1" spans="1:9">
      <c r="A54" s="4">
        <v>16531366393</v>
      </c>
      <c r="B54" s="5">
        <v>44497</v>
      </c>
      <c r="C54" s="5">
        <v>44498</v>
      </c>
      <c r="D54" s="4">
        <v>127</v>
      </c>
      <c r="E54" s="4" t="str">
        <f>VLOOKUP(A54,HOP!A:L,12,0)</f>
        <v>127.00</v>
      </c>
      <c r="F54" s="4" t="str">
        <f>VLOOKUP(A54,HOP!A:C,3,0)</f>
        <v>2276502</v>
      </c>
      <c r="G54" s="4">
        <f t="shared" si="2"/>
        <v>0</v>
      </c>
      <c r="H54" s="4" t="str">
        <f t="shared" si="3"/>
        <v>，2276502</v>
      </c>
      <c r="I54" s="4" t="str">
        <f>VLOOKUP(A54,HOP!A:T,20,0)</f>
        <v>直连</v>
      </c>
    </row>
    <row r="55" s="4" customFormat="1" spans="1:9">
      <c r="A55" s="4">
        <v>16531371703</v>
      </c>
      <c r="B55" s="5">
        <v>44497</v>
      </c>
      <c r="C55" s="5">
        <v>44498</v>
      </c>
      <c r="D55" s="4">
        <v>118</v>
      </c>
      <c r="E55" s="4" t="str">
        <f>VLOOKUP(A55,HOP!A:L,12,0)</f>
        <v>118.00</v>
      </c>
      <c r="F55" s="4" t="str">
        <f>VLOOKUP(A55,HOP!A:C,3,0)</f>
        <v>2276503</v>
      </c>
      <c r="G55" s="4">
        <f t="shared" si="2"/>
        <v>0</v>
      </c>
      <c r="H55" s="4" t="str">
        <f t="shared" si="3"/>
        <v>，2276503</v>
      </c>
      <c r="I55" s="4" t="str">
        <f>VLOOKUP(A55,HOP!A:T,20,0)</f>
        <v>直连</v>
      </c>
    </row>
    <row r="56" s="4" customFormat="1" spans="1:9">
      <c r="A56" s="4">
        <v>16602077796</v>
      </c>
      <c r="B56" s="5">
        <v>44496</v>
      </c>
      <c r="C56" s="5">
        <v>44498</v>
      </c>
      <c r="D56" s="4">
        <v>102</v>
      </c>
      <c r="E56" s="4" t="str">
        <f>VLOOKUP(A56,HOP!A:L,12,0)</f>
        <v>102.00</v>
      </c>
      <c r="F56" s="4" t="str">
        <f>VLOOKUP(A56,HOP!A:C,3,0)</f>
        <v>2280406</v>
      </c>
      <c r="G56" s="4">
        <f t="shared" si="2"/>
        <v>0</v>
      </c>
      <c r="H56" s="4" t="str">
        <f t="shared" si="3"/>
        <v>，2280406</v>
      </c>
      <c r="I56" s="4" t="str">
        <f>VLOOKUP(A56,HOP!A:T,20,0)</f>
        <v>直连</v>
      </c>
    </row>
    <row r="57" s="4" customFormat="1" spans="1:9">
      <c r="A57" s="4">
        <v>16622043013</v>
      </c>
      <c r="B57" s="5">
        <v>44497</v>
      </c>
      <c r="C57" s="5">
        <v>44498</v>
      </c>
      <c r="D57" s="4">
        <v>162</v>
      </c>
      <c r="E57" s="4" t="str">
        <f>VLOOKUP(A57,HOP!A:L,12,0)</f>
        <v>162.00</v>
      </c>
      <c r="F57" s="4" t="str">
        <f>VLOOKUP(A57,HOP!A:C,3,0)</f>
        <v>2281237</v>
      </c>
      <c r="G57" s="4">
        <f t="shared" si="2"/>
        <v>0</v>
      </c>
      <c r="H57" s="4" t="str">
        <f t="shared" si="3"/>
        <v>，2281237</v>
      </c>
      <c r="I57" s="4" t="str">
        <f>VLOOKUP(A57,HOP!A:T,20,0)</f>
        <v>直连</v>
      </c>
    </row>
    <row r="58" s="4" customFormat="1" spans="1:9">
      <c r="A58" s="4">
        <v>16622060972</v>
      </c>
      <c r="B58" s="5">
        <v>44494</v>
      </c>
      <c r="C58" s="5">
        <v>44498</v>
      </c>
      <c r="D58" s="4">
        <v>424</v>
      </c>
      <c r="E58" s="4" t="str">
        <f>VLOOKUP(A58,HOP!A:L,12,0)</f>
        <v>424.00</v>
      </c>
      <c r="F58" s="4" t="str">
        <f>VLOOKUP(A58,HOP!A:C,3,0)</f>
        <v>2281239</v>
      </c>
      <c r="G58" s="4">
        <f t="shared" si="2"/>
        <v>0</v>
      </c>
      <c r="H58" s="4" t="str">
        <f t="shared" si="3"/>
        <v>，2281239</v>
      </c>
      <c r="I58" s="4" t="str">
        <f>VLOOKUP(A58,HOP!A:T,20,0)</f>
        <v>直连</v>
      </c>
    </row>
    <row r="59" s="4" customFormat="1" spans="1:9">
      <c r="A59" s="4">
        <v>16633894572</v>
      </c>
      <c r="B59" s="5">
        <v>44497</v>
      </c>
      <c r="C59" s="5">
        <v>44498</v>
      </c>
      <c r="D59" s="4">
        <v>36</v>
      </c>
      <c r="E59" s="4" t="str">
        <f>VLOOKUP(A59,HOP!A:L,12,0)</f>
        <v>36.00</v>
      </c>
      <c r="F59" s="4" t="str">
        <f>VLOOKUP(A59,HOP!A:C,3,0)</f>
        <v>2281681</v>
      </c>
      <c r="G59" s="4">
        <f t="shared" si="2"/>
        <v>0</v>
      </c>
      <c r="H59" s="4" t="str">
        <f t="shared" si="3"/>
        <v>，2281681</v>
      </c>
      <c r="I59" s="4" t="str">
        <f>VLOOKUP(A59,HOP!A:T,20,0)</f>
        <v>直连</v>
      </c>
    </row>
    <row r="60" s="4" customFormat="1" spans="1:9">
      <c r="A60" s="4">
        <v>16647629967</v>
      </c>
      <c r="B60" s="5">
        <v>44497</v>
      </c>
      <c r="C60" s="5">
        <v>44498</v>
      </c>
      <c r="D60" s="4">
        <v>125</v>
      </c>
      <c r="E60" s="4" t="str">
        <f>VLOOKUP(A60,HOP!A:L,12,0)</f>
        <v>125.00</v>
      </c>
      <c r="F60" s="4" t="str">
        <f>VLOOKUP(A60,HOP!A:C,3,0)</f>
        <v>2282491</v>
      </c>
      <c r="G60" s="4">
        <f t="shared" si="2"/>
        <v>0</v>
      </c>
      <c r="H60" s="4" t="str">
        <f t="shared" si="3"/>
        <v>，2282491</v>
      </c>
      <c r="I60" s="4" t="str">
        <f>VLOOKUP(A60,HOP!A:T,20,0)</f>
        <v>直连</v>
      </c>
    </row>
    <row r="61" s="4" customFormat="1" spans="1:9">
      <c r="A61" s="4">
        <v>16649714761</v>
      </c>
      <c r="B61" s="5">
        <v>44497</v>
      </c>
      <c r="C61" s="5">
        <v>44498</v>
      </c>
      <c r="D61" s="4">
        <v>83</v>
      </c>
      <c r="E61" s="4" t="str">
        <f>VLOOKUP(A61,HOP!A:L,12,0)</f>
        <v>83.00</v>
      </c>
      <c r="F61" s="4" t="str">
        <f>VLOOKUP(A61,HOP!A:C,3,0)</f>
        <v>2282668</v>
      </c>
      <c r="G61" s="4">
        <f t="shared" si="2"/>
        <v>0</v>
      </c>
      <c r="H61" s="4" t="str">
        <f t="shared" si="3"/>
        <v>，2282668</v>
      </c>
      <c r="I61" s="4" t="str">
        <f>VLOOKUP(A61,HOP!A:T,20,0)</f>
        <v>直连</v>
      </c>
    </row>
    <row r="62" s="4" customFormat="1" spans="1:9">
      <c r="A62" s="4">
        <v>16654070944</v>
      </c>
      <c r="B62" s="5">
        <v>44497</v>
      </c>
      <c r="C62" s="5">
        <v>44498</v>
      </c>
      <c r="D62" s="4">
        <v>200</v>
      </c>
      <c r="E62" s="4" t="str">
        <f>VLOOKUP(A62,HOP!A:L,12,0)</f>
        <v>200.00</v>
      </c>
      <c r="F62" s="4" t="str">
        <f>VLOOKUP(A62,HOP!A:C,3,0)</f>
        <v>2282712</v>
      </c>
      <c r="G62" s="4">
        <f t="shared" si="2"/>
        <v>0</v>
      </c>
      <c r="H62" s="4" t="str">
        <f t="shared" si="3"/>
        <v>，2282712</v>
      </c>
      <c r="I62" s="4" t="str">
        <f>VLOOKUP(A62,HOP!A:T,20,0)</f>
        <v>直连</v>
      </c>
    </row>
    <row r="63" s="4" customFormat="1" hidden="1" spans="1:9">
      <c r="A63" s="4">
        <v>16655475561</v>
      </c>
      <c r="B63" s="5">
        <v>44495</v>
      </c>
      <c r="C63" s="5">
        <v>44498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VLOOKUP(A63,HOP!A:T,20,0)</f>
        <v>#N/A</v>
      </c>
    </row>
    <row r="64" s="4" customFormat="1" spans="1:9">
      <c r="A64" s="4">
        <v>16655798728</v>
      </c>
      <c r="B64" s="5">
        <v>44496</v>
      </c>
      <c r="C64" s="5">
        <v>44498</v>
      </c>
      <c r="D64" s="4">
        <v>433</v>
      </c>
      <c r="E64" s="4" t="str">
        <f>VLOOKUP(A64,HOP!A:L,12,0)</f>
        <v>433.00</v>
      </c>
      <c r="F64" s="4" t="str">
        <f>VLOOKUP(A64,HOP!A:C,3,0)</f>
        <v>2282920</v>
      </c>
      <c r="G64" s="4">
        <f t="shared" si="2"/>
        <v>0</v>
      </c>
      <c r="H64" s="4" t="str">
        <f t="shared" si="3"/>
        <v>，2282920</v>
      </c>
      <c r="I64" s="4" t="str">
        <f>VLOOKUP(A64,HOP!A:T,20,0)</f>
        <v>直连</v>
      </c>
    </row>
    <row r="65" s="4" customFormat="1" spans="1:9">
      <c r="A65" s="4">
        <v>16655828598</v>
      </c>
      <c r="B65" s="5">
        <v>44497</v>
      </c>
      <c r="C65" s="5">
        <v>44498</v>
      </c>
      <c r="D65" s="4">
        <v>43</v>
      </c>
      <c r="E65" s="4" t="str">
        <f>VLOOKUP(A65,HOP!A:L,12,0)</f>
        <v>43.00</v>
      </c>
      <c r="F65" s="4" t="str">
        <f>VLOOKUP(A65,HOP!A:C,3,0)</f>
        <v>2282933</v>
      </c>
      <c r="G65" s="4">
        <f t="shared" si="2"/>
        <v>0</v>
      </c>
      <c r="H65" s="4" t="str">
        <f t="shared" si="3"/>
        <v>，2282933</v>
      </c>
      <c r="I65" s="4" t="str">
        <f>VLOOKUP(A65,HOP!A:T,20,0)</f>
        <v>直连</v>
      </c>
    </row>
    <row r="66" s="4" customFormat="1" spans="1:9">
      <c r="A66" s="4">
        <v>16657195058</v>
      </c>
      <c r="B66" s="5">
        <v>44497</v>
      </c>
      <c r="C66" s="5">
        <v>44498</v>
      </c>
      <c r="D66" s="4">
        <v>77</v>
      </c>
      <c r="E66" s="4" t="str">
        <f>VLOOKUP(A66,HOP!A:L,12,0)</f>
        <v>77.00</v>
      </c>
      <c r="F66" s="4" t="str">
        <f>VLOOKUP(A66,HOP!A:C,3,0)</f>
        <v>2283026</v>
      </c>
      <c r="G66" s="4">
        <f t="shared" si="2"/>
        <v>0</v>
      </c>
      <c r="H66" s="4" t="str">
        <f t="shared" si="3"/>
        <v>，2283026</v>
      </c>
      <c r="I66" s="4" t="str">
        <f>VLOOKUP(A66,HOP!A:T,20,0)</f>
        <v>直连</v>
      </c>
    </row>
    <row r="67" s="4" customFormat="1" spans="1:9">
      <c r="A67" s="4">
        <v>16657237089</v>
      </c>
      <c r="B67" s="5">
        <v>44497</v>
      </c>
      <c r="C67" s="5">
        <v>44498</v>
      </c>
      <c r="D67" s="4">
        <v>77</v>
      </c>
      <c r="E67" s="4" t="str">
        <f>VLOOKUP(A67,HOP!A:L,12,0)</f>
        <v>77.00</v>
      </c>
      <c r="F67" s="4" t="str">
        <f>VLOOKUP(A67,HOP!A:C,3,0)</f>
        <v>2283029</v>
      </c>
      <c r="G67" s="4">
        <f t="shared" ref="G67:G96" si="4">D67-E67</f>
        <v>0</v>
      </c>
      <c r="H67" s="4" t="str">
        <f t="shared" ref="H67:H96" si="5">$H$1&amp;F67</f>
        <v>，2283029</v>
      </c>
      <c r="I67" s="4" t="str">
        <f>VLOOKUP(A67,HOP!A:T,20,0)</f>
        <v>直连</v>
      </c>
    </row>
    <row r="68" s="4" customFormat="1" spans="1:9">
      <c r="A68" s="4">
        <v>16670348189</v>
      </c>
      <c r="B68" s="5">
        <v>44497</v>
      </c>
      <c r="C68" s="5">
        <v>44498</v>
      </c>
      <c r="D68" s="4">
        <v>290</v>
      </c>
      <c r="E68" s="4" t="str">
        <f>VLOOKUP(A68,HOP!A:L,12,0)</f>
        <v>290.00</v>
      </c>
      <c r="F68" s="4" t="str">
        <f>VLOOKUP(A68,HOP!A:C,3,0)</f>
        <v>2283759</v>
      </c>
      <c r="G68" s="4">
        <f t="shared" si="4"/>
        <v>0</v>
      </c>
      <c r="H68" s="4" t="str">
        <f t="shared" si="5"/>
        <v>，2283759</v>
      </c>
      <c r="I68" s="4" t="str">
        <f>VLOOKUP(A68,HOP!A:T,20,0)</f>
        <v>直连</v>
      </c>
    </row>
    <row r="69" s="4" customFormat="1" spans="1:9">
      <c r="A69" s="4">
        <v>16670421843</v>
      </c>
      <c r="B69" s="5">
        <v>44497</v>
      </c>
      <c r="C69" s="5">
        <v>44498</v>
      </c>
      <c r="D69" s="4">
        <v>129</v>
      </c>
      <c r="E69" s="4" t="str">
        <f>VLOOKUP(A69,HOP!A:L,12,0)</f>
        <v>129.00</v>
      </c>
      <c r="F69" s="4" t="str">
        <f>VLOOKUP(A69,HOP!A:C,3,0)</f>
        <v>2283806</v>
      </c>
      <c r="G69" s="4">
        <f t="shared" si="4"/>
        <v>0</v>
      </c>
      <c r="H69" s="4" t="str">
        <f t="shared" si="5"/>
        <v>，2283806</v>
      </c>
      <c r="I69" s="4" t="str">
        <f>VLOOKUP(A69,HOP!A:T,20,0)</f>
        <v>直连</v>
      </c>
    </row>
    <row r="70" s="4" customFormat="1" spans="1:9">
      <c r="A70" s="4">
        <v>16670431460</v>
      </c>
      <c r="B70" s="5">
        <v>44497</v>
      </c>
      <c r="C70" s="5">
        <v>44498</v>
      </c>
      <c r="D70" s="4">
        <v>130</v>
      </c>
      <c r="E70" s="4" t="str">
        <f>VLOOKUP(A70,HOP!A:L,12,0)</f>
        <v>130.00</v>
      </c>
      <c r="F70" s="4" t="str">
        <f>VLOOKUP(A70,HOP!A:C,3,0)</f>
        <v>2283816</v>
      </c>
      <c r="G70" s="4">
        <f t="shared" si="4"/>
        <v>0</v>
      </c>
      <c r="H70" s="4" t="str">
        <f t="shared" si="5"/>
        <v>，2283816</v>
      </c>
      <c r="I70" s="4" t="str">
        <f>VLOOKUP(A70,HOP!A:T,20,0)</f>
        <v>直连</v>
      </c>
    </row>
    <row r="71" s="4" customFormat="1" spans="1:9">
      <c r="A71" s="4">
        <v>16677436016</v>
      </c>
      <c r="B71" s="5">
        <v>44497</v>
      </c>
      <c r="C71" s="5">
        <v>44498</v>
      </c>
      <c r="D71" s="4">
        <v>63</v>
      </c>
      <c r="E71" s="4" t="str">
        <f>VLOOKUP(A71,HOP!A:L,12,0)</f>
        <v>63.00</v>
      </c>
      <c r="F71" s="4" t="str">
        <f>VLOOKUP(A71,HOP!A:C,3,0)</f>
        <v>2284034</v>
      </c>
      <c r="G71" s="4">
        <f t="shared" si="4"/>
        <v>0</v>
      </c>
      <c r="H71" s="4" t="str">
        <f t="shared" si="5"/>
        <v>，2284034</v>
      </c>
      <c r="I71" s="4" t="str">
        <f>VLOOKUP(A71,HOP!A:T,20,0)</f>
        <v>直连</v>
      </c>
    </row>
    <row r="72" s="4" customFormat="1" spans="1:9">
      <c r="A72" s="4">
        <v>16677614428</v>
      </c>
      <c r="B72" s="5">
        <v>44496</v>
      </c>
      <c r="C72" s="5">
        <v>44498</v>
      </c>
      <c r="D72" s="4">
        <v>110</v>
      </c>
      <c r="E72" s="4" t="str">
        <f>VLOOKUP(A72,HOP!A:L,12,0)</f>
        <v>110.00</v>
      </c>
      <c r="F72" s="4" t="str">
        <f>VLOOKUP(A72,HOP!A:C,3,0)</f>
        <v>2284040</v>
      </c>
      <c r="G72" s="4">
        <f t="shared" si="4"/>
        <v>0</v>
      </c>
      <c r="H72" s="4" t="str">
        <f t="shared" si="5"/>
        <v>，2284040</v>
      </c>
      <c r="I72" s="4" t="str">
        <f>VLOOKUP(A72,HOP!A:T,20,0)</f>
        <v>直连</v>
      </c>
    </row>
    <row r="73" s="4" customFormat="1" spans="1:9">
      <c r="A73" s="4">
        <v>16678245474</v>
      </c>
      <c r="B73" s="5">
        <v>44497</v>
      </c>
      <c r="C73" s="5">
        <v>44498</v>
      </c>
      <c r="D73" s="4">
        <v>84</v>
      </c>
      <c r="E73" s="4" t="str">
        <f>VLOOKUP(A73,HOP!A:L,12,0)</f>
        <v>84.00</v>
      </c>
      <c r="F73" s="4" t="str">
        <f>VLOOKUP(A73,HOP!A:C,3,0)</f>
        <v>2284067</v>
      </c>
      <c r="G73" s="4">
        <f t="shared" si="4"/>
        <v>0</v>
      </c>
      <c r="H73" s="4" t="str">
        <f t="shared" si="5"/>
        <v>，2284067</v>
      </c>
      <c r="I73" s="4" t="str">
        <f>VLOOKUP(A73,HOP!A:T,20,0)</f>
        <v>直连</v>
      </c>
    </row>
    <row r="74" s="4" customFormat="1" spans="1:9">
      <c r="A74" s="4">
        <v>16678634442</v>
      </c>
      <c r="B74" s="5">
        <v>44497</v>
      </c>
      <c r="C74" s="5">
        <v>44498</v>
      </c>
      <c r="D74" s="4">
        <v>39</v>
      </c>
      <c r="E74" s="4" t="str">
        <f>VLOOKUP(A74,HOP!A:L,12,0)</f>
        <v>39.00</v>
      </c>
      <c r="F74" s="4" t="str">
        <f>VLOOKUP(A74,HOP!A:C,3,0)</f>
        <v>2284108</v>
      </c>
      <c r="G74" s="4">
        <f t="shared" si="4"/>
        <v>0</v>
      </c>
      <c r="H74" s="4" t="str">
        <f t="shared" si="5"/>
        <v>，2284108</v>
      </c>
      <c r="I74" s="4" t="str">
        <f>VLOOKUP(A74,HOP!A:T,20,0)</f>
        <v>直连</v>
      </c>
    </row>
    <row r="75" s="4" customFormat="1" spans="1:9">
      <c r="A75" s="4">
        <v>16679014422</v>
      </c>
      <c r="B75" s="5">
        <v>44497</v>
      </c>
      <c r="C75" s="5">
        <v>44498</v>
      </c>
      <c r="D75" s="4">
        <v>63</v>
      </c>
      <c r="E75" s="4" t="str">
        <f>VLOOKUP(A75,HOP!A:L,12,0)</f>
        <v>63.00</v>
      </c>
      <c r="F75" s="4" t="str">
        <f>VLOOKUP(A75,HOP!A:C,3,0)</f>
        <v>2284135</v>
      </c>
      <c r="G75" s="4">
        <f t="shared" si="4"/>
        <v>0</v>
      </c>
      <c r="H75" s="4" t="str">
        <f t="shared" si="5"/>
        <v>，2284135</v>
      </c>
      <c r="I75" s="4" t="str">
        <f>VLOOKUP(A75,HOP!A:T,20,0)</f>
        <v>直连</v>
      </c>
    </row>
    <row r="76" s="4" customFormat="1" spans="1:9">
      <c r="A76" s="4">
        <v>16679436130</v>
      </c>
      <c r="B76" s="5">
        <v>44497</v>
      </c>
      <c r="C76" s="5">
        <v>44498</v>
      </c>
      <c r="D76" s="4">
        <v>121</v>
      </c>
      <c r="E76" s="4" t="str">
        <f>VLOOKUP(A76,HOP!A:L,12,0)</f>
        <v>121.00</v>
      </c>
      <c r="F76" s="4" t="str">
        <f>VLOOKUP(A76,HOP!A:C,3,0)</f>
        <v>2284170</v>
      </c>
      <c r="G76" s="4">
        <f t="shared" si="4"/>
        <v>0</v>
      </c>
      <c r="H76" s="4" t="str">
        <f t="shared" si="5"/>
        <v>，2284170</v>
      </c>
      <c r="I76" s="4" t="str">
        <f>VLOOKUP(A76,HOP!A:T,20,0)</f>
        <v>直连</v>
      </c>
    </row>
    <row r="77" s="4" customFormat="1" spans="1:9">
      <c r="A77" s="4">
        <v>16679901361</v>
      </c>
      <c r="B77" s="5">
        <v>44497</v>
      </c>
      <c r="C77" s="5">
        <v>44498</v>
      </c>
      <c r="D77" s="4">
        <v>165</v>
      </c>
      <c r="E77" s="4" t="str">
        <f>VLOOKUP(A77,HOP!A:L,12,0)</f>
        <v>165.00</v>
      </c>
      <c r="F77" s="4" t="str">
        <f>VLOOKUP(A77,HOP!A:C,3,0)</f>
        <v>2284218</v>
      </c>
      <c r="G77" s="4">
        <f t="shared" si="4"/>
        <v>0</v>
      </c>
      <c r="H77" s="4" t="str">
        <f t="shared" si="5"/>
        <v>，2284218</v>
      </c>
      <c r="I77" s="4" t="str">
        <f>VLOOKUP(A77,HOP!A:T,20,0)</f>
        <v>直连</v>
      </c>
    </row>
    <row r="78" s="4" customFormat="1" spans="1:9">
      <c r="A78" s="4">
        <v>16679994058</v>
      </c>
      <c r="B78" s="5">
        <v>44497</v>
      </c>
      <c r="C78" s="5">
        <v>44498</v>
      </c>
      <c r="D78" s="4">
        <v>78</v>
      </c>
      <c r="E78" s="4" t="str">
        <f>VLOOKUP(A78,HOP!A:L,12,0)</f>
        <v>78.00</v>
      </c>
      <c r="F78" s="4" t="str">
        <f>VLOOKUP(A78,HOP!A:C,3,0)</f>
        <v>2284245</v>
      </c>
      <c r="G78" s="4">
        <f t="shared" si="4"/>
        <v>0</v>
      </c>
      <c r="H78" s="4" t="str">
        <f t="shared" si="5"/>
        <v>，2284245</v>
      </c>
      <c r="I78" s="4" t="str">
        <f>VLOOKUP(A78,HOP!A:T,20,0)</f>
        <v>直连</v>
      </c>
    </row>
    <row r="79" s="4" customFormat="1" spans="1:9">
      <c r="A79" s="4">
        <v>16680014088</v>
      </c>
      <c r="B79" s="5">
        <v>44497</v>
      </c>
      <c r="C79" s="5">
        <v>44498</v>
      </c>
      <c r="D79" s="4">
        <v>39</v>
      </c>
      <c r="E79" s="4" t="str">
        <f>VLOOKUP(A79,HOP!A:L,12,0)</f>
        <v>39.00</v>
      </c>
      <c r="F79" s="4" t="str">
        <f>VLOOKUP(A79,HOP!A:C,3,0)</f>
        <v>2284250</v>
      </c>
      <c r="G79" s="4">
        <f t="shared" si="4"/>
        <v>0</v>
      </c>
      <c r="H79" s="4" t="str">
        <f t="shared" si="5"/>
        <v>，2284250</v>
      </c>
      <c r="I79" s="4" t="str">
        <f>VLOOKUP(A79,HOP!A:T,20,0)</f>
        <v>直连</v>
      </c>
    </row>
    <row r="80" s="4" customFormat="1" spans="1:9">
      <c r="A80" s="4">
        <v>16680000943</v>
      </c>
      <c r="B80" s="5">
        <v>44497</v>
      </c>
      <c r="C80" s="5">
        <v>44498</v>
      </c>
      <c r="D80" s="4">
        <v>65</v>
      </c>
      <c r="E80" s="4" t="str">
        <f>VLOOKUP(A80,HOP!A:L,12,0)</f>
        <v>65.00</v>
      </c>
      <c r="F80" s="4" t="str">
        <f>VLOOKUP(A80,HOP!A:C,3,0)</f>
        <v>2284247</v>
      </c>
      <c r="G80" s="4">
        <f t="shared" si="4"/>
        <v>0</v>
      </c>
      <c r="H80" s="4" t="str">
        <f t="shared" si="5"/>
        <v>，2284247</v>
      </c>
      <c r="I80" s="4" t="str">
        <f>VLOOKUP(A80,HOP!A:T,20,0)</f>
        <v>直连</v>
      </c>
    </row>
    <row r="81" s="4" customFormat="1" spans="1:9">
      <c r="A81" s="4">
        <v>16680040441</v>
      </c>
      <c r="B81" s="5">
        <v>44497</v>
      </c>
      <c r="C81" s="5">
        <v>44498</v>
      </c>
      <c r="D81" s="4">
        <v>47</v>
      </c>
      <c r="E81" s="4" t="str">
        <f>VLOOKUP(A81,HOP!A:L,12,0)</f>
        <v>47.00</v>
      </c>
      <c r="F81" s="4" t="str">
        <f>VLOOKUP(A81,HOP!A:C,3,0)</f>
        <v>2284262</v>
      </c>
      <c r="G81" s="4">
        <f t="shared" si="4"/>
        <v>0</v>
      </c>
      <c r="H81" s="4" t="str">
        <f t="shared" si="5"/>
        <v>，2284262</v>
      </c>
      <c r="I81" s="4" t="str">
        <f>VLOOKUP(A81,HOP!A:T,20,0)</f>
        <v>直连</v>
      </c>
    </row>
    <row r="82" s="4" customFormat="1" spans="1:9">
      <c r="A82" s="4">
        <v>16680109897</v>
      </c>
      <c r="B82" s="5">
        <v>44497</v>
      </c>
      <c r="C82" s="5">
        <v>44498</v>
      </c>
      <c r="D82" s="4">
        <v>63</v>
      </c>
      <c r="E82" s="4" t="str">
        <f>VLOOKUP(A82,HOP!A:L,12,0)</f>
        <v>63.00</v>
      </c>
      <c r="F82" s="4" t="str">
        <f>VLOOKUP(A82,HOP!A:C,3,0)</f>
        <v>2284285</v>
      </c>
      <c r="G82" s="4">
        <f t="shared" si="4"/>
        <v>0</v>
      </c>
      <c r="H82" s="4" t="str">
        <f t="shared" si="5"/>
        <v>，2284285</v>
      </c>
      <c r="I82" s="4" t="str">
        <f>VLOOKUP(A82,HOP!A:T,20,0)</f>
        <v>直连</v>
      </c>
    </row>
    <row r="83" s="4" customFormat="1" spans="1:9">
      <c r="A83" s="4">
        <v>16680256724</v>
      </c>
      <c r="B83" s="5">
        <v>44497</v>
      </c>
      <c r="C83" s="5">
        <v>44498</v>
      </c>
      <c r="D83" s="4">
        <v>178</v>
      </c>
      <c r="E83" s="4" t="str">
        <f>VLOOKUP(A83,HOP!A:L,12,0)</f>
        <v>178.00</v>
      </c>
      <c r="F83" s="4" t="str">
        <f>VLOOKUP(A83,HOP!A:C,3,0)</f>
        <v>2284343</v>
      </c>
      <c r="G83" s="4">
        <f t="shared" si="4"/>
        <v>0</v>
      </c>
      <c r="H83" s="4" t="str">
        <f t="shared" si="5"/>
        <v>，2284343</v>
      </c>
      <c r="I83" s="4" t="str">
        <f>VLOOKUP(A83,HOP!A:T,20,0)</f>
        <v>直连</v>
      </c>
    </row>
    <row r="84" s="4" customFormat="1" spans="1:9">
      <c r="A84" s="4">
        <v>16680821414</v>
      </c>
      <c r="B84" s="5">
        <v>44497</v>
      </c>
      <c r="C84" s="5">
        <v>44498</v>
      </c>
      <c r="D84" s="4">
        <v>61</v>
      </c>
      <c r="E84" s="4" t="str">
        <f>VLOOKUP(A84,HOP!A:L,12,0)</f>
        <v>61.00</v>
      </c>
      <c r="F84" s="4" t="str">
        <f>VLOOKUP(A84,HOP!A:C,3,0)</f>
        <v>2284401</v>
      </c>
      <c r="G84" s="4">
        <f t="shared" si="4"/>
        <v>0</v>
      </c>
      <c r="H84" s="4" t="str">
        <f t="shared" si="5"/>
        <v>，2284401</v>
      </c>
      <c r="I84" s="4" t="str">
        <f>VLOOKUP(A84,HOP!A:T,20,0)</f>
        <v>直连</v>
      </c>
    </row>
    <row r="85" s="4" customFormat="1" spans="1:9">
      <c r="A85" s="4">
        <v>16681022968</v>
      </c>
      <c r="B85" s="5">
        <v>44497</v>
      </c>
      <c r="C85" s="5">
        <v>44498</v>
      </c>
      <c r="D85" s="4">
        <v>85</v>
      </c>
      <c r="E85" s="4" t="str">
        <f>VLOOKUP(A85,HOP!A:L,12,0)</f>
        <v>85.00</v>
      </c>
      <c r="F85" s="4" t="str">
        <f>VLOOKUP(A85,HOP!A:C,3,0)</f>
        <v>2284427</v>
      </c>
      <c r="G85" s="4">
        <f t="shared" si="4"/>
        <v>0</v>
      </c>
      <c r="H85" s="4" t="str">
        <f t="shared" si="5"/>
        <v>，2284427</v>
      </c>
      <c r="I85" s="4" t="str">
        <f>VLOOKUP(A85,HOP!A:T,20,0)</f>
        <v>直连</v>
      </c>
    </row>
    <row r="86" s="4" customFormat="1" spans="1:9">
      <c r="A86" s="4">
        <v>16681769480</v>
      </c>
      <c r="B86" s="5">
        <v>44497</v>
      </c>
      <c r="C86" s="5">
        <v>44498</v>
      </c>
      <c r="D86" s="4">
        <v>52</v>
      </c>
      <c r="E86" s="4" t="str">
        <f>VLOOKUP(A86,HOP!A:L,12,0)</f>
        <v>52.00</v>
      </c>
      <c r="F86" s="4" t="str">
        <f>VLOOKUP(A86,HOP!A:C,3,0)</f>
        <v>2284493</v>
      </c>
      <c r="G86" s="4">
        <f t="shared" si="4"/>
        <v>0</v>
      </c>
      <c r="H86" s="4" t="str">
        <f t="shared" si="5"/>
        <v>，2284493</v>
      </c>
      <c r="I86" s="4" t="str">
        <f>VLOOKUP(A86,HOP!A:T,20,0)</f>
        <v>直连</v>
      </c>
    </row>
    <row r="87" s="4" customFormat="1" spans="1:9">
      <c r="A87" s="4">
        <v>16681853737</v>
      </c>
      <c r="B87" s="5">
        <v>44497</v>
      </c>
      <c r="C87" s="5">
        <v>44498</v>
      </c>
      <c r="D87" s="4">
        <v>16</v>
      </c>
      <c r="E87" s="4" t="str">
        <f>VLOOKUP(A87,HOP!A:L,12,0)</f>
        <v>16.00</v>
      </c>
      <c r="F87" s="4" t="str">
        <f>VLOOKUP(A87,HOP!A:C,3,0)</f>
        <v>2284504</v>
      </c>
      <c r="G87" s="4">
        <f t="shared" si="4"/>
        <v>0</v>
      </c>
      <c r="H87" s="4" t="str">
        <f t="shared" si="5"/>
        <v>，2284504</v>
      </c>
      <c r="I87" s="4" t="str">
        <f>VLOOKUP(A87,HOP!A:T,20,0)</f>
        <v>直连</v>
      </c>
    </row>
    <row r="88" s="4" customFormat="1" spans="1:9">
      <c r="A88" s="4">
        <v>16681860849</v>
      </c>
      <c r="B88" s="5">
        <v>44497</v>
      </c>
      <c r="C88" s="5">
        <v>44498</v>
      </c>
      <c r="D88" s="4">
        <v>94</v>
      </c>
      <c r="E88" s="4" t="str">
        <f>VLOOKUP(A88,HOP!A:L,12,0)</f>
        <v>94.00</v>
      </c>
      <c r="F88" s="4" t="str">
        <f>VLOOKUP(A88,HOP!A:C,3,0)</f>
        <v>2284505</v>
      </c>
      <c r="G88" s="4">
        <f t="shared" si="4"/>
        <v>0</v>
      </c>
      <c r="H88" s="4" t="str">
        <f t="shared" si="5"/>
        <v>，2284505</v>
      </c>
      <c r="I88" s="4" t="str">
        <f>VLOOKUP(A88,HOP!A:T,20,0)</f>
        <v>直连</v>
      </c>
    </row>
    <row r="89" s="4" customFormat="1" spans="1:9">
      <c r="A89" s="4">
        <v>16681897276</v>
      </c>
      <c r="B89" s="5">
        <v>44497</v>
      </c>
      <c r="C89" s="5">
        <v>44498</v>
      </c>
      <c r="D89" s="4">
        <v>58</v>
      </c>
      <c r="E89" s="4" t="str">
        <f>VLOOKUP(A89,HOP!A:L,12,0)</f>
        <v>58.00</v>
      </c>
      <c r="F89" s="4" t="str">
        <f>VLOOKUP(A89,HOP!A:C,3,0)</f>
        <v>2284507</v>
      </c>
      <c r="G89" s="4">
        <f t="shared" si="4"/>
        <v>0</v>
      </c>
      <c r="H89" s="4" t="str">
        <f t="shared" si="5"/>
        <v>，2284507</v>
      </c>
      <c r="I89" s="4" t="str">
        <f>VLOOKUP(A89,HOP!A:T,20,0)</f>
        <v>直连</v>
      </c>
    </row>
    <row r="90" s="4" customFormat="1" spans="1:9">
      <c r="A90" s="4">
        <v>16681997199</v>
      </c>
      <c r="B90" s="5">
        <v>44497</v>
      </c>
      <c r="C90" s="5">
        <v>44498</v>
      </c>
      <c r="D90" s="4">
        <v>25</v>
      </c>
      <c r="E90" s="4" t="str">
        <f>VLOOKUP(A90,HOP!A:L,12,0)</f>
        <v>25.00</v>
      </c>
      <c r="F90" s="4" t="str">
        <f>VLOOKUP(A90,HOP!A:C,3,0)</f>
        <v>2284517</v>
      </c>
      <c r="G90" s="4">
        <f t="shared" si="4"/>
        <v>0</v>
      </c>
      <c r="H90" s="4" t="str">
        <f t="shared" si="5"/>
        <v>，2284517</v>
      </c>
      <c r="I90" s="4" t="str">
        <f>VLOOKUP(A90,HOP!A:T,20,0)</f>
        <v>直连</v>
      </c>
    </row>
    <row r="91" s="4" customFormat="1" spans="1:9">
      <c r="A91" s="4">
        <v>16681963491</v>
      </c>
      <c r="B91" s="5">
        <v>44497</v>
      </c>
      <c r="C91" s="5">
        <v>44498</v>
      </c>
      <c r="D91" s="4">
        <v>64</v>
      </c>
      <c r="E91" s="4" t="str">
        <f>VLOOKUP(A91,HOP!A:L,12,0)</f>
        <v>64.00</v>
      </c>
      <c r="F91" s="4" t="str">
        <f>VLOOKUP(A91,HOP!A:C,3,0)</f>
        <v>2284512</v>
      </c>
      <c r="G91" s="4">
        <f t="shared" si="4"/>
        <v>0</v>
      </c>
      <c r="H91" s="4" t="str">
        <f t="shared" si="5"/>
        <v>，2284512</v>
      </c>
      <c r="I91" s="4" t="str">
        <f>VLOOKUP(A91,HOP!A:T,20,0)</f>
        <v>直连</v>
      </c>
    </row>
    <row r="92" s="4" customFormat="1" spans="1:9">
      <c r="A92" s="4">
        <v>16682212227</v>
      </c>
      <c r="B92" s="5">
        <v>44497</v>
      </c>
      <c r="C92" s="5">
        <v>44498</v>
      </c>
      <c r="D92" s="4">
        <v>78</v>
      </c>
      <c r="E92" s="4" t="str">
        <f>VLOOKUP(A92,HOP!A:L,12,0)</f>
        <v>78.00</v>
      </c>
      <c r="F92" s="4" t="str">
        <f>VLOOKUP(A92,HOP!A:C,3,0)</f>
        <v>2284535</v>
      </c>
      <c r="G92" s="4">
        <f t="shared" si="4"/>
        <v>0</v>
      </c>
      <c r="H92" s="4" t="str">
        <f t="shared" si="5"/>
        <v>，2284535</v>
      </c>
      <c r="I92" s="4" t="str">
        <f>VLOOKUP(A92,HOP!A:T,20,0)</f>
        <v>直连</v>
      </c>
    </row>
    <row r="93" s="4" customFormat="1" spans="1:9">
      <c r="A93" s="4">
        <v>16683117485</v>
      </c>
      <c r="B93" s="5">
        <v>44497</v>
      </c>
      <c r="C93" s="5">
        <v>44498</v>
      </c>
      <c r="D93" s="4">
        <v>46</v>
      </c>
      <c r="E93" s="4" t="str">
        <f>VLOOKUP(A93,HOP!A:L,12,0)</f>
        <v>46.00</v>
      </c>
      <c r="F93" s="4" t="str">
        <f>VLOOKUP(A93,HOP!A:C,3,0)</f>
        <v>2284653</v>
      </c>
      <c r="G93" s="4">
        <f t="shared" si="4"/>
        <v>0</v>
      </c>
      <c r="H93" s="4" t="str">
        <f t="shared" si="5"/>
        <v>，2284653</v>
      </c>
      <c r="I93" s="4" t="str">
        <f>VLOOKUP(A93,HOP!A:T,20,0)</f>
        <v>直连</v>
      </c>
    </row>
    <row r="94" s="4" customFormat="1" spans="1:9">
      <c r="A94" s="4">
        <v>16683206499</v>
      </c>
      <c r="B94" s="5">
        <v>44497</v>
      </c>
      <c r="C94" s="5">
        <v>44498</v>
      </c>
      <c r="D94" s="4">
        <v>116</v>
      </c>
      <c r="E94" s="4" t="str">
        <f>VLOOKUP(A94,HOP!A:L,12,0)</f>
        <v>116.00</v>
      </c>
      <c r="F94" s="4" t="str">
        <f>VLOOKUP(A94,HOP!A:C,3,0)</f>
        <v>2284657</v>
      </c>
      <c r="G94" s="4">
        <f t="shared" si="4"/>
        <v>0</v>
      </c>
      <c r="H94" s="4" t="str">
        <f t="shared" si="5"/>
        <v>，2284657</v>
      </c>
      <c r="I94" s="4" t="str">
        <f>VLOOKUP(A94,HOP!A:T,20,0)</f>
        <v>直连</v>
      </c>
    </row>
    <row r="95" s="4" customFormat="1" spans="1:9">
      <c r="A95" s="4">
        <v>16689903613</v>
      </c>
      <c r="B95" s="5">
        <v>44497</v>
      </c>
      <c r="C95" s="5">
        <v>44498</v>
      </c>
      <c r="D95" s="4">
        <v>183</v>
      </c>
      <c r="E95" s="4" t="str">
        <f>VLOOKUP(A95,HOP!A:L,12,0)</f>
        <v>183.00</v>
      </c>
      <c r="F95" s="4" t="str">
        <f>VLOOKUP(A95,HOP!A:C,3,0)</f>
        <v>2284731</v>
      </c>
      <c r="G95" s="4">
        <f t="shared" si="4"/>
        <v>0</v>
      </c>
      <c r="H95" s="4" t="str">
        <f t="shared" si="5"/>
        <v>，2284731</v>
      </c>
      <c r="I95" s="4" t="str">
        <f>VLOOKUP(A95,HOP!A:T,20,0)</f>
        <v>直连</v>
      </c>
    </row>
    <row r="96" s="4" customFormat="1" spans="1:9">
      <c r="A96" s="4">
        <v>15921608527</v>
      </c>
      <c r="B96" s="5">
        <v>44401</v>
      </c>
      <c r="C96" s="5">
        <v>44404</v>
      </c>
      <c r="D96" s="4">
        <v>174</v>
      </c>
      <c r="E96" s="4">
        <v>174</v>
      </c>
      <c r="F96" s="4">
        <v>2207927</v>
      </c>
      <c r="G96" s="4">
        <f t="shared" si="4"/>
        <v>0</v>
      </c>
      <c r="H96" s="4" t="str">
        <f t="shared" si="5"/>
        <v>，2207927</v>
      </c>
      <c r="I96" s="4" t="e">
        <f>VLOOKUP(A96,HOP!A:T,20,0)</f>
        <v>#N/A</v>
      </c>
    </row>
    <row r="98" spans="4:4">
      <c r="D98" s="4">
        <f>SUM(D2:D97)</f>
        <v>16475</v>
      </c>
    </row>
    <row r="106" spans="1:1">
      <c r="A106" s="4" t="s">
        <v>296</v>
      </c>
    </row>
    <row r="107" spans="1:1">
      <c r="A107" s="4" t="s">
        <v>297</v>
      </c>
    </row>
    <row r="108" spans="1:1">
      <c r="A108" s="4" t="s">
        <v>298</v>
      </c>
    </row>
  </sheetData>
  <autoFilter ref="A1:XFD98">
    <filterColumn colId="3">
      <filters blank="1">
        <filter val="200"/>
        <filter val="102"/>
        <filter val="104"/>
        <filter val="705"/>
        <filter val="306"/>
        <filter val="907"/>
        <filter val="110"/>
        <filter val="111"/>
        <filter val="512"/>
        <filter val="114"/>
        <filter val="115"/>
        <filter val="315"/>
        <filter val="16"/>
        <filter val="116"/>
        <filter val="118"/>
        <filter val="121"/>
        <filter val="424"/>
        <filter val="25"/>
        <filter val="125"/>
        <filter val="127"/>
        <filter val="129"/>
        <filter val="130"/>
        <filter val="230"/>
        <filter val="131"/>
        <filter val="132"/>
        <filter val="232"/>
        <filter val="433"/>
        <filter val="134"/>
        <filter val="36"/>
        <filter val="137"/>
        <filter val="39"/>
        <filter val="1139"/>
        <filter val="42"/>
        <filter val="43"/>
        <filter val="46"/>
        <filter val="246"/>
        <filter val="47"/>
        <filter val="548"/>
        <filter val="52"/>
        <filter val="54"/>
        <filter val="157"/>
        <filter val="58"/>
        <filter val="61"/>
        <filter val="162"/>
        <filter val="63"/>
        <filter val="64"/>
        <filter val="164"/>
        <filter val="65"/>
        <filter val="165"/>
        <filter val="67"/>
        <filter val="174"/>
        <filter val="16475"/>
        <filter val="77"/>
        <filter val="78"/>
        <filter val="178"/>
        <filter val="179"/>
        <filter val="180"/>
        <filter val="480"/>
        <filter val="81"/>
        <filter val="282"/>
        <filter val="1582"/>
        <filter val="83"/>
        <filter val="183"/>
        <filter val="84"/>
        <filter val="85"/>
        <filter val="86"/>
        <filter val="90"/>
        <filter val="190"/>
        <filter val="290"/>
        <filter val="92"/>
        <filter val="93"/>
        <filter val="94"/>
        <filter val="194"/>
        <filter val="1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299</v>
      </c>
      <c r="B1" s="2" t="s">
        <v>300</v>
      </c>
      <c r="C1" s="2" t="s">
        <v>301</v>
      </c>
      <c r="D1" s="2" t="s">
        <v>302</v>
      </c>
      <c r="E1" s="2" t="s">
        <v>13</v>
      </c>
      <c r="F1" s="2" t="s">
        <v>5</v>
      </c>
      <c r="G1" s="2" t="s">
        <v>6</v>
      </c>
      <c r="H1" s="2" t="s">
        <v>303</v>
      </c>
      <c r="I1" s="2" t="s">
        <v>304</v>
      </c>
      <c r="J1" s="2" t="s">
        <v>305</v>
      </c>
      <c r="K1" s="2" t="s">
        <v>306</v>
      </c>
      <c r="L1" s="2" t="s">
        <v>307</v>
      </c>
      <c r="M1" s="2" t="s">
        <v>308</v>
      </c>
      <c r="N1" s="2" t="s">
        <v>309</v>
      </c>
      <c r="O1" s="2" t="s">
        <v>310</v>
      </c>
      <c r="P1" s="2" t="s">
        <v>311</v>
      </c>
      <c r="Q1" s="2" t="s">
        <v>312</v>
      </c>
      <c r="R1" s="2" t="s">
        <v>313</v>
      </c>
      <c r="S1" s="2" t="s">
        <v>314</v>
      </c>
      <c r="T1" s="2" t="s">
        <v>315</v>
      </c>
    </row>
    <row r="2" s="1" customFormat="1" spans="1:20">
      <c r="A2" s="3">
        <v>16689903613</v>
      </c>
      <c r="B2" s="1" t="s">
        <v>316</v>
      </c>
      <c r="C2" s="1" t="s">
        <v>317</v>
      </c>
      <c r="D2" s="1" t="s">
        <v>318</v>
      </c>
      <c r="E2" s="1" t="s">
        <v>319</v>
      </c>
      <c r="F2" s="1" t="s">
        <v>316</v>
      </c>
      <c r="G2" s="1" t="s">
        <v>320</v>
      </c>
      <c r="H2" s="1" t="s">
        <v>321</v>
      </c>
      <c r="I2" s="1" t="s">
        <v>322</v>
      </c>
      <c r="J2" s="1" t="s">
        <v>29</v>
      </c>
      <c r="K2" s="1" t="s">
        <v>323</v>
      </c>
      <c r="L2" s="1" t="s">
        <v>323</v>
      </c>
      <c r="M2" s="1" t="s">
        <v>324</v>
      </c>
      <c r="N2" s="1" t="s">
        <v>324</v>
      </c>
      <c r="O2" s="1" t="s">
        <v>325</v>
      </c>
      <c r="P2" s="1" t="s">
        <v>326</v>
      </c>
      <c r="Q2" s="1" t="s">
        <v>327</v>
      </c>
      <c r="R2" s="1" t="s">
        <v>328</v>
      </c>
      <c r="S2" s="1" t="s">
        <v>329</v>
      </c>
      <c r="T2" s="1" t="s">
        <v>330</v>
      </c>
    </row>
    <row r="3" s="1" customFormat="1" spans="1:20">
      <c r="A3" s="3">
        <v>16683206499</v>
      </c>
      <c r="B3" s="1" t="s">
        <v>316</v>
      </c>
      <c r="C3" s="1" t="s">
        <v>331</v>
      </c>
      <c r="D3" s="1" t="s">
        <v>332</v>
      </c>
      <c r="E3" s="1" t="s">
        <v>333</v>
      </c>
      <c r="F3" s="1" t="s">
        <v>316</v>
      </c>
      <c r="G3" s="1" t="s">
        <v>320</v>
      </c>
      <c r="H3" s="1" t="s">
        <v>321</v>
      </c>
      <c r="I3" s="1" t="s">
        <v>334</v>
      </c>
      <c r="J3" s="1" t="s">
        <v>29</v>
      </c>
      <c r="K3" s="1" t="s">
        <v>335</v>
      </c>
      <c r="L3" s="1" t="s">
        <v>335</v>
      </c>
      <c r="M3" s="1" t="s">
        <v>324</v>
      </c>
      <c r="N3" s="1" t="s">
        <v>324</v>
      </c>
      <c r="O3" s="1" t="s">
        <v>325</v>
      </c>
      <c r="P3" s="1" t="s">
        <v>326</v>
      </c>
      <c r="Q3" s="1" t="s">
        <v>336</v>
      </c>
      <c r="R3" s="1" t="s">
        <v>328</v>
      </c>
      <c r="S3" s="1" t="s">
        <v>329</v>
      </c>
      <c r="T3" s="1" t="s">
        <v>330</v>
      </c>
    </row>
    <row r="4" s="1" customFormat="1" spans="1:20">
      <c r="A4" s="3">
        <v>16683117485</v>
      </c>
      <c r="B4" s="1" t="s">
        <v>316</v>
      </c>
      <c r="C4" s="1" t="s">
        <v>337</v>
      </c>
      <c r="D4" s="1" t="s">
        <v>338</v>
      </c>
      <c r="E4" s="1" t="s">
        <v>339</v>
      </c>
      <c r="F4" s="1" t="s">
        <v>316</v>
      </c>
      <c r="G4" s="1" t="s">
        <v>320</v>
      </c>
      <c r="H4" s="1" t="s">
        <v>321</v>
      </c>
      <c r="I4" s="1" t="s">
        <v>340</v>
      </c>
      <c r="J4" s="1" t="s">
        <v>29</v>
      </c>
      <c r="K4" s="1" t="s">
        <v>341</v>
      </c>
      <c r="L4" s="1" t="s">
        <v>341</v>
      </c>
      <c r="M4" s="1" t="s">
        <v>324</v>
      </c>
      <c r="N4" s="1" t="s">
        <v>324</v>
      </c>
      <c r="O4" s="1" t="s">
        <v>325</v>
      </c>
      <c r="P4" s="1" t="s">
        <v>326</v>
      </c>
      <c r="Q4" s="1" t="s">
        <v>342</v>
      </c>
      <c r="R4" s="1" t="s">
        <v>328</v>
      </c>
      <c r="S4" s="1" t="s">
        <v>329</v>
      </c>
      <c r="T4" s="1" t="s">
        <v>330</v>
      </c>
    </row>
    <row r="5" s="1" customFormat="1" spans="1:20">
      <c r="A5" s="3">
        <v>16682212227</v>
      </c>
      <c r="B5" s="1" t="s">
        <v>316</v>
      </c>
      <c r="C5" s="1" t="s">
        <v>343</v>
      </c>
      <c r="D5" s="1" t="s">
        <v>344</v>
      </c>
      <c r="E5" s="1" t="s">
        <v>345</v>
      </c>
      <c r="F5" s="1" t="s">
        <v>316</v>
      </c>
      <c r="G5" s="1" t="s">
        <v>320</v>
      </c>
      <c r="H5" s="1" t="s">
        <v>321</v>
      </c>
      <c r="I5" s="1" t="s">
        <v>346</v>
      </c>
      <c r="J5" s="1" t="s">
        <v>29</v>
      </c>
      <c r="K5" s="1" t="s">
        <v>347</v>
      </c>
      <c r="L5" s="1" t="s">
        <v>347</v>
      </c>
      <c r="M5" s="1" t="s">
        <v>324</v>
      </c>
      <c r="N5" s="1" t="s">
        <v>324</v>
      </c>
      <c r="O5" s="1" t="s">
        <v>325</v>
      </c>
      <c r="P5" s="1" t="s">
        <v>326</v>
      </c>
      <c r="Q5" s="1" t="s">
        <v>348</v>
      </c>
      <c r="R5" s="1" t="s">
        <v>328</v>
      </c>
      <c r="S5" s="1" t="s">
        <v>329</v>
      </c>
      <c r="T5" s="1" t="s">
        <v>330</v>
      </c>
    </row>
    <row r="6" s="1" customFormat="1" spans="1:20">
      <c r="A6" s="3">
        <v>16681997199</v>
      </c>
      <c r="B6" s="1" t="s">
        <v>316</v>
      </c>
      <c r="C6" s="1" t="s">
        <v>349</v>
      </c>
      <c r="D6" s="1" t="s">
        <v>350</v>
      </c>
      <c r="E6" s="1" t="s">
        <v>351</v>
      </c>
      <c r="F6" s="1" t="s">
        <v>316</v>
      </c>
      <c r="G6" s="1" t="s">
        <v>320</v>
      </c>
      <c r="H6" s="1" t="s">
        <v>321</v>
      </c>
      <c r="I6" s="1" t="s">
        <v>352</v>
      </c>
      <c r="J6" s="1" t="s">
        <v>29</v>
      </c>
      <c r="K6" s="1" t="s">
        <v>353</v>
      </c>
      <c r="L6" s="1" t="s">
        <v>353</v>
      </c>
      <c r="M6" s="1" t="s">
        <v>324</v>
      </c>
      <c r="N6" s="1" t="s">
        <v>324</v>
      </c>
      <c r="O6" s="1" t="s">
        <v>325</v>
      </c>
      <c r="P6" s="1" t="s">
        <v>326</v>
      </c>
      <c r="Q6" s="1" t="s">
        <v>354</v>
      </c>
      <c r="R6" s="1" t="s">
        <v>328</v>
      </c>
      <c r="S6" s="1" t="s">
        <v>329</v>
      </c>
      <c r="T6" s="1" t="s">
        <v>330</v>
      </c>
    </row>
    <row r="7" s="1" customFormat="1" spans="1:20">
      <c r="A7" s="3">
        <v>16681963491</v>
      </c>
      <c r="B7" s="1" t="s">
        <v>316</v>
      </c>
      <c r="C7" s="1" t="s">
        <v>355</v>
      </c>
      <c r="D7" s="1" t="s">
        <v>356</v>
      </c>
      <c r="E7" s="1" t="s">
        <v>357</v>
      </c>
      <c r="F7" s="1" t="s">
        <v>316</v>
      </c>
      <c r="G7" s="1" t="s">
        <v>320</v>
      </c>
      <c r="H7" s="1" t="s">
        <v>321</v>
      </c>
      <c r="I7" s="1" t="s">
        <v>358</v>
      </c>
      <c r="J7" s="1" t="s">
        <v>29</v>
      </c>
      <c r="K7" s="1" t="s">
        <v>359</v>
      </c>
      <c r="L7" s="1" t="s">
        <v>359</v>
      </c>
      <c r="M7" s="1" t="s">
        <v>324</v>
      </c>
      <c r="N7" s="1" t="s">
        <v>324</v>
      </c>
      <c r="O7" s="1" t="s">
        <v>325</v>
      </c>
      <c r="P7" s="1" t="s">
        <v>326</v>
      </c>
      <c r="Q7" s="1" t="s">
        <v>360</v>
      </c>
      <c r="R7" s="1" t="s">
        <v>328</v>
      </c>
      <c r="S7" s="1" t="s">
        <v>329</v>
      </c>
      <c r="T7" s="1" t="s">
        <v>330</v>
      </c>
    </row>
    <row r="8" s="1" customFormat="1" spans="1:20">
      <c r="A8" s="3">
        <v>16681897276</v>
      </c>
      <c r="B8" s="1" t="s">
        <v>316</v>
      </c>
      <c r="C8" s="1" t="s">
        <v>361</v>
      </c>
      <c r="D8" s="1" t="s">
        <v>362</v>
      </c>
      <c r="E8" s="1" t="s">
        <v>363</v>
      </c>
      <c r="F8" s="1" t="s">
        <v>316</v>
      </c>
      <c r="G8" s="1" t="s">
        <v>320</v>
      </c>
      <c r="H8" s="1" t="s">
        <v>321</v>
      </c>
      <c r="I8" s="1" t="s">
        <v>364</v>
      </c>
      <c r="J8" s="1" t="s">
        <v>29</v>
      </c>
      <c r="K8" s="1" t="s">
        <v>365</v>
      </c>
      <c r="L8" s="1" t="s">
        <v>365</v>
      </c>
      <c r="M8" s="1" t="s">
        <v>324</v>
      </c>
      <c r="N8" s="1" t="s">
        <v>324</v>
      </c>
      <c r="O8" s="1" t="s">
        <v>325</v>
      </c>
      <c r="P8" s="1" t="s">
        <v>326</v>
      </c>
      <c r="Q8" s="1" t="s">
        <v>366</v>
      </c>
      <c r="R8" s="1" t="s">
        <v>328</v>
      </c>
      <c r="S8" s="1" t="s">
        <v>329</v>
      </c>
      <c r="T8" s="1" t="s">
        <v>330</v>
      </c>
    </row>
    <row r="9" s="1" customFormat="1" spans="1:20">
      <c r="A9" s="3">
        <v>16681860849</v>
      </c>
      <c r="B9" s="1" t="s">
        <v>316</v>
      </c>
      <c r="C9" s="1" t="s">
        <v>367</v>
      </c>
      <c r="D9" s="1" t="s">
        <v>368</v>
      </c>
      <c r="E9" s="1" t="s">
        <v>369</v>
      </c>
      <c r="F9" s="1" t="s">
        <v>316</v>
      </c>
      <c r="G9" s="1" t="s">
        <v>320</v>
      </c>
      <c r="H9" s="1" t="s">
        <v>321</v>
      </c>
      <c r="I9" s="1" t="s">
        <v>370</v>
      </c>
      <c r="J9" s="1" t="s">
        <v>29</v>
      </c>
      <c r="K9" s="1" t="s">
        <v>371</v>
      </c>
      <c r="L9" s="1" t="s">
        <v>371</v>
      </c>
      <c r="M9" s="1" t="s">
        <v>324</v>
      </c>
      <c r="N9" s="1" t="s">
        <v>324</v>
      </c>
      <c r="O9" s="1" t="s">
        <v>325</v>
      </c>
      <c r="P9" s="1" t="s">
        <v>326</v>
      </c>
      <c r="Q9" s="1" t="s">
        <v>372</v>
      </c>
      <c r="R9" s="1" t="s">
        <v>328</v>
      </c>
      <c r="S9" s="1" t="s">
        <v>329</v>
      </c>
      <c r="T9" s="1" t="s">
        <v>330</v>
      </c>
    </row>
    <row r="10" s="1" customFormat="1" spans="1:20">
      <c r="A10" s="3">
        <v>16681853737</v>
      </c>
      <c r="B10" s="1" t="s">
        <v>316</v>
      </c>
      <c r="C10" s="1" t="s">
        <v>373</v>
      </c>
      <c r="D10" s="1" t="s">
        <v>374</v>
      </c>
      <c r="E10" s="1" t="s">
        <v>375</v>
      </c>
      <c r="F10" s="1" t="s">
        <v>316</v>
      </c>
      <c r="G10" s="1" t="s">
        <v>320</v>
      </c>
      <c r="H10" s="1" t="s">
        <v>321</v>
      </c>
      <c r="I10" s="1" t="s">
        <v>376</v>
      </c>
      <c r="J10" s="1" t="s">
        <v>29</v>
      </c>
      <c r="K10" s="1" t="s">
        <v>377</v>
      </c>
      <c r="L10" s="1" t="s">
        <v>377</v>
      </c>
      <c r="M10" s="1" t="s">
        <v>324</v>
      </c>
      <c r="N10" s="1" t="s">
        <v>324</v>
      </c>
      <c r="O10" s="1" t="s">
        <v>325</v>
      </c>
      <c r="P10" s="1" t="s">
        <v>326</v>
      </c>
      <c r="Q10" s="1" t="s">
        <v>378</v>
      </c>
      <c r="R10" s="1" t="s">
        <v>328</v>
      </c>
      <c r="S10" s="1" t="s">
        <v>329</v>
      </c>
      <c r="T10" s="1" t="s">
        <v>330</v>
      </c>
    </row>
    <row r="11" s="1" customFormat="1" spans="1:20">
      <c r="A11" s="3">
        <v>16681769480</v>
      </c>
      <c r="B11" s="1" t="s">
        <v>316</v>
      </c>
      <c r="C11" s="1" t="s">
        <v>379</v>
      </c>
      <c r="D11" s="1" t="s">
        <v>380</v>
      </c>
      <c r="E11" s="1" t="s">
        <v>381</v>
      </c>
      <c r="F11" s="1" t="s">
        <v>316</v>
      </c>
      <c r="G11" s="1" t="s">
        <v>320</v>
      </c>
      <c r="H11" s="1" t="s">
        <v>321</v>
      </c>
      <c r="I11" s="1" t="s">
        <v>382</v>
      </c>
      <c r="J11" s="1" t="s">
        <v>29</v>
      </c>
      <c r="K11" s="1" t="s">
        <v>383</v>
      </c>
      <c r="L11" s="1" t="s">
        <v>383</v>
      </c>
      <c r="M11" s="1" t="s">
        <v>324</v>
      </c>
      <c r="N11" s="1" t="s">
        <v>324</v>
      </c>
      <c r="O11" s="1" t="s">
        <v>325</v>
      </c>
      <c r="P11" s="1" t="s">
        <v>326</v>
      </c>
      <c r="Q11" s="1" t="s">
        <v>384</v>
      </c>
      <c r="R11" s="1" t="s">
        <v>328</v>
      </c>
      <c r="S11" s="1" t="s">
        <v>329</v>
      </c>
      <c r="T11" s="1" t="s">
        <v>330</v>
      </c>
    </row>
    <row r="12" s="1" customFormat="1" spans="1:20">
      <c r="A12" s="3">
        <v>16681022968</v>
      </c>
      <c r="B12" s="1" t="s">
        <v>316</v>
      </c>
      <c r="C12" s="1" t="s">
        <v>385</v>
      </c>
      <c r="D12" s="1" t="s">
        <v>386</v>
      </c>
      <c r="E12" s="1" t="s">
        <v>387</v>
      </c>
      <c r="F12" s="1" t="s">
        <v>316</v>
      </c>
      <c r="G12" s="1" t="s">
        <v>320</v>
      </c>
      <c r="H12" s="1" t="s">
        <v>321</v>
      </c>
      <c r="I12" s="1" t="s">
        <v>388</v>
      </c>
      <c r="J12" s="1" t="s">
        <v>29</v>
      </c>
      <c r="K12" s="1" t="s">
        <v>389</v>
      </c>
      <c r="L12" s="1" t="s">
        <v>389</v>
      </c>
      <c r="M12" s="1" t="s">
        <v>324</v>
      </c>
      <c r="N12" s="1" t="s">
        <v>324</v>
      </c>
      <c r="O12" s="1" t="s">
        <v>325</v>
      </c>
      <c r="P12" s="1" t="s">
        <v>326</v>
      </c>
      <c r="Q12" s="1" t="s">
        <v>390</v>
      </c>
      <c r="R12" s="1" t="s">
        <v>328</v>
      </c>
      <c r="S12" s="1" t="s">
        <v>329</v>
      </c>
      <c r="T12" s="1" t="s">
        <v>330</v>
      </c>
    </row>
    <row r="13" s="1" customFormat="1" spans="1:20">
      <c r="A13" s="3">
        <v>16680821414</v>
      </c>
      <c r="B13" s="1" t="s">
        <v>316</v>
      </c>
      <c r="C13" s="1" t="s">
        <v>391</v>
      </c>
      <c r="D13" s="1" t="s">
        <v>392</v>
      </c>
      <c r="E13" s="1" t="s">
        <v>393</v>
      </c>
      <c r="F13" s="1" t="s">
        <v>316</v>
      </c>
      <c r="G13" s="1" t="s">
        <v>320</v>
      </c>
      <c r="H13" s="1" t="s">
        <v>321</v>
      </c>
      <c r="I13" s="1" t="s">
        <v>394</v>
      </c>
      <c r="J13" s="1" t="s">
        <v>29</v>
      </c>
      <c r="K13" s="1" t="s">
        <v>395</v>
      </c>
      <c r="L13" s="1" t="s">
        <v>395</v>
      </c>
      <c r="M13" s="1" t="s">
        <v>324</v>
      </c>
      <c r="N13" s="1" t="s">
        <v>324</v>
      </c>
      <c r="O13" s="1" t="s">
        <v>325</v>
      </c>
      <c r="P13" s="1" t="s">
        <v>326</v>
      </c>
      <c r="Q13" s="1" t="s">
        <v>396</v>
      </c>
      <c r="R13" s="1" t="s">
        <v>328</v>
      </c>
      <c r="S13" s="1" t="s">
        <v>329</v>
      </c>
      <c r="T13" s="1" t="s">
        <v>330</v>
      </c>
    </row>
    <row r="14" s="1" customFormat="1" spans="1:20">
      <c r="A14" s="3">
        <v>16680256724</v>
      </c>
      <c r="B14" s="1" t="s">
        <v>316</v>
      </c>
      <c r="C14" s="1" t="s">
        <v>397</v>
      </c>
      <c r="D14" s="1" t="s">
        <v>398</v>
      </c>
      <c r="E14" s="1" t="s">
        <v>399</v>
      </c>
      <c r="F14" s="1" t="s">
        <v>316</v>
      </c>
      <c r="G14" s="1" t="s">
        <v>320</v>
      </c>
      <c r="H14" s="1" t="s">
        <v>321</v>
      </c>
      <c r="I14" s="1" t="s">
        <v>400</v>
      </c>
      <c r="J14" s="1" t="s">
        <v>29</v>
      </c>
      <c r="K14" s="1" t="s">
        <v>401</v>
      </c>
      <c r="L14" s="1" t="s">
        <v>401</v>
      </c>
      <c r="M14" s="1" t="s">
        <v>324</v>
      </c>
      <c r="N14" s="1" t="s">
        <v>324</v>
      </c>
      <c r="O14" s="1" t="s">
        <v>325</v>
      </c>
      <c r="P14" s="1" t="s">
        <v>326</v>
      </c>
      <c r="Q14" s="1" t="s">
        <v>402</v>
      </c>
      <c r="R14" s="1" t="s">
        <v>328</v>
      </c>
      <c r="S14" s="1" t="s">
        <v>329</v>
      </c>
      <c r="T14" s="1" t="s">
        <v>330</v>
      </c>
    </row>
    <row r="15" s="1" customFormat="1" spans="1:20">
      <c r="A15" s="3">
        <v>16680109897</v>
      </c>
      <c r="B15" s="1" t="s">
        <v>316</v>
      </c>
      <c r="C15" s="1" t="s">
        <v>403</v>
      </c>
      <c r="D15" s="1" t="s">
        <v>404</v>
      </c>
      <c r="E15" s="1" t="s">
        <v>405</v>
      </c>
      <c r="F15" s="1" t="s">
        <v>316</v>
      </c>
      <c r="G15" s="1" t="s">
        <v>320</v>
      </c>
      <c r="H15" s="1" t="s">
        <v>321</v>
      </c>
      <c r="I15" s="1" t="s">
        <v>406</v>
      </c>
      <c r="J15" s="1" t="s">
        <v>29</v>
      </c>
      <c r="K15" s="1" t="s">
        <v>407</v>
      </c>
      <c r="L15" s="1" t="s">
        <v>407</v>
      </c>
      <c r="M15" s="1" t="s">
        <v>324</v>
      </c>
      <c r="N15" s="1" t="s">
        <v>324</v>
      </c>
      <c r="O15" s="1" t="s">
        <v>325</v>
      </c>
      <c r="P15" s="1" t="s">
        <v>326</v>
      </c>
      <c r="Q15" s="1" t="s">
        <v>408</v>
      </c>
      <c r="R15" s="1" t="s">
        <v>328</v>
      </c>
      <c r="S15" s="1" t="s">
        <v>329</v>
      </c>
      <c r="T15" s="1" t="s">
        <v>330</v>
      </c>
    </row>
    <row r="16" s="1" customFormat="1" spans="1:20">
      <c r="A16" s="3">
        <v>16680040441</v>
      </c>
      <c r="B16" s="1" t="s">
        <v>316</v>
      </c>
      <c r="C16" s="1" t="s">
        <v>409</v>
      </c>
      <c r="D16" s="1" t="s">
        <v>338</v>
      </c>
      <c r="E16" s="1" t="s">
        <v>410</v>
      </c>
      <c r="F16" s="1" t="s">
        <v>316</v>
      </c>
      <c r="G16" s="1" t="s">
        <v>320</v>
      </c>
      <c r="H16" s="1" t="s">
        <v>321</v>
      </c>
      <c r="I16" s="1" t="s">
        <v>411</v>
      </c>
      <c r="J16" s="1" t="s">
        <v>29</v>
      </c>
      <c r="K16" s="1" t="s">
        <v>412</v>
      </c>
      <c r="L16" s="1" t="s">
        <v>412</v>
      </c>
      <c r="M16" s="1" t="s">
        <v>324</v>
      </c>
      <c r="N16" s="1" t="s">
        <v>324</v>
      </c>
      <c r="O16" s="1" t="s">
        <v>325</v>
      </c>
      <c r="P16" s="1" t="s">
        <v>326</v>
      </c>
      <c r="Q16" s="1" t="s">
        <v>413</v>
      </c>
      <c r="R16" s="1" t="s">
        <v>328</v>
      </c>
      <c r="S16" s="1" t="s">
        <v>329</v>
      </c>
      <c r="T16" s="1" t="s">
        <v>330</v>
      </c>
    </row>
    <row r="17" s="1" customFormat="1" spans="1:20">
      <c r="A17" s="3">
        <v>16680014088</v>
      </c>
      <c r="B17" s="1" t="s">
        <v>316</v>
      </c>
      <c r="C17" s="1" t="s">
        <v>414</v>
      </c>
      <c r="D17" s="1" t="s">
        <v>415</v>
      </c>
      <c r="E17" s="1" t="s">
        <v>416</v>
      </c>
      <c r="F17" s="1" t="s">
        <v>316</v>
      </c>
      <c r="G17" s="1" t="s">
        <v>320</v>
      </c>
      <c r="H17" s="1" t="s">
        <v>321</v>
      </c>
      <c r="I17" s="1" t="s">
        <v>417</v>
      </c>
      <c r="J17" s="1" t="s">
        <v>29</v>
      </c>
      <c r="K17" s="1" t="s">
        <v>418</v>
      </c>
      <c r="L17" s="1" t="s">
        <v>418</v>
      </c>
      <c r="M17" s="1" t="s">
        <v>324</v>
      </c>
      <c r="N17" s="1" t="s">
        <v>324</v>
      </c>
      <c r="O17" s="1" t="s">
        <v>325</v>
      </c>
      <c r="P17" s="1" t="s">
        <v>326</v>
      </c>
      <c r="Q17" s="1" t="s">
        <v>419</v>
      </c>
      <c r="R17" s="1" t="s">
        <v>328</v>
      </c>
      <c r="S17" s="1" t="s">
        <v>329</v>
      </c>
      <c r="T17" s="1" t="s">
        <v>330</v>
      </c>
    </row>
    <row r="18" s="1" customFormat="1" spans="1:20">
      <c r="A18" s="3">
        <v>16680000943</v>
      </c>
      <c r="B18" s="1" t="s">
        <v>316</v>
      </c>
      <c r="C18" s="1" t="s">
        <v>420</v>
      </c>
      <c r="D18" s="1" t="s">
        <v>421</v>
      </c>
      <c r="E18" s="1" t="s">
        <v>422</v>
      </c>
      <c r="F18" s="1" t="s">
        <v>316</v>
      </c>
      <c r="G18" s="1" t="s">
        <v>320</v>
      </c>
      <c r="H18" s="1" t="s">
        <v>321</v>
      </c>
      <c r="I18" s="1" t="s">
        <v>423</v>
      </c>
      <c r="J18" s="1" t="s">
        <v>29</v>
      </c>
      <c r="K18" s="1" t="s">
        <v>424</v>
      </c>
      <c r="L18" s="1" t="s">
        <v>424</v>
      </c>
      <c r="M18" s="1" t="s">
        <v>324</v>
      </c>
      <c r="N18" s="1" t="s">
        <v>324</v>
      </c>
      <c r="O18" s="1" t="s">
        <v>325</v>
      </c>
      <c r="P18" s="1" t="s">
        <v>326</v>
      </c>
      <c r="Q18" s="1" t="s">
        <v>425</v>
      </c>
      <c r="R18" s="1" t="s">
        <v>328</v>
      </c>
      <c r="S18" s="1" t="s">
        <v>329</v>
      </c>
      <c r="T18" s="1" t="s">
        <v>330</v>
      </c>
    </row>
    <row r="19" s="1" customFormat="1" spans="1:20">
      <c r="A19" s="3">
        <v>16679994058</v>
      </c>
      <c r="B19" s="1" t="s">
        <v>316</v>
      </c>
      <c r="C19" s="1" t="s">
        <v>426</v>
      </c>
      <c r="D19" s="1" t="s">
        <v>344</v>
      </c>
      <c r="E19" s="1" t="s">
        <v>427</v>
      </c>
      <c r="F19" s="1" t="s">
        <v>316</v>
      </c>
      <c r="G19" s="1" t="s">
        <v>320</v>
      </c>
      <c r="H19" s="1" t="s">
        <v>321</v>
      </c>
      <c r="I19" s="1" t="s">
        <v>428</v>
      </c>
      <c r="J19" s="1" t="s">
        <v>29</v>
      </c>
      <c r="K19" s="1" t="s">
        <v>347</v>
      </c>
      <c r="L19" s="1" t="s">
        <v>347</v>
      </c>
      <c r="M19" s="1" t="s">
        <v>324</v>
      </c>
      <c r="N19" s="1" t="s">
        <v>324</v>
      </c>
      <c r="O19" s="1" t="s">
        <v>325</v>
      </c>
      <c r="P19" s="1" t="s">
        <v>326</v>
      </c>
      <c r="Q19" s="1" t="s">
        <v>429</v>
      </c>
      <c r="R19" s="1" t="s">
        <v>328</v>
      </c>
      <c r="S19" s="1" t="s">
        <v>329</v>
      </c>
      <c r="T19" s="1" t="s">
        <v>330</v>
      </c>
    </row>
    <row r="20" s="1" customFormat="1" spans="1:20">
      <c r="A20" s="3">
        <v>16679901361</v>
      </c>
      <c r="B20" s="1" t="s">
        <v>316</v>
      </c>
      <c r="C20" s="1" t="s">
        <v>430</v>
      </c>
      <c r="D20" s="1" t="s">
        <v>431</v>
      </c>
      <c r="E20" s="1" t="s">
        <v>432</v>
      </c>
      <c r="F20" s="1" t="s">
        <v>316</v>
      </c>
      <c r="G20" s="1" t="s">
        <v>320</v>
      </c>
      <c r="H20" s="1" t="s">
        <v>321</v>
      </c>
      <c r="I20" s="1" t="s">
        <v>433</v>
      </c>
      <c r="J20" s="1" t="s">
        <v>29</v>
      </c>
      <c r="K20" s="1" t="s">
        <v>434</v>
      </c>
      <c r="L20" s="1" t="s">
        <v>434</v>
      </c>
      <c r="M20" s="1" t="s">
        <v>324</v>
      </c>
      <c r="N20" s="1" t="s">
        <v>324</v>
      </c>
      <c r="O20" s="1" t="s">
        <v>325</v>
      </c>
      <c r="P20" s="1" t="s">
        <v>326</v>
      </c>
      <c r="Q20" s="1" t="s">
        <v>435</v>
      </c>
      <c r="R20" s="1" t="s">
        <v>328</v>
      </c>
      <c r="S20" s="1" t="s">
        <v>329</v>
      </c>
      <c r="T20" s="1" t="s">
        <v>330</v>
      </c>
    </row>
    <row r="21" s="1" customFormat="1" spans="1:20">
      <c r="A21" s="3">
        <v>16679436130</v>
      </c>
      <c r="B21" s="1" t="s">
        <v>436</v>
      </c>
      <c r="C21" s="1" t="s">
        <v>437</v>
      </c>
      <c r="D21" s="1" t="s">
        <v>438</v>
      </c>
      <c r="E21" s="1" t="s">
        <v>439</v>
      </c>
      <c r="F21" s="1" t="s">
        <v>316</v>
      </c>
      <c r="G21" s="1" t="s">
        <v>320</v>
      </c>
      <c r="H21" s="1" t="s">
        <v>321</v>
      </c>
      <c r="I21" s="1" t="s">
        <v>440</v>
      </c>
      <c r="J21" s="1" t="s">
        <v>29</v>
      </c>
      <c r="K21" s="1" t="s">
        <v>441</v>
      </c>
      <c r="L21" s="1" t="s">
        <v>441</v>
      </c>
      <c r="M21" s="1" t="s">
        <v>324</v>
      </c>
      <c r="N21" s="1" t="s">
        <v>324</v>
      </c>
      <c r="O21" s="1" t="s">
        <v>325</v>
      </c>
      <c r="P21" s="1" t="s">
        <v>326</v>
      </c>
      <c r="Q21" s="1" t="s">
        <v>442</v>
      </c>
      <c r="R21" s="1" t="s">
        <v>328</v>
      </c>
      <c r="S21" s="1" t="s">
        <v>329</v>
      </c>
      <c r="T21" s="1" t="s">
        <v>330</v>
      </c>
    </row>
    <row r="22" s="1" customFormat="1" spans="1:20">
      <c r="A22" s="3">
        <v>16679111591</v>
      </c>
      <c r="B22" s="1" t="s">
        <v>436</v>
      </c>
      <c r="C22" s="1" t="s">
        <v>443</v>
      </c>
      <c r="D22" s="1" t="s">
        <v>444</v>
      </c>
      <c r="E22" s="1" t="s">
        <v>445</v>
      </c>
      <c r="F22" s="1" t="s">
        <v>436</v>
      </c>
      <c r="G22" s="1" t="s">
        <v>316</v>
      </c>
      <c r="H22" s="1" t="s">
        <v>321</v>
      </c>
      <c r="I22" s="1" t="s">
        <v>446</v>
      </c>
      <c r="J22" s="1" t="s">
        <v>29</v>
      </c>
      <c r="K22" s="1" t="s">
        <v>447</v>
      </c>
      <c r="L22" s="1" t="s">
        <v>447</v>
      </c>
      <c r="M22" s="1" t="s">
        <v>324</v>
      </c>
      <c r="N22" s="1" t="s">
        <v>324</v>
      </c>
      <c r="O22" s="1" t="s">
        <v>325</v>
      </c>
      <c r="P22" s="1" t="s">
        <v>326</v>
      </c>
      <c r="Q22" s="1" t="s">
        <v>448</v>
      </c>
      <c r="R22" s="1" t="s">
        <v>328</v>
      </c>
      <c r="S22" s="1" t="s">
        <v>329</v>
      </c>
      <c r="T22" s="1" t="s">
        <v>330</v>
      </c>
    </row>
    <row r="23" s="1" customFormat="1" spans="1:20">
      <c r="A23" s="3">
        <v>16679014422</v>
      </c>
      <c r="B23" s="1" t="s">
        <v>436</v>
      </c>
      <c r="C23" s="1" t="s">
        <v>449</v>
      </c>
      <c r="D23" s="1" t="s">
        <v>404</v>
      </c>
      <c r="E23" s="1" t="s">
        <v>450</v>
      </c>
      <c r="F23" s="1" t="s">
        <v>316</v>
      </c>
      <c r="G23" s="1" t="s">
        <v>320</v>
      </c>
      <c r="H23" s="1" t="s">
        <v>321</v>
      </c>
      <c r="I23" s="1" t="s">
        <v>451</v>
      </c>
      <c r="J23" s="1" t="s">
        <v>29</v>
      </c>
      <c r="K23" s="1" t="s">
        <v>407</v>
      </c>
      <c r="L23" s="1" t="s">
        <v>407</v>
      </c>
      <c r="M23" s="1" t="s">
        <v>324</v>
      </c>
      <c r="N23" s="1" t="s">
        <v>324</v>
      </c>
      <c r="O23" s="1" t="s">
        <v>325</v>
      </c>
      <c r="P23" s="1" t="s">
        <v>326</v>
      </c>
      <c r="Q23" s="1" t="s">
        <v>452</v>
      </c>
      <c r="R23" s="1" t="s">
        <v>328</v>
      </c>
      <c r="S23" s="1" t="s">
        <v>329</v>
      </c>
      <c r="T23" s="1" t="s">
        <v>330</v>
      </c>
    </row>
    <row r="24" s="1" customFormat="1" spans="1:20">
      <c r="A24" s="3">
        <v>16679011193</v>
      </c>
      <c r="B24" s="1" t="s">
        <v>436</v>
      </c>
      <c r="C24" s="1" t="s">
        <v>453</v>
      </c>
      <c r="D24" s="1" t="s">
        <v>454</v>
      </c>
      <c r="E24" s="1" t="s">
        <v>455</v>
      </c>
      <c r="F24" s="1" t="s">
        <v>436</v>
      </c>
      <c r="G24" s="1" t="s">
        <v>316</v>
      </c>
      <c r="H24" s="1" t="s">
        <v>321</v>
      </c>
      <c r="I24" s="1" t="s">
        <v>456</v>
      </c>
      <c r="J24" s="1" t="s">
        <v>29</v>
      </c>
      <c r="K24" s="1" t="s">
        <v>457</v>
      </c>
      <c r="L24" s="1" t="s">
        <v>457</v>
      </c>
      <c r="M24" s="1" t="s">
        <v>324</v>
      </c>
      <c r="N24" s="1" t="s">
        <v>324</v>
      </c>
      <c r="O24" s="1" t="s">
        <v>325</v>
      </c>
      <c r="P24" s="1" t="s">
        <v>326</v>
      </c>
      <c r="Q24" s="1" t="s">
        <v>458</v>
      </c>
      <c r="R24" s="1" t="s">
        <v>328</v>
      </c>
      <c r="S24" s="1" t="s">
        <v>329</v>
      </c>
      <c r="T24" s="1" t="s">
        <v>330</v>
      </c>
    </row>
    <row r="25" s="1" customFormat="1" spans="1:20">
      <c r="A25" s="3">
        <v>16678678329</v>
      </c>
      <c r="B25" s="1" t="s">
        <v>436</v>
      </c>
      <c r="C25" s="1" t="s">
        <v>459</v>
      </c>
      <c r="D25" s="1" t="s">
        <v>460</v>
      </c>
      <c r="E25" s="1" t="s">
        <v>461</v>
      </c>
      <c r="F25" s="1" t="s">
        <v>436</v>
      </c>
      <c r="G25" s="1" t="s">
        <v>316</v>
      </c>
      <c r="H25" s="1" t="s">
        <v>321</v>
      </c>
      <c r="I25" s="1" t="s">
        <v>462</v>
      </c>
      <c r="J25" s="1" t="s">
        <v>29</v>
      </c>
      <c r="K25" s="1" t="s">
        <v>463</v>
      </c>
      <c r="L25" s="1" t="s">
        <v>463</v>
      </c>
      <c r="M25" s="1" t="s">
        <v>324</v>
      </c>
      <c r="N25" s="1" t="s">
        <v>324</v>
      </c>
      <c r="O25" s="1" t="s">
        <v>325</v>
      </c>
      <c r="P25" s="1" t="s">
        <v>326</v>
      </c>
      <c r="Q25" s="1" t="s">
        <v>464</v>
      </c>
      <c r="R25" s="1" t="s">
        <v>328</v>
      </c>
      <c r="S25" s="1" t="s">
        <v>329</v>
      </c>
      <c r="T25" s="1" t="s">
        <v>330</v>
      </c>
    </row>
    <row r="26" s="1" customFormat="1" spans="1:20">
      <c r="A26" s="3">
        <v>16678634442</v>
      </c>
      <c r="B26" s="1" t="s">
        <v>436</v>
      </c>
      <c r="C26" s="1" t="s">
        <v>465</v>
      </c>
      <c r="D26" s="1" t="s">
        <v>466</v>
      </c>
      <c r="E26" s="1" t="s">
        <v>467</v>
      </c>
      <c r="F26" s="1" t="s">
        <v>316</v>
      </c>
      <c r="G26" s="1" t="s">
        <v>320</v>
      </c>
      <c r="H26" s="1" t="s">
        <v>321</v>
      </c>
      <c r="I26" s="1" t="s">
        <v>417</v>
      </c>
      <c r="J26" s="1" t="s">
        <v>29</v>
      </c>
      <c r="K26" s="1" t="s">
        <v>418</v>
      </c>
      <c r="L26" s="1" t="s">
        <v>418</v>
      </c>
      <c r="M26" s="1" t="s">
        <v>324</v>
      </c>
      <c r="N26" s="1" t="s">
        <v>324</v>
      </c>
      <c r="O26" s="1" t="s">
        <v>325</v>
      </c>
      <c r="P26" s="1" t="s">
        <v>326</v>
      </c>
      <c r="Q26" s="1" t="s">
        <v>468</v>
      </c>
      <c r="R26" s="1" t="s">
        <v>328</v>
      </c>
      <c r="S26" s="1" t="s">
        <v>329</v>
      </c>
      <c r="T26" s="1" t="s">
        <v>330</v>
      </c>
    </row>
    <row r="27" s="1" customFormat="1" spans="1:20">
      <c r="A27" s="3">
        <v>16678626089</v>
      </c>
      <c r="B27" s="1" t="s">
        <v>436</v>
      </c>
      <c r="C27" s="1" t="s">
        <v>469</v>
      </c>
      <c r="D27" s="1" t="s">
        <v>470</v>
      </c>
      <c r="E27" s="1" t="s">
        <v>471</v>
      </c>
      <c r="F27" s="1" t="s">
        <v>436</v>
      </c>
      <c r="G27" s="1" t="s">
        <v>316</v>
      </c>
      <c r="H27" s="1" t="s">
        <v>321</v>
      </c>
      <c r="I27" s="1" t="s">
        <v>472</v>
      </c>
      <c r="J27" s="1" t="s">
        <v>29</v>
      </c>
      <c r="K27" s="1" t="s">
        <v>473</v>
      </c>
      <c r="L27" s="1" t="s">
        <v>473</v>
      </c>
      <c r="M27" s="1" t="s">
        <v>324</v>
      </c>
      <c r="N27" s="1" t="s">
        <v>324</v>
      </c>
      <c r="O27" s="1" t="s">
        <v>325</v>
      </c>
      <c r="P27" s="1" t="s">
        <v>326</v>
      </c>
      <c r="Q27" s="1" t="s">
        <v>474</v>
      </c>
      <c r="R27" s="1" t="s">
        <v>328</v>
      </c>
      <c r="S27" s="1" t="s">
        <v>329</v>
      </c>
      <c r="T27" s="1" t="s">
        <v>330</v>
      </c>
    </row>
    <row r="28" s="1" customFormat="1" spans="1:20">
      <c r="A28" s="3">
        <v>16678245474</v>
      </c>
      <c r="B28" s="1" t="s">
        <v>436</v>
      </c>
      <c r="C28" s="1" t="s">
        <v>475</v>
      </c>
      <c r="D28" s="1" t="s">
        <v>476</v>
      </c>
      <c r="E28" s="1" t="s">
        <v>477</v>
      </c>
      <c r="F28" s="1" t="s">
        <v>316</v>
      </c>
      <c r="G28" s="1" t="s">
        <v>320</v>
      </c>
      <c r="H28" s="1" t="s">
        <v>321</v>
      </c>
      <c r="I28" s="1" t="s">
        <v>478</v>
      </c>
      <c r="J28" s="1" t="s">
        <v>29</v>
      </c>
      <c r="K28" s="1" t="s">
        <v>479</v>
      </c>
      <c r="L28" s="1" t="s">
        <v>479</v>
      </c>
      <c r="M28" s="1" t="s">
        <v>324</v>
      </c>
      <c r="N28" s="1" t="s">
        <v>324</v>
      </c>
      <c r="O28" s="1" t="s">
        <v>325</v>
      </c>
      <c r="P28" s="1" t="s">
        <v>326</v>
      </c>
      <c r="Q28" s="1" t="s">
        <v>480</v>
      </c>
      <c r="R28" s="1" t="s">
        <v>328</v>
      </c>
      <c r="S28" s="1" t="s">
        <v>329</v>
      </c>
      <c r="T28" s="1" t="s">
        <v>330</v>
      </c>
    </row>
    <row r="29" s="1" customFormat="1" spans="1:20">
      <c r="A29" s="3">
        <v>16678030216</v>
      </c>
      <c r="B29" s="1" t="s">
        <v>436</v>
      </c>
      <c r="C29" s="1" t="s">
        <v>481</v>
      </c>
      <c r="D29" s="1" t="s">
        <v>482</v>
      </c>
      <c r="E29" s="1" t="s">
        <v>483</v>
      </c>
      <c r="F29" s="1" t="s">
        <v>436</v>
      </c>
      <c r="G29" s="1" t="s">
        <v>316</v>
      </c>
      <c r="H29" s="1" t="s">
        <v>321</v>
      </c>
      <c r="I29" s="1" t="s">
        <v>484</v>
      </c>
      <c r="J29" s="1" t="s">
        <v>29</v>
      </c>
      <c r="K29" s="1" t="s">
        <v>485</v>
      </c>
      <c r="L29" s="1" t="s">
        <v>485</v>
      </c>
      <c r="M29" s="1" t="s">
        <v>324</v>
      </c>
      <c r="N29" s="1" t="s">
        <v>324</v>
      </c>
      <c r="O29" s="1" t="s">
        <v>325</v>
      </c>
      <c r="P29" s="1" t="s">
        <v>326</v>
      </c>
      <c r="Q29" s="1" t="s">
        <v>486</v>
      </c>
      <c r="R29" s="1" t="s">
        <v>328</v>
      </c>
      <c r="S29" s="1" t="s">
        <v>329</v>
      </c>
      <c r="T29" s="1" t="s">
        <v>330</v>
      </c>
    </row>
    <row r="30" s="1" customFormat="1" spans="1:20">
      <c r="A30" s="3">
        <v>16677614428</v>
      </c>
      <c r="B30" s="1" t="s">
        <v>436</v>
      </c>
      <c r="C30" s="1" t="s">
        <v>487</v>
      </c>
      <c r="D30" s="1" t="s">
        <v>488</v>
      </c>
      <c r="E30" s="1" t="s">
        <v>489</v>
      </c>
      <c r="F30" s="1" t="s">
        <v>436</v>
      </c>
      <c r="G30" s="1" t="s">
        <v>320</v>
      </c>
      <c r="H30" s="1" t="s">
        <v>321</v>
      </c>
      <c r="I30" s="1" t="s">
        <v>490</v>
      </c>
      <c r="J30" s="1" t="s">
        <v>29</v>
      </c>
      <c r="K30" s="1" t="s">
        <v>491</v>
      </c>
      <c r="L30" s="1" t="s">
        <v>491</v>
      </c>
      <c r="M30" s="1" t="s">
        <v>324</v>
      </c>
      <c r="N30" s="1" t="s">
        <v>324</v>
      </c>
      <c r="O30" s="1" t="s">
        <v>325</v>
      </c>
      <c r="P30" s="1" t="s">
        <v>326</v>
      </c>
      <c r="Q30" s="1" t="s">
        <v>492</v>
      </c>
      <c r="R30" s="1" t="s">
        <v>328</v>
      </c>
      <c r="S30" s="1" t="s">
        <v>329</v>
      </c>
      <c r="T30" s="1" t="s">
        <v>330</v>
      </c>
    </row>
    <row r="31" s="1" customFormat="1" spans="1:20">
      <c r="A31" s="3">
        <v>16677538986</v>
      </c>
      <c r="B31" s="1" t="s">
        <v>436</v>
      </c>
      <c r="C31" s="1" t="s">
        <v>493</v>
      </c>
      <c r="D31" s="1" t="s">
        <v>344</v>
      </c>
      <c r="E31" s="1" t="s">
        <v>494</v>
      </c>
      <c r="F31" s="1" t="s">
        <v>436</v>
      </c>
      <c r="G31" s="1" t="s">
        <v>316</v>
      </c>
      <c r="H31" s="1" t="s">
        <v>321</v>
      </c>
      <c r="I31" s="1" t="s">
        <v>428</v>
      </c>
      <c r="J31" s="1" t="s">
        <v>29</v>
      </c>
      <c r="K31" s="1" t="s">
        <v>347</v>
      </c>
      <c r="L31" s="1" t="s">
        <v>347</v>
      </c>
      <c r="M31" s="1" t="s">
        <v>324</v>
      </c>
      <c r="N31" s="1" t="s">
        <v>324</v>
      </c>
      <c r="O31" s="1" t="s">
        <v>325</v>
      </c>
      <c r="P31" s="1" t="s">
        <v>326</v>
      </c>
      <c r="Q31" s="1" t="s">
        <v>495</v>
      </c>
      <c r="R31" s="1" t="s">
        <v>328</v>
      </c>
      <c r="S31" s="1" t="s">
        <v>329</v>
      </c>
      <c r="T31" s="1" t="s">
        <v>330</v>
      </c>
    </row>
    <row r="32" s="1" customFormat="1" spans="1:20">
      <c r="A32" s="3">
        <v>16677436016</v>
      </c>
      <c r="B32" s="1" t="s">
        <v>436</v>
      </c>
      <c r="C32" s="1" t="s">
        <v>496</v>
      </c>
      <c r="D32" s="1" t="s">
        <v>404</v>
      </c>
      <c r="E32" s="1" t="s">
        <v>497</v>
      </c>
      <c r="F32" s="1" t="s">
        <v>316</v>
      </c>
      <c r="G32" s="1" t="s">
        <v>320</v>
      </c>
      <c r="H32" s="1" t="s">
        <v>321</v>
      </c>
      <c r="I32" s="1" t="s">
        <v>451</v>
      </c>
      <c r="J32" s="1" t="s">
        <v>29</v>
      </c>
      <c r="K32" s="1" t="s">
        <v>407</v>
      </c>
      <c r="L32" s="1" t="s">
        <v>407</v>
      </c>
      <c r="M32" s="1" t="s">
        <v>324</v>
      </c>
      <c r="N32" s="1" t="s">
        <v>324</v>
      </c>
      <c r="O32" s="1" t="s">
        <v>325</v>
      </c>
      <c r="P32" s="1" t="s">
        <v>326</v>
      </c>
      <c r="Q32" s="1" t="s">
        <v>498</v>
      </c>
      <c r="R32" s="1" t="s">
        <v>328</v>
      </c>
      <c r="S32" s="1" t="s">
        <v>329</v>
      </c>
      <c r="T32" s="1" t="s">
        <v>330</v>
      </c>
    </row>
    <row r="33" s="1" customFormat="1" spans="1:20">
      <c r="A33" s="3">
        <v>16676455261</v>
      </c>
      <c r="B33" s="1" t="s">
        <v>436</v>
      </c>
      <c r="C33" s="1" t="s">
        <v>499</v>
      </c>
      <c r="D33" s="1" t="s">
        <v>500</v>
      </c>
      <c r="E33" s="1" t="s">
        <v>501</v>
      </c>
      <c r="F33" s="1" t="s">
        <v>436</v>
      </c>
      <c r="G33" s="1" t="s">
        <v>316</v>
      </c>
      <c r="H33" s="1" t="s">
        <v>321</v>
      </c>
      <c r="I33" s="1" t="s">
        <v>502</v>
      </c>
      <c r="J33" s="1" t="s">
        <v>29</v>
      </c>
      <c r="K33" s="1" t="s">
        <v>503</v>
      </c>
      <c r="L33" s="1" t="s">
        <v>503</v>
      </c>
      <c r="M33" s="1" t="s">
        <v>324</v>
      </c>
      <c r="N33" s="1" t="s">
        <v>324</v>
      </c>
      <c r="O33" s="1" t="s">
        <v>325</v>
      </c>
      <c r="P33" s="1" t="s">
        <v>326</v>
      </c>
      <c r="Q33" s="1" t="s">
        <v>504</v>
      </c>
      <c r="R33" s="1" t="s">
        <v>328</v>
      </c>
      <c r="S33" s="1" t="s">
        <v>329</v>
      </c>
      <c r="T33" s="1" t="s">
        <v>330</v>
      </c>
    </row>
    <row r="34" s="1" customFormat="1" spans="1:20">
      <c r="A34" s="3">
        <v>16671606032</v>
      </c>
      <c r="B34" s="1" t="s">
        <v>436</v>
      </c>
      <c r="C34" s="1" t="s">
        <v>505</v>
      </c>
      <c r="D34" s="1" t="s">
        <v>506</v>
      </c>
      <c r="E34" s="1" t="s">
        <v>507</v>
      </c>
      <c r="F34" s="1" t="s">
        <v>436</v>
      </c>
      <c r="G34" s="1" t="s">
        <v>316</v>
      </c>
      <c r="H34" s="1" t="s">
        <v>321</v>
      </c>
      <c r="I34" s="1" t="s">
        <v>508</v>
      </c>
      <c r="J34" s="1" t="s">
        <v>29</v>
      </c>
      <c r="K34" s="1" t="s">
        <v>509</v>
      </c>
      <c r="L34" s="1" t="s">
        <v>509</v>
      </c>
      <c r="M34" s="1" t="s">
        <v>324</v>
      </c>
      <c r="N34" s="1" t="s">
        <v>324</v>
      </c>
      <c r="O34" s="1" t="s">
        <v>325</v>
      </c>
      <c r="P34" s="1" t="s">
        <v>326</v>
      </c>
      <c r="Q34" s="1" t="s">
        <v>510</v>
      </c>
      <c r="R34" s="1" t="s">
        <v>328</v>
      </c>
      <c r="S34" s="1" t="s">
        <v>329</v>
      </c>
      <c r="T34" s="1" t="s">
        <v>330</v>
      </c>
    </row>
    <row r="35" s="1" customFormat="1" spans="1:20">
      <c r="A35" s="3">
        <v>16671594745</v>
      </c>
      <c r="B35" s="1" t="s">
        <v>436</v>
      </c>
      <c r="C35" s="1" t="s">
        <v>511</v>
      </c>
      <c r="D35" s="1" t="s">
        <v>512</v>
      </c>
      <c r="E35" s="1" t="s">
        <v>513</v>
      </c>
      <c r="F35" s="1" t="s">
        <v>436</v>
      </c>
      <c r="G35" s="1" t="s">
        <v>316</v>
      </c>
      <c r="H35" s="1" t="s">
        <v>321</v>
      </c>
      <c r="I35" s="1" t="s">
        <v>514</v>
      </c>
      <c r="J35" s="1" t="s">
        <v>29</v>
      </c>
      <c r="K35" s="1" t="s">
        <v>515</v>
      </c>
      <c r="L35" s="1" t="s">
        <v>515</v>
      </c>
      <c r="M35" s="1" t="s">
        <v>324</v>
      </c>
      <c r="N35" s="1" t="s">
        <v>324</v>
      </c>
      <c r="O35" s="1" t="s">
        <v>325</v>
      </c>
      <c r="P35" s="1" t="s">
        <v>326</v>
      </c>
      <c r="Q35" s="1" t="s">
        <v>516</v>
      </c>
      <c r="R35" s="1" t="s">
        <v>328</v>
      </c>
      <c r="S35" s="1" t="s">
        <v>329</v>
      </c>
      <c r="T35" s="1" t="s">
        <v>330</v>
      </c>
    </row>
    <row r="36" s="1" customFormat="1" spans="1:20">
      <c r="A36" s="3">
        <v>16671341765</v>
      </c>
      <c r="B36" s="1" t="s">
        <v>436</v>
      </c>
      <c r="C36" s="1" t="s">
        <v>517</v>
      </c>
      <c r="D36" s="1" t="s">
        <v>518</v>
      </c>
      <c r="E36" s="1" t="s">
        <v>519</v>
      </c>
      <c r="F36" s="1" t="s">
        <v>436</v>
      </c>
      <c r="G36" s="1" t="s">
        <v>316</v>
      </c>
      <c r="H36" s="1" t="s">
        <v>321</v>
      </c>
      <c r="I36" s="1" t="s">
        <v>520</v>
      </c>
      <c r="J36" s="1" t="s">
        <v>29</v>
      </c>
      <c r="K36" s="1" t="s">
        <v>521</v>
      </c>
      <c r="L36" s="1" t="s">
        <v>521</v>
      </c>
      <c r="M36" s="1" t="s">
        <v>324</v>
      </c>
      <c r="N36" s="1" t="s">
        <v>324</v>
      </c>
      <c r="O36" s="1" t="s">
        <v>325</v>
      </c>
      <c r="P36" s="1" t="s">
        <v>326</v>
      </c>
      <c r="Q36" s="1" t="s">
        <v>522</v>
      </c>
      <c r="R36" s="1" t="s">
        <v>328</v>
      </c>
      <c r="S36" s="1" t="s">
        <v>329</v>
      </c>
      <c r="T36" s="1" t="s">
        <v>330</v>
      </c>
    </row>
    <row r="37" s="1" customFormat="1" spans="1:20">
      <c r="A37" s="3">
        <v>16671185810</v>
      </c>
      <c r="B37" s="1" t="s">
        <v>436</v>
      </c>
      <c r="C37" s="1" t="s">
        <v>523</v>
      </c>
      <c r="D37" s="1" t="s">
        <v>524</v>
      </c>
      <c r="E37" s="1" t="s">
        <v>525</v>
      </c>
      <c r="F37" s="1" t="s">
        <v>436</v>
      </c>
      <c r="G37" s="1" t="s">
        <v>316</v>
      </c>
      <c r="H37" s="1" t="s">
        <v>321</v>
      </c>
      <c r="I37" s="1" t="s">
        <v>526</v>
      </c>
      <c r="J37" s="1" t="s">
        <v>29</v>
      </c>
      <c r="K37" s="1" t="s">
        <v>527</v>
      </c>
      <c r="L37" s="1" t="s">
        <v>527</v>
      </c>
      <c r="M37" s="1" t="s">
        <v>324</v>
      </c>
      <c r="N37" s="1" t="s">
        <v>324</v>
      </c>
      <c r="O37" s="1" t="s">
        <v>325</v>
      </c>
      <c r="P37" s="1" t="s">
        <v>326</v>
      </c>
      <c r="Q37" s="1" t="s">
        <v>528</v>
      </c>
      <c r="R37" s="1" t="s">
        <v>328</v>
      </c>
      <c r="S37" s="1" t="s">
        <v>329</v>
      </c>
      <c r="T37" s="1" t="s">
        <v>330</v>
      </c>
    </row>
    <row r="38" s="1" customFormat="1" spans="1:20">
      <c r="A38" s="3">
        <v>16670973041</v>
      </c>
      <c r="B38" s="1" t="s">
        <v>436</v>
      </c>
      <c r="C38" s="1" t="s">
        <v>529</v>
      </c>
      <c r="D38" s="1" t="s">
        <v>530</v>
      </c>
      <c r="E38" s="1" t="s">
        <v>531</v>
      </c>
      <c r="F38" s="1" t="s">
        <v>436</v>
      </c>
      <c r="G38" s="1" t="s">
        <v>316</v>
      </c>
      <c r="H38" s="1" t="s">
        <v>321</v>
      </c>
      <c r="I38" s="1" t="s">
        <v>532</v>
      </c>
      <c r="J38" s="1" t="s">
        <v>29</v>
      </c>
      <c r="K38" s="1" t="s">
        <v>533</v>
      </c>
      <c r="L38" s="1" t="s">
        <v>533</v>
      </c>
      <c r="M38" s="1" t="s">
        <v>324</v>
      </c>
      <c r="N38" s="1" t="s">
        <v>324</v>
      </c>
      <c r="O38" s="1" t="s">
        <v>325</v>
      </c>
      <c r="P38" s="1" t="s">
        <v>326</v>
      </c>
      <c r="Q38" s="1" t="s">
        <v>534</v>
      </c>
      <c r="R38" s="1" t="s">
        <v>328</v>
      </c>
      <c r="S38" s="1" t="s">
        <v>329</v>
      </c>
      <c r="T38" s="1" t="s">
        <v>330</v>
      </c>
    </row>
    <row r="39" s="1" customFormat="1" spans="1:20">
      <c r="A39" s="3">
        <v>16670848156</v>
      </c>
      <c r="B39" s="1" t="s">
        <v>436</v>
      </c>
      <c r="C39" s="1" t="s">
        <v>535</v>
      </c>
      <c r="D39" s="1" t="s">
        <v>518</v>
      </c>
      <c r="E39" s="1" t="s">
        <v>536</v>
      </c>
      <c r="F39" s="1" t="s">
        <v>436</v>
      </c>
      <c r="G39" s="1" t="s">
        <v>316</v>
      </c>
      <c r="H39" s="1" t="s">
        <v>321</v>
      </c>
      <c r="I39" s="1" t="s">
        <v>520</v>
      </c>
      <c r="J39" s="1" t="s">
        <v>29</v>
      </c>
      <c r="K39" s="1" t="s">
        <v>521</v>
      </c>
      <c r="L39" s="1" t="s">
        <v>521</v>
      </c>
      <c r="M39" s="1" t="s">
        <v>324</v>
      </c>
      <c r="N39" s="1" t="s">
        <v>324</v>
      </c>
      <c r="O39" s="1" t="s">
        <v>325</v>
      </c>
      <c r="P39" s="1" t="s">
        <v>326</v>
      </c>
      <c r="Q39" s="1" t="s">
        <v>537</v>
      </c>
      <c r="R39" s="1" t="s">
        <v>328</v>
      </c>
      <c r="S39" s="1" t="s">
        <v>329</v>
      </c>
      <c r="T39" s="1" t="s">
        <v>330</v>
      </c>
    </row>
    <row r="40" s="1" customFormat="1" spans="1:20">
      <c r="A40" s="3">
        <v>16670532317</v>
      </c>
      <c r="B40" s="1" t="s">
        <v>436</v>
      </c>
      <c r="C40" s="1" t="s">
        <v>538</v>
      </c>
      <c r="D40" s="1" t="s">
        <v>415</v>
      </c>
      <c r="E40" s="1" t="s">
        <v>539</v>
      </c>
      <c r="F40" s="1" t="s">
        <v>436</v>
      </c>
      <c r="G40" s="1" t="s">
        <v>316</v>
      </c>
      <c r="H40" s="1" t="s">
        <v>321</v>
      </c>
      <c r="I40" s="1" t="s">
        <v>417</v>
      </c>
      <c r="J40" s="1" t="s">
        <v>29</v>
      </c>
      <c r="K40" s="1" t="s">
        <v>418</v>
      </c>
      <c r="L40" s="1" t="s">
        <v>418</v>
      </c>
      <c r="M40" s="1" t="s">
        <v>324</v>
      </c>
      <c r="N40" s="1" t="s">
        <v>324</v>
      </c>
      <c r="O40" s="1" t="s">
        <v>325</v>
      </c>
      <c r="P40" s="1" t="s">
        <v>326</v>
      </c>
      <c r="Q40" s="1" t="s">
        <v>540</v>
      </c>
      <c r="R40" s="1" t="s">
        <v>328</v>
      </c>
      <c r="S40" s="1" t="s">
        <v>329</v>
      </c>
      <c r="T40" s="1" t="s">
        <v>330</v>
      </c>
    </row>
    <row r="41" s="1" customFormat="1" spans="1:20">
      <c r="A41" s="3">
        <v>16670431460</v>
      </c>
      <c r="B41" s="1" t="s">
        <v>436</v>
      </c>
      <c r="C41" s="1" t="s">
        <v>541</v>
      </c>
      <c r="D41" s="1" t="s">
        <v>542</v>
      </c>
      <c r="E41" s="1" t="s">
        <v>543</v>
      </c>
      <c r="F41" s="1" t="s">
        <v>316</v>
      </c>
      <c r="G41" s="1" t="s">
        <v>320</v>
      </c>
      <c r="H41" s="1" t="s">
        <v>321</v>
      </c>
      <c r="I41" s="1" t="s">
        <v>544</v>
      </c>
      <c r="J41" s="1" t="s">
        <v>29</v>
      </c>
      <c r="K41" s="1" t="s">
        <v>545</v>
      </c>
      <c r="L41" s="1" t="s">
        <v>545</v>
      </c>
      <c r="M41" s="1" t="s">
        <v>324</v>
      </c>
      <c r="N41" s="1" t="s">
        <v>324</v>
      </c>
      <c r="O41" s="1" t="s">
        <v>325</v>
      </c>
      <c r="P41" s="1" t="s">
        <v>326</v>
      </c>
      <c r="Q41" s="1" t="s">
        <v>546</v>
      </c>
      <c r="R41" s="1" t="s">
        <v>328</v>
      </c>
      <c r="S41" s="1" t="s">
        <v>329</v>
      </c>
      <c r="T41" s="1" t="s">
        <v>330</v>
      </c>
    </row>
    <row r="42" s="1" customFormat="1" spans="1:20">
      <c r="A42" s="3">
        <v>16670421843</v>
      </c>
      <c r="B42" s="1" t="s">
        <v>436</v>
      </c>
      <c r="C42" s="1" t="s">
        <v>547</v>
      </c>
      <c r="D42" s="1" t="s">
        <v>548</v>
      </c>
      <c r="E42" s="1" t="s">
        <v>549</v>
      </c>
      <c r="F42" s="1" t="s">
        <v>316</v>
      </c>
      <c r="G42" s="1" t="s">
        <v>320</v>
      </c>
      <c r="H42" s="1" t="s">
        <v>321</v>
      </c>
      <c r="I42" s="1" t="s">
        <v>532</v>
      </c>
      <c r="J42" s="1" t="s">
        <v>29</v>
      </c>
      <c r="K42" s="1" t="s">
        <v>533</v>
      </c>
      <c r="L42" s="1" t="s">
        <v>533</v>
      </c>
      <c r="M42" s="1" t="s">
        <v>324</v>
      </c>
      <c r="N42" s="1" t="s">
        <v>324</v>
      </c>
      <c r="O42" s="1" t="s">
        <v>325</v>
      </c>
      <c r="P42" s="1" t="s">
        <v>326</v>
      </c>
      <c r="Q42" s="1" t="s">
        <v>550</v>
      </c>
      <c r="R42" s="1" t="s">
        <v>328</v>
      </c>
      <c r="S42" s="1" t="s">
        <v>329</v>
      </c>
      <c r="T42" s="1" t="s">
        <v>330</v>
      </c>
    </row>
    <row r="43" s="1" customFormat="1" spans="1:20">
      <c r="A43" s="3">
        <v>16670420738</v>
      </c>
      <c r="B43" s="1" t="s">
        <v>436</v>
      </c>
      <c r="C43" s="1" t="s">
        <v>551</v>
      </c>
      <c r="D43" s="1" t="s">
        <v>552</v>
      </c>
      <c r="E43" s="1" t="s">
        <v>553</v>
      </c>
      <c r="F43" s="1" t="s">
        <v>436</v>
      </c>
      <c r="G43" s="1" t="s">
        <v>316</v>
      </c>
      <c r="H43" s="1" t="s">
        <v>321</v>
      </c>
      <c r="I43" s="1" t="s">
        <v>456</v>
      </c>
      <c r="J43" s="1" t="s">
        <v>29</v>
      </c>
      <c r="K43" s="1" t="s">
        <v>457</v>
      </c>
      <c r="L43" s="1" t="s">
        <v>457</v>
      </c>
      <c r="M43" s="1" t="s">
        <v>324</v>
      </c>
      <c r="N43" s="1" t="s">
        <v>324</v>
      </c>
      <c r="O43" s="1" t="s">
        <v>325</v>
      </c>
      <c r="P43" s="1" t="s">
        <v>326</v>
      </c>
      <c r="Q43" s="1" t="s">
        <v>554</v>
      </c>
      <c r="R43" s="1" t="s">
        <v>328</v>
      </c>
      <c r="S43" s="1" t="s">
        <v>329</v>
      </c>
      <c r="T43" s="1" t="s">
        <v>330</v>
      </c>
    </row>
    <row r="44" s="1" customFormat="1" spans="1:20">
      <c r="A44" s="3">
        <v>16670406949</v>
      </c>
      <c r="B44" s="1" t="s">
        <v>436</v>
      </c>
      <c r="C44" s="1" t="s">
        <v>555</v>
      </c>
      <c r="D44" s="1" t="s">
        <v>556</v>
      </c>
      <c r="E44" s="1" t="s">
        <v>557</v>
      </c>
      <c r="F44" s="1" t="s">
        <v>436</v>
      </c>
      <c r="G44" s="1" t="s">
        <v>316</v>
      </c>
      <c r="H44" s="1" t="s">
        <v>321</v>
      </c>
      <c r="I44" s="1" t="s">
        <v>558</v>
      </c>
      <c r="J44" s="1" t="s">
        <v>29</v>
      </c>
      <c r="K44" s="1" t="s">
        <v>559</v>
      </c>
      <c r="L44" s="1" t="s">
        <v>559</v>
      </c>
      <c r="M44" s="1" t="s">
        <v>324</v>
      </c>
      <c r="N44" s="1" t="s">
        <v>324</v>
      </c>
      <c r="O44" s="1" t="s">
        <v>325</v>
      </c>
      <c r="P44" s="1" t="s">
        <v>326</v>
      </c>
      <c r="Q44" s="1" t="s">
        <v>560</v>
      </c>
      <c r="R44" s="1" t="s">
        <v>328</v>
      </c>
      <c r="S44" s="1" t="s">
        <v>329</v>
      </c>
      <c r="T44" s="1" t="s">
        <v>330</v>
      </c>
    </row>
    <row r="45" s="1" customFormat="1" spans="1:20">
      <c r="A45" s="3">
        <v>16670376985</v>
      </c>
      <c r="B45" s="1" t="s">
        <v>436</v>
      </c>
      <c r="C45" s="1" t="s">
        <v>561</v>
      </c>
      <c r="D45" s="1" t="s">
        <v>562</v>
      </c>
      <c r="E45" s="1" t="s">
        <v>563</v>
      </c>
      <c r="F45" s="1" t="s">
        <v>436</v>
      </c>
      <c r="G45" s="1" t="s">
        <v>316</v>
      </c>
      <c r="H45" s="1" t="s">
        <v>321</v>
      </c>
      <c r="I45" s="1" t="s">
        <v>564</v>
      </c>
      <c r="J45" s="1" t="s">
        <v>29</v>
      </c>
      <c r="K45" s="1" t="s">
        <v>565</v>
      </c>
      <c r="L45" s="1" t="s">
        <v>565</v>
      </c>
      <c r="M45" s="1" t="s">
        <v>324</v>
      </c>
      <c r="N45" s="1" t="s">
        <v>324</v>
      </c>
      <c r="O45" s="1" t="s">
        <v>325</v>
      </c>
      <c r="P45" s="1" t="s">
        <v>326</v>
      </c>
      <c r="Q45" s="1" t="s">
        <v>566</v>
      </c>
      <c r="R45" s="1" t="s">
        <v>328</v>
      </c>
      <c r="S45" s="1" t="s">
        <v>329</v>
      </c>
      <c r="T45" s="1" t="s">
        <v>330</v>
      </c>
    </row>
    <row r="46" s="1" customFormat="1" spans="1:20">
      <c r="A46" s="3">
        <v>16670348189</v>
      </c>
      <c r="B46" s="1" t="s">
        <v>436</v>
      </c>
      <c r="C46" s="1" t="s">
        <v>567</v>
      </c>
      <c r="D46" s="1" t="s">
        <v>568</v>
      </c>
      <c r="E46" s="1" t="s">
        <v>569</v>
      </c>
      <c r="F46" s="1" t="s">
        <v>316</v>
      </c>
      <c r="G46" s="1" t="s">
        <v>320</v>
      </c>
      <c r="H46" s="1" t="s">
        <v>321</v>
      </c>
      <c r="I46" s="1" t="s">
        <v>570</v>
      </c>
      <c r="J46" s="1" t="s">
        <v>29</v>
      </c>
      <c r="K46" s="1" t="s">
        <v>571</v>
      </c>
      <c r="L46" s="1" t="s">
        <v>571</v>
      </c>
      <c r="M46" s="1" t="s">
        <v>324</v>
      </c>
      <c r="N46" s="1" t="s">
        <v>324</v>
      </c>
      <c r="O46" s="1" t="s">
        <v>325</v>
      </c>
      <c r="P46" s="1" t="s">
        <v>326</v>
      </c>
      <c r="Q46" s="1" t="s">
        <v>572</v>
      </c>
      <c r="R46" s="1" t="s">
        <v>328</v>
      </c>
      <c r="S46" s="1" t="s">
        <v>329</v>
      </c>
      <c r="T46" s="1" t="s">
        <v>330</v>
      </c>
    </row>
    <row r="47" s="1" customFormat="1" spans="1:20">
      <c r="A47" s="3">
        <v>16670153325</v>
      </c>
      <c r="B47" s="1" t="s">
        <v>436</v>
      </c>
      <c r="C47" s="1" t="s">
        <v>573</v>
      </c>
      <c r="D47" s="1" t="s">
        <v>574</v>
      </c>
      <c r="E47" s="1" t="s">
        <v>575</v>
      </c>
      <c r="F47" s="1" t="s">
        <v>436</v>
      </c>
      <c r="G47" s="1" t="s">
        <v>316</v>
      </c>
      <c r="H47" s="1" t="s">
        <v>321</v>
      </c>
      <c r="I47" s="1" t="s">
        <v>576</v>
      </c>
      <c r="J47" s="1" t="s">
        <v>29</v>
      </c>
      <c r="K47" s="1" t="s">
        <v>473</v>
      </c>
      <c r="L47" s="1" t="s">
        <v>473</v>
      </c>
      <c r="M47" s="1" t="s">
        <v>324</v>
      </c>
      <c r="N47" s="1" t="s">
        <v>324</v>
      </c>
      <c r="O47" s="1" t="s">
        <v>325</v>
      </c>
      <c r="P47" s="1" t="s">
        <v>326</v>
      </c>
      <c r="Q47" s="1" t="s">
        <v>577</v>
      </c>
      <c r="R47" s="1" t="s">
        <v>328</v>
      </c>
      <c r="S47" s="1" t="s">
        <v>329</v>
      </c>
      <c r="T47" s="1" t="s">
        <v>330</v>
      </c>
    </row>
    <row r="48" s="1" customFormat="1" spans="1:20">
      <c r="A48" s="3">
        <v>16670063750</v>
      </c>
      <c r="B48" s="1" t="s">
        <v>578</v>
      </c>
      <c r="C48" s="1" t="s">
        <v>579</v>
      </c>
      <c r="D48" s="1" t="s">
        <v>580</v>
      </c>
      <c r="E48" s="1" t="s">
        <v>581</v>
      </c>
      <c r="F48" s="1" t="s">
        <v>436</v>
      </c>
      <c r="G48" s="1" t="s">
        <v>316</v>
      </c>
      <c r="H48" s="1" t="s">
        <v>321</v>
      </c>
      <c r="I48" s="1" t="s">
        <v>582</v>
      </c>
      <c r="J48" s="1" t="s">
        <v>29</v>
      </c>
      <c r="K48" s="1" t="s">
        <v>583</v>
      </c>
      <c r="L48" s="1" t="s">
        <v>583</v>
      </c>
      <c r="M48" s="1" t="s">
        <v>324</v>
      </c>
      <c r="N48" s="1" t="s">
        <v>324</v>
      </c>
      <c r="O48" s="1" t="s">
        <v>325</v>
      </c>
      <c r="P48" s="1" t="s">
        <v>326</v>
      </c>
      <c r="Q48" s="1" t="s">
        <v>584</v>
      </c>
      <c r="R48" s="1" t="s">
        <v>328</v>
      </c>
      <c r="S48" s="1" t="s">
        <v>329</v>
      </c>
      <c r="T48" s="1" t="s">
        <v>330</v>
      </c>
    </row>
    <row r="49" s="1" customFormat="1" spans="1:20">
      <c r="A49" s="3">
        <v>16669865129</v>
      </c>
      <c r="B49" s="1" t="s">
        <v>578</v>
      </c>
      <c r="C49" s="1" t="s">
        <v>585</v>
      </c>
      <c r="D49" s="1" t="s">
        <v>586</v>
      </c>
      <c r="E49" s="1" t="s">
        <v>587</v>
      </c>
      <c r="F49" s="1" t="s">
        <v>436</v>
      </c>
      <c r="G49" s="1" t="s">
        <v>316</v>
      </c>
      <c r="H49" s="1" t="s">
        <v>321</v>
      </c>
      <c r="I49" s="1" t="s">
        <v>588</v>
      </c>
      <c r="J49" s="1" t="s">
        <v>29</v>
      </c>
      <c r="K49" s="1" t="s">
        <v>353</v>
      </c>
      <c r="L49" s="1" t="s">
        <v>353</v>
      </c>
      <c r="M49" s="1" t="s">
        <v>324</v>
      </c>
      <c r="N49" s="1" t="s">
        <v>324</v>
      </c>
      <c r="O49" s="1" t="s">
        <v>325</v>
      </c>
      <c r="P49" s="1" t="s">
        <v>326</v>
      </c>
      <c r="Q49" s="1" t="s">
        <v>589</v>
      </c>
      <c r="R49" s="1" t="s">
        <v>328</v>
      </c>
      <c r="S49" s="1" t="s">
        <v>329</v>
      </c>
      <c r="T49" s="1" t="s">
        <v>330</v>
      </c>
    </row>
    <row r="50" s="1" customFormat="1" spans="1:20">
      <c r="A50" s="3">
        <v>16668843870</v>
      </c>
      <c r="B50" s="1" t="s">
        <v>578</v>
      </c>
      <c r="C50" s="1" t="s">
        <v>590</v>
      </c>
      <c r="D50" s="1" t="s">
        <v>591</v>
      </c>
      <c r="E50" s="1" t="s">
        <v>592</v>
      </c>
      <c r="F50" s="1" t="s">
        <v>436</v>
      </c>
      <c r="G50" s="1" t="s">
        <v>316</v>
      </c>
      <c r="H50" s="1" t="s">
        <v>321</v>
      </c>
      <c r="I50" s="1" t="s">
        <v>593</v>
      </c>
      <c r="J50" s="1" t="s">
        <v>29</v>
      </c>
      <c r="K50" s="1" t="s">
        <v>594</v>
      </c>
      <c r="L50" s="1" t="s">
        <v>594</v>
      </c>
      <c r="M50" s="1" t="s">
        <v>324</v>
      </c>
      <c r="N50" s="1" t="s">
        <v>324</v>
      </c>
      <c r="O50" s="1" t="s">
        <v>325</v>
      </c>
      <c r="P50" s="1" t="s">
        <v>326</v>
      </c>
      <c r="Q50" s="1" t="s">
        <v>595</v>
      </c>
      <c r="R50" s="1" t="s">
        <v>328</v>
      </c>
      <c r="S50" s="1" t="s">
        <v>329</v>
      </c>
      <c r="T50" s="1" t="s">
        <v>330</v>
      </c>
    </row>
    <row r="51" s="1" customFormat="1" spans="1:20">
      <c r="A51" s="3">
        <v>16668123463</v>
      </c>
      <c r="B51" s="1" t="s">
        <v>578</v>
      </c>
      <c r="C51" s="1" t="s">
        <v>596</v>
      </c>
      <c r="D51" s="1" t="s">
        <v>597</v>
      </c>
      <c r="E51" s="1" t="s">
        <v>598</v>
      </c>
      <c r="F51" s="1" t="s">
        <v>578</v>
      </c>
      <c r="G51" s="1" t="s">
        <v>316</v>
      </c>
      <c r="H51" s="1" t="s">
        <v>321</v>
      </c>
      <c r="I51" s="1" t="s">
        <v>599</v>
      </c>
      <c r="J51" s="1" t="s">
        <v>29</v>
      </c>
      <c r="K51" s="1" t="s">
        <v>600</v>
      </c>
      <c r="L51" s="1" t="s">
        <v>600</v>
      </c>
      <c r="M51" s="1" t="s">
        <v>324</v>
      </c>
      <c r="N51" s="1" t="s">
        <v>324</v>
      </c>
      <c r="O51" s="1" t="s">
        <v>325</v>
      </c>
      <c r="P51" s="1" t="s">
        <v>326</v>
      </c>
      <c r="Q51" s="1" t="s">
        <v>601</v>
      </c>
      <c r="R51" s="1" t="s">
        <v>328</v>
      </c>
      <c r="S51" s="1" t="s">
        <v>329</v>
      </c>
      <c r="T51" s="1" t="s">
        <v>330</v>
      </c>
    </row>
    <row r="52" s="1" customFormat="1" spans="1:20">
      <c r="A52" s="3">
        <v>16667156631</v>
      </c>
      <c r="B52" s="1" t="s">
        <v>578</v>
      </c>
      <c r="C52" s="1" t="s">
        <v>602</v>
      </c>
      <c r="D52" s="1" t="s">
        <v>603</v>
      </c>
      <c r="E52" s="1" t="s">
        <v>604</v>
      </c>
      <c r="F52" s="1" t="s">
        <v>578</v>
      </c>
      <c r="G52" s="1" t="s">
        <v>316</v>
      </c>
      <c r="H52" s="1" t="s">
        <v>321</v>
      </c>
      <c r="I52" s="1" t="s">
        <v>605</v>
      </c>
      <c r="J52" s="1" t="s">
        <v>29</v>
      </c>
      <c r="K52" s="1" t="s">
        <v>606</v>
      </c>
      <c r="L52" s="1" t="s">
        <v>606</v>
      </c>
      <c r="M52" s="1" t="s">
        <v>324</v>
      </c>
      <c r="N52" s="1" t="s">
        <v>324</v>
      </c>
      <c r="O52" s="1" t="s">
        <v>325</v>
      </c>
      <c r="P52" s="1" t="s">
        <v>326</v>
      </c>
      <c r="Q52" s="1" t="s">
        <v>607</v>
      </c>
      <c r="R52" s="1" t="s">
        <v>328</v>
      </c>
      <c r="S52" s="1" t="s">
        <v>329</v>
      </c>
      <c r="T52" s="1" t="s">
        <v>330</v>
      </c>
    </row>
    <row r="53" s="1" customFormat="1" spans="1:20">
      <c r="A53" s="3">
        <v>16660155363</v>
      </c>
      <c r="B53" s="1" t="s">
        <v>608</v>
      </c>
      <c r="C53" s="1" t="s">
        <v>609</v>
      </c>
      <c r="D53" s="1" t="s">
        <v>610</v>
      </c>
      <c r="E53" s="1" t="s">
        <v>611</v>
      </c>
      <c r="F53" s="1" t="s">
        <v>436</v>
      </c>
      <c r="G53" s="1" t="s">
        <v>316</v>
      </c>
      <c r="H53" s="1" t="s">
        <v>321</v>
      </c>
      <c r="I53" s="1" t="s">
        <v>612</v>
      </c>
      <c r="J53" s="1" t="s">
        <v>29</v>
      </c>
      <c r="K53" s="1" t="s">
        <v>613</v>
      </c>
      <c r="L53" s="1" t="s">
        <v>613</v>
      </c>
      <c r="M53" s="1" t="s">
        <v>324</v>
      </c>
      <c r="N53" s="1" t="s">
        <v>324</v>
      </c>
      <c r="O53" s="1" t="s">
        <v>325</v>
      </c>
      <c r="P53" s="1" t="s">
        <v>326</v>
      </c>
      <c r="Q53" s="1" t="s">
        <v>614</v>
      </c>
      <c r="R53" s="1" t="s">
        <v>328</v>
      </c>
      <c r="S53" s="1" t="s">
        <v>329</v>
      </c>
      <c r="T53" s="1" t="s">
        <v>330</v>
      </c>
    </row>
    <row r="54" s="1" customFormat="1" spans="1:20">
      <c r="A54" s="3">
        <v>16658188837</v>
      </c>
      <c r="B54" s="1" t="s">
        <v>608</v>
      </c>
      <c r="C54" s="1" t="s">
        <v>615</v>
      </c>
      <c r="D54" s="1" t="s">
        <v>616</v>
      </c>
      <c r="E54" s="1" t="s">
        <v>617</v>
      </c>
      <c r="F54" s="1" t="s">
        <v>608</v>
      </c>
      <c r="G54" s="1" t="s">
        <v>316</v>
      </c>
      <c r="H54" s="1" t="s">
        <v>321</v>
      </c>
      <c r="I54" s="1" t="s">
        <v>618</v>
      </c>
      <c r="J54" s="1" t="s">
        <v>29</v>
      </c>
      <c r="K54" s="1" t="s">
        <v>565</v>
      </c>
      <c r="L54" s="1" t="s">
        <v>565</v>
      </c>
      <c r="M54" s="1" t="s">
        <v>324</v>
      </c>
      <c r="N54" s="1" t="s">
        <v>324</v>
      </c>
      <c r="O54" s="1" t="s">
        <v>325</v>
      </c>
      <c r="P54" s="1" t="s">
        <v>326</v>
      </c>
      <c r="Q54" s="1" t="s">
        <v>619</v>
      </c>
      <c r="R54" s="1" t="s">
        <v>328</v>
      </c>
      <c r="S54" s="1" t="s">
        <v>329</v>
      </c>
      <c r="T54" s="1" t="s">
        <v>330</v>
      </c>
    </row>
    <row r="55" s="1" customFormat="1" spans="1:20">
      <c r="A55" s="3">
        <v>16657237089</v>
      </c>
      <c r="B55" s="1" t="s">
        <v>608</v>
      </c>
      <c r="C55" s="1" t="s">
        <v>620</v>
      </c>
      <c r="D55" s="1" t="s">
        <v>621</v>
      </c>
      <c r="E55" s="1" t="s">
        <v>622</v>
      </c>
      <c r="F55" s="1" t="s">
        <v>316</v>
      </c>
      <c r="G55" s="1" t="s">
        <v>320</v>
      </c>
      <c r="H55" s="1" t="s">
        <v>321</v>
      </c>
      <c r="I55" s="1" t="s">
        <v>623</v>
      </c>
      <c r="J55" s="1" t="s">
        <v>29</v>
      </c>
      <c r="K55" s="1" t="s">
        <v>624</v>
      </c>
      <c r="L55" s="1" t="s">
        <v>624</v>
      </c>
      <c r="M55" s="1" t="s">
        <v>324</v>
      </c>
      <c r="N55" s="1" t="s">
        <v>324</v>
      </c>
      <c r="O55" s="1" t="s">
        <v>325</v>
      </c>
      <c r="P55" s="1" t="s">
        <v>326</v>
      </c>
      <c r="Q55" s="1" t="s">
        <v>625</v>
      </c>
      <c r="R55" s="1" t="s">
        <v>328</v>
      </c>
      <c r="S55" s="1" t="s">
        <v>329</v>
      </c>
      <c r="T55" s="1" t="s">
        <v>330</v>
      </c>
    </row>
    <row r="56" s="1" customFormat="1" spans="1:20">
      <c r="A56" s="3">
        <v>16657195058</v>
      </c>
      <c r="B56" s="1" t="s">
        <v>608</v>
      </c>
      <c r="C56" s="1" t="s">
        <v>626</v>
      </c>
      <c r="D56" s="1" t="s">
        <v>621</v>
      </c>
      <c r="E56" s="1" t="s">
        <v>627</v>
      </c>
      <c r="F56" s="1" t="s">
        <v>316</v>
      </c>
      <c r="G56" s="1" t="s">
        <v>320</v>
      </c>
      <c r="H56" s="1" t="s">
        <v>321</v>
      </c>
      <c r="I56" s="1" t="s">
        <v>623</v>
      </c>
      <c r="J56" s="1" t="s">
        <v>29</v>
      </c>
      <c r="K56" s="1" t="s">
        <v>624</v>
      </c>
      <c r="L56" s="1" t="s">
        <v>624</v>
      </c>
      <c r="M56" s="1" t="s">
        <v>324</v>
      </c>
      <c r="N56" s="1" t="s">
        <v>324</v>
      </c>
      <c r="O56" s="1" t="s">
        <v>325</v>
      </c>
      <c r="P56" s="1" t="s">
        <v>326</v>
      </c>
      <c r="Q56" s="1" t="s">
        <v>628</v>
      </c>
      <c r="R56" s="1" t="s">
        <v>328</v>
      </c>
      <c r="S56" s="1" t="s">
        <v>329</v>
      </c>
      <c r="T56" s="1" t="s">
        <v>330</v>
      </c>
    </row>
    <row r="57" s="1" customFormat="1" spans="1:20">
      <c r="A57" s="3">
        <v>16655828598</v>
      </c>
      <c r="B57" s="1" t="s">
        <v>608</v>
      </c>
      <c r="C57" s="1" t="s">
        <v>629</v>
      </c>
      <c r="D57" s="1" t="s">
        <v>518</v>
      </c>
      <c r="E57" s="1" t="s">
        <v>630</v>
      </c>
      <c r="F57" s="1" t="s">
        <v>316</v>
      </c>
      <c r="G57" s="1" t="s">
        <v>320</v>
      </c>
      <c r="H57" s="1" t="s">
        <v>321</v>
      </c>
      <c r="I57" s="1" t="s">
        <v>631</v>
      </c>
      <c r="J57" s="1" t="s">
        <v>29</v>
      </c>
      <c r="K57" s="1" t="s">
        <v>632</v>
      </c>
      <c r="L57" s="1" t="s">
        <v>632</v>
      </c>
      <c r="M57" s="1" t="s">
        <v>324</v>
      </c>
      <c r="N57" s="1" t="s">
        <v>324</v>
      </c>
      <c r="O57" s="1" t="s">
        <v>325</v>
      </c>
      <c r="P57" s="1" t="s">
        <v>326</v>
      </c>
      <c r="Q57" s="1" t="s">
        <v>633</v>
      </c>
      <c r="R57" s="1" t="s">
        <v>328</v>
      </c>
      <c r="S57" s="1" t="s">
        <v>329</v>
      </c>
      <c r="T57" s="1" t="s">
        <v>330</v>
      </c>
    </row>
    <row r="58" s="1" customFormat="1" spans="1:20">
      <c r="A58" s="3">
        <v>16655798728</v>
      </c>
      <c r="B58" s="1" t="s">
        <v>608</v>
      </c>
      <c r="C58" s="1" t="s">
        <v>634</v>
      </c>
      <c r="D58" s="1" t="s">
        <v>635</v>
      </c>
      <c r="E58" s="1" t="s">
        <v>636</v>
      </c>
      <c r="F58" s="1" t="s">
        <v>436</v>
      </c>
      <c r="G58" s="1" t="s">
        <v>320</v>
      </c>
      <c r="H58" s="1" t="s">
        <v>321</v>
      </c>
      <c r="I58" s="1" t="s">
        <v>637</v>
      </c>
      <c r="J58" s="1" t="s">
        <v>29</v>
      </c>
      <c r="K58" s="1" t="s">
        <v>638</v>
      </c>
      <c r="L58" s="1" t="s">
        <v>638</v>
      </c>
      <c r="M58" s="1" t="s">
        <v>324</v>
      </c>
      <c r="N58" s="1" t="s">
        <v>324</v>
      </c>
      <c r="O58" s="1" t="s">
        <v>325</v>
      </c>
      <c r="P58" s="1" t="s">
        <v>326</v>
      </c>
      <c r="Q58" s="1" t="s">
        <v>639</v>
      </c>
      <c r="R58" s="1" t="s">
        <v>328</v>
      </c>
      <c r="S58" s="1" t="s">
        <v>329</v>
      </c>
      <c r="T58" s="1" t="s">
        <v>330</v>
      </c>
    </row>
    <row r="59" s="1" customFormat="1" spans="1:20">
      <c r="A59" s="3">
        <v>16654070944</v>
      </c>
      <c r="B59" s="1" t="s">
        <v>640</v>
      </c>
      <c r="C59" s="1" t="s">
        <v>641</v>
      </c>
      <c r="D59" s="1" t="s">
        <v>642</v>
      </c>
      <c r="E59" s="1" t="s">
        <v>643</v>
      </c>
      <c r="F59" s="1" t="s">
        <v>316</v>
      </c>
      <c r="G59" s="1" t="s">
        <v>320</v>
      </c>
      <c r="H59" s="1" t="s">
        <v>321</v>
      </c>
      <c r="I59" s="1" t="s">
        <v>644</v>
      </c>
      <c r="J59" s="1" t="s">
        <v>29</v>
      </c>
      <c r="K59" s="1" t="s">
        <v>645</v>
      </c>
      <c r="L59" s="1" t="s">
        <v>645</v>
      </c>
      <c r="M59" s="1" t="s">
        <v>324</v>
      </c>
      <c r="N59" s="1" t="s">
        <v>324</v>
      </c>
      <c r="O59" s="1" t="s">
        <v>325</v>
      </c>
      <c r="P59" s="1" t="s">
        <v>326</v>
      </c>
      <c r="Q59" s="1" t="s">
        <v>646</v>
      </c>
      <c r="R59" s="1" t="s">
        <v>328</v>
      </c>
      <c r="S59" s="1" t="s">
        <v>329</v>
      </c>
      <c r="T59" s="1" t="s">
        <v>330</v>
      </c>
    </row>
    <row r="60" s="1" customFormat="1" spans="1:20">
      <c r="A60" s="3">
        <v>16649714761</v>
      </c>
      <c r="B60" s="1" t="s">
        <v>640</v>
      </c>
      <c r="C60" s="1" t="s">
        <v>647</v>
      </c>
      <c r="D60" s="1" t="s">
        <v>648</v>
      </c>
      <c r="E60" s="1" t="s">
        <v>649</v>
      </c>
      <c r="F60" s="1" t="s">
        <v>316</v>
      </c>
      <c r="G60" s="1" t="s">
        <v>320</v>
      </c>
      <c r="H60" s="1" t="s">
        <v>321</v>
      </c>
      <c r="I60" s="1" t="s">
        <v>650</v>
      </c>
      <c r="J60" s="1" t="s">
        <v>29</v>
      </c>
      <c r="K60" s="1" t="s">
        <v>651</v>
      </c>
      <c r="L60" s="1" t="s">
        <v>651</v>
      </c>
      <c r="M60" s="1" t="s">
        <v>324</v>
      </c>
      <c r="N60" s="1" t="s">
        <v>324</v>
      </c>
      <c r="O60" s="1" t="s">
        <v>325</v>
      </c>
      <c r="P60" s="1" t="s">
        <v>326</v>
      </c>
      <c r="Q60" s="1" t="s">
        <v>652</v>
      </c>
      <c r="R60" s="1" t="s">
        <v>328</v>
      </c>
      <c r="S60" s="1" t="s">
        <v>329</v>
      </c>
      <c r="T60" s="1" t="s">
        <v>330</v>
      </c>
    </row>
    <row r="61" s="1" customFormat="1" spans="1:20">
      <c r="A61" s="3">
        <v>16647629967</v>
      </c>
      <c r="B61" s="1" t="s">
        <v>640</v>
      </c>
      <c r="C61" s="1" t="s">
        <v>653</v>
      </c>
      <c r="D61" s="1" t="s">
        <v>654</v>
      </c>
      <c r="E61" s="1" t="s">
        <v>655</v>
      </c>
      <c r="F61" s="1" t="s">
        <v>316</v>
      </c>
      <c r="G61" s="1" t="s">
        <v>320</v>
      </c>
      <c r="H61" s="1" t="s">
        <v>321</v>
      </c>
      <c r="I61" s="1" t="s">
        <v>656</v>
      </c>
      <c r="J61" s="1" t="s">
        <v>29</v>
      </c>
      <c r="K61" s="1" t="s">
        <v>657</v>
      </c>
      <c r="L61" s="1" t="s">
        <v>657</v>
      </c>
      <c r="M61" s="1" t="s">
        <v>324</v>
      </c>
      <c r="N61" s="1" t="s">
        <v>324</v>
      </c>
      <c r="O61" s="1" t="s">
        <v>325</v>
      </c>
      <c r="P61" s="1" t="s">
        <v>326</v>
      </c>
      <c r="Q61" s="1" t="s">
        <v>658</v>
      </c>
      <c r="R61" s="1" t="s">
        <v>328</v>
      </c>
      <c r="S61" s="1" t="s">
        <v>329</v>
      </c>
      <c r="T61" s="1" t="s">
        <v>330</v>
      </c>
    </row>
    <row r="62" s="1" customFormat="1" spans="1:20">
      <c r="A62" s="3">
        <v>16646436200</v>
      </c>
      <c r="B62" s="1" t="s">
        <v>659</v>
      </c>
      <c r="C62" s="1" t="s">
        <v>660</v>
      </c>
      <c r="D62" s="1" t="s">
        <v>661</v>
      </c>
      <c r="E62" s="1" t="s">
        <v>662</v>
      </c>
      <c r="F62" s="1" t="s">
        <v>578</v>
      </c>
      <c r="G62" s="1" t="s">
        <v>316</v>
      </c>
      <c r="H62" s="1" t="s">
        <v>321</v>
      </c>
      <c r="I62" s="1" t="s">
        <v>663</v>
      </c>
      <c r="J62" s="1" t="s">
        <v>29</v>
      </c>
      <c r="K62" s="1" t="s">
        <v>664</v>
      </c>
      <c r="L62" s="1" t="s">
        <v>664</v>
      </c>
      <c r="M62" s="1" t="s">
        <v>324</v>
      </c>
      <c r="N62" s="1" t="s">
        <v>324</v>
      </c>
      <c r="O62" s="1" t="s">
        <v>325</v>
      </c>
      <c r="P62" s="1" t="s">
        <v>326</v>
      </c>
      <c r="Q62" s="1" t="s">
        <v>665</v>
      </c>
      <c r="R62" s="1" t="s">
        <v>328</v>
      </c>
      <c r="S62" s="1" t="s">
        <v>329</v>
      </c>
      <c r="T62" s="1" t="s">
        <v>330</v>
      </c>
    </row>
    <row r="63" s="1" customFormat="1" spans="1:20">
      <c r="A63" s="3">
        <v>16637738420</v>
      </c>
      <c r="B63" s="1" t="s">
        <v>659</v>
      </c>
      <c r="C63" s="1" t="s">
        <v>666</v>
      </c>
      <c r="D63" s="1" t="s">
        <v>667</v>
      </c>
      <c r="E63" s="1" t="s">
        <v>668</v>
      </c>
      <c r="F63" s="1" t="s">
        <v>608</v>
      </c>
      <c r="G63" s="1" t="s">
        <v>316</v>
      </c>
      <c r="H63" s="1" t="s">
        <v>321</v>
      </c>
      <c r="I63" s="1" t="s">
        <v>669</v>
      </c>
      <c r="J63" s="1" t="s">
        <v>29</v>
      </c>
      <c r="K63" s="1" t="s">
        <v>670</v>
      </c>
      <c r="L63" s="1" t="s">
        <v>670</v>
      </c>
      <c r="M63" s="1" t="s">
        <v>324</v>
      </c>
      <c r="N63" s="1" t="s">
        <v>324</v>
      </c>
      <c r="O63" s="1" t="s">
        <v>325</v>
      </c>
      <c r="P63" s="1" t="s">
        <v>326</v>
      </c>
      <c r="Q63" s="1" t="s">
        <v>671</v>
      </c>
      <c r="R63" s="1" t="s">
        <v>328</v>
      </c>
      <c r="S63" s="1" t="s">
        <v>329</v>
      </c>
      <c r="T63" s="1" t="s">
        <v>330</v>
      </c>
    </row>
    <row r="64" s="1" customFormat="1" spans="1:20">
      <c r="A64" s="3">
        <v>16635938446</v>
      </c>
      <c r="B64" s="1" t="s">
        <v>672</v>
      </c>
      <c r="C64" s="1" t="s">
        <v>673</v>
      </c>
      <c r="D64" s="1" t="s">
        <v>674</v>
      </c>
      <c r="E64" s="1" t="s">
        <v>675</v>
      </c>
      <c r="F64" s="1" t="s">
        <v>436</v>
      </c>
      <c r="G64" s="1" t="s">
        <v>316</v>
      </c>
      <c r="H64" s="1" t="s">
        <v>321</v>
      </c>
      <c r="I64" s="1" t="s">
        <v>676</v>
      </c>
      <c r="J64" s="1" t="s">
        <v>29</v>
      </c>
      <c r="K64" s="1" t="s">
        <v>677</v>
      </c>
      <c r="L64" s="1" t="s">
        <v>677</v>
      </c>
      <c r="M64" s="1" t="s">
        <v>324</v>
      </c>
      <c r="N64" s="1" t="s">
        <v>324</v>
      </c>
      <c r="O64" s="1" t="s">
        <v>325</v>
      </c>
      <c r="P64" s="1" t="s">
        <v>326</v>
      </c>
      <c r="Q64" s="1" t="s">
        <v>678</v>
      </c>
      <c r="R64" s="1" t="s">
        <v>328</v>
      </c>
      <c r="S64" s="1" t="s">
        <v>329</v>
      </c>
      <c r="T64" s="1" t="s">
        <v>330</v>
      </c>
    </row>
    <row r="65" s="1" customFormat="1" spans="1:20">
      <c r="A65" s="3">
        <v>16633894572</v>
      </c>
      <c r="B65" s="1" t="s">
        <v>672</v>
      </c>
      <c r="C65" s="1" t="s">
        <v>679</v>
      </c>
      <c r="D65" s="1" t="s">
        <v>680</v>
      </c>
      <c r="E65" s="1" t="s">
        <v>681</v>
      </c>
      <c r="F65" s="1" t="s">
        <v>316</v>
      </c>
      <c r="G65" s="1" t="s">
        <v>320</v>
      </c>
      <c r="H65" s="1" t="s">
        <v>321</v>
      </c>
      <c r="I65" s="1" t="s">
        <v>682</v>
      </c>
      <c r="J65" s="1" t="s">
        <v>29</v>
      </c>
      <c r="K65" s="1" t="s">
        <v>683</v>
      </c>
      <c r="L65" s="1" t="s">
        <v>683</v>
      </c>
      <c r="M65" s="1" t="s">
        <v>324</v>
      </c>
      <c r="N65" s="1" t="s">
        <v>324</v>
      </c>
      <c r="O65" s="1" t="s">
        <v>325</v>
      </c>
      <c r="P65" s="1" t="s">
        <v>326</v>
      </c>
      <c r="Q65" s="1" t="s">
        <v>684</v>
      </c>
      <c r="R65" s="1" t="s">
        <v>328</v>
      </c>
      <c r="S65" s="1" t="s">
        <v>329</v>
      </c>
      <c r="T65" s="1" t="s">
        <v>330</v>
      </c>
    </row>
    <row r="66" s="1" customFormat="1" spans="1:20">
      <c r="A66" s="3">
        <v>16625506569</v>
      </c>
      <c r="B66" s="1" t="s">
        <v>672</v>
      </c>
      <c r="C66" s="1" t="s">
        <v>685</v>
      </c>
      <c r="D66" s="1" t="s">
        <v>415</v>
      </c>
      <c r="E66" s="1" t="s">
        <v>686</v>
      </c>
      <c r="F66" s="1" t="s">
        <v>436</v>
      </c>
      <c r="G66" s="1" t="s">
        <v>316</v>
      </c>
      <c r="H66" s="1" t="s">
        <v>321</v>
      </c>
      <c r="I66" s="1" t="s">
        <v>687</v>
      </c>
      <c r="J66" s="1" t="s">
        <v>29</v>
      </c>
      <c r="K66" s="1" t="s">
        <v>418</v>
      </c>
      <c r="L66" s="1" t="s">
        <v>418</v>
      </c>
      <c r="M66" s="1" t="s">
        <v>324</v>
      </c>
      <c r="N66" s="1" t="s">
        <v>324</v>
      </c>
      <c r="O66" s="1" t="s">
        <v>325</v>
      </c>
      <c r="P66" s="1" t="s">
        <v>326</v>
      </c>
      <c r="Q66" s="1" t="s">
        <v>688</v>
      </c>
      <c r="R66" s="1" t="s">
        <v>328</v>
      </c>
      <c r="S66" s="1" t="s">
        <v>329</v>
      </c>
      <c r="T66" s="1" t="s">
        <v>330</v>
      </c>
    </row>
    <row r="67" s="1" customFormat="1" spans="1:20">
      <c r="A67" s="3">
        <v>16624696457</v>
      </c>
      <c r="B67" s="1" t="s">
        <v>672</v>
      </c>
      <c r="C67" s="1" t="s">
        <v>689</v>
      </c>
      <c r="D67" s="1" t="s">
        <v>690</v>
      </c>
      <c r="E67" s="1" t="s">
        <v>691</v>
      </c>
      <c r="F67" s="1" t="s">
        <v>436</v>
      </c>
      <c r="G67" s="1" t="s">
        <v>316</v>
      </c>
      <c r="H67" s="1" t="s">
        <v>321</v>
      </c>
      <c r="I67" s="1" t="s">
        <v>692</v>
      </c>
      <c r="J67" s="1" t="s">
        <v>29</v>
      </c>
      <c r="K67" s="1" t="s">
        <v>693</v>
      </c>
      <c r="L67" s="1" t="s">
        <v>693</v>
      </c>
      <c r="M67" s="1" t="s">
        <v>324</v>
      </c>
      <c r="N67" s="1" t="s">
        <v>324</v>
      </c>
      <c r="O67" s="1" t="s">
        <v>325</v>
      </c>
      <c r="P67" s="1" t="s">
        <v>326</v>
      </c>
      <c r="Q67" s="1" t="s">
        <v>694</v>
      </c>
      <c r="R67" s="1" t="s">
        <v>328</v>
      </c>
      <c r="S67" s="1" t="s">
        <v>329</v>
      </c>
      <c r="T67" s="1" t="s">
        <v>330</v>
      </c>
    </row>
    <row r="68" s="1" customFormat="1" spans="1:20">
      <c r="A68" s="3">
        <v>16624056875</v>
      </c>
      <c r="B68" s="1" t="s">
        <v>695</v>
      </c>
      <c r="C68" s="1" t="s">
        <v>696</v>
      </c>
      <c r="D68" s="1" t="s">
        <v>697</v>
      </c>
      <c r="E68" s="1" t="s">
        <v>698</v>
      </c>
      <c r="F68" s="1" t="s">
        <v>608</v>
      </c>
      <c r="G68" s="1" t="s">
        <v>316</v>
      </c>
      <c r="H68" s="1" t="s">
        <v>321</v>
      </c>
      <c r="I68" s="1" t="s">
        <v>699</v>
      </c>
      <c r="J68" s="1" t="s">
        <v>29</v>
      </c>
      <c r="K68" s="1" t="s">
        <v>700</v>
      </c>
      <c r="L68" s="1" t="s">
        <v>700</v>
      </c>
      <c r="M68" s="1" t="s">
        <v>324</v>
      </c>
      <c r="N68" s="1" t="s">
        <v>324</v>
      </c>
      <c r="O68" s="1" t="s">
        <v>325</v>
      </c>
      <c r="P68" s="1" t="s">
        <v>326</v>
      </c>
      <c r="Q68" s="1" t="s">
        <v>701</v>
      </c>
      <c r="R68" s="1" t="s">
        <v>328</v>
      </c>
      <c r="S68" s="1" t="s">
        <v>329</v>
      </c>
      <c r="T68" s="1" t="s">
        <v>330</v>
      </c>
    </row>
    <row r="69" s="1" customFormat="1" spans="1:20">
      <c r="A69" s="3">
        <v>16622060972</v>
      </c>
      <c r="B69" s="1" t="s">
        <v>695</v>
      </c>
      <c r="C69" s="1" t="s">
        <v>702</v>
      </c>
      <c r="D69" s="1" t="s">
        <v>703</v>
      </c>
      <c r="E69" s="1" t="s">
        <v>704</v>
      </c>
      <c r="F69" s="1" t="s">
        <v>608</v>
      </c>
      <c r="G69" s="1" t="s">
        <v>320</v>
      </c>
      <c r="H69" s="1" t="s">
        <v>321</v>
      </c>
      <c r="I69" s="1" t="s">
        <v>705</v>
      </c>
      <c r="J69" s="1" t="s">
        <v>29</v>
      </c>
      <c r="K69" s="1" t="s">
        <v>706</v>
      </c>
      <c r="L69" s="1" t="s">
        <v>706</v>
      </c>
      <c r="M69" s="1" t="s">
        <v>324</v>
      </c>
      <c r="N69" s="1" t="s">
        <v>324</v>
      </c>
      <c r="O69" s="1" t="s">
        <v>325</v>
      </c>
      <c r="P69" s="1" t="s">
        <v>326</v>
      </c>
      <c r="Q69" s="1" t="s">
        <v>707</v>
      </c>
      <c r="R69" s="1" t="s">
        <v>328</v>
      </c>
      <c r="S69" s="1" t="s">
        <v>329</v>
      </c>
      <c r="T69" s="1" t="s">
        <v>330</v>
      </c>
    </row>
    <row r="70" s="1" customFormat="1" spans="1:20">
      <c r="A70" s="3">
        <v>16622043013</v>
      </c>
      <c r="B70" s="1" t="s">
        <v>695</v>
      </c>
      <c r="C70" s="1" t="s">
        <v>708</v>
      </c>
      <c r="D70" s="1" t="s">
        <v>709</v>
      </c>
      <c r="E70" s="1" t="s">
        <v>710</v>
      </c>
      <c r="F70" s="1" t="s">
        <v>316</v>
      </c>
      <c r="G70" s="1" t="s">
        <v>320</v>
      </c>
      <c r="H70" s="1" t="s">
        <v>321</v>
      </c>
      <c r="I70" s="1" t="s">
        <v>711</v>
      </c>
      <c r="J70" s="1" t="s">
        <v>29</v>
      </c>
      <c r="K70" s="1" t="s">
        <v>712</v>
      </c>
      <c r="L70" s="1" t="s">
        <v>712</v>
      </c>
      <c r="M70" s="1" t="s">
        <v>324</v>
      </c>
      <c r="N70" s="1" t="s">
        <v>324</v>
      </c>
      <c r="O70" s="1" t="s">
        <v>325</v>
      </c>
      <c r="P70" s="1" t="s">
        <v>326</v>
      </c>
      <c r="Q70" s="1" t="s">
        <v>713</v>
      </c>
      <c r="R70" s="1" t="s">
        <v>328</v>
      </c>
      <c r="S70" s="1" t="s">
        <v>329</v>
      </c>
      <c r="T70" s="1" t="s">
        <v>330</v>
      </c>
    </row>
    <row r="71" s="1" customFormat="1" spans="1:20">
      <c r="A71" s="3">
        <v>16612757056</v>
      </c>
      <c r="B71" s="1" t="s">
        <v>695</v>
      </c>
      <c r="C71" s="1" t="s">
        <v>714</v>
      </c>
      <c r="D71" s="1" t="s">
        <v>709</v>
      </c>
      <c r="E71" s="1" t="s">
        <v>715</v>
      </c>
      <c r="F71" s="1" t="s">
        <v>436</v>
      </c>
      <c r="G71" s="1" t="s">
        <v>316</v>
      </c>
      <c r="H71" s="1" t="s">
        <v>321</v>
      </c>
      <c r="I71" s="1" t="s">
        <v>716</v>
      </c>
      <c r="J71" s="1" t="s">
        <v>29</v>
      </c>
      <c r="K71" s="1" t="s">
        <v>606</v>
      </c>
      <c r="L71" s="1" t="s">
        <v>606</v>
      </c>
      <c r="M71" s="1" t="s">
        <v>324</v>
      </c>
      <c r="N71" s="1" t="s">
        <v>324</v>
      </c>
      <c r="O71" s="1" t="s">
        <v>325</v>
      </c>
      <c r="P71" s="1" t="s">
        <v>326</v>
      </c>
      <c r="Q71" s="1" t="s">
        <v>717</v>
      </c>
      <c r="R71" s="1" t="s">
        <v>328</v>
      </c>
      <c r="S71" s="1" t="s">
        <v>329</v>
      </c>
      <c r="T71" s="1" t="s">
        <v>330</v>
      </c>
    </row>
    <row r="72" s="1" customFormat="1" spans="1:20">
      <c r="A72" s="3">
        <v>16610657858</v>
      </c>
      <c r="B72" s="1" t="s">
        <v>718</v>
      </c>
      <c r="C72" s="1" t="s">
        <v>719</v>
      </c>
      <c r="D72" s="1" t="s">
        <v>720</v>
      </c>
      <c r="E72" s="1" t="s">
        <v>721</v>
      </c>
      <c r="F72" s="1" t="s">
        <v>436</v>
      </c>
      <c r="G72" s="1" t="s">
        <v>316</v>
      </c>
      <c r="H72" s="1" t="s">
        <v>321</v>
      </c>
      <c r="I72" s="1" t="s">
        <v>722</v>
      </c>
      <c r="J72" s="1" t="s">
        <v>29</v>
      </c>
      <c r="K72" s="1" t="s">
        <v>723</v>
      </c>
      <c r="L72" s="1" t="s">
        <v>723</v>
      </c>
      <c r="M72" s="1" t="s">
        <v>324</v>
      </c>
      <c r="N72" s="1" t="s">
        <v>324</v>
      </c>
      <c r="O72" s="1" t="s">
        <v>325</v>
      </c>
      <c r="P72" s="1" t="s">
        <v>326</v>
      </c>
      <c r="Q72" s="1" t="s">
        <v>724</v>
      </c>
      <c r="R72" s="1" t="s">
        <v>328</v>
      </c>
      <c r="S72" s="1" t="s">
        <v>329</v>
      </c>
      <c r="T72" s="1" t="s">
        <v>330</v>
      </c>
    </row>
    <row r="73" s="1" customFormat="1" spans="1:20">
      <c r="A73" s="3">
        <v>16602077796</v>
      </c>
      <c r="B73" s="1" t="s">
        <v>718</v>
      </c>
      <c r="C73" s="1" t="s">
        <v>725</v>
      </c>
      <c r="D73" s="1" t="s">
        <v>726</v>
      </c>
      <c r="E73" s="1" t="s">
        <v>727</v>
      </c>
      <c r="F73" s="1" t="s">
        <v>436</v>
      </c>
      <c r="G73" s="1" t="s">
        <v>320</v>
      </c>
      <c r="H73" s="1" t="s">
        <v>321</v>
      </c>
      <c r="I73" s="1" t="s">
        <v>728</v>
      </c>
      <c r="J73" s="1" t="s">
        <v>29</v>
      </c>
      <c r="K73" s="1" t="s">
        <v>729</v>
      </c>
      <c r="L73" s="1" t="s">
        <v>729</v>
      </c>
      <c r="M73" s="1" t="s">
        <v>324</v>
      </c>
      <c r="N73" s="1" t="s">
        <v>324</v>
      </c>
      <c r="O73" s="1" t="s">
        <v>325</v>
      </c>
      <c r="P73" s="1" t="s">
        <v>326</v>
      </c>
      <c r="Q73" s="1" t="s">
        <v>730</v>
      </c>
      <c r="R73" s="1" t="s">
        <v>328</v>
      </c>
      <c r="S73" s="1" t="s">
        <v>329</v>
      </c>
      <c r="T73" s="1" t="s">
        <v>330</v>
      </c>
    </row>
    <row r="74" s="1" customFormat="1" spans="1:20">
      <c r="A74" s="3">
        <v>16586773168</v>
      </c>
      <c r="B74" s="1" t="s">
        <v>731</v>
      </c>
      <c r="C74" s="1" t="s">
        <v>732</v>
      </c>
      <c r="D74" s="1" t="s">
        <v>733</v>
      </c>
      <c r="E74" s="1" t="s">
        <v>734</v>
      </c>
      <c r="F74" s="1" t="s">
        <v>436</v>
      </c>
      <c r="G74" s="1" t="s">
        <v>316</v>
      </c>
      <c r="H74" s="1" t="s">
        <v>321</v>
      </c>
      <c r="I74" s="1" t="s">
        <v>735</v>
      </c>
      <c r="J74" s="1" t="s">
        <v>29</v>
      </c>
      <c r="K74" s="1" t="s">
        <v>515</v>
      </c>
      <c r="L74" s="1" t="s">
        <v>515</v>
      </c>
      <c r="M74" s="1" t="s">
        <v>324</v>
      </c>
      <c r="N74" s="1" t="s">
        <v>324</v>
      </c>
      <c r="O74" s="1" t="s">
        <v>325</v>
      </c>
      <c r="P74" s="1" t="s">
        <v>326</v>
      </c>
      <c r="Q74" s="1" t="s">
        <v>736</v>
      </c>
      <c r="R74" s="1" t="s">
        <v>328</v>
      </c>
      <c r="S74" s="1" t="s">
        <v>329</v>
      </c>
      <c r="T74" s="1" t="s">
        <v>330</v>
      </c>
    </row>
    <row r="75" s="1" customFormat="1" spans="1:20">
      <c r="A75" s="3">
        <v>16548306853</v>
      </c>
      <c r="B75" s="1" t="s">
        <v>737</v>
      </c>
      <c r="C75" s="1" t="s">
        <v>738</v>
      </c>
      <c r="D75" s="1" t="s">
        <v>739</v>
      </c>
      <c r="E75" s="1" t="s">
        <v>740</v>
      </c>
      <c r="F75" s="1" t="s">
        <v>578</v>
      </c>
      <c r="G75" s="1" t="s">
        <v>316</v>
      </c>
      <c r="H75" s="1" t="s">
        <v>321</v>
      </c>
      <c r="I75" s="1" t="s">
        <v>741</v>
      </c>
      <c r="J75" s="1" t="s">
        <v>29</v>
      </c>
      <c r="K75" s="1" t="s">
        <v>742</v>
      </c>
      <c r="L75" s="1" t="s">
        <v>742</v>
      </c>
      <c r="M75" s="1" t="s">
        <v>324</v>
      </c>
      <c r="N75" s="1" t="s">
        <v>324</v>
      </c>
      <c r="O75" s="1" t="s">
        <v>325</v>
      </c>
      <c r="P75" s="1" t="s">
        <v>326</v>
      </c>
      <c r="Q75" s="1" t="s">
        <v>743</v>
      </c>
      <c r="R75" s="1" t="s">
        <v>328</v>
      </c>
      <c r="S75" s="1" t="s">
        <v>329</v>
      </c>
      <c r="T75" s="1" t="s">
        <v>330</v>
      </c>
    </row>
    <row r="76" s="1" customFormat="1" spans="1:20">
      <c r="A76" s="3">
        <v>16531371703</v>
      </c>
      <c r="B76" s="1" t="s">
        <v>744</v>
      </c>
      <c r="C76" s="1" t="s">
        <v>745</v>
      </c>
      <c r="D76" s="1" t="s">
        <v>746</v>
      </c>
      <c r="E76" s="1" t="s">
        <v>747</v>
      </c>
      <c r="F76" s="1" t="s">
        <v>316</v>
      </c>
      <c r="G76" s="1" t="s">
        <v>320</v>
      </c>
      <c r="H76" s="1" t="s">
        <v>321</v>
      </c>
      <c r="I76" s="1" t="s">
        <v>748</v>
      </c>
      <c r="J76" s="1" t="s">
        <v>29</v>
      </c>
      <c r="K76" s="1" t="s">
        <v>749</v>
      </c>
      <c r="L76" s="1" t="s">
        <v>749</v>
      </c>
      <c r="M76" s="1" t="s">
        <v>324</v>
      </c>
      <c r="N76" s="1" t="s">
        <v>324</v>
      </c>
      <c r="O76" s="1" t="s">
        <v>325</v>
      </c>
      <c r="P76" s="1" t="s">
        <v>326</v>
      </c>
      <c r="Q76" s="1" t="s">
        <v>750</v>
      </c>
      <c r="R76" s="1" t="s">
        <v>328</v>
      </c>
      <c r="S76" s="1" t="s">
        <v>329</v>
      </c>
      <c r="T76" s="1" t="s">
        <v>330</v>
      </c>
    </row>
    <row r="77" s="1" customFormat="1" spans="1:20">
      <c r="A77" s="3">
        <v>16531366393</v>
      </c>
      <c r="B77" s="1" t="s">
        <v>744</v>
      </c>
      <c r="C77" s="1" t="s">
        <v>751</v>
      </c>
      <c r="D77" s="1" t="s">
        <v>746</v>
      </c>
      <c r="E77" s="1" t="s">
        <v>747</v>
      </c>
      <c r="F77" s="1" t="s">
        <v>316</v>
      </c>
      <c r="G77" s="1" t="s">
        <v>320</v>
      </c>
      <c r="H77" s="1" t="s">
        <v>321</v>
      </c>
      <c r="I77" s="1" t="s">
        <v>752</v>
      </c>
      <c r="J77" s="1" t="s">
        <v>29</v>
      </c>
      <c r="K77" s="1" t="s">
        <v>503</v>
      </c>
      <c r="L77" s="1" t="s">
        <v>503</v>
      </c>
      <c r="M77" s="1" t="s">
        <v>324</v>
      </c>
      <c r="N77" s="1" t="s">
        <v>324</v>
      </c>
      <c r="O77" s="1" t="s">
        <v>325</v>
      </c>
      <c r="P77" s="1" t="s">
        <v>326</v>
      </c>
      <c r="Q77" s="1" t="s">
        <v>753</v>
      </c>
      <c r="R77" s="1" t="s">
        <v>328</v>
      </c>
      <c r="S77" s="1" t="s">
        <v>329</v>
      </c>
      <c r="T77" s="1" t="s">
        <v>330</v>
      </c>
    </row>
    <row r="78" s="1" customFormat="1" spans="1:20">
      <c r="A78" s="3">
        <v>16522049950</v>
      </c>
      <c r="B78" s="1" t="s">
        <v>754</v>
      </c>
      <c r="C78" s="1" t="s">
        <v>755</v>
      </c>
      <c r="D78" s="1" t="s">
        <v>756</v>
      </c>
      <c r="E78" s="1" t="s">
        <v>757</v>
      </c>
      <c r="F78" s="1" t="s">
        <v>316</v>
      </c>
      <c r="G78" s="1" t="s">
        <v>320</v>
      </c>
      <c r="H78" s="1" t="s">
        <v>321</v>
      </c>
      <c r="I78" s="1" t="s">
        <v>758</v>
      </c>
      <c r="J78" s="1" t="s">
        <v>29</v>
      </c>
      <c r="K78" s="1" t="s">
        <v>485</v>
      </c>
      <c r="L78" s="1" t="s">
        <v>485</v>
      </c>
      <c r="M78" s="1" t="s">
        <v>324</v>
      </c>
      <c r="N78" s="1" t="s">
        <v>324</v>
      </c>
      <c r="O78" s="1" t="s">
        <v>325</v>
      </c>
      <c r="P78" s="1" t="s">
        <v>326</v>
      </c>
      <c r="Q78" s="1" t="s">
        <v>759</v>
      </c>
      <c r="R78" s="1" t="s">
        <v>328</v>
      </c>
      <c r="S78" s="1" t="s">
        <v>329</v>
      </c>
      <c r="T78" s="1" t="s">
        <v>330</v>
      </c>
    </row>
    <row r="79" s="1" customFormat="1" spans="1:20">
      <c r="A79" s="3">
        <v>16521751699</v>
      </c>
      <c r="B79" s="1" t="s">
        <v>754</v>
      </c>
      <c r="C79" s="1" t="s">
        <v>760</v>
      </c>
      <c r="D79" s="1" t="s">
        <v>761</v>
      </c>
      <c r="E79" s="1" t="s">
        <v>762</v>
      </c>
      <c r="F79" s="1" t="s">
        <v>316</v>
      </c>
      <c r="G79" s="1" t="s">
        <v>320</v>
      </c>
      <c r="H79" s="1" t="s">
        <v>321</v>
      </c>
      <c r="I79" s="1" t="s">
        <v>763</v>
      </c>
      <c r="J79" s="1" t="s">
        <v>29</v>
      </c>
      <c r="K79" s="1" t="s">
        <v>764</v>
      </c>
      <c r="L79" s="1" t="s">
        <v>764</v>
      </c>
      <c r="M79" s="1" t="s">
        <v>324</v>
      </c>
      <c r="N79" s="1" t="s">
        <v>324</v>
      </c>
      <c r="O79" s="1" t="s">
        <v>325</v>
      </c>
      <c r="P79" s="1" t="s">
        <v>326</v>
      </c>
      <c r="Q79" s="1" t="s">
        <v>765</v>
      </c>
      <c r="R79" s="1" t="s">
        <v>328</v>
      </c>
      <c r="S79" s="1" t="s">
        <v>329</v>
      </c>
      <c r="T79" s="1" t="s">
        <v>330</v>
      </c>
    </row>
    <row r="80" s="1" customFormat="1" spans="1:20">
      <c r="A80" s="3">
        <v>16519542185</v>
      </c>
      <c r="B80" s="1" t="s">
        <v>766</v>
      </c>
      <c r="C80" s="1" t="s">
        <v>767</v>
      </c>
      <c r="D80" s="1" t="s">
        <v>768</v>
      </c>
      <c r="E80" s="1" t="s">
        <v>769</v>
      </c>
      <c r="F80" s="1" t="s">
        <v>578</v>
      </c>
      <c r="G80" s="1" t="s">
        <v>316</v>
      </c>
      <c r="H80" s="1" t="s">
        <v>321</v>
      </c>
      <c r="I80" s="1" t="s">
        <v>770</v>
      </c>
      <c r="J80" s="1" t="s">
        <v>29</v>
      </c>
      <c r="K80" s="1" t="s">
        <v>771</v>
      </c>
      <c r="L80" s="1" t="s">
        <v>771</v>
      </c>
      <c r="M80" s="1" t="s">
        <v>324</v>
      </c>
      <c r="N80" s="1" t="s">
        <v>324</v>
      </c>
      <c r="O80" s="1" t="s">
        <v>325</v>
      </c>
      <c r="P80" s="1" t="s">
        <v>326</v>
      </c>
      <c r="Q80" s="1" t="s">
        <v>772</v>
      </c>
      <c r="R80" s="1" t="s">
        <v>328</v>
      </c>
      <c r="S80" s="1" t="s">
        <v>329</v>
      </c>
      <c r="T80" s="1" t="s">
        <v>330</v>
      </c>
    </row>
    <row r="81" s="1" customFormat="1" spans="1:20">
      <c r="A81" s="3">
        <v>16498744691</v>
      </c>
      <c r="B81" s="1" t="s">
        <v>773</v>
      </c>
      <c r="C81" s="1" t="s">
        <v>774</v>
      </c>
      <c r="D81" s="1" t="s">
        <v>476</v>
      </c>
      <c r="E81" s="1" t="s">
        <v>775</v>
      </c>
      <c r="F81" s="1" t="s">
        <v>316</v>
      </c>
      <c r="G81" s="1" t="s">
        <v>320</v>
      </c>
      <c r="H81" s="1" t="s">
        <v>321</v>
      </c>
      <c r="I81" s="1" t="s">
        <v>776</v>
      </c>
      <c r="J81" s="1" t="s">
        <v>29</v>
      </c>
      <c r="K81" s="1" t="s">
        <v>777</v>
      </c>
      <c r="L81" s="1" t="s">
        <v>777</v>
      </c>
      <c r="M81" s="1" t="s">
        <v>324</v>
      </c>
      <c r="N81" s="1" t="s">
        <v>324</v>
      </c>
      <c r="O81" s="1" t="s">
        <v>325</v>
      </c>
      <c r="P81" s="1" t="s">
        <v>326</v>
      </c>
      <c r="Q81" s="1" t="s">
        <v>778</v>
      </c>
      <c r="R81" s="1" t="s">
        <v>328</v>
      </c>
      <c r="S81" s="1" t="s">
        <v>329</v>
      </c>
      <c r="T81" s="1" t="s">
        <v>330</v>
      </c>
    </row>
    <row r="82" s="1" customFormat="1" spans="1:20">
      <c r="A82" s="3">
        <v>16498695079</v>
      </c>
      <c r="B82" s="1" t="s">
        <v>773</v>
      </c>
      <c r="C82" s="1" t="s">
        <v>779</v>
      </c>
      <c r="D82" s="1" t="s">
        <v>780</v>
      </c>
      <c r="E82" s="1" t="s">
        <v>781</v>
      </c>
      <c r="F82" s="1" t="s">
        <v>316</v>
      </c>
      <c r="G82" s="1" t="s">
        <v>320</v>
      </c>
      <c r="H82" s="1" t="s">
        <v>321</v>
      </c>
      <c r="I82" s="1" t="s">
        <v>782</v>
      </c>
      <c r="J82" s="1" t="s">
        <v>29</v>
      </c>
      <c r="K82" s="1" t="s">
        <v>783</v>
      </c>
      <c r="L82" s="1" t="s">
        <v>783</v>
      </c>
      <c r="M82" s="1" t="s">
        <v>324</v>
      </c>
      <c r="N82" s="1" t="s">
        <v>324</v>
      </c>
      <c r="O82" s="1" t="s">
        <v>325</v>
      </c>
      <c r="P82" s="1" t="s">
        <v>326</v>
      </c>
      <c r="Q82" s="1" t="s">
        <v>784</v>
      </c>
      <c r="R82" s="1" t="s">
        <v>328</v>
      </c>
      <c r="S82" s="1" t="s">
        <v>329</v>
      </c>
      <c r="T82" s="1" t="s">
        <v>330</v>
      </c>
    </row>
    <row r="83" s="1" customFormat="1" spans="1:20">
      <c r="A83" s="3">
        <v>16493834713</v>
      </c>
      <c r="B83" s="1" t="s">
        <v>785</v>
      </c>
      <c r="C83" s="1" t="s">
        <v>786</v>
      </c>
      <c r="D83" s="1" t="s">
        <v>787</v>
      </c>
      <c r="E83" s="1" t="s">
        <v>788</v>
      </c>
      <c r="F83" s="1" t="s">
        <v>578</v>
      </c>
      <c r="G83" s="1" t="s">
        <v>320</v>
      </c>
      <c r="H83" s="1" t="s">
        <v>321</v>
      </c>
      <c r="I83" s="1" t="s">
        <v>789</v>
      </c>
      <c r="J83" s="1" t="s">
        <v>29</v>
      </c>
      <c r="K83" s="1" t="s">
        <v>790</v>
      </c>
      <c r="L83" s="1" t="s">
        <v>790</v>
      </c>
      <c r="M83" s="1" t="s">
        <v>324</v>
      </c>
      <c r="N83" s="1" t="s">
        <v>324</v>
      </c>
      <c r="O83" s="1" t="s">
        <v>325</v>
      </c>
      <c r="P83" s="1" t="s">
        <v>326</v>
      </c>
      <c r="Q83" s="1" t="s">
        <v>791</v>
      </c>
      <c r="R83" s="1" t="s">
        <v>328</v>
      </c>
      <c r="S83" s="1" t="s">
        <v>329</v>
      </c>
      <c r="T83" s="1" t="s">
        <v>330</v>
      </c>
    </row>
    <row r="84" s="1" customFormat="1" spans="1:20">
      <c r="A84" s="3">
        <v>16486502464</v>
      </c>
      <c r="B84" s="1" t="s">
        <v>792</v>
      </c>
      <c r="C84" s="1" t="s">
        <v>793</v>
      </c>
      <c r="D84" s="1" t="s">
        <v>661</v>
      </c>
      <c r="E84" s="1" t="s">
        <v>794</v>
      </c>
      <c r="F84" s="1" t="s">
        <v>316</v>
      </c>
      <c r="G84" s="1" t="s">
        <v>320</v>
      </c>
      <c r="H84" s="1" t="s">
        <v>321</v>
      </c>
      <c r="I84" s="1" t="s">
        <v>795</v>
      </c>
      <c r="J84" s="1" t="s">
        <v>29</v>
      </c>
      <c r="K84" s="1" t="s">
        <v>777</v>
      </c>
      <c r="L84" s="1" t="s">
        <v>777</v>
      </c>
      <c r="M84" s="1" t="s">
        <v>324</v>
      </c>
      <c r="N84" s="1" t="s">
        <v>324</v>
      </c>
      <c r="O84" s="1" t="s">
        <v>325</v>
      </c>
      <c r="P84" s="1" t="s">
        <v>326</v>
      </c>
      <c r="Q84" s="1" t="s">
        <v>796</v>
      </c>
      <c r="R84" s="1" t="s">
        <v>328</v>
      </c>
      <c r="S84" s="1" t="s">
        <v>329</v>
      </c>
      <c r="T84" s="1" t="s">
        <v>330</v>
      </c>
    </row>
    <row r="85" s="1" customFormat="1" spans="1:20">
      <c r="A85" s="3">
        <v>16486190655</v>
      </c>
      <c r="B85" s="1" t="s">
        <v>797</v>
      </c>
      <c r="C85" s="1" t="s">
        <v>798</v>
      </c>
      <c r="D85" s="1" t="s">
        <v>709</v>
      </c>
      <c r="E85" s="1" t="s">
        <v>799</v>
      </c>
      <c r="F85" s="1" t="s">
        <v>436</v>
      </c>
      <c r="G85" s="1" t="s">
        <v>316</v>
      </c>
      <c r="H85" s="1" t="s">
        <v>321</v>
      </c>
      <c r="I85" s="1" t="s">
        <v>800</v>
      </c>
      <c r="J85" s="1" t="s">
        <v>29</v>
      </c>
      <c r="K85" s="1" t="s">
        <v>801</v>
      </c>
      <c r="L85" s="1" t="s">
        <v>801</v>
      </c>
      <c r="M85" s="1" t="s">
        <v>324</v>
      </c>
      <c r="N85" s="1" t="s">
        <v>324</v>
      </c>
      <c r="O85" s="1" t="s">
        <v>325</v>
      </c>
      <c r="P85" s="1" t="s">
        <v>326</v>
      </c>
      <c r="Q85" s="1" t="s">
        <v>802</v>
      </c>
      <c r="R85" s="1" t="s">
        <v>328</v>
      </c>
      <c r="S85" s="1" t="s">
        <v>329</v>
      </c>
      <c r="T85" s="1" t="s">
        <v>330</v>
      </c>
    </row>
    <row r="86" s="1" customFormat="1" spans="1:20">
      <c r="A86" s="3">
        <v>16440836147</v>
      </c>
      <c r="B86" s="1" t="s">
        <v>803</v>
      </c>
      <c r="C86" s="1" t="s">
        <v>804</v>
      </c>
      <c r="D86" s="1" t="s">
        <v>805</v>
      </c>
      <c r="E86" s="1" t="s">
        <v>806</v>
      </c>
      <c r="F86" s="1" t="s">
        <v>316</v>
      </c>
      <c r="G86" s="1" t="s">
        <v>320</v>
      </c>
      <c r="H86" s="1" t="s">
        <v>321</v>
      </c>
      <c r="I86" s="1" t="s">
        <v>807</v>
      </c>
      <c r="J86" s="1" t="s">
        <v>29</v>
      </c>
      <c r="K86" s="1" t="s">
        <v>808</v>
      </c>
      <c r="L86" s="1" t="s">
        <v>808</v>
      </c>
      <c r="M86" s="1" t="s">
        <v>324</v>
      </c>
      <c r="N86" s="1" t="s">
        <v>324</v>
      </c>
      <c r="O86" s="1" t="s">
        <v>325</v>
      </c>
      <c r="P86" s="1" t="s">
        <v>326</v>
      </c>
      <c r="Q86" s="1" t="s">
        <v>809</v>
      </c>
      <c r="R86" s="1" t="s">
        <v>328</v>
      </c>
      <c r="S86" s="1" t="s">
        <v>329</v>
      </c>
      <c r="T86" s="1" t="s">
        <v>330</v>
      </c>
    </row>
    <row r="87" s="1" customFormat="1" spans="1:20">
      <c r="A87" s="3">
        <v>16401648183</v>
      </c>
      <c r="B87" s="1" t="s">
        <v>810</v>
      </c>
      <c r="C87" s="1" t="s">
        <v>811</v>
      </c>
      <c r="D87" s="1" t="s">
        <v>812</v>
      </c>
      <c r="E87" s="1" t="s">
        <v>813</v>
      </c>
      <c r="F87" s="1" t="s">
        <v>436</v>
      </c>
      <c r="G87" s="1" t="s">
        <v>316</v>
      </c>
      <c r="H87" s="1" t="s">
        <v>321</v>
      </c>
      <c r="I87" s="1" t="s">
        <v>814</v>
      </c>
      <c r="J87" s="1" t="s">
        <v>29</v>
      </c>
      <c r="K87" s="1" t="s">
        <v>815</v>
      </c>
      <c r="L87" s="1" t="s">
        <v>815</v>
      </c>
      <c r="M87" s="1" t="s">
        <v>324</v>
      </c>
      <c r="N87" s="1" t="s">
        <v>324</v>
      </c>
      <c r="O87" s="1" t="s">
        <v>325</v>
      </c>
      <c r="P87" s="1" t="s">
        <v>326</v>
      </c>
      <c r="Q87" s="1" t="s">
        <v>816</v>
      </c>
      <c r="R87" s="1" t="s">
        <v>328</v>
      </c>
      <c r="S87" s="1" t="s">
        <v>329</v>
      </c>
      <c r="T87" s="1" t="s">
        <v>330</v>
      </c>
    </row>
    <row r="88" s="1" customFormat="1" spans="1:20">
      <c r="A88" s="3">
        <v>16336405304</v>
      </c>
      <c r="B88" s="1" t="s">
        <v>817</v>
      </c>
      <c r="C88" s="1" t="s">
        <v>818</v>
      </c>
      <c r="D88" s="1" t="s">
        <v>819</v>
      </c>
      <c r="E88" s="1" t="s">
        <v>820</v>
      </c>
      <c r="F88" s="1" t="s">
        <v>316</v>
      </c>
      <c r="G88" s="1" t="s">
        <v>320</v>
      </c>
      <c r="H88" s="1" t="s">
        <v>321</v>
      </c>
      <c r="I88" s="1" t="s">
        <v>821</v>
      </c>
      <c r="J88" s="1" t="s">
        <v>29</v>
      </c>
      <c r="K88" s="1" t="s">
        <v>822</v>
      </c>
      <c r="L88" s="1" t="s">
        <v>822</v>
      </c>
      <c r="M88" s="1" t="s">
        <v>324</v>
      </c>
      <c r="N88" s="1" t="s">
        <v>324</v>
      </c>
      <c r="O88" s="1" t="s">
        <v>325</v>
      </c>
      <c r="P88" s="1" t="s">
        <v>326</v>
      </c>
      <c r="Q88" s="1" t="s">
        <v>823</v>
      </c>
      <c r="R88" s="1" t="s">
        <v>328</v>
      </c>
      <c r="S88" s="1" t="s">
        <v>329</v>
      </c>
      <c r="T88" s="1" t="s">
        <v>330</v>
      </c>
    </row>
    <row r="89" s="1" customFormat="1" spans="1:20">
      <c r="A89" s="3">
        <v>16330762268</v>
      </c>
      <c r="B89" s="1" t="s">
        <v>824</v>
      </c>
      <c r="C89" s="1" t="s">
        <v>825</v>
      </c>
      <c r="D89" s="1" t="s">
        <v>826</v>
      </c>
      <c r="E89" s="1" t="s">
        <v>827</v>
      </c>
      <c r="F89" s="1" t="s">
        <v>672</v>
      </c>
      <c r="G89" s="1" t="s">
        <v>320</v>
      </c>
      <c r="H89" s="1" t="s">
        <v>321</v>
      </c>
      <c r="I89" s="1" t="s">
        <v>828</v>
      </c>
      <c r="J89" s="1" t="s">
        <v>29</v>
      </c>
      <c r="K89" s="1" t="s">
        <v>829</v>
      </c>
      <c r="L89" s="1" t="s">
        <v>829</v>
      </c>
      <c r="M89" s="1" t="s">
        <v>324</v>
      </c>
      <c r="N89" s="1" t="s">
        <v>324</v>
      </c>
      <c r="O89" s="1" t="s">
        <v>325</v>
      </c>
      <c r="P89" s="1" t="s">
        <v>326</v>
      </c>
      <c r="Q89" s="1" t="s">
        <v>830</v>
      </c>
      <c r="R89" s="1" t="s">
        <v>328</v>
      </c>
      <c r="S89" s="1" t="s">
        <v>329</v>
      </c>
      <c r="T89" s="1" t="s">
        <v>330</v>
      </c>
    </row>
    <row r="90" s="1" customFormat="1" spans="1:20">
      <c r="A90" s="3">
        <v>16329006655</v>
      </c>
      <c r="B90" s="1" t="s">
        <v>831</v>
      </c>
      <c r="C90" s="1" t="s">
        <v>832</v>
      </c>
      <c r="D90" s="1" t="s">
        <v>833</v>
      </c>
      <c r="E90" s="1" t="s">
        <v>834</v>
      </c>
      <c r="F90" s="1" t="s">
        <v>578</v>
      </c>
      <c r="G90" s="1" t="s">
        <v>316</v>
      </c>
      <c r="H90" s="1" t="s">
        <v>321</v>
      </c>
      <c r="I90" s="1" t="s">
        <v>835</v>
      </c>
      <c r="J90" s="1" t="s">
        <v>29</v>
      </c>
      <c r="K90" s="1" t="s">
        <v>712</v>
      </c>
      <c r="L90" s="1" t="s">
        <v>712</v>
      </c>
      <c r="M90" s="1" t="s">
        <v>324</v>
      </c>
      <c r="N90" s="1" t="s">
        <v>324</v>
      </c>
      <c r="O90" s="1" t="s">
        <v>325</v>
      </c>
      <c r="P90" s="1" t="s">
        <v>326</v>
      </c>
      <c r="Q90" s="1" t="s">
        <v>836</v>
      </c>
      <c r="R90" s="1" t="s">
        <v>328</v>
      </c>
      <c r="S90" s="1" t="s">
        <v>329</v>
      </c>
      <c r="T90" s="1" t="s">
        <v>330</v>
      </c>
    </row>
    <row r="91" s="1" customFormat="1" spans="1:20">
      <c r="A91" s="3">
        <v>16111693935</v>
      </c>
      <c r="B91" s="1" t="s">
        <v>837</v>
      </c>
      <c r="C91" s="1" t="s">
        <v>838</v>
      </c>
      <c r="D91" s="1" t="s">
        <v>839</v>
      </c>
      <c r="E91" s="1" t="s">
        <v>840</v>
      </c>
      <c r="F91" s="1" t="s">
        <v>436</v>
      </c>
      <c r="G91" s="1" t="s">
        <v>320</v>
      </c>
      <c r="H91" s="1" t="s">
        <v>321</v>
      </c>
      <c r="I91" s="1" t="s">
        <v>841</v>
      </c>
      <c r="J91" s="1" t="s">
        <v>29</v>
      </c>
      <c r="K91" s="1" t="s">
        <v>842</v>
      </c>
      <c r="L91" s="1" t="s">
        <v>842</v>
      </c>
      <c r="M91" s="1" t="s">
        <v>324</v>
      </c>
      <c r="N91" s="1" t="s">
        <v>324</v>
      </c>
      <c r="O91" s="1" t="s">
        <v>325</v>
      </c>
      <c r="P91" s="1" t="s">
        <v>326</v>
      </c>
      <c r="Q91" s="1" t="s">
        <v>843</v>
      </c>
      <c r="R91" s="1" t="s">
        <v>328</v>
      </c>
      <c r="S91" s="1" t="s">
        <v>329</v>
      </c>
      <c r="T91" s="1" t="s">
        <v>330</v>
      </c>
    </row>
    <row r="92" s="1" customFormat="1" spans="1:20">
      <c r="A92" s="3">
        <v>15877601561</v>
      </c>
      <c r="B92" s="1" t="s">
        <v>844</v>
      </c>
      <c r="C92" s="1" t="s">
        <v>845</v>
      </c>
      <c r="D92" s="1" t="s">
        <v>846</v>
      </c>
      <c r="E92" s="1" t="s">
        <v>847</v>
      </c>
      <c r="F92" s="1" t="s">
        <v>659</v>
      </c>
      <c r="G92" s="1" t="s">
        <v>316</v>
      </c>
      <c r="H92" s="1" t="s">
        <v>321</v>
      </c>
      <c r="I92" s="1" t="s">
        <v>848</v>
      </c>
      <c r="J92" s="1" t="s">
        <v>29</v>
      </c>
      <c r="K92" s="1" t="s">
        <v>849</v>
      </c>
      <c r="L92" s="1" t="s">
        <v>849</v>
      </c>
      <c r="M92" s="1" t="s">
        <v>324</v>
      </c>
      <c r="N92" s="1" t="s">
        <v>324</v>
      </c>
      <c r="O92" s="1" t="s">
        <v>325</v>
      </c>
      <c r="P92" s="1" t="s">
        <v>326</v>
      </c>
      <c r="Q92" s="1" t="s">
        <v>850</v>
      </c>
      <c r="R92" s="1" t="s">
        <v>328</v>
      </c>
      <c r="S92" s="1" t="s">
        <v>329</v>
      </c>
      <c r="T92" s="1" t="s">
        <v>330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2021-11-01T02:16:16Z</dcterms:created>
  <dcterms:modified xsi:type="dcterms:W3CDTF">2021-11-01T02:42:46Z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869028C8BA7346259CE8DDE7BFC250DB</vt:lpwstr>
  </property>
  <property fmtid="{D5CDD505-2E9C-101B-9397-08002B2CF9AE}" pid="3" name="KSOProductBuildVer">
    <vt:lpwstr>2052-11.1.0.10938</vt:lpwstr>
  </property>
</Properties>
</file>