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对账!$A$1:$I$68</definedName>
  </definedNames>
  <calcPr calcId="144525"/>
</workbook>
</file>

<file path=xl/sharedStrings.xml><?xml version="1.0" encoding="utf-8"?>
<sst xmlns="http://schemas.openxmlformats.org/spreadsheetml/2006/main" count="3665" uniqueCount="695">
  <si>
    <t>去哪儿网酒店预付对账单</t>
  </si>
  <si>
    <t>供应商名称：</t>
  </si>
  <si>
    <t>趣游游</t>
  </si>
  <si>
    <t>结算周期：</t>
  </si>
  <si>
    <t>2021-10-25至2021-10-31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</si>
  <si>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</si>
  <si>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</si>
  <si>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</si>
  <si>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</si>
  <si>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</si>
  <si>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</si>
  <si>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</si>
  <si>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</si>
  <si>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</si>
  <si>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</si>
  <si>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</si>
  <si>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</si>
  <si>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</si>
  <si>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</si>
  <si>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</si>
  <si>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¥27,828.00</t>
  </si>
  <si>
    <t>¥3,663.00</t>
  </si>
  <si>
    <t>¥24,165.00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</si>
  <si>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</si>
  <si>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</si>
  <si>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</si>
  <si>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</si>
  <si>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</si>
  <si>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</si>
  <si>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</si>
  <si>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</si>
  <si>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</si>
  <si>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</si>
  <si>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</si>
  <si>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</si>
  <si>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</si>
  <si>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</si>
  <si>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</si>
  <si>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</si>
  <si>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</si>
  <si>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</si>
  <si>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</si>
  <si>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</si>
  <si>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</si>
  <si>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</si>
  <si>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</si>
  <si>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</si>
  <si>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</si>
  <si>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</si>
  <si>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</si>
  <si>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</si>
  <si>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</si>
  <si>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</si>
  <si>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</si>
  <si>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</si>
  <si>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</si>
  <si>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</si>
  <si>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</si>
  <si>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</si>
  <si>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</si>
  <si>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</si>
  <si>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</si>
  <si>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</si>
  <si>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</si>
  <si>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</si>
  <si>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</si>
  <si>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</si>
  <si>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</si>
  <si>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</si>
  <si>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102795882708</t>
  </si>
  <si>
    <t>酒店预付</t>
  </si>
  <si>
    <t>否</t>
  </si>
  <si>
    <t>普通</t>
  </si>
  <si>
    <t>353955035</t>
  </si>
  <si>
    <t>福建外贸中心悦华酒店</t>
  </si>
  <si>
    <t>1638814</t>
  </si>
  <si>
    <t>黄萍</t>
  </si>
  <si>
    <t>2021-10-24</t>
  </si>
  <si>
    <t>2021-10-25</t>
  </si>
  <si>
    <t>¥564.00</t>
  </si>
  <si>
    <t>¥74.00</t>
  </si>
  <si>
    <t>¥490.00</t>
  </si>
  <si>
    <t>高级大床房</t>
  </si>
  <si>
    <t>WEBSITE</t>
  </si>
  <si>
    <t>102793598987</t>
  </si>
  <si>
    <t>329869297</t>
  </si>
  <si>
    <t>泰豪国际商务宾馆(常州南门店)</t>
  </si>
  <si>
    <t>鞠效义</t>
  </si>
  <si>
    <t>2021-10-22</t>
  </si>
  <si>
    <t>2021-10-23</t>
  </si>
  <si>
    <t>¥254.00</t>
  </si>
  <si>
    <t>¥34.00</t>
  </si>
  <si>
    <t>¥220.00</t>
  </si>
  <si>
    <t>标准大床房</t>
  </si>
  <si>
    <t>102795246462</t>
  </si>
  <si>
    <t>乐杰</t>
  </si>
  <si>
    <t>102793162948</t>
  </si>
  <si>
    <t>301066279</t>
  </si>
  <si>
    <t>深圳世界之窗兰兹酒店</t>
  </si>
  <si>
    <t>李彤</t>
  </si>
  <si>
    <t>¥188.00</t>
  </si>
  <si>
    <t>¥25.00</t>
  </si>
  <si>
    <t>¥163.00</t>
  </si>
  <si>
    <t>特惠大床房(无窗)</t>
  </si>
  <si>
    <t>102767246241</t>
  </si>
  <si>
    <t>308784130</t>
  </si>
  <si>
    <t>乌镇通安客栈</t>
  </si>
  <si>
    <t>吴篁</t>
  </si>
  <si>
    <t>2021-09-26</t>
  </si>
  <si>
    <t>¥2,791.00</t>
  </si>
  <si>
    <t>¥365.00</t>
  </si>
  <si>
    <t>¥2,426.00</t>
  </si>
  <si>
    <t>通安贵宾楼露台标间</t>
  </si>
  <si>
    <t>102795964824</t>
  </si>
  <si>
    <t>364226753</t>
  </si>
  <si>
    <t>横店斯维登度假公寓(南江壹号)</t>
  </si>
  <si>
    <t>蒋列</t>
  </si>
  <si>
    <t>¥351.00</t>
  </si>
  <si>
    <t>¥46.00</t>
  </si>
  <si>
    <t>¥305.00</t>
  </si>
  <si>
    <t>102795942807</t>
  </si>
  <si>
    <t>龚进</t>
  </si>
  <si>
    <t>¥342.00</t>
  </si>
  <si>
    <t>¥45.00</t>
  </si>
  <si>
    <t>¥297.00</t>
  </si>
  <si>
    <t>精致大床房</t>
  </si>
  <si>
    <t>102794201962</t>
  </si>
  <si>
    <t>364223912</t>
  </si>
  <si>
    <t>运城哈罗优品酒店</t>
  </si>
  <si>
    <t>张宏杰</t>
  </si>
  <si>
    <t>¥268.00</t>
  </si>
  <si>
    <t>¥36.00</t>
  </si>
  <si>
    <t>¥232.00</t>
  </si>
  <si>
    <t>特惠双床房</t>
  </si>
  <si>
    <t>102792211101</t>
  </si>
  <si>
    <t>330590920</t>
  </si>
  <si>
    <t>淮南晚安酒店</t>
  </si>
  <si>
    <t>库亚东</t>
  </si>
  <si>
    <t>2021-10-21</t>
  </si>
  <si>
    <t>2021-10-26</t>
  </si>
  <si>
    <t>¥525.00</t>
  </si>
  <si>
    <t>¥70.00</t>
  </si>
  <si>
    <t>¥455.00</t>
  </si>
  <si>
    <t>标准双床房</t>
  </si>
  <si>
    <t>102797082358</t>
  </si>
  <si>
    <t>364867545</t>
  </si>
  <si>
    <t>舒城未一酒店</t>
  </si>
  <si>
    <t>吴子能</t>
  </si>
  <si>
    <t>2021-10-27</t>
  </si>
  <si>
    <t>¥211.00</t>
  </si>
  <si>
    <t>¥28.00</t>
  </si>
  <si>
    <t>¥183.00</t>
  </si>
  <si>
    <t>智能乐享双床房</t>
  </si>
  <si>
    <t>102797469394</t>
  </si>
  <si>
    <t>364223798</t>
  </si>
  <si>
    <t>橘子树酒店(资阳万达广场店)</t>
  </si>
  <si>
    <t>冯孟冬</t>
  </si>
  <si>
    <t>¥230.00</t>
  </si>
  <si>
    <t>¥30.00</t>
  </si>
  <si>
    <t>¥200.00</t>
  </si>
  <si>
    <t>欧式风情大床房</t>
  </si>
  <si>
    <t>102797796985</t>
  </si>
  <si>
    <t>301069078</t>
  </si>
  <si>
    <t>泉州惠安东南大酒店</t>
  </si>
  <si>
    <t>李振建</t>
  </si>
  <si>
    <t>¥203.00</t>
  </si>
  <si>
    <t>¥27.00</t>
  </si>
  <si>
    <t>¥176.00</t>
  </si>
  <si>
    <t>102797874892</t>
  </si>
  <si>
    <t>364222736</t>
  </si>
  <si>
    <t>玉溪尚云品酒店</t>
  </si>
  <si>
    <t>吴大也|黄东海</t>
  </si>
  <si>
    <t>¥306.00</t>
  </si>
  <si>
    <t>¥40.00</t>
  </si>
  <si>
    <t>¥266.00</t>
  </si>
  <si>
    <t>高级双床房</t>
  </si>
  <si>
    <t>102797235825</t>
  </si>
  <si>
    <t>329869642</t>
  </si>
  <si>
    <t>迈典酒店(佳木斯火车站店)</t>
  </si>
  <si>
    <t>王海祁</t>
  </si>
  <si>
    <t>¥121.00</t>
  </si>
  <si>
    <t>¥16.00</t>
  </si>
  <si>
    <t>¥105.00</t>
  </si>
  <si>
    <t>商务大床房</t>
  </si>
  <si>
    <t>102797798295</t>
  </si>
  <si>
    <t>364866318</t>
  </si>
  <si>
    <t>济南严选·兰舍公寓</t>
  </si>
  <si>
    <t>张斌</t>
  </si>
  <si>
    <t>¥141.00</t>
  </si>
  <si>
    <t>¥19.00</t>
  </si>
  <si>
    <t>¥122.00</t>
  </si>
  <si>
    <t>商务精品大床房</t>
  </si>
  <si>
    <t>102797866734</t>
  </si>
  <si>
    <t>309686512</t>
  </si>
  <si>
    <t>岳池翠湖印象酒店</t>
  </si>
  <si>
    <t>龙春</t>
  </si>
  <si>
    <t>¥166.00</t>
  </si>
  <si>
    <t>¥22.00</t>
  </si>
  <si>
    <t>¥144.00</t>
  </si>
  <si>
    <t>经济标间</t>
  </si>
  <si>
    <t>102797664611</t>
  </si>
  <si>
    <t>353955671</t>
  </si>
  <si>
    <t>海阳喜客来大酒店</t>
  </si>
  <si>
    <t>胡涛</t>
  </si>
  <si>
    <t>102797109491</t>
  </si>
  <si>
    <t>¥187.00</t>
  </si>
  <si>
    <t>¥162.00</t>
  </si>
  <si>
    <t>102797252859</t>
  </si>
  <si>
    <t>364224773</t>
  </si>
  <si>
    <t>江油顺辉·铂晶巴登酒店</t>
  </si>
  <si>
    <t>王迪</t>
  </si>
  <si>
    <t>¥446.00</t>
  </si>
  <si>
    <t>¥59.00</t>
  </si>
  <si>
    <t>¥387.00</t>
  </si>
  <si>
    <t>高级单间</t>
  </si>
  <si>
    <t>102797948138</t>
  </si>
  <si>
    <t>杨坚|吴宇锋</t>
  </si>
  <si>
    <t>¥624.00</t>
  </si>
  <si>
    <t>¥82.00</t>
  </si>
  <si>
    <t>¥542.00</t>
  </si>
  <si>
    <t>雅致大床房</t>
  </si>
  <si>
    <t>102797408235</t>
  </si>
  <si>
    <t>329873335</t>
  </si>
  <si>
    <t>重庆天美精品酒店</t>
  </si>
  <si>
    <t>白炳昱</t>
  </si>
  <si>
    <t>¥202.00</t>
  </si>
  <si>
    <t>¥175.00</t>
  </si>
  <si>
    <t>零压·醇享大床房</t>
  </si>
  <si>
    <t>102797043101</t>
  </si>
  <si>
    <t>364226345</t>
  </si>
  <si>
    <t>信阳WE电竞酒店</t>
  </si>
  <si>
    <t>刘帅</t>
  </si>
  <si>
    <t>¥125.00</t>
  </si>
  <si>
    <t>观影大床房</t>
  </si>
  <si>
    <t>102797204959</t>
  </si>
  <si>
    <t>张佳榕</t>
  </si>
  <si>
    <t>102797423735</t>
  </si>
  <si>
    <t>刘勇</t>
  </si>
  <si>
    <t>¥153.00</t>
  </si>
  <si>
    <t>¥20.00</t>
  </si>
  <si>
    <t>¥133.00</t>
  </si>
  <si>
    <t>102797557156</t>
  </si>
  <si>
    <t>胡先保</t>
  </si>
  <si>
    <t>¥104.00</t>
  </si>
  <si>
    <t>¥14.00</t>
  </si>
  <si>
    <t>¥90.00</t>
  </si>
  <si>
    <t>102797484613</t>
  </si>
  <si>
    <t>329868733</t>
  </si>
  <si>
    <t>新平海福龙酒店</t>
  </si>
  <si>
    <t>彭成明</t>
  </si>
  <si>
    <t>¥92.00</t>
  </si>
  <si>
    <t>¥12.00</t>
  </si>
  <si>
    <t>¥80.00</t>
  </si>
  <si>
    <t>高级大床</t>
  </si>
  <si>
    <t>102797658060</t>
  </si>
  <si>
    <t>周培兵</t>
  </si>
  <si>
    <t>¥357.00</t>
  </si>
  <si>
    <t>¥47.00</t>
  </si>
  <si>
    <t>¥310.00</t>
  </si>
  <si>
    <t>行政大床房</t>
  </si>
  <si>
    <t>102797379267</t>
  </si>
  <si>
    <t>102798944659</t>
  </si>
  <si>
    <t>329869975</t>
  </si>
  <si>
    <t>成都鸣凤假日酒店</t>
  </si>
  <si>
    <t>王成功</t>
  </si>
  <si>
    <t>2021-10-28</t>
  </si>
  <si>
    <t>¥168.00</t>
  </si>
  <si>
    <t>¥146.00</t>
  </si>
  <si>
    <t>经济大床房</t>
  </si>
  <si>
    <t>102798691413</t>
  </si>
  <si>
    <t>晏科</t>
  </si>
  <si>
    <t>102798106311</t>
  </si>
  <si>
    <t>任棋龙</t>
  </si>
  <si>
    <t>¥94.00</t>
  </si>
  <si>
    <t>¥13.00</t>
  </si>
  <si>
    <t>¥81.00</t>
  </si>
  <si>
    <t>102798109075</t>
  </si>
  <si>
    <t>李勇|魏大鑫</t>
  </si>
  <si>
    <t>¥300.00</t>
  </si>
  <si>
    <t>¥260.00</t>
  </si>
  <si>
    <t>102798747274</t>
  </si>
  <si>
    <t>301067416</t>
  </si>
  <si>
    <t>7天优品·上海国际汽车城同济大学店</t>
  </si>
  <si>
    <t>马凯士</t>
  </si>
  <si>
    <t>¥240.00</t>
  </si>
  <si>
    <t>¥32.00</t>
  </si>
  <si>
    <t>¥208.00</t>
  </si>
  <si>
    <t>优品双床房</t>
  </si>
  <si>
    <t>102794255816</t>
  </si>
  <si>
    <t>364866837</t>
  </si>
  <si>
    <t>N·Time北欧时光艺术酒店(重庆解放碑步行街店)</t>
  </si>
  <si>
    <t>马嘉雯</t>
  </si>
  <si>
    <t>¥222.00</t>
  </si>
  <si>
    <t>¥29.00</t>
  </si>
  <si>
    <t>¥193.00</t>
  </si>
  <si>
    <t>102798953524</t>
  </si>
  <si>
    <t>303692917</t>
  </si>
  <si>
    <t>十堰皇冠国际商旅酒店</t>
  </si>
  <si>
    <t>夏树林</t>
  </si>
  <si>
    <t>¥156.00</t>
  </si>
  <si>
    <t>¥21.00</t>
  </si>
  <si>
    <t>¥135.00</t>
  </si>
  <si>
    <t>商务单间（内窗）</t>
  </si>
  <si>
    <t>102798702825</t>
  </si>
  <si>
    <t>330591238</t>
  </si>
  <si>
    <t>长春逸君酒店</t>
  </si>
  <si>
    <t>王兴太</t>
  </si>
  <si>
    <t>¥171.00</t>
  </si>
  <si>
    <t>¥23.00</t>
  </si>
  <si>
    <t>¥148.00</t>
  </si>
  <si>
    <t>精选大床房</t>
  </si>
  <si>
    <t>102799528524</t>
  </si>
  <si>
    <t>刘承明</t>
  </si>
  <si>
    <t>2021-10-29</t>
  </si>
  <si>
    <t>¥127.00</t>
  </si>
  <si>
    <t>¥17.00</t>
  </si>
  <si>
    <t>¥110.00</t>
  </si>
  <si>
    <t>102798753186</t>
  </si>
  <si>
    <t>307528534</t>
  </si>
  <si>
    <t>怡莱酒店(北京丰台赵辛店)</t>
  </si>
  <si>
    <t>石青山</t>
  </si>
  <si>
    <t>双床房</t>
  </si>
  <si>
    <t>102799550131</t>
  </si>
  <si>
    <t>102798456205</t>
  </si>
  <si>
    <t>347183597</t>
  </si>
  <si>
    <t>北海柏年连锁酒店</t>
  </si>
  <si>
    <t>杜璐璐</t>
  </si>
  <si>
    <t>¥380.00</t>
  </si>
  <si>
    <t>¥50.00</t>
  </si>
  <si>
    <t>¥330.00</t>
  </si>
  <si>
    <t>豪华徽派大床房</t>
  </si>
  <si>
    <t>102799670346</t>
  </si>
  <si>
    <t>329871001</t>
  </si>
  <si>
    <t>通海名邦大酒店</t>
  </si>
  <si>
    <t>邓艳</t>
  </si>
  <si>
    <t>¥243.00</t>
  </si>
  <si>
    <t>时尚休闲房</t>
  </si>
  <si>
    <t>102800687762</t>
  </si>
  <si>
    <t>309657784</t>
  </si>
  <si>
    <t>阆中醉卧天地大酒店</t>
  </si>
  <si>
    <t>杜重炜</t>
  </si>
  <si>
    <t>2021-10-30</t>
  </si>
  <si>
    <t>¥298.00</t>
  </si>
  <si>
    <t>¥39.00</t>
  </si>
  <si>
    <t>¥259.00</t>
  </si>
  <si>
    <t>豪华风情房</t>
  </si>
  <si>
    <t>102800575560</t>
  </si>
  <si>
    <t>301497013</t>
  </si>
  <si>
    <t>成都希尔顿酒店</t>
  </si>
  <si>
    <t>钟代章</t>
  </si>
  <si>
    <t>¥840.00</t>
  </si>
  <si>
    <t>¥730.00</t>
  </si>
  <si>
    <t>希尔顿大床房</t>
  </si>
  <si>
    <t>102800888975</t>
  </si>
  <si>
    <t>余洋|余财</t>
  </si>
  <si>
    <t>¥1,680.00</t>
  </si>
  <si>
    <t>¥1,460.00</t>
  </si>
  <si>
    <t>102800167428</t>
  </si>
  <si>
    <t>364222835</t>
  </si>
  <si>
    <t>咸宁八月花电竞酒店</t>
  </si>
  <si>
    <t>胡从威</t>
  </si>
  <si>
    <t>¥160.00</t>
  </si>
  <si>
    <t>¥139.00</t>
  </si>
  <si>
    <t>电竞标准间</t>
  </si>
  <si>
    <t>102799274465</t>
  </si>
  <si>
    <t>¥408.00</t>
  </si>
  <si>
    <t>¥54.00</t>
  </si>
  <si>
    <t>¥354.00</t>
  </si>
  <si>
    <t>102800870196</t>
  </si>
  <si>
    <t>102800625191</t>
  </si>
  <si>
    <t>刘杨</t>
  </si>
  <si>
    <t>102800290767</t>
  </si>
  <si>
    <t>364867743</t>
  </si>
  <si>
    <t>佛山明星雅致酒店</t>
  </si>
  <si>
    <t>曾连生</t>
  </si>
  <si>
    <t>¥189.00</t>
  </si>
  <si>
    <t>¥164.00</t>
  </si>
  <si>
    <t>豪华单人房</t>
  </si>
  <si>
    <t>102800836747</t>
  </si>
  <si>
    <t>364223732</t>
  </si>
  <si>
    <t>栖客酒店(赣州万象城店)</t>
  </si>
  <si>
    <t>肖运飞</t>
  </si>
  <si>
    <t>栖悦双床房</t>
  </si>
  <si>
    <t>102800109013</t>
  </si>
  <si>
    <t>李洪昌</t>
  </si>
  <si>
    <t>¥212.00</t>
  </si>
  <si>
    <t>¥184.00</t>
  </si>
  <si>
    <t>奢华商务双床房</t>
  </si>
  <si>
    <t>102801217475</t>
  </si>
  <si>
    <t>364226291</t>
  </si>
  <si>
    <t>广汉星辰主题酒店</t>
  </si>
  <si>
    <t>江晓桐</t>
  </si>
  <si>
    <t>2021-10-31</t>
  </si>
  <si>
    <t>¥155.00</t>
  </si>
  <si>
    <t>¥134.00</t>
  </si>
  <si>
    <t>北欧大床房</t>
  </si>
  <si>
    <t>102801501915</t>
  </si>
  <si>
    <t>徐小英|黄建阳|侯连彬</t>
  </si>
  <si>
    <t>¥2,289.00</t>
  </si>
  <si>
    <t>¥1,989.00</t>
  </si>
  <si>
    <t>102801779106</t>
  </si>
  <si>
    <t>覃江峰|杨总</t>
  </si>
  <si>
    <t>¥1,526.00</t>
  </si>
  <si>
    <t>¥1,326.00</t>
  </si>
  <si>
    <t>102801175289</t>
  </si>
  <si>
    <t>卢文华|张夏良</t>
  </si>
  <si>
    <t>102801664651</t>
  </si>
  <si>
    <t>卢文华</t>
  </si>
  <si>
    <t>¥739.00</t>
  </si>
  <si>
    <t>¥97.00</t>
  </si>
  <si>
    <t>¥642.00</t>
  </si>
  <si>
    <t>希尔顿双床房</t>
  </si>
  <si>
    <t>102801910726</t>
  </si>
  <si>
    <t>韩淋竹</t>
  </si>
  <si>
    <t>102799960302</t>
  </si>
  <si>
    <t>303687433</t>
  </si>
  <si>
    <t>墨酒店(盐城火车站店)</t>
  </si>
  <si>
    <t>谢柏源</t>
  </si>
  <si>
    <t>102801685256</t>
  </si>
  <si>
    <t>310599865</t>
  </si>
  <si>
    <t>南京钟山宾馆(江苏省会议中心)</t>
  </si>
  <si>
    <t>张宏伟</t>
  </si>
  <si>
    <t>¥326.00</t>
  </si>
  <si>
    <t>¥43.00</t>
  </si>
  <si>
    <t>¥283.00</t>
  </si>
  <si>
    <t>主楼标准间</t>
  </si>
  <si>
    <t>102800405631</t>
  </si>
  <si>
    <t>102801206097</t>
  </si>
  <si>
    <t>余财</t>
  </si>
  <si>
    <t>¥763.00</t>
  </si>
  <si>
    <t>¥100.00</t>
  </si>
  <si>
    <t>¥663.00</t>
  </si>
  <si>
    <t>102801277356</t>
  </si>
  <si>
    <t>329875540</t>
  </si>
  <si>
    <t>凯里蓝凤凰商务酒店</t>
  </si>
  <si>
    <t>陈晨</t>
  </si>
  <si>
    <t>¥190.00</t>
  </si>
  <si>
    <t>¥165.00</t>
  </si>
  <si>
    <t>舒适单间</t>
  </si>
  <si>
    <t>102801111195</t>
  </si>
  <si>
    <t>单甜甜</t>
  </si>
  <si>
    <t>102801595776</t>
  </si>
  <si>
    <t>黄振阳</t>
  </si>
  <si>
    <t>¥205.00</t>
  </si>
  <si>
    <t>¥178.00</t>
  </si>
  <si>
    <t>102801212148</t>
  </si>
  <si>
    <t>364866420</t>
  </si>
  <si>
    <t>杭州蘭亭酒店</t>
  </si>
  <si>
    <t>陈紫炎</t>
  </si>
  <si>
    <t>102801860610</t>
  </si>
  <si>
    <t>364224089</t>
  </si>
  <si>
    <t>洪洞古槐快捷酒店</t>
  </si>
  <si>
    <t>苏志超</t>
  </si>
  <si>
    <t>¥99.00</t>
  </si>
  <si>
    <t>¥86.00</t>
  </si>
  <si>
    <t>白橡木标准房</t>
  </si>
  <si>
    <t>102801906732</t>
  </si>
  <si>
    <t>高志林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</si>
  <si>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</si>
  <si>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</si>
  <si>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</si>
  <si>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</si>
  <si>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</si>
  <si>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</si>
  <si>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</si>
  <si>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</si>
  <si>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</si>
  <si>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</si>
  <si>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</si>
  <si>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A211102100631481</t>
  </si>
  <si>
    <r>
      <t>总计：</t>
    </r>
    <r>
      <rPr>
        <sz val="10"/>
        <rFont val="Arial"/>
        <charset val="134"/>
      </rPr>
      <t>24165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</si>
  <si>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</si>
  <si>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</si>
  <si>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</si>
  <si>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</si>
  <si>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</si>
  <si>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</si>
  <si>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</si>
  <si>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</si>
  <si>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</si>
  <si>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</si>
  <si>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</si>
  <si>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</si>
  <si>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</si>
  <si>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</si>
  <si>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</si>
  <si>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</si>
  <si>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2286216</t>
  </si>
  <si>
    <t>退房日周结</t>
  </si>
  <si>
    <t>86.00</t>
  </si>
  <si>
    <t>RMB</t>
  </si>
  <si>
    <t>0</t>
  </si>
  <si>
    <t>0.00</t>
  </si>
  <si>
    <t>趣游游国内直连</t>
  </si>
  <si>
    <t>2021-10-30 21:10:34</t>
  </si>
  <si>
    <t>汇智国际旅游发展有限公司</t>
  </si>
  <si>
    <t>直连</t>
  </si>
  <si>
    <t>2286146</t>
  </si>
  <si>
    <t>642.00</t>
  </si>
  <si>
    <t>2021-10-30 19:33:38</t>
  </si>
  <si>
    <t>2286130</t>
  </si>
  <si>
    <t>蓝凤凰商务酒店</t>
  </si>
  <si>
    <t>165.00</t>
  </si>
  <si>
    <t>2021-10-30 19:15:56</t>
  </si>
  <si>
    <t>2286091</t>
  </si>
  <si>
    <t>283.00</t>
  </si>
  <si>
    <t>2021-10-30 18:06:59</t>
  </si>
  <si>
    <t>2286033</t>
  </si>
  <si>
    <t>星辰酒店</t>
  </si>
  <si>
    <t>134.00</t>
  </si>
  <si>
    <t>2021-10-30 16:42:11</t>
  </si>
  <si>
    <t>2285987</t>
  </si>
  <si>
    <t>徐小英,黄建阳,侯连彬</t>
  </si>
  <si>
    <t>1989.00</t>
  </si>
  <si>
    <t>2021-10-30 15:37:08</t>
  </si>
  <si>
    <t>2285975</t>
  </si>
  <si>
    <t>663.00</t>
  </si>
  <si>
    <t>2021-10-30 15:22:01</t>
  </si>
  <si>
    <t>2285935</t>
  </si>
  <si>
    <t>覃江峰,杨总</t>
  </si>
  <si>
    <t>1326.00</t>
  </si>
  <si>
    <t>2021-10-30 14:13:57</t>
  </si>
  <si>
    <t>2285931</t>
  </si>
  <si>
    <t>卢文华,张夏良</t>
  </si>
  <si>
    <t>2021-10-30 14:12:21</t>
  </si>
  <si>
    <t>2285928</t>
  </si>
  <si>
    <t>2021-10-30 14:09:20</t>
  </si>
  <si>
    <t>2285878</t>
  </si>
  <si>
    <t>175.00</t>
  </si>
  <si>
    <t>2021-10-30 12:56:14</t>
  </si>
  <si>
    <t>2285829</t>
  </si>
  <si>
    <t>178.00</t>
  </si>
  <si>
    <t>2021-10-30 11:35:34</t>
  </si>
  <si>
    <t>2285702</t>
  </si>
  <si>
    <t>2021-10-30 07:52:30</t>
  </si>
  <si>
    <t>2285584</t>
  </si>
  <si>
    <t>2021-10-30 00:11:29</t>
  </si>
  <si>
    <t>2285526</t>
  </si>
  <si>
    <t>醉卧天地大酒店</t>
  </si>
  <si>
    <t>259.00</t>
  </si>
  <si>
    <t>2021-10-29 22:24:55</t>
  </si>
  <si>
    <t>2285476</t>
  </si>
  <si>
    <t>164.00</t>
  </si>
  <si>
    <t>2021-10-29 21:27:59</t>
  </si>
  <si>
    <t>2285399</t>
  </si>
  <si>
    <t>141.00</t>
  </si>
  <si>
    <t>2021-10-29 20:15:15</t>
  </si>
  <si>
    <t>2285301</t>
  </si>
  <si>
    <t>139.00</t>
  </si>
  <si>
    <t>2021-10-29 18:19:01</t>
  </si>
  <si>
    <t>2285259</t>
  </si>
  <si>
    <t>730.00</t>
  </si>
  <si>
    <t>2021-10-29 17:37:23</t>
  </si>
  <si>
    <t>2285203</t>
  </si>
  <si>
    <t>余洋,余财</t>
  </si>
  <si>
    <t>1460.00</t>
  </si>
  <si>
    <t>2021-10-29 16:30:36</t>
  </si>
  <si>
    <t>2285146</t>
  </si>
  <si>
    <t>184.00</t>
  </si>
  <si>
    <t>2021-10-29 15:07:39</t>
  </si>
  <si>
    <t>2285007</t>
  </si>
  <si>
    <t>330.00</t>
  </si>
  <si>
    <t>2021-10-29 11:38:27</t>
  </si>
  <si>
    <t>2284965</t>
  </si>
  <si>
    <t>80.00</t>
  </si>
  <si>
    <t>2021-10-29 10:17:54</t>
  </si>
  <si>
    <t>2284959</t>
  </si>
  <si>
    <t>310.00</t>
  </si>
  <si>
    <t>2021-10-29 10:14:14</t>
  </si>
  <si>
    <t>2284703</t>
  </si>
  <si>
    <t>110.00</t>
  </si>
  <si>
    <t>2021-10-28 21:34:34</t>
  </si>
  <si>
    <t>2284648</t>
  </si>
  <si>
    <t>211.00</t>
  </si>
  <si>
    <t>2021-10-28 20:05:19</t>
  </si>
  <si>
    <t>2284608</t>
  </si>
  <si>
    <t>墨 ·酒店</t>
  </si>
  <si>
    <t>183.00</t>
  </si>
  <si>
    <t>2021-10-28 19:00:59</t>
  </si>
  <si>
    <t>2284351</t>
  </si>
  <si>
    <t>2021-10-28 09:03:16</t>
  </si>
  <si>
    <t>2284236</t>
  </si>
  <si>
    <t>354.00</t>
  </si>
  <si>
    <t>2021-10-28 00:57:47</t>
  </si>
  <si>
    <t>2284154</t>
  </si>
  <si>
    <t>208.00</t>
  </si>
  <si>
    <t>2021-10-27 21:15:20</t>
  </si>
  <si>
    <t>2284136</t>
  </si>
  <si>
    <t>148.00</t>
  </si>
  <si>
    <t>2021-10-27 20:31:30</t>
  </si>
  <si>
    <t>2284082</t>
  </si>
  <si>
    <t>105.00</t>
  </si>
  <si>
    <t>2021-10-27 18:22:17</t>
  </si>
  <si>
    <t>2284058</t>
  </si>
  <si>
    <t>皇冠国际商旅酒店</t>
  </si>
  <si>
    <t>135.00</t>
  </si>
  <si>
    <t>2021-10-27 17:27:40</t>
  </si>
  <si>
    <t>2284025</t>
  </si>
  <si>
    <t>李勇,魏大鑫</t>
  </si>
  <si>
    <t>260.00</t>
  </si>
  <si>
    <t>2021-10-27 15:23:26</t>
  </si>
  <si>
    <t>2283950</t>
  </si>
  <si>
    <t>162.00</t>
  </si>
  <si>
    <t>2021-10-27 12:23:20</t>
  </si>
  <si>
    <t>2283851</t>
  </si>
  <si>
    <t>2021-10-27 07:29:15</t>
  </si>
  <si>
    <t>2283836</t>
  </si>
  <si>
    <t>81.00</t>
  </si>
  <si>
    <t>2021-10-27 06:50:58</t>
  </si>
  <si>
    <t>2283722</t>
  </si>
  <si>
    <t>146.00</t>
  </si>
  <si>
    <t>2021-10-27 00:06:06</t>
  </si>
  <si>
    <t>2283635</t>
  </si>
  <si>
    <t>2021-10-26 20:56:23</t>
  </si>
  <si>
    <t>2283629</t>
  </si>
  <si>
    <t>133.00</t>
  </si>
  <si>
    <t>2021-10-26 20:44:42</t>
  </si>
  <si>
    <t>2283617</t>
  </si>
  <si>
    <t>迈典酒店(佳木斯和平店)</t>
  </si>
  <si>
    <t>2021-10-26 20:12:41</t>
  </si>
  <si>
    <t>2283600</t>
  </si>
  <si>
    <t>2021-10-26 19:44:52</t>
  </si>
  <si>
    <t>2283581</t>
  </si>
  <si>
    <t>122.00</t>
  </si>
  <si>
    <t>2021-10-26 18:57:54</t>
  </si>
  <si>
    <t>2283569</t>
  </si>
  <si>
    <t>杨坚,吴宇锋</t>
  </si>
  <si>
    <t>542.00</t>
  </si>
  <si>
    <t>2021-10-26 18:32:11</t>
  </si>
  <si>
    <t>2283561</t>
  </si>
  <si>
    <t>125.00</t>
  </si>
  <si>
    <t>2021-10-26 18:07:36</t>
  </si>
  <si>
    <t>2283549</t>
  </si>
  <si>
    <t>吴大也,黄东海</t>
  </si>
  <si>
    <t>266.00</t>
  </si>
  <si>
    <t>2021-10-26 17:28:29</t>
  </si>
  <si>
    <t>2283544</t>
  </si>
  <si>
    <t>翠湖印象酒店</t>
  </si>
  <si>
    <t>144.00</t>
  </si>
  <si>
    <t>2021-10-26 17:12:02</t>
  </si>
  <si>
    <t>2283540</t>
  </si>
  <si>
    <t>200.00</t>
  </si>
  <si>
    <t>2021-10-26 17:03:34</t>
  </si>
  <si>
    <t>2283473</t>
  </si>
  <si>
    <t>176.00</t>
  </si>
  <si>
    <t>2021-10-26 13:14:13</t>
  </si>
  <si>
    <t>2283468</t>
  </si>
  <si>
    <t>2021-10-26 13:03:40</t>
  </si>
  <si>
    <t>2283466</t>
  </si>
  <si>
    <t>2021-10-26 13:01:06</t>
  </si>
  <si>
    <t>2283463</t>
  </si>
  <si>
    <t>2021-10-26 12:56:16</t>
  </si>
  <si>
    <t>2283457</t>
  </si>
  <si>
    <t>2021-10-26 12:40:45</t>
  </si>
  <si>
    <t>2283453</t>
  </si>
  <si>
    <t>喜客来大酒店（客房部）</t>
  </si>
  <si>
    <t>2021-10-26 12:35:55</t>
  </si>
  <si>
    <t>2283429</t>
  </si>
  <si>
    <t>90.00</t>
  </si>
  <si>
    <t>2021-10-26 11:42:36</t>
  </si>
  <si>
    <t>2283416</t>
  </si>
  <si>
    <t>2021-10-26 11:19:31</t>
  </si>
  <si>
    <t>2283413</t>
  </si>
  <si>
    <t>顺辉·铂晶巴登酒店</t>
  </si>
  <si>
    <t>387.00</t>
  </si>
  <si>
    <t>2021-10-26 10:59:45</t>
  </si>
  <si>
    <t>2282544</t>
  </si>
  <si>
    <t>490.00</t>
  </si>
  <si>
    <t>2021-10-24 10:46:36</t>
  </si>
  <si>
    <t>2282526</t>
  </si>
  <si>
    <t>297.00</t>
  </si>
  <si>
    <t>2021-10-24 09:21:13</t>
  </si>
  <si>
    <t>2282465</t>
  </si>
  <si>
    <t>2021-10-24 02:25:02</t>
  </si>
  <si>
    <t>2282433</t>
  </si>
  <si>
    <t>305.00</t>
  </si>
  <si>
    <t>2021-10-24 00:23:57</t>
  </si>
  <si>
    <t>2282272</t>
  </si>
  <si>
    <t>232.00</t>
  </si>
  <si>
    <t>2021-10-23 17:35:27</t>
  </si>
  <si>
    <t>2281941</t>
  </si>
  <si>
    <t>193.00</t>
  </si>
  <si>
    <t>2021-10-23 00:14:08</t>
  </si>
  <si>
    <t>2281860</t>
  </si>
  <si>
    <t>163.00</t>
  </si>
  <si>
    <t>2021-10-22 21:39:02</t>
  </si>
  <si>
    <t>2281577</t>
  </si>
  <si>
    <t>220.00</t>
  </si>
  <si>
    <t>2021-10-22 09:53:48</t>
  </si>
  <si>
    <t>2281281</t>
  </si>
  <si>
    <t>455.00</t>
  </si>
  <si>
    <t>2021-10-21 18:14:41</t>
  </si>
  <si>
    <t>2265139</t>
  </si>
  <si>
    <t>2426.00</t>
  </si>
  <si>
    <t>2021-09-26 10:29:29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</si>
</sst>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0" borderId="11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16" borderId="1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2</v>
      </c>
      <c r="N3" s="7" t="s">
        <v>88</v>
      </c>
      <c r="O3" s="7" t="s">
        <v>89</v>
      </c>
      <c r="P3" s="7" t="s">
        <v>78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73</v>
      </c>
      <c r="H4" s="7" t="s">
        <v>74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0" t="s">
        <v>79</v>
      </c>
      <c r="S4" s="11" t="s">
        <v>19</v>
      </c>
      <c r="T4" s="7"/>
      <c r="U4" s="10" t="s">
        <v>19</v>
      </c>
      <c r="V4" s="10" t="s">
        <v>79</v>
      </c>
      <c r="W4" s="11" t="s">
        <v>80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81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96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97</v>
      </c>
      <c r="H5" s="7" t="s">
        <v>98</v>
      </c>
      <c r="I5" s="7" t="s">
        <v>75</v>
      </c>
      <c r="J5" s="7" t="s">
        <v>2</v>
      </c>
      <c r="K5" s="7" t="s">
        <v>99</v>
      </c>
      <c r="L5" s="7">
        <v>1</v>
      </c>
      <c r="M5" s="7">
        <v>1</v>
      </c>
      <c r="N5" s="7" t="s">
        <v>88</v>
      </c>
      <c r="O5" s="7" t="s">
        <v>77</v>
      </c>
      <c r="P5" s="7" t="s">
        <v>78</v>
      </c>
      <c r="Q5" s="7"/>
      <c r="R5" s="10" t="s">
        <v>100</v>
      </c>
      <c r="S5" s="11" t="s">
        <v>19</v>
      </c>
      <c r="T5" s="7"/>
      <c r="U5" s="10" t="s">
        <v>19</v>
      </c>
      <c r="V5" s="10" t="s">
        <v>100</v>
      </c>
      <c r="W5" s="11" t="s">
        <v>101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104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105</v>
      </c>
      <c r="H6" s="7" t="s">
        <v>106</v>
      </c>
      <c r="I6" s="7" t="s">
        <v>75</v>
      </c>
      <c r="J6" s="7" t="s">
        <v>2</v>
      </c>
      <c r="K6" s="7" t="s">
        <v>107</v>
      </c>
      <c r="L6" s="7">
        <v>1</v>
      </c>
      <c r="M6" s="7">
        <v>2</v>
      </c>
      <c r="N6" s="7" t="s">
        <v>108</v>
      </c>
      <c r="O6" s="7" t="s">
        <v>89</v>
      </c>
      <c r="P6" s="7" t="s">
        <v>78</v>
      </c>
      <c r="Q6" s="7"/>
      <c r="R6" s="10" t="s">
        <v>109</v>
      </c>
      <c r="S6" s="11" t="s">
        <v>19</v>
      </c>
      <c r="T6" s="7"/>
      <c r="U6" s="10" t="s">
        <v>19</v>
      </c>
      <c r="V6" s="10" t="s">
        <v>109</v>
      </c>
      <c r="W6" s="11" t="s">
        <v>110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0" t="s">
        <v>117</v>
      </c>
      <c r="S7" s="11" t="s">
        <v>19</v>
      </c>
      <c r="T7" s="7"/>
      <c r="U7" s="10" t="s">
        <v>19</v>
      </c>
      <c r="V7" s="10" t="s">
        <v>117</v>
      </c>
      <c r="W7" s="11" t="s">
        <v>118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119</v>
      </c>
      <c r="AD7" t="s">
        <v>6</v>
      </c>
      <c r="AE7" t="s">
        <v>82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120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97</v>
      </c>
      <c r="H8" s="7" t="s">
        <v>98</v>
      </c>
      <c r="I8" s="7" t="s">
        <v>75</v>
      </c>
      <c r="J8" s="7" t="s">
        <v>2</v>
      </c>
      <c r="K8" s="7" t="s">
        <v>121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0" t="s">
        <v>122</v>
      </c>
      <c r="S8" s="11" t="s">
        <v>19</v>
      </c>
      <c r="T8" s="7"/>
      <c r="U8" s="10" t="s">
        <v>19</v>
      </c>
      <c r="V8" s="10" t="s">
        <v>122</v>
      </c>
      <c r="W8" s="11" t="s">
        <v>123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124</v>
      </c>
      <c r="AD8" t="s">
        <v>6</v>
      </c>
      <c r="AE8" t="s">
        <v>125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127</v>
      </c>
      <c r="H9" s="7" t="s">
        <v>128</v>
      </c>
      <c r="I9" s="7" t="s">
        <v>75</v>
      </c>
      <c r="J9" s="7" t="s">
        <v>2</v>
      </c>
      <c r="K9" s="7" t="s">
        <v>129</v>
      </c>
      <c r="L9" s="7">
        <v>1</v>
      </c>
      <c r="M9" s="7">
        <v>2</v>
      </c>
      <c r="N9" s="7" t="s">
        <v>89</v>
      </c>
      <c r="O9" s="7" t="s">
        <v>89</v>
      </c>
      <c r="P9" s="7" t="s">
        <v>78</v>
      </c>
      <c r="Q9" s="7"/>
      <c r="R9" s="10" t="s">
        <v>130</v>
      </c>
      <c r="S9" s="11" t="s">
        <v>19</v>
      </c>
      <c r="T9" s="7"/>
      <c r="U9" s="10" t="s">
        <v>19</v>
      </c>
      <c r="V9" s="10" t="s">
        <v>130</v>
      </c>
      <c r="W9" s="11" t="s">
        <v>131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132</v>
      </c>
      <c r="AD9" t="s">
        <v>6</v>
      </c>
      <c r="AE9" t="s">
        <v>133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135</v>
      </c>
      <c r="H10" s="7" t="s">
        <v>136</v>
      </c>
      <c r="I10" s="7" t="s">
        <v>75</v>
      </c>
      <c r="J10" s="7" t="s">
        <v>2</v>
      </c>
      <c r="K10" s="7" t="s">
        <v>137</v>
      </c>
      <c r="L10" s="7">
        <v>1</v>
      </c>
      <c r="M10" s="7">
        <v>5</v>
      </c>
      <c r="N10" s="7" t="s">
        <v>138</v>
      </c>
      <c r="O10" s="7" t="s">
        <v>138</v>
      </c>
      <c r="P10" s="7" t="s">
        <v>139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145</v>
      </c>
      <c r="H11" s="7" t="s">
        <v>146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139</v>
      </c>
      <c r="O11" s="7" t="s">
        <v>139</v>
      </c>
      <c r="P11" s="7" t="s">
        <v>148</v>
      </c>
      <c r="Q11" s="7"/>
      <c r="R11" s="10" t="s">
        <v>149</v>
      </c>
      <c r="S11" s="11" t="s">
        <v>19</v>
      </c>
      <c r="T11" s="7"/>
      <c r="U11" s="10" t="s">
        <v>19</v>
      </c>
      <c r="V11" s="10" t="s">
        <v>149</v>
      </c>
      <c r="W11" s="11" t="s">
        <v>150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139</v>
      </c>
      <c r="O12" s="7" t="s">
        <v>139</v>
      </c>
      <c r="P12" s="7" t="s">
        <v>148</v>
      </c>
      <c r="Q12" s="7"/>
      <c r="R12" s="10" t="s">
        <v>157</v>
      </c>
      <c r="S12" s="11" t="s">
        <v>19</v>
      </c>
      <c r="T12" s="7"/>
      <c r="U12" s="10" t="s">
        <v>19</v>
      </c>
      <c r="V12" s="10" t="s">
        <v>157</v>
      </c>
      <c r="W12" s="11" t="s">
        <v>158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139</v>
      </c>
      <c r="O13" s="7" t="s">
        <v>139</v>
      </c>
      <c r="P13" s="7" t="s">
        <v>148</v>
      </c>
      <c r="Q13" s="7"/>
      <c r="R13" s="10" t="s">
        <v>165</v>
      </c>
      <c r="S13" s="11" t="s">
        <v>19</v>
      </c>
      <c r="T13" s="7"/>
      <c r="U13" s="10" t="s">
        <v>19</v>
      </c>
      <c r="V13" s="10" t="s">
        <v>165</v>
      </c>
      <c r="W13" s="11" t="s">
        <v>166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143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2</v>
      </c>
      <c r="M14" s="7">
        <v>1</v>
      </c>
      <c r="N14" s="7" t="s">
        <v>139</v>
      </c>
      <c r="O14" s="7" t="s">
        <v>139</v>
      </c>
      <c r="P14" s="7" t="s">
        <v>148</v>
      </c>
      <c r="Q14" s="7"/>
      <c r="R14" s="10" t="s">
        <v>172</v>
      </c>
      <c r="S14" s="11" t="s">
        <v>19</v>
      </c>
      <c r="T14" s="7"/>
      <c r="U14" s="10" t="s">
        <v>19</v>
      </c>
      <c r="V14" s="10" t="s">
        <v>172</v>
      </c>
      <c r="W14" s="11" t="s">
        <v>173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139</v>
      </c>
      <c r="O15" s="7" t="s">
        <v>139</v>
      </c>
      <c r="P15" s="7" t="s">
        <v>148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181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185</v>
      </c>
      <c r="H16" s="7" t="s">
        <v>186</v>
      </c>
      <c r="I16" s="7" t="s">
        <v>75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139</v>
      </c>
      <c r="O16" s="7" t="s">
        <v>139</v>
      </c>
      <c r="P16" s="7" t="s">
        <v>148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193</v>
      </c>
      <c r="H17" s="7" t="s">
        <v>194</v>
      </c>
      <c r="I17" s="7" t="s">
        <v>75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139</v>
      </c>
      <c r="O17" s="7" t="s">
        <v>139</v>
      </c>
      <c r="P17" s="7" t="s">
        <v>148</v>
      </c>
      <c r="Q17" s="7"/>
      <c r="R17" s="10" t="s">
        <v>196</v>
      </c>
      <c r="S17" s="11" t="s">
        <v>19</v>
      </c>
      <c r="T17" s="7"/>
      <c r="U17" s="10" t="s">
        <v>19</v>
      </c>
      <c r="V17" s="10" t="s">
        <v>196</v>
      </c>
      <c r="W17" s="11" t="s">
        <v>197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139</v>
      </c>
      <c r="O18" s="7" t="s">
        <v>139</v>
      </c>
      <c r="P18" s="7" t="s">
        <v>148</v>
      </c>
      <c r="Q18" s="7"/>
      <c r="R18" s="10" t="s">
        <v>149</v>
      </c>
      <c r="S18" s="11" t="s">
        <v>19</v>
      </c>
      <c r="T18" s="7"/>
      <c r="U18" s="10" t="s">
        <v>19</v>
      </c>
      <c r="V18" s="10" t="s">
        <v>149</v>
      </c>
      <c r="W18" s="11" t="s">
        <v>150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151</v>
      </c>
      <c r="AD18" t="s">
        <v>6</v>
      </c>
      <c r="AE18" t="s">
        <v>183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97</v>
      </c>
      <c r="H19" s="7" t="s">
        <v>98</v>
      </c>
      <c r="I19" s="7" t="s">
        <v>75</v>
      </c>
      <c r="J19" s="7" t="s">
        <v>2</v>
      </c>
      <c r="K19" s="7" t="s">
        <v>99</v>
      </c>
      <c r="L19" s="7">
        <v>1</v>
      </c>
      <c r="M19" s="7">
        <v>1</v>
      </c>
      <c r="N19" s="7" t="s">
        <v>139</v>
      </c>
      <c r="O19" s="7" t="s">
        <v>139</v>
      </c>
      <c r="P19" s="7" t="s">
        <v>148</v>
      </c>
      <c r="Q19" s="7"/>
      <c r="R19" s="10" t="s">
        <v>205</v>
      </c>
      <c r="S19" s="11" t="s">
        <v>19</v>
      </c>
      <c r="T19" s="7"/>
      <c r="U19" s="10" t="s">
        <v>19</v>
      </c>
      <c r="V19" s="10" t="s">
        <v>205</v>
      </c>
      <c r="W19" s="11" t="s">
        <v>101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206</v>
      </c>
      <c r="AD19" t="s">
        <v>6</v>
      </c>
      <c r="AE19" t="s">
        <v>103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208</v>
      </c>
      <c r="H20" s="7" t="s">
        <v>209</v>
      </c>
      <c r="I20" s="7" t="s">
        <v>75</v>
      </c>
      <c r="J20" s="7" t="s">
        <v>2</v>
      </c>
      <c r="K20" s="7" t="s">
        <v>210</v>
      </c>
      <c r="L20" s="7">
        <v>1</v>
      </c>
      <c r="M20" s="7">
        <v>1</v>
      </c>
      <c r="N20" s="7" t="s">
        <v>139</v>
      </c>
      <c r="O20" s="7" t="s">
        <v>139</v>
      </c>
      <c r="P20" s="7" t="s">
        <v>148</v>
      </c>
      <c r="Q20" s="7"/>
      <c r="R20" s="10" t="s">
        <v>211</v>
      </c>
      <c r="S20" s="11" t="s">
        <v>19</v>
      </c>
      <c r="T20" s="7"/>
      <c r="U20" s="10" t="s">
        <v>19</v>
      </c>
      <c r="V20" s="10" t="s">
        <v>211</v>
      </c>
      <c r="W20" s="11" t="s">
        <v>212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215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97</v>
      </c>
      <c r="H21" s="7" t="s">
        <v>98</v>
      </c>
      <c r="I21" s="7" t="s">
        <v>75</v>
      </c>
      <c r="J21" s="7" t="s">
        <v>2</v>
      </c>
      <c r="K21" s="7" t="s">
        <v>216</v>
      </c>
      <c r="L21" s="7">
        <v>2</v>
      </c>
      <c r="M21" s="7">
        <v>1</v>
      </c>
      <c r="N21" s="7" t="s">
        <v>139</v>
      </c>
      <c r="O21" s="7" t="s">
        <v>139</v>
      </c>
      <c r="P21" s="7" t="s">
        <v>148</v>
      </c>
      <c r="Q21" s="7"/>
      <c r="R21" s="10" t="s">
        <v>217</v>
      </c>
      <c r="S21" s="11" t="s">
        <v>19</v>
      </c>
      <c r="T21" s="7"/>
      <c r="U21" s="10" t="s">
        <v>19</v>
      </c>
      <c r="V21" s="10" t="s">
        <v>217</v>
      </c>
      <c r="W21" s="11" t="s">
        <v>218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219</v>
      </c>
      <c r="AD21" t="s">
        <v>6</v>
      </c>
      <c r="AE21" t="s">
        <v>220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222</v>
      </c>
      <c r="H22" s="7" t="s">
        <v>223</v>
      </c>
      <c r="I22" s="7" t="s">
        <v>75</v>
      </c>
      <c r="J22" s="7" t="s">
        <v>2</v>
      </c>
      <c r="K22" s="7" t="s">
        <v>224</v>
      </c>
      <c r="L22" s="7">
        <v>1</v>
      </c>
      <c r="M22" s="7">
        <v>1</v>
      </c>
      <c r="N22" s="7" t="s">
        <v>139</v>
      </c>
      <c r="O22" s="7" t="s">
        <v>139</v>
      </c>
      <c r="P22" s="7" t="s">
        <v>148</v>
      </c>
      <c r="Q22" s="7"/>
      <c r="R22" s="10" t="s">
        <v>225</v>
      </c>
      <c r="S22" s="11" t="s">
        <v>19</v>
      </c>
      <c r="T22" s="7"/>
      <c r="U22" s="10" t="s">
        <v>19</v>
      </c>
      <c r="V22" s="10" t="s">
        <v>225</v>
      </c>
      <c r="W22" s="11" t="s">
        <v>166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226</v>
      </c>
      <c r="AD22" t="s">
        <v>6</v>
      </c>
      <c r="AE22" t="s">
        <v>227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229</v>
      </c>
      <c r="H23" s="7" t="s">
        <v>230</v>
      </c>
      <c r="I23" s="7" t="s">
        <v>75</v>
      </c>
      <c r="J23" s="7" t="s">
        <v>2</v>
      </c>
      <c r="K23" s="7" t="s">
        <v>231</v>
      </c>
      <c r="L23" s="7">
        <v>1</v>
      </c>
      <c r="M23" s="7">
        <v>1</v>
      </c>
      <c r="N23" s="7" t="s">
        <v>139</v>
      </c>
      <c r="O23" s="7" t="s">
        <v>139</v>
      </c>
      <c r="P23" s="7" t="s">
        <v>148</v>
      </c>
      <c r="Q23" s="7"/>
      <c r="R23" s="10" t="s">
        <v>198</v>
      </c>
      <c r="S23" s="11" t="s">
        <v>19</v>
      </c>
      <c r="T23" s="7"/>
      <c r="U23" s="10" t="s">
        <v>19</v>
      </c>
      <c r="V23" s="10" t="s">
        <v>198</v>
      </c>
      <c r="W23" s="11" t="s">
        <v>189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232</v>
      </c>
      <c r="AD23" t="s">
        <v>6</v>
      </c>
      <c r="AE23" t="s">
        <v>233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234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162</v>
      </c>
      <c r="H24" s="7" t="s">
        <v>163</v>
      </c>
      <c r="I24" s="7" t="s">
        <v>75</v>
      </c>
      <c r="J24" s="7" t="s">
        <v>2</v>
      </c>
      <c r="K24" s="7" t="s">
        <v>235</v>
      </c>
      <c r="L24" s="7">
        <v>1</v>
      </c>
      <c r="M24" s="7">
        <v>1</v>
      </c>
      <c r="N24" s="7" t="s">
        <v>139</v>
      </c>
      <c r="O24" s="7" t="s">
        <v>139</v>
      </c>
      <c r="P24" s="7" t="s">
        <v>148</v>
      </c>
      <c r="Q24" s="7"/>
      <c r="R24" s="10" t="s">
        <v>165</v>
      </c>
      <c r="S24" s="11" t="s">
        <v>19</v>
      </c>
      <c r="T24" s="7"/>
      <c r="U24" s="10" t="s">
        <v>19</v>
      </c>
      <c r="V24" s="10" t="s">
        <v>165</v>
      </c>
      <c r="W24" s="11" t="s">
        <v>166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167</v>
      </c>
      <c r="AD24" t="s">
        <v>6</v>
      </c>
      <c r="AE24" t="s">
        <v>143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169</v>
      </c>
      <c r="H25" s="7" t="s">
        <v>170</v>
      </c>
      <c r="I25" s="7" t="s">
        <v>75</v>
      </c>
      <c r="J25" s="7" t="s">
        <v>2</v>
      </c>
      <c r="K25" s="7" t="s">
        <v>237</v>
      </c>
      <c r="L25" s="7">
        <v>1</v>
      </c>
      <c r="M25" s="7">
        <v>1</v>
      </c>
      <c r="N25" s="7" t="s">
        <v>139</v>
      </c>
      <c r="O25" s="7" t="s">
        <v>139</v>
      </c>
      <c r="P25" s="7" t="s">
        <v>148</v>
      </c>
      <c r="Q25" s="7"/>
      <c r="R25" s="10" t="s">
        <v>238</v>
      </c>
      <c r="S25" s="11" t="s">
        <v>19</v>
      </c>
      <c r="T25" s="7"/>
      <c r="U25" s="10" t="s">
        <v>19</v>
      </c>
      <c r="V25" s="10" t="s">
        <v>238</v>
      </c>
      <c r="W25" s="11" t="s">
        <v>239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240</v>
      </c>
      <c r="AD25" t="s">
        <v>6</v>
      </c>
      <c r="AE25" t="s">
        <v>175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135</v>
      </c>
      <c r="H26" s="7" t="s">
        <v>136</v>
      </c>
      <c r="I26" s="7" t="s">
        <v>75</v>
      </c>
      <c r="J26" s="7" t="s">
        <v>2</v>
      </c>
      <c r="K26" s="7" t="s">
        <v>242</v>
      </c>
      <c r="L26" s="7">
        <v>1</v>
      </c>
      <c r="M26" s="7">
        <v>1</v>
      </c>
      <c r="N26" s="7" t="s">
        <v>139</v>
      </c>
      <c r="O26" s="7" t="s">
        <v>139</v>
      </c>
      <c r="P26" s="7" t="s">
        <v>148</v>
      </c>
      <c r="Q26" s="7"/>
      <c r="R26" s="10" t="s">
        <v>243</v>
      </c>
      <c r="S26" s="11" t="s">
        <v>19</v>
      </c>
      <c r="T26" s="7"/>
      <c r="U26" s="10" t="s">
        <v>19</v>
      </c>
      <c r="V26" s="10" t="s">
        <v>243</v>
      </c>
      <c r="W26" s="11" t="s">
        <v>244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245</v>
      </c>
      <c r="AD26" t="s">
        <v>6</v>
      </c>
      <c r="AE26" t="s">
        <v>143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246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247</v>
      </c>
      <c r="H27" s="7" t="s">
        <v>248</v>
      </c>
      <c r="I27" s="7" t="s">
        <v>75</v>
      </c>
      <c r="J27" s="7" t="s">
        <v>2</v>
      </c>
      <c r="K27" s="7" t="s">
        <v>249</v>
      </c>
      <c r="L27" s="7">
        <v>1</v>
      </c>
      <c r="M27" s="7">
        <v>1</v>
      </c>
      <c r="N27" s="7" t="s">
        <v>139</v>
      </c>
      <c r="O27" s="7" t="s">
        <v>139</v>
      </c>
      <c r="P27" s="7" t="s">
        <v>148</v>
      </c>
      <c r="Q27" s="7"/>
      <c r="R27" s="10" t="s">
        <v>250</v>
      </c>
      <c r="S27" s="11" t="s">
        <v>19</v>
      </c>
      <c r="T27" s="7"/>
      <c r="U27" s="10" t="s">
        <v>19</v>
      </c>
      <c r="V27" s="10" t="s">
        <v>250</v>
      </c>
      <c r="W27" s="11" t="s">
        <v>251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252</v>
      </c>
      <c r="AD27" t="s">
        <v>6</v>
      </c>
      <c r="AE27" t="s">
        <v>253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97</v>
      </c>
      <c r="H28" s="7" t="s">
        <v>98</v>
      </c>
      <c r="I28" s="7" t="s">
        <v>75</v>
      </c>
      <c r="J28" s="7" t="s">
        <v>2</v>
      </c>
      <c r="K28" s="7" t="s">
        <v>255</v>
      </c>
      <c r="L28" s="7">
        <v>1</v>
      </c>
      <c r="M28" s="7">
        <v>1</v>
      </c>
      <c r="N28" s="7" t="s">
        <v>139</v>
      </c>
      <c r="O28" s="7" t="s">
        <v>139</v>
      </c>
      <c r="P28" s="7" t="s">
        <v>148</v>
      </c>
      <c r="Q28" s="7"/>
      <c r="R28" s="10" t="s">
        <v>256</v>
      </c>
      <c r="S28" s="11" t="s">
        <v>19</v>
      </c>
      <c r="T28" s="7"/>
      <c r="U28" s="10" t="s">
        <v>19</v>
      </c>
      <c r="V28" s="10" t="s">
        <v>256</v>
      </c>
      <c r="W28" s="11" t="s">
        <v>257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258</v>
      </c>
      <c r="AD28" t="s">
        <v>6</v>
      </c>
      <c r="AE28" t="s">
        <v>259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135</v>
      </c>
      <c r="H29" s="7" t="s">
        <v>136</v>
      </c>
      <c r="I29" s="7" t="s">
        <v>75</v>
      </c>
      <c r="J29" s="7" t="s">
        <v>2</v>
      </c>
      <c r="K29" s="7" t="s">
        <v>137</v>
      </c>
      <c r="L29" s="7">
        <v>1</v>
      </c>
      <c r="M29" s="7">
        <v>1</v>
      </c>
      <c r="N29" s="7" t="s">
        <v>139</v>
      </c>
      <c r="O29" s="7" t="s">
        <v>139</v>
      </c>
      <c r="P29" s="7" t="s">
        <v>148</v>
      </c>
      <c r="Q29" s="7"/>
      <c r="R29" s="10" t="s">
        <v>243</v>
      </c>
      <c r="S29" s="11" t="s">
        <v>19</v>
      </c>
      <c r="T29" s="7"/>
      <c r="U29" s="10" t="s">
        <v>19</v>
      </c>
      <c r="V29" s="10" t="s">
        <v>243</v>
      </c>
      <c r="W29" s="11" t="s">
        <v>244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245</v>
      </c>
      <c r="AD29" t="s">
        <v>6</v>
      </c>
      <c r="AE29" t="s">
        <v>143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261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262</v>
      </c>
      <c r="H30" s="7" t="s">
        <v>263</v>
      </c>
      <c r="I30" s="7" t="s">
        <v>75</v>
      </c>
      <c r="J30" s="7" t="s">
        <v>2</v>
      </c>
      <c r="K30" s="7" t="s">
        <v>264</v>
      </c>
      <c r="L30" s="7">
        <v>1</v>
      </c>
      <c r="M30" s="7">
        <v>1</v>
      </c>
      <c r="N30" s="7" t="s">
        <v>148</v>
      </c>
      <c r="O30" s="7" t="s">
        <v>148</v>
      </c>
      <c r="P30" s="7" t="s">
        <v>265</v>
      </c>
      <c r="Q30" s="7"/>
      <c r="R30" s="10" t="s">
        <v>266</v>
      </c>
      <c r="S30" s="11" t="s">
        <v>19</v>
      </c>
      <c r="T30" s="7"/>
      <c r="U30" s="10" t="s">
        <v>19</v>
      </c>
      <c r="V30" s="10" t="s">
        <v>266</v>
      </c>
      <c r="W30" s="11" t="s">
        <v>197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267</v>
      </c>
      <c r="AD30" t="s">
        <v>6</v>
      </c>
      <c r="AE30" t="s">
        <v>268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269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97</v>
      </c>
      <c r="H31" s="7" t="s">
        <v>98</v>
      </c>
      <c r="I31" s="7" t="s">
        <v>75</v>
      </c>
      <c r="J31" s="7" t="s">
        <v>2</v>
      </c>
      <c r="K31" s="7" t="s">
        <v>270</v>
      </c>
      <c r="L31" s="7">
        <v>1</v>
      </c>
      <c r="M31" s="7">
        <v>1</v>
      </c>
      <c r="N31" s="7" t="s">
        <v>148</v>
      </c>
      <c r="O31" s="7" t="s">
        <v>148</v>
      </c>
      <c r="P31" s="7" t="s">
        <v>265</v>
      </c>
      <c r="Q31" s="7"/>
      <c r="R31" s="10" t="s">
        <v>205</v>
      </c>
      <c r="S31" s="11" t="s">
        <v>19</v>
      </c>
      <c r="T31" s="7"/>
      <c r="U31" s="10" t="s">
        <v>19</v>
      </c>
      <c r="V31" s="10" t="s">
        <v>205</v>
      </c>
      <c r="W31" s="11" t="s">
        <v>101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206</v>
      </c>
      <c r="AD31" t="s">
        <v>6</v>
      </c>
      <c r="AE31" t="s">
        <v>103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271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135</v>
      </c>
      <c r="H32" s="7" t="s">
        <v>136</v>
      </c>
      <c r="I32" s="7" t="s">
        <v>75</v>
      </c>
      <c r="J32" s="7" t="s">
        <v>2</v>
      </c>
      <c r="K32" s="7" t="s">
        <v>272</v>
      </c>
      <c r="L32" s="7">
        <v>1</v>
      </c>
      <c r="M32" s="7">
        <v>1</v>
      </c>
      <c r="N32" s="7" t="s">
        <v>148</v>
      </c>
      <c r="O32" s="7" t="s">
        <v>148</v>
      </c>
      <c r="P32" s="7" t="s">
        <v>265</v>
      </c>
      <c r="Q32" s="7"/>
      <c r="R32" s="10" t="s">
        <v>273</v>
      </c>
      <c r="S32" s="11" t="s">
        <v>19</v>
      </c>
      <c r="T32" s="7"/>
      <c r="U32" s="10" t="s">
        <v>19</v>
      </c>
      <c r="V32" s="10" t="s">
        <v>273</v>
      </c>
      <c r="W32" s="11" t="s">
        <v>274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275</v>
      </c>
      <c r="AD32" t="s">
        <v>6</v>
      </c>
      <c r="AE32" t="s">
        <v>93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276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169</v>
      </c>
      <c r="H33" s="7" t="s">
        <v>170</v>
      </c>
      <c r="I33" s="7" t="s">
        <v>75</v>
      </c>
      <c r="J33" s="7" t="s">
        <v>2</v>
      </c>
      <c r="K33" s="7" t="s">
        <v>277</v>
      </c>
      <c r="L33" s="7">
        <v>2</v>
      </c>
      <c r="M33" s="7">
        <v>1</v>
      </c>
      <c r="N33" s="7" t="s">
        <v>148</v>
      </c>
      <c r="O33" s="7" t="s">
        <v>148</v>
      </c>
      <c r="P33" s="7" t="s">
        <v>265</v>
      </c>
      <c r="Q33" s="7"/>
      <c r="R33" s="10" t="s">
        <v>278</v>
      </c>
      <c r="S33" s="11" t="s">
        <v>19</v>
      </c>
      <c r="T33" s="7"/>
      <c r="U33" s="10" t="s">
        <v>19</v>
      </c>
      <c r="V33" s="10" t="s">
        <v>278</v>
      </c>
      <c r="W33" s="11" t="s">
        <v>173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279</v>
      </c>
      <c r="AD33" t="s">
        <v>6</v>
      </c>
      <c r="AE33" t="s">
        <v>82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280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281</v>
      </c>
      <c r="H34" s="7" t="s">
        <v>282</v>
      </c>
      <c r="I34" s="7" t="s">
        <v>75</v>
      </c>
      <c r="J34" s="7" t="s">
        <v>2</v>
      </c>
      <c r="K34" s="7" t="s">
        <v>283</v>
      </c>
      <c r="L34" s="7">
        <v>1</v>
      </c>
      <c r="M34" s="7">
        <v>1</v>
      </c>
      <c r="N34" s="7" t="s">
        <v>148</v>
      </c>
      <c r="O34" s="7" t="s">
        <v>148</v>
      </c>
      <c r="P34" s="7" t="s">
        <v>265</v>
      </c>
      <c r="Q34" s="7"/>
      <c r="R34" s="10" t="s">
        <v>284</v>
      </c>
      <c r="S34" s="11" t="s">
        <v>19</v>
      </c>
      <c r="T34" s="7"/>
      <c r="U34" s="10" t="s">
        <v>19</v>
      </c>
      <c r="V34" s="10" t="s">
        <v>284</v>
      </c>
      <c r="W34" s="11" t="s">
        <v>285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286</v>
      </c>
      <c r="AD34" t="s">
        <v>6</v>
      </c>
      <c r="AE34" t="s">
        <v>287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288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289</v>
      </c>
      <c r="H35" s="7" t="s">
        <v>290</v>
      </c>
      <c r="I35" s="7" t="s">
        <v>75</v>
      </c>
      <c r="J35" s="7" t="s">
        <v>2</v>
      </c>
      <c r="K35" s="7" t="s">
        <v>291</v>
      </c>
      <c r="L35" s="7">
        <v>1</v>
      </c>
      <c r="M35" s="7">
        <v>1</v>
      </c>
      <c r="N35" s="7" t="s">
        <v>89</v>
      </c>
      <c r="O35" s="7" t="s">
        <v>148</v>
      </c>
      <c r="P35" s="7" t="s">
        <v>265</v>
      </c>
      <c r="Q35" s="7"/>
      <c r="R35" s="10" t="s">
        <v>292</v>
      </c>
      <c r="S35" s="11" t="s">
        <v>19</v>
      </c>
      <c r="T35" s="7"/>
      <c r="U35" s="10" t="s">
        <v>19</v>
      </c>
      <c r="V35" s="10" t="s">
        <v>292</v>
      </c>
      <c r="W35" s="11" t="s">
        <v>293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294</v>
      </c>
      <c r="AD35" t="s">
        <v>6</v>
      </c>
      <c r="AE35" t="s">
        <v>220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295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296</v>
      </c>
      <c r="H36" s="7" t="s">
        <v>297</v>
      </c>
      <c r="I36" s="7" t="s">
        <v>75</v>
      </c>
      <c r="J36" s="7" t="s">
        <v>2</v>
      </c>
      <c r="K36" s="7" t="s">
        <v>298</v>
      </c>
      <c r="L36" s="7">
        <v>1</v>
      </c>
      <c r="M36" s="7">
        <v>1</v>
      </c>
      <c r="N36" s="7" t="s">
        <v>148</v>
      </c>
      <c r="O36" s="7" t="s">
        <v>148</v>
      </c>
      <c r="P36" s="7" t="s">
        <v>265</v>
      </c>
      <c r="Q36" s="7"/>
      <c r="R36" s="10" t="s">
        <v>299</v>
      </c>
      <c r="S36" s="11" t="s">
        <v>19</v>
      </c>
      <c r="T36" s="7"/>
      <c r="U36" s="10" t="s">
        <v>19</v>
      </c>
      <c r="V36" s="10" t="s">
        <v>299</v>
      </c>
      <c r="W36" s="11" t="s">
        <v>300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301</v>
      </c>
      <c r="AD36" t="s">
        <v>6</v>
      </c>
      <c r="AE36" t="s">
        <v>302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303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304</v>
      </c>
      <c r="H37" s="7" t="s">
        <v>305</v>
      </c>
      <c r="I37" s="7" t="s">
        <v>75</v>
      </c>
      <c r="J37" s="7" t="s">
        <v>2</v>
      </c>
      <c r="K37" s="7" t="s">
        <v>306</v>
      </c>
      <c r="L37" s="7">
        <v>1</v>
      </c>
      <c r="M37" s="7">
        <v>1</v>
      </c>
      <c r="N37" s="7" t="s">
        <v>148</v>
      </c>
      <c r="O37" s="7" t="s">
        <v>148</v>
      </c>
      <c r="P37" s="7" t="s">
        <v>265</v>
      </c>
      <c r="Q37" s="7"/>
      <c r="R37" s="10" t="s">
        <v>307</v>
      </c>
      <c r="S37" s="11" t="s">
        <v>19</v>
      </c>
      <c r="T37" s="7"/>
      <c r="U37" s="10" t="s">
        <v>19</v>
      </c>
      <c r="V37" s="10" t="s">
        <v>307</v>
      </c>
      <c r="W37" s="11" t="s">
        <v>308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309</v>
      </c>
      <c r="AD37" t="s">
        <v>6</v>
      </c>
      <c r="AE37" t="s">
        <v>310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185</v>
      </c>
      <c r="H38" s="7" t="s">
        <v>186</v>
      </c>
      <c r="I38" s="7" t="s">
        <v>75</v>
      </c>
      <c r="J38" s="7" t="s">
        <v>2</v>
      </c>
      <c r="K38" s="7" t="s">
        <v>312</v>
      </c>
      <c r="L38" s="7">
        <v>1</v>
      </c>
      <c r="M38" s="7">
        <v>1</v>
      </c>
      <c r="N38" s="7" t="s">
        <v>265</v>
      </c>
      <c r="O38" s="7" t="s">
        <v>265</v>
      </c>
      <c r="P38" s="7" t="s">
        <v>313</v>
      </c>
      <c r="Q38" s="7"/>
      <c r="R38" s="10" t="s">
        <v>314</v>
      </c>
      <c r="S38" s="11" t="s">
        <v>19</v>
      </c>
      <c r="T38" s="7"/>
      <c r="U38" s="10" t="s">
        <v>19</v>
      </c>
      <c r="V38" s="10" t="s">
        <v>314</v>
      </c>
      <c r="W38" s="11" t="s">
        <v>315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316</v>
      </c>
      <c r="AD38" t="s">
        <v>6</v>
      </c>
      <c r="AE38" t="s">
        <v>191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317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318</v>
      </c>
      <c r="H39" s="7" t="s">
        <v>319</v>
      </c>
      <c r="I39" s="7" t="s">
        <v>75</v>
      </c>
      <c r="J39" s="7" t="s">
        <v>2</v>
      </c>
      <c r="K39" s="7" t="s">
        <v>320</v>
      </c>
      <c r="L39" s="7">
        <v>1</v>
      </c>
      <c r="M39" s="7">
        <v>1</v>
      </c>
      <c r="N39" s="7" t="s">
        <v>148</v>
      </c>
      <c r="O39" s="7" t="s">
        <v>265</v>
      </c>
      <c r="P39" s="7" t="s">
        <v>313</v>
      </c>
      <c r="Q39" s="7"/>
      <c r="R39" s="10" t="s">
        <v>180</v>
      </c>
      <c r="S39" s="11" t="s">
        <v>19</v>
      </c>
      <c r="T39" s="7"/>
      <c r="U39" s="10" t="s">
        <v>19</v>
      </c>
      <c r="V39" s="10" t="s">
        <v>180</v>
      </c>
      <c r="W39" s="11" t="s">
        <v>181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182</v>
      </c>
      <c r="AD39" t="s">
        <v>6</v>
      </c>
      <c r="AE39" t="s">
        <v>321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322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247</v>
      </c>
      <c r="H40" s="7" t="s">
        <v>248</v>
      </c>
      <c r="I40" s="7" t="s">
        <v>75</v>
      </c>
      <c r="J40" s="7" t="s">
        <v>2</v>
      </c>
      <c r="K40" s="7" t="s">
        <v>249</v>
      </c>
      <c r="L40" s="7">
        <v>1</v>
      </c>
      <c r="M40" s="7">
        <v>1</v>
      </c>
      <c r="N40" s="7" t="s">
        <v>265</v>
      </c>
      <c r="O40" s="7" t="s">
        <v>265</v>
      </c>
      <c r="P40" s="7" t="s">
        <v>313</v>
      </c>
      <c r="Q40" s="7"/>
      <c r="R40" s="10" t="s">
        <v>250</v>
      </c>
      <c r="S40" s="11" t="s">
        <v>19</v>
      </c>
      <c r="T40" s="7"/>
      <c r="U40" s="10" t="s">
        <v>19</v>
      </c>
      <c r="V40" s="10" t="s">
        <v>250</v>
      </c>
      <c r="W40" s="11" t="s">
        <v>251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252</v>
      </c>
      <c r="AD40" t="s">
        <v>6</v>
      </c>
      <c r="AE40" t="s">
        <v>253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323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324</v>
      </c>
      <c r="H41" s="7" t="s">
        <v>325</v>
      </c>
      <c r="I41" s="7" t="s">
        <v>75</v>
      </c>
      <c r="J41" s="7" t="s">
        <v>2</v>
      </c>
      <c r="K41" s="7" t="s">
        <v>326</v>
      </c>
      <c r="L41" s="7">
        <v>1</v>
      </c>
      <c r="M41" s="7">
        <v>2</v>
      </c>
      <c r="N41" s="7" t="s">
        <v>148</v>
      </c>
      <c r="O41" s="7" t="s">
        <v>148</v>
      </c>
      <c r="P41" s="7" t="s">
        <v>313</v>
      </c>
      <c r="Q41" s="7"/>
      <c r="R41" s="10" t="s">
        <v>327</v>
      </c>
      <c r="S41" s="11" t="s">
        <v>19</v>
      </c>
      <c r="T41" s="7"/>
      <c r="U41" s="10" t="s">
        <v>19</v>
      </c>
      <c r="V41" s="10" t="s">
        <v>327</v>
      </c>
      <c r="W41" s="11" t="s">
        <v>328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329</v>
      </c>
      <c r="AD41" t="s">
        <v>6</v>
      </c>
      <c r="AE41" t="s">
        <v>330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331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332</v>
      </c>
      <c r="H42" s="7" t="s">
        <v>333</v>
      </c>
      <c r="I42" s="7" t="s">
        <v>75</v>
      </c>
      <c r="J42" s="7" t="s">
        <v>2</v>
      </c>
      <c r="K42" s="7" t="s">
        <v>334</v>
      </c>
      <c r="L42" s="7">
        <v>1</v>
      </c>
      <c r="M42" s="7">
        <v>1</v>
      </c>
      <c r="N42" s="7" t="s">
        <v>265</v>
      </c>
      <c r="O42" s="7" t="s">
        <v>265</v>
      </c>
      <c r="P42" s="7" t="s">
        <v>313</v>
      </c>
      <c r="Q42" s="7"/>
      <c r="R42" s="10" t="s">
        <v>335</v>
      </c>
      <c r="S42" s="11" t="s">
        <v>19</v>
      </c>
      <c r="T42" s="7"/>
      <c r="U42" s="10" t="s">
        <v>19</v>
      </c>
      <c r="V42" s="10" t="s">
        <v>335</v>
      </c>
      <c r="W42" s="11" t="s">
        <v>285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149</v>
      </c>
      <c r="AD42" t="s">
        <v>6</v>
      </c>
      <c r="AE42" t="s">
        <v>336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337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338</v>
      </c>
      <c r="H43" s="7" t="s">
        <v>339</v>
      </c>
      <c r="I43" s="7" t="s">
        <v>75</v>
      </c>
      <c r="J43" s="7" t="s">
        <v>2</v>
      </c>
      <c r="K43" s="7" t="s">
        <v>340</v>
      </c>
      <c r="L43" s="7">
        <v>1</v>
      </c>
      <c r="M43" s="7">
        <v>1</v>
      </c>
      <c r="N43" s="7" t="s">
        <v>313</v>
      </c>
      <c r="O43" s="7" t="s">
        <v>313</v>
      </c>
      <c r="P43" s="7" t="s">
        <v>341</v>
      </c>
      <c r="Q43" s="7"/>
      <c r="R43" s="10" t="s">
        <v>342</v>
      </c>
      <c r="S43" s="11" t="s">
        <v>19</v>
      </c>
      <c r="T43" s="7"/>
      <c r="U43" s="10" t="s">
        <v>19</v>
      </c>
      <c r="V43" s="10" t="s">
        <v>342</v>
      </c>
      <c r="W43" s="11" t="s">
        <v>343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344</v>
      </c>
      <c r="AD43" t="s">
        <v>6</v>
      </c>
      <c r="AE43" t="s">
        <v>345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346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347</v>
      </c>
      <c r="H44" s="7" t="s">
        <v>348</v>
      </c>
      <c r="I44" s="7" t="s">
        <v>75</v>
      </c>
      <c r="J44" s="7" t="s">
        <v>2</v>
      </c>
      <c r="K44" s="7" t="s">
        <v>349</v>
      </c>
      <c r="L44" s="7">
        <v>1</v>
      </c>
      <c r="M44" s="7">
        <v>1</v>
      </c>
      <c r="N44" s="7" t="s">
        <v>313</v>
      </c>
      <c r="O44" s="7" t="s">
        <v>313</v>
      </c>
      <c r="P44" s="7" t="s">
        <v>341</v>
      </c>
      <c r="Q44" s="7"/>
      <c r="R44" s="10" t="s">
        <v>350</v>
      </c>
      <c r="S44" s="11" t="s">
        <v>19</v>
      </c>
      <c r="T44" s="7"/>
      <c r="U44" s="10" t="s">
        <v>19</v>
      </c>
      <c r="V44" s="10" t="s">
        <v>350</v>
      </c>
      <c r="W44" s="11" t="s">
        <v>316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351</v>
      </c>
      <c r="AD44" t="s">
        <v>6</v>
      </c>
      <c r="AE44" t="s">
        <v>352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353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347</v>
      </c>
      <c r="H45" s="7" t="s">
        <v>348</v>
      </c>
      <c r="I45" s="7" t="s">
        <v>75</v>
      </c>
      <c r="J45" s="7" t="s">
        <v>2</v>
      </c>
      <c r="K45" s="7" t="s">
        <v>354</v>
      </c>
      <c r="L45" s="7">
        <v>2</v>
      </c>
      <c r="M45" s="7">
        <v>1</v>
      </c>
      <c r="N45" s="7" t="s">
        <v>313</v>
      </c>
      <c r="O45" s="7" t="s">
        <v>313</v>
      </c>
      <c r="P45" s="7" t="s">
        <v>341</v>
      </c>
      <c r="Q45" s="7"/>
      <c r="R45" s="10" t="s">
        <v>355</v>
      </c>
      <c r="S45" s="11" t="s">
        <v>19</v>
      </c>
      <c r="T45" s="7"/>
      <c r="U45" s="10" t="s">
        <v>19</v>
      </c>
      <c r="V45" s="10" t="s">
        <v>355</v>
      </c>
      <c r="W45" s="11" t="s">
        <v>92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356</v>
      </c>
      <c r="AD45" t="s">
        <v>6</v>
      </c>
      <c r="AE45" t="s">
        <v>352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357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358</v>
      </c>
      <c r="H46" s="7" t="s">
        <v>359</v>
      </c>
      <c r="I46" s="7" t="s">
        <v>75</v>
      </c>
      <c r="J46" s="7" t="s">
        <v>2</v>
      </c>
      <c r="K46" s="7" t="s">
        <v>360</v>
      </c>
      <c r="L46" s="7">
        <v>1</v>
      </c>
      <c r="M46" s="7">
        <v>1</v>
      </c>
      <c r="N46" s="7" t="s">
        <v>313</v>
      </c>
      <c r="O46" s="7" t="s">
        <v>313</v>
      </c>
      <c r="P46" s="7" t="s">
        <v>341</v>
      </c>
      <c r="Q46" s="7"/>
      <c r="R46" s="10" t="s">
        <v>361</v>
      </c>
      <c r="S46" s="11" t="s">
        <v>19</v>
      </c>
      <c r="T46" s="7"/>
      <c r="U46" s="10" t="s">
        <v>19</v>
      </c>
      <c r="V46" s="10" t="s">
        <v>361</v>
      </c>
      <c r="W46" s="11" t="s">
        <v>300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362</v>
      </c>
      <c r="AD46" t="s">
        <v>6</v>
      </c>
      <c r="AE46" t="s">
        <v>363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364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289</v>
      </c>
      <c r="H47" s="7" t="s">
        <v>290</v>
      </c>
      <c r="I47" s="7" t="s">
        <v>75</v>
      </c>
      <c r="J47" s="7" t="s">
        <v>2</v>
      </c>
      <c r="K47" s="7" t="s">
        <v>291</v>
      </c>
      <c r="L47" s="7">
        <v>1</v>
      </c>
      <c r="M47" s="7">
        <v>2</v>
      </c>
      <c r="N47" s="7" t="s">
        <v>265</v>
      </c>
      <c r="O47" s="7" t="s">
        <v>265</v>
      </c>
      <c r="P47" s="7" t="s">
        <v>341</v>
      </c>
      <c r="Q47" s="7"/>
      <c r="R47" s="10" t="s">
        <v>365</v>
      </c>
      <c r="S47" s="11" t="s">
        <v>19</v>
      </c>
      <c r="T47" s="7"/>
      <c r="U47" s="10" t="s">
        <v>19</v>
      </c>
      <c r="V47" s="10" t="s">
        <v>365</v>
      </c>
      <c r="W47" s="11" t="s">
        <v>366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367</v>
      </c>
      <c r="AD47" t="s">
        <v>6</v>
      </c>
      <c r="AE47" t="s">
        <v>220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368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247</v>
      </c>
      <c r="H48" s="7" t="s">
        <v>248</v>
      </c>
      <c r="I48" s="7" t="s">
        <v>75</v>
      </c>
      <c r="J48" s="7" t="s">
        <v>2</v>
      </c>
      <c r="K48" s="7" t="s">
        <v>249</v>
      </c>
      <c r="L48" s="7">
        <v>1</v>
      </c>
      <c r="M48" s="7">
        <v>1</v>
      </c>
      <c r="N48" s="7" t="s">
        <v>313</v>
      </c>
      <c r="O48" s="7" t="s">
        <v>313</v>
      </c>
      <c r="P48" s="7" t="s">
        <v>341</v>
      </c>
      <c r="Q48" s="7"/>
      <c r="R48" s="10" t="s">
        <v>250</v>
      </c>
      <c r="S48" s="11" t="s">
        <v>19</v>
      </c>
      <c r="T48" s="7"/>
      <c r="U48" s="10" t="s">
        <v>19</v>
      </c>
      <c r="V48" s="10" t="s">
        <v>250</v>
      </c>
      <c r="W48" s="11" t="s">
        <v>251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252</v>
      </c>
      <c r="AD48" t="s">
        <v>6</v>
      </c>
      <c r="AE48" t="s">
        <v>253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369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97</v>
      </c>
      <c r="H49" s="7" t="s">
        <v>98</v>
      </c>
      <c r="I49" s="7" t="s">
        <v>75</v>
      </c>
      <c r="J49" s="7" t="s">
        <v>2</v>
      </c>
      <c r="K49" s="7" t="s">
        <v>370</v>
      </c>
      <c r="L49" s="7">
        <v>1</v>
      </c>
      <c r="M49" s="7">
        <v>1</v>
      </c>
      <c r="N49" s="7" t="s">
        <v>313</v>
      </c>
      <c r="O49" s="7" t="s">
        <v>313</v>
      </c>
      <c r="P49" s="7" t="s">
        <v>341</v>
      </c>
      <c r="Q49" s="7"/>
      <c r="R49" s="10" t="s">
        <v>256</v>
      </c>
      <c r="S49" s="11" t="s">
        <v>19</v>
      </c>
      <c r="T49" s="7"/>
      <c r="U49" s="10" t="s">
        <v>19</v>
      </c>
      <c r="V49" s="10" t="s">
        <v>256</v>
      </c>
      <c r="W49" s="11" t="s">
        <v>257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258</v>
      </c>
      <c r="AD49" t="s">
        <v>6</v>
      </c>
      <c r="AE49" t="s">
        <v>259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371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372</v>
      </c>
      <c r="H50" s="7" t="s">
        <v>373</v>
      </c>
      <c r="I50" s="7" t="s">
        <v>75</v>
      </c>
      <c r="J50" s="7" t="s">
        <v>2</v>
      </c>
      <c r="K50" s="7" t="s">
        <v>374</v>
      </c>
      <c r="L50" s="7">
        <v>1</v>
      </c>
      <c r="M50" s="7">
        <v>1</v>
      </c>
      <c r="N50" s="7" t="s">
        <v>313</v>
      </c>
      <c r="O50" s="7" t="s">
        <v>313</v>
      </c>
      <c r="P50" s="7" t="s">
        <v>341</v>
      </c>
      <c r="Q50" s="7"/>
      <c r="R50" s="10" t="s">
        <v>375</v>
      </c>
      <c r="S50" s="11" t="s">
        <v>19</v>
      </c>
      <c r="T50" s="7"/>
      <c r="U50" s="10" t="s">
        <v>19</v>
      </c>
      <c r="V50" s="10" t="s">
        <v>375</v>
      </c>
      <c r="W50" s="11" t="s">
        <v>101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376</v>
      </c>
      <c r="AD50" t="s">
        <v>6</v>
      </c>
      <c r="AE50" t="s">
        <v>377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378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379</v>
      </c>
      <c r="H51" s="7" t="s">
        <v>380</v>
      </c>
      <c r="I51" s="7" t="s">
        <v>75</v>
      </c>
      <c r="J51" s="7" t="s">
        <v>2</v>
      </c>
      <c r="K51" s="7" t="s">
        <v>381</v>
      </c>
      <c r="L51" s="7">
        <v>1</v>
      </c>
      <c r="M51" s="7">
        <v>1</v>
      </c>
      <c r="N51" s="7" t="s">
        <v>313</v>
      </c>
      <c r="O51" s="7" t="s">
        <v>313</v>
      </c>
      <c r="P51" s="7" t="s">
        <v>341</v>
      </c>
      <c r="Q51" s="7"/>
      <c r="R51" s="10" t="s">
        <v>102</v>
      </c>
      <c r="S51" s="11" t="s">
        <v>19</v>
      </c>
      <c r="T51" s="7"/>
      <c r="U51" s="10" t="s">
        <v>19</v>
      </c>
      <c r="V51" s="10" t="s">
        <v>102</v>
      </c>
      <c r="W51" s="11" t="s">
        <v>197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188</v>
      </c>
      <c r="AD51" t="s">
        <v>6</v>
      </c>
      <c r="AE51" t="s">
        <v>382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383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185</v>
      </c>
      <c r="H52" s="7" t="s">
        <v>186</v>
      </c>
      <c r="I52" s="7" t="s">
        <v>75</v>
      </c>
      <c r="J52" s="7" t="s">
        <v>2</v>
      </c>
      <c r="K52" s="7" t="s">
        <v>384</v>
      </c>
      <c r="L52" s="7">
        <v>1</v>
      </c>
      <c r="M52" s="7">
        <v>1</v>
      </c>
      <c r="N52" s="7" t="s">
        <v>313</v>
      </c>
      <c r="O52" s="7" t="s">
        <v>313</v>
      </c>
      <c r="P52" s="7" t="s">
        <v>341</v>
      </c>
      <c r="Q52" s="7"/>
      <c r="R52" s="10" t="s">
        <v>385</v>
      </c>
      <c r="S52" s="11" t="s">
        <v>19</v>
      </c>
      <c r="T52" s="7"/>
      <c r="U52" s="10" t="s">
        <v>19</v>
      </c>
      <c r="V52" s="10" t="s">
        <v>385</v>
      </c>
      <c r="W52" s="11" t="s">
        <v>150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386</v>
      </c>
      <c r="AD52" t="s">
        <v>6</v>
      </c>
      <c r="AE52" t="s">
        <v>387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388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389</v>
      </c>
      <c r="H53" s="7" t="s">
        <v>390</v>
      </c>
      <c r="I53" s="7" t="s">
        <v>75</v>
      </c>
      <c r="J53" s="7" t="s">
        <v>2</v>
      </c>
      <c r="K53" s="7" t="s">
        <v>391</v>
      </c>
      <c r="L53" s="7">
        <v>1</v>
      </c>
      <c r="M53" s="7">
        <v>1</v>
      </c>
      <c r="N53" s="7" t="s">
        <v>341</v>
      </c>
      <c r="O53" s="7" t="s">
        <v>341</v>
      </c>
      <c r="P53" s="7" t="s">
        <v>392</v>
      </c>
      <c r="Q53" s="7"/>
      <c r="R53" s="10" t="s">
        <v>393</v>
      </c>
      <c r="S53" s="11" t="s">
        <v>19</v>
      </c>
      <c r="T53" s="7"/>
      <c r="U53" s="10" t="s">
        <v>19</v>
      </c>
      <c r="V53" s="10" t="s">
        <v>393</v>
      </c>
      <c r="W53" s="11" t="s">
        <v>300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394</v>
      </c>
      <c r="AD53" t="s">
        <v>6</v>
      </c>
      <c r="AE53" t="s">
        <v>395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396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347</v>
      </c>
      <c r="H54" s="7" t="s">
        <v>348</v>
      </c>
      <c r="I54" s="7" t="s">
        <v>75</v>
      </c>
      <c r="J54" s="7" t="s">
        <v>2</v>
      </c>
      <c r="K54" s="7" t="s">
        <v>397</v>
      </c>
      <c r="L54" s="7">
        <v>3</v>
      </c>
      <c r="M54" s="7">
        <v>1</v>
      </c>
      <c r="N54" s="7" t="s">
        <v>341</v>
      </c>
      <c r="O54" s="7" t="s">
        <v>341</v>
      </c>
      <c r="P54" s="7" t="s">
        <v>392</v>
      </c>
      <c r="Q54" s="7"/>
      <c r="R54" s="10" t="s">
        <v>398</v>
      </c>
      <c r="S54" s="11" t="s">
        <v>19</v>
      </c>
      <c r="T54" s="7"/>
      <c r="U54" s="10" t="s">
        <v>19</v>
      </c>
      <c r="V54" s="10" t="s">
        <v>398</v>
      </c>
      <c r="W54" s="11" t="s">
        <v>278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399</v>
      </c>
      <c r="AD54" t="s">
        <v>6</v>
      </c>
      <c r="AE54" t="s">
        <v>352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400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347</v>
      </c>
      <c r="H55" s="7" t="s">
        <v>348</v>
      </c>
      <c r="I55" s="7" t="s">
        <v>75</v>
      </c>
      <c r="J55" s="7" t="s">
        <v>2</v>
      </c>
      <c r="K55" s="7" t="s">
        <v>401</v>
      </c>
      <c r="L55" s="7">
        <v>2</v>
      </c>
      <c r="M55" s="7">
        <v>1</v>
      </c>
      <c r="N55" s="7" t="s">
        <v>341</v>
      </c>
      <c r="O55" s="7" t="s">
        <v>341</v>
      </c>
      <c r="P55" s="7" t="s">
        <v>392</v>
      </c>
      <c r="Q55" s="7"/>
      <c r="R55" s="10" t="s">
        <v>402</v>
      </c>
      <c r="S55" s="11" t="s">
        <v>19</v>
      </c>
      <c r="T55" s="7"/>
      <c r="U55" s="10" t="s">
        <v>19</v>
      </c>
      <c r="V55" s="10" t="s">
        <v>402</v>
      </c>
      <c r="W55" s="11" t="s">
        <v>159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403</v>
      </c>
      <c r="AD55" t="s">
        <v>6</v>
      </c>
      <c r="AE55" t="s">
        <v>352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404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347</v>
      </c>
      <c r="H56" s="7" t="s">
        <v>348</v>
      </c>
      <c r="I56" s="7" t="s">
        <v>75</v>
      </c>
      <c r="J56" s="7" t="s">
        <v>2</v>
      </c>
      <c r="K56" s="7" t="s">
        <v>405</v>
      </c>
      <c r="L56" s="7">
        <v>2</v>
      </c>
      <c r="M56" s="7">
        <v>1</v>
      </c>
      <c r="N56" s="7" t="s">
        <v>341</v>
      </c>
      <c r="O56" s="7" t="s">
        <v>341</v>
      </c>
      <c r="P56" s="7" t="s">
        <v>392</v>
      </c>
      <c r="Q56" s="7"/>
      <c r="R56" s="10" t="s">
        <v>402</v>
      </c>
      <c r="S56" s="11" t="s">
        <v>19</v>
      </c>
      <c r="T56" s="7"/>
      <c r="U56" s="10" t="s">
        <v>19</v>
      </c>
      <c r="V56" s="10" t="s">
        <v>402</v>
      </c>
      <c r="W56" s="11" t="s">
        <v>159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403</v>
      </c>
      <c r="AD56" t="s">
        <v>6</v>
      </c>
      <c r="AE56" t="s">
        <v>352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406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347</v>
      </c>
      <c r="H57" s="7" t="s">
        <v>348</v>
      </c>
      <c r="I57" s="7" t="s">
        <v>75</v>
      </c>
      <c r="J57" s="7" t="s">
        <v>2</v>
      </c>
      <c r="K57" s="7" t="s">
        <v>407</v>
      </c>
      <c r="L57" s="7">
        <v>1</v>
      </c>
      <c r="M57" s="7">
        <v>1</v>
      </c>
      <c r="N57" s="7" t="s">
        <v>341</v>
      </c>
      <c r="O57" s="7" t="s">
        <v>341</v>
      </c>
      <c r="P57" s="7" t="s">
        <v>392</v>
      </c>
      <c r="Q57" s="7"/>
      <c r="R57" s="10" t="s">
        <v>408</v>
      </c>
      <c r="S57" s="11" t="s">
        <v>19</v>
      </c>
      <c r="T57" s="7"/>
      <c r="U57" s="10" t="s">
        <v>19</v>
      </c>
      <c r="V57" s="10" t="s">
        <v>408</v>
      </c>
      <c r="W57" s="11" t="s">
        <v>409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410</v>
      </c>
      <c r="AD57" t="s">
        <v>6</v>
      </c>
      <c r="AE57" t="s">
        <v>411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412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347</v>
      </c>
      <c r="H58" s="7" t="s">
        <v>348</v>
      </c>
      <c r="I58" s="7" t="s">
        <v>75</v>
      </c>
      <c r="J58" s="7" t="s">
        <v>2</v>
      </c>
      <c r="K58" s="7" t="s">
        <v>413</v>
      </c>
      <c r="L58" s="7">
        <v>1</v>
      </c>
      <c r="M58" s="7">
        <v>1</v>
      </c>
      <c r="N58" s="7" t="s">
        <v>341</v>
      </c>
      <c r="O58" s="7" t="s">
        <v>341</v>
      </c>
      <c r="P58" s="7" t="s">
        <v>392</v>
      </c>
      <c r="Q58" s="7"/>
      <c r="R58" s="10" t="s">
        <v>408</v>
      </c>
      <c r="S58" s="11" t="s">
        <v>19</v>
      </c>
      <c r="T58" s="7"/>
      <c r="U58" s="10" t="s">
        <v>19</v>
      </c>
      <c r="V58" s="10" t="s">
        <v>408</v>
      </c>
      <c r="W58" s="11" t="s">
        <v>409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410</v>
      </c>
      <c r="AD58" t="s">
        <v>6</v>
      </c>
      <c r="AE58" t="s">
        <v>411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414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415</v>
      </c>
      <c r="H59" s="7" t="s">
        <v>416</v>
      </c>
      <c r="I59" s="7" t="s">
        <v>75</v>
      </c>
      <c r="J59" s="7" t="s">
        <v>2</v>
      </c>
      <c r="K59" s="7" t="s">
        <v>417</v>
      </c>
      <c r="L59" s="7">
        <v>1</v>
      </c>
      <c r="M59" s="7">
        <v>1</v>
      </c>
      <c r="N59" s="7" t="s">
        <v>265</v>
      </c>
      <c r="O59" s="7" t="s">
        <v>341</v>
      </c>
      <c r="P59" s="7" t="s">
        <v>392</v>
      </c>
      <c r="Q59" s="7"/>
      <c r="R59" s="10" t="s">
        <v>149</v>
      </c>
      <c r="S59" s="11" t="s">
        <v>19</v>
      </c>
      <c r="T59" s="7"/>
      <c r="U59" s="10" t="s">
        <v>19</v>
      </c>
      <c r="V59" s="10" t="s">
        <v>149</v>
      </c>
      <c r="W59" s="11" t="s">
        <v>150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151</v>
      </c>
      <c r="AD59" t="s">
        <v>6</v>
      </c>
      <c r="AE59" t="s">
        <v>183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418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419</v>
      </c>
      <c r="H60" s="7" t="s">
        <v>420</v>
      </c>
      <c r="I60" s="7" t="s">
        <v>75</v>
      </c>
      <c r="J60" s="7" t="s">
        <v>2</v>
      </c>
      <c r="K60" s="7" t="s">
        <v>421</v>
      </c>
      <c r="L60" s="7">
        <v>1</v>
      </c>
      <c r="M60" s="7">
        <v>1</v>
      </c>
      <c r="N60" s="7" t="s">
        <v>341</v>
      </c>
      <c r="O60" s="7" t="s">
        <v>341</v>
      </c>
      <c r="P60" s="7" t="s">
        <v>392</v>
      </c>
      <c r="Q60" s="7"/>
      <c r="R60" s="10" t="s">
        <v>422</v>
      </c>
      <c r="S60" s="11" t="s">
        <v>19</v>
      </c>
      <c r="T60" s="7"/>
      <c r="U60" s="10" t="s">
        <v>19</v>
      </c>
      <c r="V60" s="10" t="s">
        <v>422</v>
      </c>
      <c r="W60" s="11" t="s">
        <v>423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424</v>
      </c>
      <c r="AD60" t="s">
        <v>6</v>
      </c>
      <c r="AE60" t="s">
        <v>425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426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324</v>
      </c>
      <c r="H61" s="7" t="s">
        <v>325</v>
      </c>
      <c r="I61" s="7" t="s">
        <v>75</v>
      </c>
      <c r="J61" s="7" t="s">
        <v>2</v>
      </c>
      <c r="K61" s="7" t="s">
        <v>326</v>
      </c>
      <c r="L61" s="7">
        <v>1</v>
      </c>
      <c r="M61" s="7">
        <v>2</v>
      </c>
      <c r="N61" s="7" t="s">
        <v>313</v>
      </c>
      <c r="O61" s="7" t="s">
        <v>313</v>
      </c>
      <c r="P61" s="7" t="s">
        <v>392</v>
      </c>
      <c r="Q61" s="7"/>
      <c r="R61" s="10" t="s">
        <v>327</v>
      </c>
      <c r="S61" s="11" t="s">
        <v>19</v>
      </c>
      <c r="T61" s="7"/>
      <c r="U61" s="10" t="s">
        <v>19</v>
      </c>
      <c r="V61" s="10" t="s">
        <v>327</v>
      </c>
      <c r="W61" s="11" t="s">
        <v>328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329</v>
      </c>
      <c r="AD61" t="s">
        <v>6</v>
      </c>
      <c r="AE61" t="s">
        <v>330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427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347</v>
      </c>
      <c r="H62" s="7" t="s">
        <v>348</v>
      </c>
      <c r="I62" s="7" t="s">
        <v>75</v>
      </c>
      <c r="J62" s="7" t="s">
        <v>2</v>
      </c>
      <c r="K62" s="7" t="s">
        <v>428</v>
      </c>
      <c r="L62" s="7">
        <v>1</v>
      </c>
      <c r="M62" s="7">
        <v>1</v>
      </c>
      <c r="N62" s="7" t="s">
        <v>341</v>
      </c>
      <c r="O62" s="7" t="s">
        <v>341</v>
      </c>
      <c r="P62" s="7" t="s">
        <v>392</v>
      </c>
      <c r="Q62" s="7"/>
      <c r="R62" s="10" t="s">
        <v>429</v>
      </c>
      <c r="S62" s="11" t="s">
        <v>19</v>
      </c>
      <c r="T62" s="7"/>
      <c r="U62" s="10" t="s">
        <v>19</v>
      </c>
      <c r="V62" s="10" t="s">
        <v>429</v>
      </c>
      <c r="W62" s="11" t="s">
        <v>430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431</v>
      </c>
      <c r="AD62" t="s">
        <v>6</v>
      </c>
      <c r="AE62" t="s">
        <v>352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432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433</v>
      </c>
      <c r="H63" s="7" t="s">
        <v>434</v>
      </c>
      <c r="I63" s="7" t="s">
        <v>75</v>
      </c>
      <c r="J63" s="7" t="s">
        <v>2</v>
      </c>
      <c r="K63" s="7" t="s">
        <v>435</v>
      </c>
      <c r="L63" s="7">
        <v>1</v>
      </c>
      <c r="M63" s="7">
        <v>1</v>
      </c>
      <c r="N63" s="7" t="s">
        <v>341</v>
      </c>
      <c r="O63" s="7" t="s">
        <v>341</v>
      </c>
      <c r="P63" s="7" t="s">
        <v>392</v>
      </c>
      <c r="Q63" s="7"/>
      <c r="R63" s="10" t="s">
        <v>436</v>
      </c>
      <c r="S63" s="11" t="s">
        <v>19</v>
      </c>
      <c r="T63" s="7"/>
      <c r="U63" s="10" t="s">
        <v>19</v>
      </c>
      <c r="V63" s="10" t="s">
        <v>436</v>
      </c>
      <c r="W63" s="11" t="s">
        <v>101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437</v>
      </c>
      <c r="AD63" t="s">
        <v>6</v>
      </c>
      <c r="AE63" t="s">
        <v>438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439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347</v>
      </c>
      <c r="H64" s="7" t="s">
        <v>348</v>
      </c>
      <c r="I64" s="7" t="s">
        <v>75</v>
      </c>
      <c r="J64" s="7" t="s">
        <v>2</v>
      </c>
      <c r="K64" s="7" t="s">
        <v>440</v>
      </c>
      <c r="L64" s="7">
        <v>1</v>
      </c>
      <c r="M64" s="7">
        <v>1</v>
      </c>
      <c r="N64" s="7" t="s">
        <v>341</v>
      </c>
      <c r="O64" s="7" t="s">
        <v>341</v>
      </c>
      <c r="P64" s="7" t="s">
        <v>392</v>
      </c>
      <c r="Q64" s="7"/>
      <c r="R64" s="10" t="s">
        <v>429</v>
      </c>
      <c r="S64" s="11" t="s">
        <v>19</v>
      </c>
      <c r="T64" s="7"/>
      <c r="U64" s="10" t="s">
        <v>19</v>
      </c>
      <c r="V64" s="10" t="s">
        <v>429</v>
      </c>
      <c r="W64" s="11" t="s">
        <v>430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431</v>
      </c>
      <c r="AD64" t="s">
        <v>6</v>
      </c>
      <c r="AE64" t="s">
        <v>352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441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162</v>
      </c>
      <c r="H65" s="7" t="s">
        <v>163</v>
      </c>
      <c r="I65" s="7" t="s">
        <v>75</v>
      </c>
      <c r="J65" s="7" t="s">
        <v>2</v>
      </c>
      <c r="K65" s="7" t="s">
        <v>442</v>
      </c>
      <c r="L65" s="7">
        <v>1</v>
      </c>
      <c r="M65" s="7">
        <v>1</v>
      </c>
      <c r="N65" s="7" t="s">
        <v>341</v>
      </c>
      <c r="O65" s="7" t="s">
        <v>341</v>
      </c>
      <c r="P65" s="7" t="s">
        <v>392</v>
      </c>
      <c r="Q65" s="7"/>
      <c r="R65" s="10" t="s">
        <v>443</v>
      </c>
      <c r="S65" s="11" t="s">
        <v>19</v>
      </c>
      <c r="T65" s="7"/>
      <c r="U65" s="10" t="s">
        <v>19</v>
      </c>
      <c r="V65" s="10" t="s">
        <v>443</v>
      </c>
      <c r="W65" s="11" t="s">
        <v>166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444</v>
      </c>
      <c r="AD65" t="s">
        <v>6</v>
      </c>
      <c r="AE65" t="s">
        <v>143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445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446</v>
      </c>
      <c r="H66" s="7" t="s">
        <v>447</v>
      </c>
      <c r="I66" s="7" t="s">
        <v>75</v>
      </c>
      <c r="J66" s="7" t="s">
        <v>2</v>
      </c>
      <c r="K66" s="7" t="s">
        <v>448</v>
      </c>
      <c r="L66" s="7">
        <v>1</v>
      </c>
      <c r="M66" s="7">
        <v>1</v>
      </c>
      <c r="N66" s="7" t="s">
        <v>341</v>
      </c>
      <c r="O66" s="7" t="s">
        <v>341</v>
      </c>
      <c r="P66" s="7" t="s">
        <v>392</v>
      </c>
      <c r="Q66" s="7"/>
      <c r="R66" s="10" t="s">
        <v>225</v>
      </c>
      <c r="S66" s="11" t="s">
        <v>19</v>
      </c>
      <c r="T66" s="7"/>
      <c r="U66" s="10" t="s">
        <v>19</v>
      </c>
      <c r="V66" s="10" t="s">
        <v>225</v>
      </c>
      <c r="W66" s="11" t="s">
        <v>166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226</v>
      </c>
      <c r="AD66" t="s">
        <v>6</v>
      </c>
      <c r="AE66" t="s">
        <v>220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449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450</v>
      </c>
      <c r="H67" s="7" t="s">
        <v>451</v>
      </c>
      <c r="I67" s="7" t="s">
        <v>75</v>
      </c>
      <c r="J67" s="7" t="s">
        <v>2</v>
      </c>
      <c r="K67" s="7" t="s">
        <v>452</v>
      </c>
      <c r="L67" s="7">
        <v>1</v>
      </c>
      <c r="M67" s="7">
        <v>1</v>
      </c>
      <c r="N67" s="7" t="s">
        <v>341</v>
      </c>
      <c r="O67" s="7" t="s">
        <v>341</v>
      </c>
      <c r="P67" s="7" t="s">
        <v>392</v>
      </c>
      <c r="Q67" s="7"/>
      <c r="R67" s="10" t="s">
        <v>453</v>
      </c>
      <c r="S67" s="11" t="s">
        <v>19</v>
      </c>
      <c r="T67" s="7"/>
      <c r="U67" s="10" t="s">
        <v>19</v>
      </c>
      <c r="V67" s="10" t="s">
        <v>453</v>
      </c>
      <c r="W67" s="11" t="s">
        <v>274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454</v>
      </c>
      <c r="AD67" t="s">
        <v>6</v>
      </c>
      <c r="AE67" t="s">
        <v>455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456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347</v>
      </c>
      <c r="H68" s="7" t="s">
        <v>348</v>
      </c>
      <c r="I68" s="7" t="s">
        <v>75</v>
      </c>
      <c r="J68" s="7" t="s">
        <v>2</v>
      </c>
      <c r="K68" s="7" t="s">
        <v>457</v>
      </c>
      <c r="L68" s="7">
        <v>1</v>
      </c>
      <c r="M68" s="7">
        <v>1</v>
      </c>
      <c r="N68" s="7" t="s">
        <v>341</v>
      </c>
      <c r="O68" s="7" t="s">
        <v>341</v>
      </c>
      <c r="P68" s="7" t="s">
        <v>392</v>
      </c>
      <c r="Q68" s="7"/>
      <c r="R68" s="10" t="s">
        <v>429</v>
      </c>
      <c r="S68" s="11" t="s">
        <v>19</v>
      </c>
      <c r="T68" s="7"/>
      <c r="U68" s="10" t="s">
        <v>19</v>
      </c>
      <c r="V68" s="10" t="s">
        <v>429</v>
      </c>
      <c r="W68" s="11" t="s">
        <v>430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431</v>
      </c>
      <c r="AD68" t="s">
        <v>6</v>
      </c>
      <c r="AE68" t="s">
        <v>352</v>
      </c>
      <c r="AF68" t="s">
        <v>83</v>
      </c>
      <c r="AG68" t="s">
        <v>71</v>
      </c>
      <c r="AH68" t="s">
        <v>19</v>
      </c>
    </row>
    <row r="69" customHeight="1" spans="1:32">
      <c r="A69" s="13" t="s">
        <v>458</v>
      </c>
      <c r="B69" s="13"/>
      <c r="C69" s="13" t="s">
        <v>459</v>
      </c>
      <c r="D69" s="13"/>
      <c r="E69" s="13"/>
      <c r="F69" s="13"/>
      <c r="G69" s="13" t="s">
        <v>459</v>
      </c>
      <c r="H69" s="13" t="s">
        <v>459</v>
      </c>
      <c r="I69" s="13" t="s">
        <v>459</v>
      </c>
      <c r="J69" s="13" t="s">
        <v>459</v>
      </c>
      <c r="K69" s="13" t="s">
        <v>459</v>
      </c>
      <c r="L69" s="13" t="s">
        <v>459</v>
      </c>
      <c r="M69" s="13" t="s">
        <v>459</v>
      </c>
      <c r="N69" s="13" t="s">
        <v>459</v>
      </c>
      <c r="O69" s="13" t="s">
        <v>459</v>
      </c>
      <c r="P69" s="13" t="s">
        <v>459</v>
      </c>
      <c r="Q69" s="13"/>
      <c r="R69" s="14" t="s">
        <v>20</v>
      </c>
      <c r="S69" s="14" t="s">
        <v>19</v>
      </c>
      <c r="T69" s="13" t="s">
        <v>459</v>
      </c>
      <c r="U69" s="14"/>
      <c r="V69" s="14" t="s">
        <v>20</v>
      </c>
      <c r="W69" s="14" t="s">
        <v>21</v>
      </c>
      <c r="X69" s="14"/>
      <c r="Y69" s="14"/>
      <c r="Z69" s="14"/>
      <c r="AA69" s="13"/>
      <c r="AB69" s="14"/>
      <c r="AC69" s="13"/>
      <c r="AD69" s="13" t="s">
        <v>459</v>
      </c>
      <c r="AE69" s="13"/>
      <c r="AF6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460</v>
      </c>
      <c r="B1" s="4" t="s">
        <v>461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462</v>
      </c>
      <c r="H1" s="4" t="s">
        <v>463</v>
      </c>
      <c r="I1" s="4" t="s">
        <v>13</v>
      </c>
      <c r="J1" s="4" t="s">
        <v>17</v>
      </c>
      <c r="K1" s="4" t="s">
        <v>18</v>
      </c>
      <c r="L1" s="9" t="s">
        <v>464</v>
      </c>
      <c r="M1" s="4" t="s">
        <v>465</v>
      </c>
      <c r="N1" s="4" t="s">
        <v>466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467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52" workbookViewId="0">
      <selection activeCell="F82" sqref="F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468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490</v>
      </c>
      <c r="E2" t="str">
        <f>VLOOKUP(A2,HOP!A:L,12,0)</f>
        <v>490.00</v>
      </c>
      <c r="F2" t="str">
        <f>VLOOKUP(A2,HOP!A:C,3,0)</f>
        <v>2282544</v>
      </c>
      <c r="G2">
        <f>D2-E2</f>
        <v>0</v>
      </c>
      <c r="H2" t="str">
        <f>$H$1&amp;F2</f>
        <v>，2282544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220</v>
      </c>
      <c r="E3" t="str">
        <f>VLOOKUP(A3,HOP!A:L,12,0)</f>
        <v>220.00</v>
      </c>
      <c r="F3" t="str">
        <f>VLOOKUP(A3,HOP!A:C,3,0)</f>
        <v>2281577</v>
      </c>
      <c r="G3">
        <f t="shared" ref="G3:G34" si="0">D3-E3</f>
        <v>0</v>
      </c>
      <c r="H3" t="str">
        <f t="shared" ref="H3:H34" si="1">$H$1&amp;F3</f>
        <v>，2281577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77</v>
      </c>
      <c r="C4" s="7" t="s">
        <v>78</v>
      </c>
      <c r="D4" s="3">
        <v>490</v>
      </c>
      <c r="E4" t="str">
        <f>VLOOKUP(A4,HOP!A:L,12,0)</f>
        <v>490.00</v>
      </c>
      <c r="F4" t="str">
        <f>VLOOKUP(A4,HOP!A:C,3,0)</f>
        <v>2282465</v>
      </c>
      <c r="G4">
        <f t="shared" si="0"/>
        <v>0</v>
      </c>
      <c r="H4" t="str">
        <f t="shared" si="1"/>
        <v>，2282465</v>
      </c>
      <c r="I4" t="str">
        <f>VLOOKUP(A4,HOP!A:T,20,0)</f>
        <v>直连</v>
      </c>
    </row>
    <row r="5" ht="14.25" customHeight="1" spans="1:9">
      <c r="A5" s="6" t="s">
        <v>96</v>
      </c>
      <c r="B5" s="7" t="s">
        <v>77</v>
      </c>
      <c r="C5" s="7" t="s">
        <v>78</v>
      </c>
      <c r="D5" s="3">
        <v>163</v>
      </c>
      <c r="E5" t="str">
        <f>VLOOKUP(A5,HOP!A:L,12,0)</f>
        <v>163.00</v>
      </c>
      <c r="F5" t="str">
        <f>VLOOKUP(A5,HOP!A:C,3,0)</f>
        <v>2281860</v>
      </c>
      <c r="G5">
        <f t="shared" si="0"/>
        <v>0</v>
      </c>
      <c r="H5" t="str">
        <f t="shared" si="1"/>
        <v>，2281860</v>
      </c>
      <c r="I5" t="str">
        <f>VLOOKUP(A5,HOP!A:T,20,0)</f>
        <v>直连</v>
      </c>
    </row>
    <row r="6" ht="14.25" customHeight="1" spans="1:9">
      <c r="A6" s="6" t="s">
        <v>104</v>
      </c>
      <c r="B6" s="7" t="s">
        <v>89</v>
      </c>
      <c r="C6" s="7" t="s">
        <v>78</v>
      </c>
      <c r="D6" s="3">
        <v>2426</v>
      </c>
      <c r="E6" t="str">
        <f>VLOOKUP(A6,HOP!A:L,12,0)</f>
        <v>2426.00</v>
      </c>
      <c r="F6" t="str">
        <f>VLOOKUP(A6,HOP!A:C,3,0)</f>
        <v>2265139</v>
      </c>
      <c r="G6">
        <f t="shared" si="0"/>
        <v>0</v>
      </c>
      <c r="H6" t="str">
        <f t="shared" si="1"/>
        <v>，2265139</v>
      </c>
      <c r="I6" t="str">
        <f>VLOOKUP(A6,HOP!A:T,20,0)</f>
        <v>直连</v>
      </c>
    </row>
    <row r="7" ht="14.25" customHeight="1" spans="1:9">
      <c r="A7" s="6" t="s">
        <v>113</v>
      </c>
      <c r="B7" s="7" t="s">
        <v>77</v>
      </c>
      <c r="C7" s="7" t="s">
        <v>78</v>
      </c>
      <c r="D7" s="3">
        <v>305</v>
      </c>
      <c r="E7" t="str">
        <f>VLOOKUP(A7,HOP!A:L,12,0)</f>
        <v>305.00</v>
      </c>
      <c r="F7" t="str">
        <f>VLOOKUP(A7,HOP!A:C,3,0)</f>
        <v>2282433</v>
      </c>
      <c r="G7">
        <f t="shared" si="0"/>
        <v>0</v>
      </c>
      <c r="H7" t="str">
        <f t="shared" si="1"/>
        <v>，2282433</v>
      </c>
      <c r="I7" t="str">
        <f>VLOOKUP(A7,HOP!A:T,20,0)</f>
        <v>直连</v>
      </c>
    </row>
    <row r="8" ht="14.25" customHeight="1" spans="1:9">
      <c r="A8" s="6" t="s">
        <v>120</v>
      </c>
      <c r="B8" s="7" t="s">
        <v>77</v>
      </c>
      <c r="C8" s="7" t="s">
        <v>78</v>
      </c>
      <c r="D8" s="3">
        <v>297</v>
      </c>
      <c r="E8" t="str">
        <f>VLOOKUP(A8,HOP!A:L,12,0)</f>
        <v>297.00</v>
      </c>
      <c r="F8" t="str">
        <f>VLOOKUP(A8,HOP!A:C,3,0)</f>
        <v>2282526</v>
      </c>
      <c r="G8">
        <f t="shared" si="0"/>
        <v>0</v>
      </c>
      <c r="H8" t="str">
        <f t="shared" si="1"/>
        <v>，2282526</v>
      </c>
      <c r="I8" t="str">
        <f>VLOOKUP(A8,HOP!A:T,20,0)</f>
        <v>直连</v>
      </c>
    </row>
    <row r="9" ht="14.25" customHeight="1" spans="1:9">
      <c r="A9" s="6" t="s">
        <v>126</v>
      </c>
      <c r="B9" s="7" t="s">
        <v>89</v>
      </c>
      <c r="C9" s="7" t="s">
        <v>78</v>
      </c>
      <c r="D9" s="3">
        <v>232</v>
      </c>
      <c r="E9" t="str">
        <f>VLOOKUP(A9,HOP!A:L,12,0)</f>
        <v>232.00</v>
      </c>
      <c r="F9" t="str">
        <f>VLOOKUP(A9,HOP!A:C,3,0)</f>
        <v>2282272</v>
      </c>
      <c r="G9">
        <f t="shared" si="0"/>
        <v>0</v>
      </c>
      <c r="H9" t="str">
        <f t="shared" si="1"/>
        <v>，2282272</v>
      </c>
      <c r="I9" t="str">
        <f>VLOOKUP(A9,HOP!A:T,20,0)</f>
        <v>直连</v>
      </c>
    </row>
    <row r="10" ht="14.25" customHeight="1" spans="1:9">
      <c r="A10" s="6" t="s">
        <v>134</v>
      </c>
      <c r="B10" s="7" t="s">
        <v>138</v>
      </c>
      <c r="C10" s="7" t="s">
        <v>139</v>
      </c>
      <c r="D10" s="3">
        <v>455</v>
      </c>
      <c r="E10" t="str">
        <f>VLOOKUP(A10,HOP!A:L,12,0)</f>
        <v>455.00</v>
      </c>
      <c r="F10" t="str">
        <f>VLOOKUP(A10,HOP!A:C,3,0)</f>
        <v>2281281</v>
      </c>
      <c r="G10">
        <f t="shared" si="0"/>
        <v>0</v>
      </c>
      <c r="H10" t="str">
        <f t="shared" si="1"/>
        <v>，2281281</v>
      </c>
      <c r="I10" t="str">
        <f>VLOOKUP(A10,HOP!A:T,20,0)</f>
        <v>直连</v>
      </c>
    </row>
    <row r="11" ht="14.25" customHeight="1" spans="1:9">
      <c r="A11" s="6" t="s">
        <v>144</v>
      </c>
      <c r="B11" s="7" t="s">
        <v>139</v>
      </c>
      <c r="C11" s="7" t="s">
        <v>148</v>
      </c>
      <c r="D11" s="3">
        <v>183</v>
      </c>
      <c r="E11" t="str">
        <f>VLOOKUP(A11,HOP!A:L,12,0)</f>
        <v>183.00</v>
      </c>
      <c r="F11" t="str">
        <f>VLOOKUP(A11,HOP!A:C,3,0)</f>
        <v>2283466</v>
      </c>
      <c r="G11">
        <f t="shared" si="0"/>
        <v>0</v>
      </c>
      <c r="H11" t="str">
        <f t="shared" si="1"/>
        <v>，2283466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139</v>
      </c>
      <c r="C12" s="7" t="s">
        <v>148</v>
      </c>
      <c r="D12" s="3">
        <v>200</v>
      </c>
      <c r="E12" t="str">
        <f>VLOOKUP(A12,HOP!A:L,12,0)</f>
        <v>200.00</v>
      </c>
      <c r="F12" t="str">
        <f>VLOOKUP(A12,HOP!A:C,3,0)</f>
        <v>2283540</v>
      </c>
      <c r="G12">
        <f t="shared" si="0"/>
        <v>0</v>
      </c>
      <c r="H12" t="str">
        <f t="shared" si="1"/>
        <v>，2283540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139</v>
      </c>
      <c r="C13" s="7" t="s">
        <v>148</v>
      </c>
      <c r="D13" s="3">
        <v>176</v>
      </c>
      <c r="E13" t="str">
        <f>VLOOKUP(A13,HOP!A:L,12,0)</f>
        <v>176.00</v>
      </c>
      <c r="F13" t="str">
        <f>VLOOKUP(A13,HOP!A:C,3,0)</f>
        <v>2283473</v>
      </c>
      <c r="G13">
        <f t="shared" si="0"/>
        <v>0</v>
      </c>
      <c r="H13" t="str">
        <f t="shared" si="1"/>
        <v>，2283473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139</v>
      </c>
      <c r="C14" s="7" t="s">
        <v>148</v>
      </c>
      <c r="D14" s="3">
        <v>266</v>
      </c>
      <c r="E14" t="str">
        <f>VLOOKUP(A14,HOP!A:L,12,0)</f>
        <v>266.00</v>
      </c>
      <c r="F14" t="str">
        <f>VLOOKUP(A14,HOP!A:C,3,0)</f>
        <v>2283549</v>
      </c>
      <c r="G14">
        <f t="shared" si="0"/>
        <v>0</v>
      </c>
      <c r="H14" t="str">
        <f t="shared" si="1"/>
        <v>，2283549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139</v>
      </c>
      <c r="C15" s="7" t="s">
        <v>148</v>
      </c>
      <c r="D15" s="3">
        <v>105</v>
      </c>
      <c r="E15" t="str">
        <f>VLOOKUP(A15,HOP!A:L,12,0)</f>
        <v>105.00</v>
      </c>
      <c r="F15" t="str">
        <f>VLOOKUP(A15,HOP!A:C,3,0)</f>
        <v>2283617</v>
      </c>
      <c r="G15">
        <f t="shared" si="0"/>
        <v>0</v>
      </c>
      <c r="H15" t="str">
        <f t="shared" si="1"/>
        <v>，2283617</v>
      </c>
      <c r="I15" t="str">
        <f>VLOOKUP(A15,HOP!A:T,20,0)</f>
        <v>直连</v>
      </c>
    </row>
    <row r="16" ht="14.25" customHeight="1" spans="1:9">
      <c r="A16" s="6" t="s">
        <v>184</v>
      </c>
      <c r="B16" s="7" t="s">
        <v>139</v>
      </c>
      <c r="C16" s="7" t="s">
        <v>148</v>
      </c>
      <c r="D16" s="3">
        <v>122</v>
      </c>
      <c r="E16" t="str">
        <f>VLOOKUP(A16,HOP!A:L,12,0)</f>
        <v>122.00</v>
      </c>
      <c r="F16" t="str">
        <f>VLOOKUP(A16,HOP!A:C,3,0)</f>
        <v>2283581</v>
      </c>
      <c r="G16">
        <f t="shared" si="0"/>
        <v>0</v>
      </c>
      <c r="H16" t="str">
        <f t="shared" si="1"/>
        <v>，2283581</v>
      </c>
      <c r="I16" t="str">
        <f>VLOOKUP(A16,HOP!A:T,20,0)</f>
        <v>直连</v>
      </c>
    </row>
    <row r="17" ht="14.25" customHeight="1" spans="1:9">
      <c r="A17" s="6" t="s">
        <v>192</v>
      </c>
      <c r="B17" s="7" t="s">
        <v>139</v>
      </c>
      <c r="C17" s="7" t="s">
        <v>148</v>
      </c>
      <c r="D17" s="3">
        <v>144</v>
      </c>
      <c r="E17" t="str">
        <f>VLOOKUP(A17,HOP!A:L,12,0)</f>
        <v>144.00</v>
      </c>
      <c r="F17" t="str">
        <f>VLOOKUP(A17,HOP!A:C,3,0)</f>
        <v>2283544</v>
      </c>
      <c r="G17">
        <f t="shared" si="0"/>
        <v>0</v>
      </c>
      <c r="H17" t="str">
        <f t="shared" si="1"/>
        <v>，2283544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139</v>
      </c>
      <c r="C18" s="7" t="s">
        <v>148</v>
      </c>
      <c r="D18" s="3">
        <v>183</v>
      </c>
      <c r="E18" t="str">
        <f>VLOOKUP(A18,HOP!A:L,12,0)</f>
        <v>183.00</v>
      </c>
      <c r="F18" t="str">
        <f>VLOOKUP(A18,HOP!A:C,3,0)</f>
        <v>2283453</v>
      </c>
      <c r="G18">
        <f t="shared" si="0"/>
        <v>0</v>
      </c>
      <c r="H18" t="str">
        <f t="shared" si="1"/>
        <v>，2283453</v>
      </c>
      <c r="I18" t="str">
        <f>VLOOKUP(A18,HOP!A:T,20,0)</f>
        <v>直连</v>
      </c>
    </row>
    <row r="19" ht="14.25" customHeight="1" spans="1:9">
      <c r="A19" s="6" t="s">
        <v>204</v>
      </c>
      <c r="B19" s="7" t="s">
        <v>139</v>
      </c>
      <c r="C19" s="7" t="s">
        <v>148</v>
      </c>
      <c r="D19" s="3">
        <v>162</v>
      </c>
      <c r="E19" t="str">
        <f>VLOOKUP(A19,HOP!A:L,12,0)</f>
        <v>162.00</v>
      </c>
      <c r="F19" t="str">
        <f>VLOOKUP(A19,HOP!A:C,3,0)</f>
        <v>2283457</v>
      </c>
      <c r="G19">
        <f t="shared" si="0"/>
        <v>0</v>
      </c>
      <c r="H19" t="str">
        <f t="shared" si="1"/>
        <v>，2283457</v>
      </c>
      <c r="I19" t="str">
        <f>VLOOKUP(A19,HOP!A:T,20,0)</f>
        <v>直连</v>
      </c>
    </row>
    <row r="20" ht="14.25" customHeight="1" spans="1:9">
      <c r="A20" s="6" t="s">
        <v>207</v>
      </c>
      <c r="B20" s="7" t="s">
        <v>139</v>
      </c>
      <c r="C20" s="7" t="s">
        <v>148</v>
      </c>
      <c r="D20" s="3">
        <v>387</v>
      </c>
      <c r="E20" t="str">
        <f>VLOOKUP(A20,HOP!A:L,12,0)</f>
        <v>387.00</v>
      </c>
      <c r="F20" t="str">
        <f>VLOOKUP(A20,HOP!A:C,3,0)</f>
        <v>2283413</v>
      </c>
      <c r="G20">
        <f t="shared" si="0"/>
        <v>0</v>
      </c>
      <c r="H20" t="str">
        <f t="shared" si="1"/>
        <v>，2283413</v>
      </c>
      <c r="I20" t="str">
        <f>VLOOKUP(A20,HOP!A:T,20,0)</f>
        <v>直连</v>
      </c>
    </row>
    <row r="21" ht="14.25" customHeight="1" spans="1:9">
      <c r="A21" s="6" t="s">
        <v>215</v>
      </c>
      <c r="B21" s="7" t="s">
        <v>139</v>
      </c>
      <c r="C21" s="7" t="s">
        <v>148</v>
      </c>
      <c r="D21" s="3">
        <v>542</v>
      </c>
      <c r="E21" t="str">
        <f>VLOOKUP(A21,HOP!A:L,12,0)</f>
        <v>542.00</v>
      </c>
      <c r="F21" t="str">
        <f>VLOOKUP(A21,HOP!A:C,3,0)</f>
        <v>2283569</v>
      </c>
      <c r="G21">
        <f t="shared" si="0"/>
        <v>0</v>
      </c>
      <c r="H21" t="str">
        <f t="shared" si="1"/>
        <v>，2283569</v>
      </c>
      <c r="I21" t="str">
        <f>VLOOKUP(A21,HOP!A:T,20,0)</f>
        <v>直连</v>
      </c>
    </row>
    <row r="22" ht="14.25" customHeight="1" spans="1:9">
      <c r="A22" s="6" t="s">
        <v>221</v>
      </c>
      <c r="B22" s="7" t="s">
        <v>139</v>
      </c>
      <c r="C22" s="7" t="s">
        <v>148</v>
      </c>
      <c r="D22" s="3">
        <v>175</v>
      </c>
      <c r="E22" t="str">
        <f>VLOOKUP(A22,HOP!A:L,12,0)</f>
        <v>175.00</v>
      </c>
      <c r="F22" t="str">
        <f>VLOOKUP(A22,HOP!A:C,3,0)</f>
        <v>2283635</v>
      </c>
      <c r="G22">
        <f t="shared" si="0"/>
        <v>0</v>
      </c>
      <c r="H22" t="str">
        <f t="shared" si="1"/>
        <v>，2283635</v>
      </c>
      <c r="I22" t="str">
        <f>VLOOKUP(A22,HOP!A:T,20,0)</f>
        <v>直连</v>
      </c>
    </row>
    <row r="23" ht="14.25" customHeight="1" spans="1:9">
      <c r="A23" s="6" t="s">
        <v>228</v>
      </c>
      <c r="B23" s="7" t="s">
        <v>139</v>
      </c>
      <c r="C23" s="7" t="s">
        <v>148</v>
      </c>
      <c r="D23" s="3">
        <v>125</v>
      </c>
      <c r="E23" t="str">
        <f>VLOOKUP(A23,HOP!A:L,12,0)</f>
        <v>125.00</v>
      </c>
      <c r="F23" t="str">
        <f>VLOOKUP(A23,HOP!A:C,3,0)</f>
        <v>2283561</v>
      </c>
      <c r="G23">
        <f t="shared" si="0"/>
        <v>0</v>
      </c>
      <c r="H23" t="str">
        <f t="shared" si="1"/>
        <v>，2283561</v>
      </c>
      <c r="I23" t="str">
        <f>VLOOKUP(A23,HOP!A:T,20,0)</f>
        <v>直连</v>
      </c>
    </row>
    <row r="24" ht="14.25" customHeight="1" spans="1:9">
      <c r="A24" s="6" t="s">
        <v>234</v>
      </c>
      <c r="B24" s="7" t="s">
        <v>139</v>
      </c>
      <c r="C24" s="7" t="s">
        <v>148</v>
      </c>
      <c r="D24" s="3">
        <v>176</v>
      </c>
      <c r="E24" t="str">
        <f>VLOOKUP(A24,HOP!A:L,12,0)</f>
        <v>176.00</v>
      </c>
      <c r="F24" t="str">
        <f>VLOOKUP(A24,HOP!A:C,3,0)</f>
        <v>2283468</v>
      </c>
      <c r="G24">
        <f t="shared" si="0"/>
        <v>0</v>
      </c>
      <c r="H24" t="str">
        <f t="shared" si="1"/>
        <v>，2283468</v>
      </c>
      <c r="I24" t="str">
        <f>VLOOKUP(A24,HOP!A:T,20,0)</f>
        <v>直连</v>
      </c>
    </row>
    <row r="25" ht="14.25" customHeight="1" spans="1:9">
      <c r="A25" s="6" t="s">
        <v>236</v>
      </c>
      <c r="B25" s="7" t="s">
        <v>139</v>
      </c>
      <c r="C25" s="7" t="s">
        <v>148</v>
      </c>
      <c r="D25" s="3">
        <v>133</v>
      </c>
      <c r="E25" t="str">
        <f>VLOOKUP(A25,HOP!A:L,12,0)</f>
        <v>133.00</v>
      </c>
      <c r="F25" t="str">
        <f>VLOOKUP(A25,HOP!A:C,3,0)</f>
        <v>2283629</v>
      </c>
      <c r="G25">
        <f t="shared" si="0"/>
        <v>0</v>
      </c>
      <c r="H25" t="str">
        <f t="shared" si="1"/>
        <v>，2283629</v>
      </c>
      <c r="I25" t="str">
        <f>VLOOKUP(A25,HOP!A:T,20,0)</f>
        <v>直连</v>
      </c>
    </row>
    <row r="26" ht="14.25" customHeight="1" spans="1:9">
      <c r="A26" s="6" t="s">
        <v>241</v>
      </c>
      <c r="B26" s="7" t="s">
        <v>139</v>
      </c>
      <c r="C26" s="7" t="s">
        <v>148</v>
      </c>
      <c r="D26" s="3">
        <v>90</v>
      </c>
      <c r="E26" t="str">
        <f>VLOOKUP(A26,HOP!A:L,12,0)</f>
        <v>90.00</v>
      </c>
      <c r="F26" t="str">
        <f>VLOOKUP(A26,HOP!A:C,3,0)</f>
        <v>2283416</v>
      </c>
      <c r="G26">
        <f t="shared" si="0"/>
        <v>0</v>
      </c>
      <c r="H26" t="str">
        <f t="shared" si="1"/>
        <v>，2283416</v>
      </c>
      <c r="I26" t="str">
        <f>VLOOKUP(A26,HOP!A:T,20,0)</f>
        <v>直连</v>
      </c>
    </row>
    <row r="27" ht="14.25" customHeight="1" spans="1:9">
      <c r="A27" s="6" t="s">
        <v>246</v>
      </c>
      <c r="B27" s="7" t="s">
        <v>139</v>
      </c>
      <c r="C27" s="7" t="s">
        <v>148</v>
      </c>
      <c r="D27" s="3">
        <v>80</v>
      </c>
      <c r="E27" t="str">
        <f>VLOOKUP(A27,HOP!A:L,12,0)</f>
        <v>80.00</v>
      </c>
      <c r="F27" t="str">
        <f>VLOOKUP(A27,HOP!A:C,3,0)</f>
        <v>2283600</v>
      </c>
      <c r="G27">
        <f t="shared" si="0"/>
        <v>0</v>
      </c>
      <c r="H27" t="str">
        <f t="shared" si="1"/>
        <v>，2283600</v>
      </c>
      <c r="I27" t="str">
        <f>VLOOKUP(A27,HOP!A:T,20,0)</f>
        <v>直连</v>
      </c>
    </row>
    <row r="28" ht="14.25" customHeight="1" spans="1:9">
      <c r="A28" s="6" t="s">
        <v>254</v>
      </c>
      <c r="B28" s="7" t="s">
        <v>139</v>
      </c>
      <c r="C28" s="7" t="s">
        <v>148</v>
      </c>
      <c r="D28" s="3">
        <v>310</v>
      </c>
      <c r="E28" t="str">
        <f>VLOOKUP(A28,HOP!A:L,12,0)</f>
        <v>310.00</v>
      </c>
      <c r="F28" t="str">
        <f>VLOOKUP(A28,HOP!A:C,3,0)</f>
        <v>2283463</v>
      </c>
      <c r="G28">
        <f t="shared" si="0"/>
        <v>0</v>
      </c>
      <c r="H28" t="str">
        <f t="shared" si="1"/>
        <v>，2283463</v>
      </c>
      <c r="I28" t="str">
        <f>VLOOKUP(A28,HOP!A:T,20,0)</f>
        <v>直连</v>
      </c>
    </row>
    <row r="29" ht="14.25" customHeight="1" spans="1:9">
      <c r="A29" s="6" t="s">
        <v>260</v>
      </c>
      <c r="B29" s="7" t="s">
        <v>139</v>
      </c>
      <c r="C29" s="7" t="s">
        <v>148</v>
      </c>
      <c r="D29" s="3">
        <v>90</v>
      </c>
      <c r="E29" t="str">
        <f>VLOOKUP(A29,HOP!A:L,12,0)</f>
        <v>90.00</v>
      </c>
      <c r="F29" t="str">
        <f>VLOOKUP(A29,HOP!A:C,3,0)</f>
        <v>2283429</v>
      </c>
      <c r="G29">
        <f t="shared" si="0"/>
        <v>0</v>
      </c>
      <c r="H29" t="str">
        <f t="shared" si="1"/>
        <v>，2283429</v>
      </c>
      <c r="I29" t="str">
        <f>VLOOKUP(A29,HOP!A:T,20,0)</f>
        <v>直连</v>
      </c>
    </row>
    <row r="30" ht="14.25" customHeight="1" spans="1:9">
      <c r="A30" s="6" t="s">
        <v>261</v>
      </c>
      <c r="B30" s="7" t="s">
        <v>148</v>
      </c>
      <c r="C30" s="7" t="s">
        <v>265</v>
      </c>
      <c r="D30" s="3">
        <v>146</v>
      </c>
      <c r="E30" t="str">
        <f>VLOOKUP(A30,HOP!A:L,12,0)</f>
        <v>146.00</v>
      </c>
      <c r="F30" t="str">
        <f>VLOOKUP(A30,HOP!A:C,3,0)</f>
        <v>2283722</v>
      </c>
      <c r="G30">
        <f t="shared" si="0"/>
        <v>0</v>
      </c>
      <c r="H30" t="str">
        <f t="shared" si="1"/>
        <v>，2283722</v>
      </c>
      <c r="I30" t="str">
        <f>VLOOKUP(A30,HOP!A:T,20,0)</f>
        <v>直连</v>
      </c>
    </row>
    <row r="31" ht="14.25" customHeight="1" spans="1:9">
      <c r="A31" s="6" t="s">
        <v>269</v>
      </c>
      <c r="B31" s="7" t="s">
        <v>148</v>
      </c>
      <c r="C31" s="7" t="s">
        <v>265</v>
      </c>
      <c r="D31" s="3">
        <v>162</v>
      </c>
      <c r="E31" t="str">
        <f>VLOOKUP(A31,HOP!A:L,12,0)</f>
        <v>162.00</v>
      </c>
      <c r="F31" t="str">
        <f>VLOOKUP(A31,HOP!A:C,3,0)</f>
        <v>2283950</v>
      </c>
      <c r="G31">
        <f t="shared" si="0"/>
        <v>0</v>
      </c>
      <c r="H31" t="str">
        <f t="shared" si="1"/>
        <v>，2283950</v>
      </c>
      <c r="I31" t="str">
        <f>VLOOKUP(A31,HOP!A:T,20,0)</f>
        <v>直连</v>
      </c>
    </row>
    <row r="32" ht="14.25" customHeight="1" spans="1:9">
      <c r="A32" s="6" t="s">
        <v>271</v>
      </c>
      <c r="B32" s="7" t="s">
        <v>148</v>
      </c>
      <c r="C32" s="7" t="s">
        <v>265</v>
      </c>
      <c r="D32" s="3">
        <v>81</v>
      </c>
      <c r="E32" t="str">
        <f>VLOOKUP(A32,HOP!A:L,12,0)</f>
        <v>81.00</v>
      </c>
      <c r="F32" t="str">
        <f>VLOOKUP(A32,HOP!A:C,3,0)</f>
        <v>2283836</v>
      </c>
      <c r="G32">
        <f t="shared" si="0"/>
        <v>0</v>
      </c>
      <c r="H32" t="str">
        <f t="shared" si="1"/>
        <v>，2283836</v>
      </c>
      <c r="I32" t="str">
        <f>VLOOKUP(A32,HOP!A:T,20,0)</f>
        <v>直连</v>
      </c>
    </row>
    <row r="33" ht="14.25" customHeight="1" spans="1:9">
      <c r="A33" s="6" t="s">
        <v>276</v>
      </c>
      <c r="B33" s="7" t="s">
        <v>148</v>
      </c>
      <c r="C33" s="7" t="s">
        <v>265</v>
      </c>
      <c r="D33" s="3">
        <v>260</v>
      </c>
      <c r="E33" t="str">
        <f>VLOOKUP(A33,HOP!A:L,12,0)</f>
        <v>260.00</v>
      </c>
      <c r="F33" t="str">
        <f>VLOOKUP(A33,HOP!A:C,3,0)</f>
        <v>2284025</v>
      </c>
      <c r="G33">
        <f t="shared" si="0"/>
        <v>0</v>
      </c>
      <c r="H33" t="str">
        <f t="shared" si="1"/>
        <v>，2284025</v>
      </c>
      <c r="I33" t="str">
        <f>VLOOKUP(A33,HOP!A:T,20,0)</f>
        <v>直连</v>
      </c>
    </row>
    <row r="34" ht="14.25" customHeight="1" spans="1:9">
      <c r="A34" s="6" t="s">
        <v>280</v>
      </c>
      <c r="B34" s="7" t="s">
        <v>148</v>
      </c>
      <c r="C34" s="7" t="s">
        <v>265</v>
      </c>
      <c r="D34" s="3">
        <v>208</v>
      </c>
      <c r="E34" t="str">
        <f>VLOOKUP(A34,HOP!A:L,12,0)</f>
        <v>208.00</v>
      </c>
      <c r="F34" t="str">
        <f>VLOOKUP(A34,HOP!A:C,3,0)</f>
        <v>2284154</v>
      </c>
      <c r="G34">
        <f t="shared" si="0"/>
        <v>0</v>
      </c>
      <c r="H34" t="str">
        <f t="shared" si="1"/>
        <v>，2284154</v>
      </c>
      <c r="I34" t="str">
        <f>VLOOKUP(A34,HOP!A:T,20,0)</f>
        <v>直连</v>
      </c>
    </row>
    <row r="35" ht="14.25" customHeight="1" spans="1:9">
      <c r="A35" s="6" t="s">
        <v>288</v>
      </c>
      <c r="B35" s="7" t="s">
        <v>148</v>
      </c>
      <c r="C35" s="7" t="s">
        <v>265</v>
      </c>
      <c r="D35" s="3">
        <v>193</v>
      </c>
      <c r="E35" t="str">
        <f>VLOOKUP(A35,HOP!A:L,12,0)</f>
        <v>193.00</v>
      </c>
      <c r="F35" t="str">
        <f>VLOOKUP(A35,HOP!A:C,3,0)</f>
        <v>2281941</v>
      </c>
      <c r="G35">
        <f t="shared" ref="G35:G66" si="2">D35-E35</f>
        <v>0</v>
      </c>
      <c r="H35" t="str">
        <f t="shared" ref="H35:H66" si="3">$H$1&amp;F35</f>
        <v>，2281941</v>
      </c>
      <c r="I35" t="str">
        <f>VLOOKUP(A35,HOP!A:T,20,0)</f>
        <v>直连</v>
      </c>
    </row>
    <row r="36" ht="14.25" customHeight="1" spans="1:9">
      <c r="A36" s="6" t="s">
        <v>295</v>
      </c>
      <c r="B36" s="7" t="s">
        <v>148</v>
      </c>
      <c r="C36" s="7" t="s">
        <v>265</v>
      </c>
      <c r="D36" s="3">
        <v>135</v>
      </c>
      <c r="E36" t="str">
        <f>VLOOKUP(A36,HOP!A:L,12,0)</f>
        <v>135.00</v>
      </c>
      <c r="F36" t="str">
        <f>VLOOKUP(A36,HOP!A:C,3,0)</f>
        <v>2284058</v>
      </c>
      <c r="G36">
        <f t="shared" si="2"/>
        <v>0</v>
      </c>
      <c r="H36" t="str">
        <f t="shared" si="3"/>
        <v>，2284058</v>
      </c>
      <c r="I36" t="str">
        <f>VLOOKUP(A36,HOP!A:T,20,0)</f>
        <v>直连</v>
      </c>
    </row>
    <row r="37" ht="14.25" customHeight="1" spans="1:9">
      <c r="A37" s="6" t="s">
        <v>303</v>
      </c>
      <c r="B37" s="7" t="s">
        <v>148</v>
      </c>
      <c r="C37" s="7" t="s">
        <v>265</v>
      </c>
      <c r="D37" s="3">
        <v>148</v>
      </c>
      <c r="E37" t="str">
        <f>VLOOKUP(A37,HOP!A:L,12,0)</f>
        <v>148.00</v>
      </c>
      <c r="F37" t="str">
        <f>VLOOKUP(A37,HOP!A:C,3,0)</f>
        <v>2284136</v>
      </c>
      <c r="G37">
        <f t="shared" si="2"/>
        <v>0</v>
      </c>
      <c r="H37" t="str">
        <f t="shared" si="3"/>
        <v>，2284136</v>
      </c>
      <c r="I37" t="str">
        <f>VLOOKUP(A37,HOP!A:T,20,0)</f>
        <v>直连</v>
      </c>
    </row>
    <row r="38" ht="14.25" customHeight="1" spans="1:9">
      <c r="A38" s="6" t="s">
        <v>311</v>
      </c>
      <c r="B38" s="7" t="s">
        <v>265</v>
      </c>
      <c r="C38" s="7" t="s">
        <v>313</v>
      </c>
      <c r="D38" s="3">
        <v>110</v>
      </c>
      <c r="E38" t="str">
        <f>VLOOKUP(A38,HOP!A:L,12,0)</f>
        <v>110.00</v>
      </c>
      <c r="F38" t="str">
        <f>VLOOKUP(A38,HOP!A:C,3,0)</f>
        <v>2284703</v>
      </c>
      <c r="G38">
        <f t="shared" si="2"/>
        <v>0</v>
      </c>
      <c r="H38" t="str">
        <f t="shared" si="3"/>
        <v>，2284703</v>
      </c>
      <c r="I38" t="str">
        <f>VLOOKUP(A38,HOP!A:T,20,0)</f>
        <v>直连</v>
      </c>
    </row>
    <row r="39" ht="14.25" customHeight="1" spans="1:9">
      <c r="A39" s="6" t="s">
        <v>317</v>
      </c>
      <c r="B39" s="7" t="s">
        <v>265</v>
      </c>
      <c r="C39" s="7" t="s">
        <v>313</v>
      </c>
      <c r="D39" s="3">
        <v>105</v>
      </c>
      <c r="E39" t="str">
        <f>VLOOKUP(A39,HOP!A:L,12,0)</f>
        <v>105.00</v>
      </c>
      <c r="F39" t="str">
        <f>VLOOKUP(A39,HOP!A:C,3,0)</f>
        <v>2284082</v>
      </c>
      <c r="G39">
        <f t="shared" si="2"/>
        <v>0</v>
      </c>
      <c r="H39" t="str">
        <f t="shared" si="3"/>
        <v>，2284082</v>
      </c>
      <c r="I39" t="str">
        <f>VLOOKUP(A39,HOP!A:T,20,0)</f>
        <v>直连</v>
      </c>
    </row>
    <row r="40" ht="14.25" customHeight="1" spans="1:9">
      <c r="A40" s="6" t="s">
        <v>322</v>
      </c>
      <c r="B40" s="7" t="s">
        <v>265</v>
      </c>
      <c r="C40" s="7" t="s">
        <v>313</v>
      </c>
      <c r="D40" s="3">
        <v>80</v>
      </c>
      <c r="E40" t="str">
        <f>VLOOKUP(A40,HOP!A:L,12,0)</f>
        <v>80.00</v>
      </c>
      <c r="F40" t="str">
        <f>VLOOKUP(A40,HOP!A:C,3,0)</f>
        <v>2284351</v>
      </c>
      <c r="G40">
        <f t="shared" si="2"/>
        <v>0</v>
      </c>
      <c r="H40" t="str">
        <f t="shared" si="3"/>
        <v>，2284351</v>
      </c>
      <c r="I40" t="str">
        <f>VLOOKUP(A40,HOP!A:T,20,0)</f>
        <v>直连</v>
      </c>
    </row>
    <row r="41" ht="14.25" customHeight="1" spans="1:9">
      <c r="A41" s="6" t="s">
        <v>323</v>
      </c>
      <c r="B41" s="7" t="s">
        <v>148</v>
      </c>
      <c r="C41" s="7" t="s">
        <v>313</v>
      </c>
      <c r="D41" s="3">
        <v>330</v>
      </c>
      <c r="E41" t="str">
        <f>VLOOKUP(A41,HOP!A:L,12,0)</f>
        <v>330.00</v>
      </c>
      <c r="F41" t="str">
        <f>VLOOKUP(A41,HOP!A:C,3,0)</f>
        <v>2283851</v>
      </c>
      <c r="G41">
        <f t="shared" si="2"/>
        <v>0</v>
      </c>
      <c r="H41" t="str">
        <f t="shared" si="3"/>
        <v>，2283851</v>
      </c>
      <c r="I41" t="str">
        <f>VLOOKUP(A41,HOP!A:T,20,0)</f>
        <v>直连</v>
      </c>
    </row>
    <row r="42" ht="14.25" customHeight="1" spans="1:9">
      <c r="A42" s="6" t="s">
        <v>331</v>
      </c>
      <c r="B42" s="7" t="s">
        <v>265</v>
      </c>
      <c r="C42" s="7" t="s">
        <v>313</v>
      </c>
      <c r="D42" s="3">
        <v>211</v>
      </c>
      <c r="E42" t="str">
        <f>VLOOKUP(A42,HOP!A:L,12,0)</f>
        <v>211.00</v>
      </c>
      <c r="F42" t="str">
        <f>VLOOKUP(A42,HOP!A:C,3,0)</f>
        <v>2284648</v>
      </c>
      <c r="G42">
        <f t="shared" si="2"/>
        <v>0</v>
      </c>
      <c r="H42" t="str">
        <f t="shared" si="3"/>
        <v>，2284648</v>
      </c>
      <c r="I42" t="str">
        <f>VLOOKUP(A42,HOP!A:T,20,0)</f>
        <v>直连</v>
      </c>
    </row>
    <row r="43" ht="14.25" customHeight="1" spans="1:9">
      <c r="A43" s="6" t="s">
        <v>337</v>
      </c>
      <c r="B43" s="7" t="s">
        <v>313</v>
      </c>
      <c r="C43" s="7" t="s">
        <v>341</v>
      </c>
      <c r="D43" s="3">
        <v>259</v>
      </c>
      <c r="E43" t="str">
        <f>VLOOKUP(A43,HOP!A:L,12,0)</f>
        <v>259.00</v>
      </c>
      <c r="F43" t="str">
        <f>VLOOKUP(A43,HOP!A:C,3,0)</f>
        <v>2285526</v>
      </c>
      <c r="G43">
        <f t="shared" si="2"/>
        <v>0</v>
      </c>
      <c r="H43" t="str">
        <f t="shared" si="3"/>
        <v>，2285526</v>
      </c>
      <c r="I43" t="str">
        <f>VLOOKUP(A43,HOP!A:T,20,0)</f>
        <v>直连</v>
      </c>
    </row>
    <row r="44" ht="14.25" customHeight="1" spans="1:9">
      <c r="A44" s="6" t="s">
        <v>346</v>
      </c>
      <c r="B44" s="7" t="s">
        <v>313</v>
      </c>
      <c r="C44" s="7" t="s">
        <v>341</v>
      </c>
      <c r="D44" s="3">
        <v>730</v>
      </c>
      <c r="E44" t="str">
        <f>VLOOKUP(A44,HOP!A:L,12,0)</f>
        <v>730.00</v>
      </c>
      <c r="F44" t="str">
        <f>VLOOKUP(A44,HOP!A:C,3,0)</f>
        <v>2285259</v>
      </c>
      <c r="G44">
        <f t="shared" si="2"/>
        <v>0</v>
      </c>
      <c r="H44" t="str">
        <f t="shared" si="3"/>
        <v>，2285259</v>
      </c>
      <c r="I44" t="str">
        <f>VLOOKUP(A44,HOP!A:T,20,0)</f>
        <v>直连</v>
      </c>
    </row>
    <row r="45" ht="14.25" customHeight="1" spans="1:9">
      <c r="A45" s="6" t="s">
        <v>353</v>
      </c>
      <c r="B45" s="7" t="s">
        <v>313</v>
      </c>
      <c r="C45" s="7" t="s">
        <v>341</v>
      </c>
      <c r="D45" s="3">
        <v>1460</v>
      </c>
      <c r="E45" t="str">
        <f>VLOOKUP(A45,HOP!A:L,12,0)</f>
        <v>1460.00</v>
      </c>
      <c r="F45" t="str">
        <f>VLOOKUP(A45,HOP!A:C,3,0)</f>
        <v>2285203</v>
      </c>
      <c r="G45">
        <f t="shared" si="2"/>
        <v>0</v>
      </c>
      <c r="H45" t="str">
        <f t="shared" si="3"/>
        <v>，2285203</v>
      </c>
      <c r="I45" t="str">
        <f>VLOOKUP(A45,HOP!A:T,20,0)</f>
        <v>直连</v>
      </c>
    </row>
    <row r="46" ht="14.25" customHeight="1" spans="1:9">
      <c r="A46" s="6" t="s">
        <v>357</v>
      </c>
      <c r="B46" s="7" t="s">
        <v>313</v>
      </c>
      <c r="C46" s="7" t="s">
        <v>341</v>
      </c>
      <c r="D46" s="3">
        <v>139</v>
      </c>
      <c r="E46" t="str">
        <f>VLOOKUP(A46,HOP!A:L,12,0)</f>
        <v>139.00</v>
      </c>
      <c r="F46" t="str">
        <f>VLOOKUP(A46,HOP!A:C,3,0)</f>
        <v>2285301</v>
      </c>
      <c r="G46">
        <f t="shared" si="2"/>
        <v>0</v>
      </c>
      <c r="H46" t="str">
        <f t="shared" si="3"/>
        <v>，2285301</v>
      </c>
      <c r="I46" t="str">
        <f>VLOOKUP(A46,HOP!A:T,20,0)</f>
        <v>直连</v>
      </c>
    </row>
    <row r="47" ht="14.25" customHeight="1" spans="1:9">
      <c r="A47" s="6" t="s">
        <v>364</v>
      </c>
      <c r="B47" s="7" t="s">
        <v>265</v>
      </c>
      <c r="C47" s="7" t="s">
        <v>341</v>
      </c>
      <c r="D47" s="3">
        <v>354</v>
      </c>
      <c r="E47" t="str">
        <f>VLOOKUP(A47,HOP!A:L,12,0)</f>
        <v>354.00</v>
      </c>
      <c r="F47" t="str">
        <f>VLOOKUP(A47,HOP!A:C,3,0)</f>
        <v>2284236</v>
      </c>
      <c r="G47">
        <f t="shared" si="2"/>
        <v>0</v>
      </c>
      <c r="H47" t="str">
        <f t="shared" si="3"/>
        <v>，2284236</v>
      </c>
      <c r="I47" t="str">
        <f>VLOOKUP(A47,HOP!A:T,20,0)</f>
        <v>直连</v>
      </c>
    </row>
    <row r="48" ht="14.25" customHeight="1" spans="1:9">
      <c r="A48" s="6" t="s">
        <v>368</v>
      </c>
      <c r="B48" s="7" t="s">
        <v>313</v>
      </c>
      <c r="C48" s="7" t="s">
        <v>341</v>
      </c>
      <c r="D48" s="3">
        <v>80</v>
      </c>
      <c r="E48" t="str">
        <f>VLOOKUP(A48,HOP!A:L,12,0)</f>
        <v>80.00</v>
      </c>
      <c r="F48" t="str">
        <f>VLOOKUP(A48,HOP!A:C,3,0)</f>
        <v>2284965</v>
      </c>
      <c r="G48">
        <f t="shared" si="2"/>
        <v>0</v>
      </c>
      <c r="H48" t="str">
        <f t="shared" si="3"/>
        <v>，2284965</v>
      </c>
      <c r="I48" t="str">
        <f>VLOOKUP(A48,HOP!A:T,20,0)</f>
        <v>直连</v>
      </c>
    </row>
    <row r="49" ht="14.25" customHeight="1" spans="1:9">
      <c r="A49" s="6" t="s">
        <v>369</v>
      </c>
      <c r="B49" s="7" t="s">
        <v>313</v>
      </c>
      <c r="C49" s="7" t="s">
        <v>341</v>
      </c>
      <c r="D49" s="3">
        <v>310</v>
      </c>
      <c r="E49" t="str">
        <f>VLOOKUP(A49,HOP!A:L,12,0)</f>
        <v>310.00</v>
      </c>
      <c r="F49" t="str">
        <f>VLOOKUP(A49,HOP!A:C,3,0)</f>
        <v>2284959</v>
      </c>
      <c r="G49">
        <f t="shared" si="2"/>
        <v>0</v>
      </c>
      <c r="H49" t="str">
        <f t="shared" si="3"/>
        <v>，2284959</v>
      </c>
      <c r="I49" t="str">
        <f>VLOOKUP(A49,HOP!A:T,20,0)</f>
        <v>直连</v>
      </c>
    </row>
    <row r="50" ht="14.25" customHeight="1" spans="1:9">
      <c r="A50" s="6" t="s">
        <v>371</v>
      </c>
      <c r="B50" s="7" t="s">
        <v>313</v>
      </c>
      <c r="C50" s="7" t="s">
        <v>341</v>
      </c>
      <c r="D50" s="3">
        <v>164</v>
      </c>
      <c r="E50" t="str">
        <f>VLOOKUP(A50,HOP!A:L,12,0)</f>
        <v>164.00</v>
      </c>
      <c r="F50" t="str">
        <f>VLOOKUP(A50,HOP!A:C,3,0)</f>
        <v>2285476</v>
      </c>
      <c r="G50">
        <f t="shared" si="2"/>
        <v>0</v>
      </c>
      <c r="H50" t="str">
        <f t="shared" si="3"/>
        <v>，2285476</v>
      </c>
      <c r="I50" t="str">
        <f>VLOOKUP(A50,HOP!A:T,20,0)</f>
        <v>直连</v>
      </c>
    </row>
    <row r="51" ht="14.25" customHeight="1" spans="1:9">
      <c r="A51" s="6" t="s">
        <v>378</v>
      </c>
      <c r="B51" s="7" t="s">
        <v>313</v>
      </c>
      <c r="C51" s="7" t="s">
        <v>341</v>
      </c>
      <c r="D51" s="3">
        <v>141</v>
      </c>
      <c r="E51" t="str">
        <f>VLOOKUP(A51,HOP!A:L,12,0)</f>
        <v>141.00</v>
      </c>
      <c r="F51" t="str">
        <f>VLOOKUP(A51,HOP!A:C,3,0)</f>
        <v>2285399</v>
      </c>
      <c r="G51">
        <f t="shared" si="2"/>
        <v>0</v>
      </c>
      <c r="H51" t="str">
        <f t="shared" si="3"/>
        <v>，2285399</v>
      </c>
      <c r="I51" t="str">
        <f>VLOOKUP(A51,HOP!A:T,20,0)</f>
        <v>直连</v>
      </c>
    </row>
    <row r="52" ht="14.25" customHeight="1" spans="1:9">
      <c r="A52" s="6" t="s">
        <v>383</v>
      </c>
      <c r="B52" s="7" t="s">
        <v>313</v>
      </c>
      <c r="C52" s="7" t="s">
        <v>341</v>
      </c>
      <c r="D52" s="3">
        <v>184</v>
      </c>
      <c r="E52" t="str">
        <f>VLOOKUP(A52,HOP!A:L,12,0)</f>
        <v>184.00</v>
      </c>
      <c r="F52" t="str">
        <f>VLOOKUP(A52,HOP!A:C,3,0)</f>
        <v>2285146</v>
      </c>
      <c r="G52">
        <f t="shared" si="2"/>
        <v>0</v>
      </c>
      <c r="H52" t="str">
        <f t="shared" si="3"/>
        <v>，2285146</v>
      </c>
      <c r="I52" t="str">
        <f>VLOOKUP(A52,HOP!A:T,20,0)</f>
        <v>直连</v>
      </c>
    </row>
    <row r="53" ht="14.25" customHeight="1" spans="1:9">
      <c r="A53" s="6" t="s">
        <v>388</v>
      </c>
      <c r="B53" s="7" t="s">
        <v>341</v>
      </c>
      <c r="C53" s="7" t="s">
        <v>392</v>
      </c>
      <c r="D53" s="3">
        <v>134</v>
      </c>
      <c r="E53" t="str">
        <f>VLOOKUP(A53,HOP!A:L,12,0)</f>
        <v>134.00</v>
      </c>
      <c r="F53" t="str">
        <f>VLOOKUP(A53,HOP!A:C,3,0)</f>
        <v>2286033</v>
      </c>
      <c r="G53">
        <f t="shared" si="2"/>
        <v>0</v>
      </c>
      <c r="H53" t="str">
        <f t="shared" si="3"/>
        <v>，2286033</v>
      </c>
      <c r="I53" t="str">
        <f>VLOOKUP(A53,HOP!A:T,20,0)</f>
        <v>直连</v>
      </c>
    </row>
    <row r="54" ht="14.25" customHeight="1" spans="1:9">
      <c r="A54" s="6" t="s">
        <v>396</v>
      </c>
      <c r="B54" s="7" t="s">
        <v>341</v>
      </c>
      <c r="C54" s="7" t="s">
        <v>392</v>
      </c>
      <c r="D54" s="3">
        <v>1989</v>
      </c>
      <c r="E54" t="str">
        <f>VLOOKUP(A54,HOP!A:L,12,0)</f>
        <v>1989.00</v>
      </c>
      <c r="F54" t="str">
        <f>VLOOKUP(A54,HOP!A:C,3,0)</f>
        <v>2285987</v>
      </c>
      <c r="G54">
        <f t="shared" si="2"/>
        <v>0</v>
      </c>
      <c r="H54" t="str">
        <f t="shared" si="3"/>
        <v>，2285987</v>
      </c>
      <c r="I54" t="str">
        <f>VLOOKUP(A54,HOP!A:T,20,0)</f>
        <v>直连</v>
      </c>
    </row>
    <row r="55" ht="14.25" customHeight="1" spans="1:9">
      <c r="A55" s="6" t="s">
        <v>400</v>
      </c>
      <c r="B55" s="7" t="s">
        <v>341</v>
      </c>
      <c r="C55" s="7" t="s">
        <v>392</v>
      </c>
      <c r="D55" s="3">
        <v>1326</v>
      </c>
      <c r="E55" t="str">
        <f>VLOOKUP(A55,HOP!A:L,12,0)</f>
        <v>1326.00</v>
      </c>
      <c r="F55" t="str">
        <f>VLOOKUP(A55,HOP!A:C,3,0)</f>
        <v>2285935</v>
      </c>
      <c r="G55">
        <f t="shared" si="2"/>
        <v>0</v>
      </c>
      <c r="H55" t="str">
        <f t="shared" si="3"/>
        <v>，2285935</v>
      </c>
      <c r="I55" t="str">
        <f>VLOOKUP(A55,HOP!A:T,20,0)</f>
        <v>直连</v>
      </c>
    </row>
    <row r="56" ht="14.25" customHeight="1" spans="1:9">
      <c r="A56" s="6" t="s">
        <v>404</v>
      </c>
      <c r="B56" s="7" t="s">
        <v>341</v>
      </c>
      <c r="C56" s="7" t="s">
        <v>392</v>
      </c>
      <c r="D56" s="3">
        <v>1326</v>
      </c>
      <c r="E56" t="str">
        <f>VLOOKUP(A56,HOP!A:L,12,0)</f>
        <v>1326.00</v>
      </c>
      <c r="F56" t="str">
        <f>VLOOKUP(A56,HOP!A:C,3,0)</f>
        <v>2285931</v>
      </c>
      <c r="G56">
        <f t="shared" si="2"/>
        <v>0</v>
      </c>
      <c r="H56" t="str">
        <f t="shared" si="3"/>
        <v>，2285931</v>
      </c>
      <c r="I56" t="str">
        <f>VLOOKUP(A56,HOP!A:T,20,0)</f>
        <v>直连</v>
      </c>
    </row>
    <row r="57" ht="14.25" customHeight="1" spans="1:9">
      <c r="A57" s="6" t="s">
        <v>406</v>
      </c>
      <c r="B57" s="7" t="s">
        <v>341</v>
      </c>
      <c r="C57" s="7" t="s">
        <v>392</v>
      </c>
      <c r="D57" s="3">
        <v>642</v>
      </c>
      <c r="E57" t="str">
        <f>VLOOKUP(A57,HOP!A:L,12,0)</f>
        <v>642.00</v>
      </c>
      <c r="F57" t="str">
        <f>VLOOKUP(A57,HOP!A:C,3,0)</f>
        <v>2285928</v>
      </c>
      <c r="G57">
        <f t="shared" si="2"/>
        <v>0</v>
      </c>
      <c r="H57" t="str">
        <f t="shared" si="3"/>
        <v>，2285928</v>
      </c>
      <c r="I57" t="str">
        <f>VLOOKUP(A57,HOP!A:T,20,0)</f>
        <v>直连</v>
      </c>
    </row>
    <row r="58" ht="14.25" customHeight="1" spans="1:9">
      <c r="A58" s="6" t="s">
        <v>412</v>
      </c>
      <c r="B58" s="7" t="s">
        <v>341</v>
      </c>
      <c r="C58" s="7" t="s">
        <v>392</v>
      </c>
      <c r="D58" s="3">
        <v>642</v>
      </c>
      <c r="E58" t="str">
        <f>VLOOKUP(A58,HOP!A:L,12,0)</f>
        <v>642.00</v>
      </c>
      <c r="F58" t="str">
        <f>VLOOKUP(A58,HOP!A:C,3,0)</f>
        <v>2286146</v>
      </c>
      <c r="G58">
        <f t="shared" si="2"/>
        <v>0</v>
      </c>
      <c r="H58" t="str">
        <f t="shared" si="3"/>
        <v>，2286146</v>
      </c>
      <c r="I58" t="str">
        <f>VLOOKUP(A58,HOP!A:T,20,0)</f>
        <v>直连</v>
      </c>
    </row>
    <row r="59" ht="14.25" customHeight="1" spans="1:9">
      <c r="A59" s="6" t="s">
        <v>414</v>
      </c>
      <c r="B59" s="7" t="s">
        <v>341</v>
      </c>
      <c r="C59" s="7" t="s">
        <v>392</v>
      </c>
      <c r="D59" s="3">
        <v>183</v>
      </c>
      <c r="E59" t="str">
        <f>VLOOKUP(A59,HOP!A:L,12,0)</f>
        <v>183.00</v>
      </c>
      <c r="F59" t="str">
        <f>VLOOKUP(A59,HOP!A:C,3,0)</f>
        <v>2284608</v>
      </c>
      <c r="G59">
        <f t="shared" si="2"/>
        <v>0</v>
      </c>
      <c r="H59" t="str">
        <f t="shared" si="3"/>
        <v>，2284608</v>
      </c>
      <c r="I59" t="str">
        <f>VLOOKUP(A59,HOP!A:T,20,0)</f>
        <v>直连</v>
      </c>
    </row>
    <row r="60" ht="14.25" customHeight="1" spans="1:9">
      <c r="A60" s="6" t="s">
        <v>418</v>
      </c>
      <c r="B60" s="7" t="s">
        <v>341</v>
      </c>
      <c r="C60" s="7" t="s">
        <v>392</v>
      </c>
      <c r="D60" s="3">
        <v>283</v>
      </c>
      <c r="E60" t="str">
        <f>VLOOKUP(A60,HOP!A:L,12,0)</f>
        <v>283.00</v>
      </c>
      <c r="F60" t="str">
        <f>VLOOKUP(A60,HOP!A:C,3,0)</f>
        <v>2286091</v>
      </c>
      <c r="G60">
        <f t="shared" si="2"/>
        <v>0</v>
      </c>
      <c r="H60" t="str">
        <f t="shared" si="3"/>
        <v>，2286091</v>
      </c>
      <c r="I60" t="str">
        <f>VLOOKUP(A60,HOP!A:T,20,0)</f>
        <v>直连</v>
      </c>
    </row>
    <row r="61" ht="14.25" customHeight="1" spans="1:9">
      <c r="A61" s="6" t="s">
        <v>426</v>
      </c>
      <c r="B61" s="7" t="s">
        <v>313</v>
      </c>
      <c r="C61" s="7" t="s">
        <v>392</v>
      </c>
      <c r="D61" s="3">
        <v>330</v>
      </c>
      <c r="E61" t="str">
        <f>VLOOKUP(A61,HOP!A:L,12,0)</f>
        <v>330.00</v>
      </c>
      <c r="F61" t="str">
        <f>VLOOKUP(A61,HOP!A:C,3,0)</f>
        <v>2285007</v>
      </c>
      <c r="G61">
        <f t="shared" si="2"/>
        <v>0</v>
      </c>
      <c r="H61" t="str">
        <f t="shared" si="3"/>
        <v>，2285007</v>
      </c>
      <c r="I61" t="str">
        <f>VLOOKUP(A61,HOP!A:T,20,0)</f>
        <v>直连</v>
      </c>
    </row>
    <row r="62" ht="14.25" customHeight="1" spans="1:9">
      <c r="A62" s="6" t="s">
        <v>427</v>
      </c>
      <c r="B62" s="7" t="s">
        <v>341</v>
      </c>
      <c r="C62" s="7" t="s">
        <v>392</v>
      </c>
      <c r="D62" s="3">
        <v>663</v>
      </c>
      <c r="E62" t="str">
        <f>VLOOKUP(A62,HOP!A:L,12,0)</f>
        <v>663.00</v>
      </c>
      <c r="F62" t="str">
        <f>VLOOKUP(A62,HOP!A:C,3,0)</f>
        <v>2285975</v>
      </c>
      <c r="G62">
        <f t="shared" si="2"/>
        <v>0</v>
      </c>
      <c r="H62" t="str">
        <f t="shared" si="3"/>
        <v>，2285975</v>
      </c>
      <c r="I62" t="str">
        <f>VLOOKUP(A62,HOP!A:T,20,0)</f>
        <v>直连</v>
      </c>
    </row>
    <row r="63" ht="14.25" customHeight="1" spans="1:9">
      <c r="A63" s="6" t="s">
        <v>432</v>
      </c>
      <c r="B63" s="7" t="s">
        <v>341</v>
      </c>
      <c r="C63" s="7" t="s">
        <v>392</v>
      </c>
      <c r="D63" s="3">
        <v>165</v>
      </c>
      <c r="E63" t="str">
        <f>VLOOKUP(A63,HOP!A:L,12,0)</f>
        <v>165.00</v>
      </c>
      <c r="F63" t="str">
        <f>VLOOKUP(A63,HOP!A:C,3,0)</f>
        <v>2286130</v>
      </c>
      <c r="G63">
        <f t="shared" si="2"/>
        <v>0</v>
      </c>
      <c r="H63" t="str">
        <f t="shared" si="3"/>
        <v>，2286130</v>
      </c>
      <c r="I63" t="str">
        <f>VLOOKUP(A63,HOP!A:T,20,0)</f>
        <v>直连</v>
      </c>
    </row>
    <row r="64" ht="14.25" customHeight="1" spans="1:9">
      <c r="A64" s="6" t="s">
        <v>439</v>
      </c>
      <c r="B64" s="7" t="s">
        <v>341</v>
      </c>
      <c r="C64" s="7" t="s">
        <v>392</v>
      </c>
      <c r="D64" s="3">
        <v>663</v>
      </c>
      <c r="E64" t="str">
        <f>VLOOKUP(A64,HOP!A:L,12,0)</f>
        <v>663.00</v>
      </c>
      <c r="F64" t="str">
        <f>VLOOKUP(A64,HOP!A:C,3,0)</f>
        <v>2285702</v>
      </c>
      <c r="G64">
        <f t="shared" si="2"/>
        <v>0</v>
      </c>
      <c r="H64" t="str">
        <f t="shared" si="3"/>
        <v>，2285702</v>
      </c>
      <c r="I64" t="str">
        <f>VLOOKUP(A64,HOP!A:T,20,0)</f>
        <v>直连</v>
      </c>
    </row>
    <row r="65" ht="14.25" customHeight="1" spans="1:9">
      <c r="A65" s="6" t="s">
        <v>441</v>
      </c>
      <c r="B65" s="7" t="s">
        <v>341</v>
      </c>
      <c r="C65" s="7" t="s">
        <v>392</v>
      </c>
      <c r="D65" s="3">
        <v>178</v>
      </c>
      <c r="E65" t="str">
        <f>VLOOKUP(A65,HOP!A:L,12,0)</f>
        <v>178.00</v>
      </c>
      <c r="F65" t="str">
        <f>VLOOKUP(A65,HOP!A:C,3,0)</f>
        <v>2285829</v>
      </c>
      <c r="G65">
        <f t="shared" si="2"/>
        <v>0</v>
      </c>
      <c r="H65" t="str">
        <f t="shared" si="3"/>
        <v>，2285829</v>
      </c>
      <c r="I65" t="str">
        <f>VLOOKUP(A65,HOP!A:T,20,0)</f>
        <v>直连</v>
      </c>
    </row>
    <row r="66" ht="14.25" customHeight="1" spans="1:9">
      <c r="A66" s="6" t="s">
        <v>445</v>
      </c>
      <c r="B66" s="7" t="s">
        <v>341</v>
      </c>
      <c r="C66" s="7" t="s">
        <v>392</v>
      </c>
      <c r="D66" s="3">
        <v>175</v>
      </c>
      <c r="E66" t="str">
        <f>VLOOKUP(A66,HOP!A:L,12,0)</f>
        <v>175.00</v>
      </c>
      <c r="F66" t="str">
        <f>VLOOKUP(A66,HOP!A:C,3,0)</f>
        <v>2285878</v>
      </c>
      <c r="G66">
        <f t="shared" si="2"/>
        <v>0</v>
      </c>
      <c r="H66" t="str">
        <f t="shared" si="3"/>
        <v>，2285878</v>
      </c>
      <c r="I66" t="str">
        <f>VLOOKUP(A66,HOP!A:T,20,0)</f>
        <v>直连</v>
      </c>
    </row>
    <row r="67" ht="14.25" customHeight="1" spans="1:9">
      <c r="A67" s="6" t="s">
        <v>449</v>
      </c>
      <c r="B67" s="7" t="s">
        <v>341</v>
      </c>
      <c r="C67" s="7" t="s">
        <v>392</v>
      </c>
      <c r="D67" s="3">
        <v>86</v>
      </c>
      <c r="E67" t="str">
        <f>VLOOKUP(A67,HOP!A:L,12,0)</f>
        <v>86.00</v>
      </c>
      <c r="F67" t="str">
        <f>VLOOKUP(A67,HOP!A:C,3,0)</f>
        <v>2286216</v>
      </c>
      <c r="G67">
        <f>D67-E67</f>
        <v>0</v>
      </c>
      <c r="H67" t="str">
        <f>$H$1&amp;F67</f>
        <v>，2286216</v>
      </c>
      <c r="I67" t="str">
        <f>VLOOKUP(A67,HOP!A:T,20,0)</f>
        <v>直连</v>
      </c>
    </row>
    <row r="68" ht="14.25" customHeight="1" spans="1:9">
      <c r="A68" s="6" t="s">
        <v>456</v>
      </c>
      <c r="B68" s="7" t="s">
        <v>341</v>
      </c>
      <c r="C68" s="7" t="s">
        <v>392</v>
      </c>
      <c r="D68" s="3">
        <v>663</v>
      </c>
      <c r="E68" t="str">
        <f>VLOOKUP(A68,HOP!A:L,12,0)</f>
        <v>663.00</v>
      </c>
      <c r="F68" t="str">
        <f>VLOOKUP(A68,HOP!A:C,3,0)</f>
        <v>2285584</v>
      </c>
      <c r="G68">
        <f>D68-E68</f>
        <v>0</v>
      </c>
      <c r="H68" t="str">
        <f>$H$1&amp;F68</f>
        <v>，2285584</v>
      </c>
      <c r="I68" t="str">
        <f>VLOOKUP(A68,HOP!A:T,20,0)</f>
        <v>直连</v>
      </c>
    </row>
    <row r="70" spans="4:4">
      <c r="D70" s="3">
        <f>SUM(D2:D69)</f>
        <v>24165</v>
      </c>
    </row>
    <row r="71" ht="14.25" spans="4:4">
      <c r="D71" s="8" t="s">
        <v>22</v>
      </c>
    </row>
    <row r="74" spans="1:1">
      <c r="A74" t="s">
        <v>469</v>
      </c>
    </row>
    <row r="75" spans="1:1">
      <c r="A75" s="5" t="s">
        <v>470</v>
      </c>
    </row>
  </sheetData>
  <autoFilter ref="A1:I6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471</v>
      </c>
      <c r="B1" s="2" t="s">
        <v>472</v>
      </c>
      <c r="C1" s="2" t="s">
        <v>473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474</v>
      </c>
      <c r="I1" s="2" t="s">
        <v>475</v>
      </c>
      <c r="J1" s="2" t="s">
        <v>476</v>
      </c>
      <c r="K1" s="2" t="s">
        <v>477</v>
      </c>
      <c r="L1" s="2" t="s">
        <v>478</v>
      </c>
      <c r="M1" s="2" t="s">
        <v>479</v>
      </c>
      <c r="N1" s="2" t="s">
        <v>480</v>
      </c>
      <c r="O1" s="2" t="s">
        <v>481</v>
      </c>
      <c r="P1" s="2" t="s">
        <v>482</v>
      </c>
      <c r="Q1" s="2" t="s">
        <v>483</v>
      </c>
      <c r="R1" s="2" t="s">
        <v>484</v>
      </c>
      <c r="S1" s="2" t="s">
        <v>485</v>
      </c>
      <c r="T1" s="2" t="s">
        <v>486</v>
      </c>
    </row>
    <row r="2" s="1" customFormat="1" spans="1:20">
      <c r="A2" s="1" t="s">
        <v>449</v>
      </c>
      <c r="B2" s="1" t="s">
        <v>341</v>
      </c>
      <c r="C2" s="1" t="s">
        <v>487</v>
      </c>
      <c r="D2" s="1" t="s">
        <v>451</v>
      </c>
      <c r="E2" s="1" t="s">
        <v>452</v>
      </c>
      <c r="F2" s="1" t="s">
        <v>341</v>
      </c>
      <c r="G2" s="1" t="s">
        <v>392</v>
      </c>
      <c r="H2" s="1" t="s">
        <v>488</v>
      </c>
      <c r="I2" s="1" t="s">
        <v>489</v>
      </c>
      <c r="J2" s="1" t="s">
        <v>490</v>
      </c>
      <c r="K2" s="1" t="s">
        <v>489</v>
      </c>
      <c r="L2" s="1" t="s">
        <v>489</v>
      </c>
      <c r="M2" s="1" t="s">
        <v>491</v>
      </c>
      <c r="N2" s="1" t="s">
        <v>491</v>
      </c>
      <c r="O2" s="1" t="s">
        <v>492</v>
      </c>
      <c r="P2" s="1" t="s">
        <v>493</v>
      </c>
      <c r="Q2" s="1" t="s">
        <v>494</v>
      </c>
      <c r="R2" s="1" t="s">
        <v>71</v>
      </c>
      <c r="S2" s="1" t="s">
        <v>495</v>
      </c>
      <c r="T2" s="1" t="s">
        <v>496</v>
      </c>
    </row>
    <row r="3" s="1" customFormat="1" spans="1:20">
      <c r="A3" s="1" t="s">
        <v>412</v>
      </c>
      <c r="B3" s="1" t="s">
        <v>341</v>
      </c>
      <c r="C3" s="1" t="s">
        <v>497</v>
      </c>
      <c r="D3" s="1" t="s">
        <v>348</v>
      </c>
      <c r="E3" s="1" t="s">
        <v>413</v>
      </c>
      <c r="F3" s="1" t="s">
        <v>341</v>
      </c>
      <c r="G3" s="1" t="s">
        <v>392</v>
      </c>
      <c r="H3" s="1" t="s">
        <v>488</v>
      </c>
      <c r="I3" s="1" t="s">
        <v>498</v>
      </c>
      <c r="J3" s="1" t="s">
        <v>490</v>
      </c>
      <c r="K3" s="1" t="s">
        <v>498</v>
      </c>
      <c r="L3" s="1" t="s">
        <v>498</v>
      </c>
      <c r="M3" s="1" t="s">
        <v>491</v>
      </c>
      <c r="N3" s="1" t="s">
        <v>491</v>
      </c>
      <c r="O3" s="1" t="s">
        <v>492</v>
      </c>
      <c r="P3" s="1" t="s">
        <v>493</v>
      </c>
      <c r="Q3" s="1" t="s">
        <v>499</v>
      </c>
      <c r="R3" s="1" t="s">
        <v>71</v>
      </c>
      <c r="S3" s="1" t="s">
        <v>495</v>
      </c>
      <c r="T3" s="1" t="s">
        <v>496</v>
      </c>
    </row>
    <row r="4" s="1" customFormat="1" spans="1:20">
      <c r="A4" s="1" t="s">
        <v>432</v>
      </c>
      <c r="B4" s="1" t="s">
        <v>341</v>
      </c>
      <c r="C4" s="1" t="s">
        <v>500</v>
      </c>
      <c r="D4" s="1" t="s">
        <v>501</v>
      </c>
      <c r="E4" s="1" t="s">
        <v>435</v>
      </c>
      <c r="F4" s="1" t="s">
        <v>341</v>
      </c>
      <c r="G4" s="1" t="s">
        <v>392</v>
      </c>
      <c r="H4" s="1" t="s">
        <v>488</v>
      </c>
      <c r="I4" s="1" t="s">
        <v>502</v>
      </c>
      <c r="J4" s="1" t="s">
        <v>490</v>
      </c>
      <c r="K4" s="1" t="s">
        <v>502</v>
      </c>
      <c r="L4" s="1" t="s">
        <v>502</v>
      </c>
      <c r="M4" s="1" t="s">
        <v>491</v>
      </c>
      <c r="N4" s="1" t="s">
        <v>491</v>
      </c>
      <c r="O4" s="1" t="s">
        <v>492</v>
      </c>
      <c r="P4" s="1" t="s">
        <v>493</v>
      </c>
      <c r="Q4" s="1" t="s">
        <v>503</v>
      </c>
      <c r="R4" s="1" t="s">
        <v>71</v>
      </c>
      <c r="S4" s="1" t="s">
        <v>495</v>
      </c>
      <c r="T4" s="1" t="s">
        <v>496</v>
      </c>
    </row>
    <row r="5" s="1" customFormat="1" spans="1:20">
      <c r="A5" s="1" t="s">
        <v>418</v>
      </c>
      <c r="B5" s="1" t="s">
        <v>341</v>
      </c>
      <c r="C5" s="1" t="s">
        <v>504</v>
      </c>
      <c r="D5" s="1" t="s">
        <v>420</v>
      </c>
      <c r="E5" s="1" t="s">
        <v>421</v>
      </c>
      <c r="F5" s="1" t="s">
        <v>341</v>
      </c>
      <c r="G5" s="1" t="s">
        <v>392</v>
      </c>
      <c r="H5" s="1" t="s">
        <v>488</v>
      </c>
      <c r="I5" s="1" t="s">
        <v>505</v>
      </c>
      <c r="J5" s="1" t="s">
        <v>490</v>
      </c>
      <c r="K5" s="1" t="s">
        <v>505</v>
      </c>
      <c r="L5" s="1" t="s">
        <v>505</v>
      </c>
      <c r="M5" s="1" t="s">
        <v>491</v>
      </c>
      <c r="N5" s="1" t="s">
        <v>491</v>
      </c>
      <c r="O5" s="1" t="s">
        <v>492</v>
      </c>
      <c r="P5" s="1" t="s">
        <v>493</v>
      </c>
      <c r="Q5" s="1" t="s">
        <v>506</v>
      </c>
      <c r="R5" s="1" t="s">
        <v>71</v>
      </c>
      <c r="S5" s="1" t="s">
        <v>495</v>
      </c>
      <c r="T5" s="1" t="s">
        <v>496</v>
      </c>
    </row>
    <row r="6" s="1" customFormat="1" spans="1:20">
      <c r="A6" s="1" t="s">
        <v>388</v>
      </c>
      <c r="B6" s="1" t="s">
        <v>341</v>
      </c>
      <c r="C6" s="1" t="s">
        <v>507</v>
      </c>
      <c r="D6" s="1" t="s">
        <v>508</v>
      </c>
      <c r="E6" s="1" t="s">
        <v>391</v>
      </c>
      <c r="F6" s="1" t="s">
        <v>341</v>
      </c>
      <c r="G6" s="1" t="s">
        <v>392</v>
      </c>
      <c r="H6" s="1" t="s">
        <v>488</v>
      </c>
      <c r="I6" s="1" t="s">
        <v>509</v>
      </c>
      <c r="J6" s="1" t="s">
        <v>490</v>
      </c>
      <c r="K6" s="1" t="s">
        <v>509</v>
      </c>
      <c r="L6" s="1" t="s">
        <v>509</v>
      </c>
      <c r="M6" s="1" t="s">
        <v>491</v>
      </c>
      <c r="N6" s="1" t="s">
        <v>491</v>
      </c>
      <c r="O6" s="1" t="s">
        <v>492</v>
      </c>
      <c r="P6" s="1" t="s">
        <v>493</v>
      </c>
      <c r="Q6" s="1" t="s">
        <v>510</v>
      </c>
      <c r="R6" s="1" t="s">
        <v>71</v>
      </c>
      <c r="S6" s="1" t="s">
        <v>495</v>
      </c>
      <c r="T6" s="1" t="s">
        <v>496</v>
      </c>
    </row>
    <row r="7" s="1" customFormat="1" spans="1:20">
      <c r="A7" s="1" t="s">
        <v>396</v>
      </c>
      <c r="B7" s="1" t="s">
        <v>341</v>
      </c>
      <c r="C7" s="1" t="s">
        <v>511</v>
      </c>
      <c r="D7" s="1" t="s">
        <v>348</v>
      </c>
      <c r="E7" s="1" t="s">
        <v>512</v>
      </c>
      <c r="F7" s="1" t="s">
        <v>341</v>
      </c>
      <c r="G7" s="1" t="s">
        <v>392</v>
      </c>
      <c r="H7" s="1" t="s">
        <v>488</v>
      </c>
      <c r="I7" s="1" t="s">
        <v>513</v>
      </c>
      <c r="J7" s="1" t="s">
        <v>490</v>
      </c>
      <c r="K7" s="1" t="s">
        <v>513</v>
      </c>
      <c r="L7" s="1" t="s">
        <v>513</v>
      </c>
      <c r="M7" s="1" t="s">
        <v>491</v>
      </c>
      <c r="N7" s="1" t="s">
        <v>491</v>
      </c>
      <c r="O7" s="1" t="s">
        <v>492</v>
      </c>
      <c r="P7" s="1" t="s">
        <v>493</v>
      </c>
      <c r="Q7" s="1" t="s">
        <v>514</v>
      </c>
      <c r="R7" s="1" t="s">
        <v>71</v>
      </c>
      <c r="S7" s="1" t="s">
        <v>495</v>
      </c>
      <c r="T7" s="1" t="s">
        <v>496</v>
      </c>
    </row>
    <row r="8" s="1" customFormat="1" spans="1:20">
      <c r="A8" s="1" t="s">
        <v>427</v>
      </c>
      <c r="B8" s="1" t="s">
        <v>341</v>
      </c>
      <c r="C8" s="1" t="s">
        <v>515</v>
      </c>
      <c r="D8" s="1" t="s">
        <v>348</v>
      </c>
      <c r="E8" s="1" t="s">
        <v>428</v>
      </c>
      <c r="F8" s="1" t="s">
        <v>341</v>
      </c>
      <c r="G8" s="1" t="s">
        <v>392</v>
      </c>
      <c r="H8" s="1" t="s">
        <v>488</v>
      </c>
      <c r="I8" s="1" t="s">
        <v>516</v>
      </c>
      <c r="J8" s="1" t="s">
        <v>490</v>
      </c>
      <c r="K8" s="1" t="s">
        <v>516</v>
      </c>
      <c r="L8" s="1" t="s">
        <v>516</v>
      </c>
      <c r="M8" s="1" t="s">
        <v>491</v>
      </c>
      <c r="N8" s="1" t="s">
        <v>491</v>
      </c>
      <c r="O8" s="1" t="s">
        <v>492</v>
      </c>
      <c r="P8" s="1" t="s">
        <v>493</v>
      </c>
      <c r="Q8" s="1" t="s">
        <v>517</v>
      </c>
      <c r="R8" s="1" t="s">
        <v>71</v>
      </c>
      <c r="S8" s="1" t="s">
        <v>495</v>
      </c>
      <c r="T8" s="1" t="s">
        <v>496</v>
      </c>
    </row>
    <row r="9" s="1" customFormat="1" spans="1:20">
      <c r="A9" s="1" t="s">
        <v>400</v>
      </c>
      <c r="B9" s="1" t="s">
        <v>341</v>
      </c>
      <c r="C9" s="1" t="s">
        <v>518</v>
      </c>
      <c r="D9" s="1" t="s">
        <v>348</v>
      </c>
      <c r="E9" s="1" t="s">
        <v>519</v>
      </c>
      <c r="F9" s="1" t="s">
        <v>341</v>
      </c>
      <c r="G9" s="1" t="s">
        <v>392</v>
      </c>
      <c r="H9" s="1" t="s">
        <v>488</v>
      </c>
      <c r="I9" s="1" t="s">
        <v>520</v>
      </c>
      <c r="J9" s="1" t="s">
        <v>490</v>
      </c>
      <c r="K9" s="1" t="s">
        <v>520</v>
      </c>
      <c r="L9" s="1" t="s">
        <v>520</v>
      </c>
      <c r="M9" s="1" t="s">
        <v>491</v>
      </c>
      <c r="N9" s="1" t="s">
        <v>491</v>
      </c>
      <c r="O9" s="1" t="s">
        <v>492</v>
      </c>
      <c r="P9" s="1" t="s">
        <v>493</v>
      </c>
      <c r="Q9" s="1" t="s">
        <v>521</v>
      </c>
      <c r="R9" s="1" t="s">
        <v>71</v>
      </c>
      <c r="S9" s="1" t="s">
        <v>495</v>
      </c>
      <c r="T9" s="1" t="s">
        <v>496</v>
      </c>
    </row>
    <row r="10" s="1" customFormat="1" spans="1:20">
      <c r="A10" s="1" t="s">
        <v>404</v>
      </c>
      <c r="B10" s="1" t="s">
        <v>341</v>
      </c>
      <c r="C10" s="1" t="s">
        <v>522</v>
      </c>
      <c r="D10" s="1" t="s">
        <v>348</v>
      </c>
      <c r="E10" s="1" t="s">
        <v>523</v>
      </c>
      <c r="F10" s="1" t="s">
        <v>341</v>
      </c>
      <c r="G10" s="1" t="s">
        <v>392</v>
      </c>
      <c r="H10" s="1" t="s">
        <v>488</v>
      </c>
      <c r="I10" s="1" t="s">
        <v>520</v>
      </c>
      <c r="J10" s="1" t="s">
        <v>490</v>
      </c>
      <c r="K10" s="1" t="s">
        <v>520</v>
      </c>
      <c r="L10" s="1" t="s">
        <v>520</v>
      </c>
      <c r="M10" s="1" t="s">
        <v>491</v>
      </c>
      <c r="N10" s="1" t="s">
        <v>491</v>
      </c>
      <c r="O10" s="1" t="s">
        <v>492</v>
      </c>
      <c r="P10" s="1" t="s">
        <v>493</v>
      </c>
      <c r="Q10" s="1" t="s">
        <v>524</v>
      </c>
      <c r="R10" s="1" t="s">
        <v>71</v>
      </c>
      <c r="S10" s="1" t="s">
        <v>495</v>
      </c>
      <c r="T10" s="1" t="s">
        <v>496</v>
      </c>
    </row>
    <row r="11" s="1" customFormat="1" spans="1:20">
      <c r="A11" s="1" t="s">
        <v>406</v>
      </c>
      <c r="B11" s="1" t="s">
        <v>341</v>
      </c>
      <c r="C11" s="1" t="s">
        <v>525</v>
      </c>
      <c r="D11" s="1" t="s">
        <v>348</v>
      </c>
      <c r="E11" s="1" t="s">
        <v>407</v>
      </c>
      <c r="F11" s="1" t="s">
        <v>341</v>
      </c>
      <c r="G11" s="1" t="s">
        <v>392</v>
      </c>
      <c r="H11" s="1" t="s">
        <v>488</v>
      </c>
      <c r="I11" s="1" t="s">
        <v>498</v>
      </c>
      <c r="J11" s="1" t="s">
        <v>490</v>
      </c>
      <c r="K11" s="1" t="s">
        <v>498</v>
      </c>
      <c r="L11" s="1" t="s">
        <v>498</v>
      </c>
      <c r="M11" s="1" t="s">
        <v>491</v>
      </c>
      <c r="N11" s="1" t="s">
        <v>491</v>
      </c>
      <c r="O11" s="1" t="s">
        <v>492</v>
      </c>
      <c r="P11" s="1" t="s">
        <v>493</v>
      </c>
      <c r="Q11" s="1" t="s">
        <v>526</v>
      </c>
      <c r="R11" s="1" t="s">
        <v>71</v>
      </c>
      <c r="S11" s="1" t="s">
        <v>495</v>
      </c>
      <c r="T11" s="1" t="s">
        <v>496</v>
      </c>
    </row>
    <row r="12" s="1" customFormat="1" spans="1:20">
      <c r="A12" s="1" t="s">
        <v>445</v>
      </c>
      <c r="B12" s="1" t="s">
        <v>341</v>
      </c>
      <c r="C12" s="1" t="s">
        <v>527</v>
      </c>
      <c r="D12" s="1" t="s">
        <v>447</v>
      </c>
      <c r="E12" s="1" t="s">
        <v>448</v>
      </c>
      <c r="F12" s="1" t="s">
        <v>341</v>
      </c>
      <c r="G12" s="1" t="s">
        <v>392</v>
      </c>
      <c r="H12" s="1" t="s">
        <v>488</v>
      </c>
      <c r="I12" s="1" t="s">
        <v>528</v>
      </c>
      <c r="J12" s="1" t="s">
        <v>490</v>
      </c>
      <c r="K12" s="1" t="s">
        <v>528</v>
      </c>
      <c r="L12" s="1" t="s">
        <v>528</v>
      </c>
      <c r="M12" s="1" t="s">
        <v>491</v>
      </c>
      <c r="N12" s="1" t="s">
        <v>491</v>
      </c>
      <c r="O12" s="1" t="s">
        <v>492</v>
      </c>
      <c r="P12" s="1" t="s">
        <v>493</v>
      </c>
      <c r="Q12" s="1" t="s">
        <v>529</v>
      </c>
      <c r="R12" s="1" t="s">
        <v>71</v>
      </c>
      <c r="S12" s="1" t="s">
        <v>495</v>
      </c>
      <c r="T12" s="1" t="s">
        <v>496</v>
      </c>
    </row>
    <row r="13" s="1" customFormat="1" spans="1:20">
      <c r="A13" s="1" t="s">
        <v>441</v>
      </c>
      <c r="B13" s="1" t="s">
        <v>341</v>
      </c>
      <c r="C13" s="1" t="s">
        <v>530</v>
      </c>
      <c r="D13" s="1" t="s">
        <v>163</v>
      </c>
      <c r="E13" s="1" t="s">
        <v>442</v>
      </c>
      <c r="F13" s="1" t="s">
        <v>341</v>
      </c>
      <c r="G13" s="1" t="s">
        <v>392</v>
      </c>
      <c r="H13" s="1" t="s">
        <v>488</v>
      </c>
      <c r="I13" s="1" t="s">
        <v>531</v>
      </c>
      <c r="J13" s="1" t="s">
        <v>490</v>
      </c>
      <c r="K13" s="1" t="s">
        <v>531</v>
      </c>
      <c r="L13" s="1" t="s">
        <v>531</v>
      </c>
      <c r="M13" s="1" t="s">
        <v>491</v>
      </c>
      <c r="N13" s="1" t="s">
        <v>491</v>
      </c>
      <c r="O13" s="1" t="s">
        <v>492</v>
      </c>
      <c r="P13" s="1" t="s">
        <v>493</v>
      </c>
      <c r="Q13" s="1" t="s">
        <v>532</v>
      </c>
      <c r="R13" s="1" t="s">
        <v>71</v>
      </c>
      <c r="S13" s="1" t="s">
        <v>495</v>
      </c>
      <c r="T13" s="1" t="s">
        <v>496</v>
      </c>
    </row>
    <row r="14" s="1" customFormat="1" spans="1:20">
      <c r="A14" s="1" t="s">
        <v>439</v>
      </c>
      <c r="B14" s="1" t="s">
        <v>341</v>
      </c>
      <c r="C14" s="1" t="s">
        <v>533</v>
      </c>
      <c r="D14" s="1" t="s">
        <v>348</v>
      </c>
      <c r="E14" s="1" t="s">
        <v>440</v>
      </c>
      <c r="F14" s="1" t="s">
        <v>341</v>
      </c>
      <c r="G14" s="1" t="s">
        <v>392</v>
      </c>
      <c r="H14" s="1" t="s">
        <v>488</v>
      </c>
      <c r="I14" s="1" t="s">
        <v>516</v>
      </c>
      <c r="J14" s="1" t="s">
        <v>490</v>
      </c>
      <c r="K14" s="1" t="s">
        <v>516</v>
      </c>
      <c r="L14" s="1" t="s">
        <v>516</v>
      </c>
      <c r="M14" s="1" t="s">
        <v>491</v>
      </c>
      <c r="N14" s="1" t="s">
        <v>491</v>
      </c>
      <c r="O14" s="1" t="s">
        <v>492</v>
      </c>
      <c r="P14" s="1" t="s">
        <v>493</v>
      </c>
      <c r="Q14" s="1" t="s">
        <v>534</v>
      </c>
      <c r="R14" s="1" t="s">
        <v>71</v>
      </c>
      <c r="S14" s="1" t="s">
        <v>495</v>
      </c>
      <c r="T14" s="1" t="s">
        <v>496</v>
      </c>
    </row>
    <row r="15" s="1" customFormat="1" spans="1:20">
      <c r="A15" s="1" t="s">
        <v>456</v>
      </c>
      <c r="B15" s="1" t="s">
        <v>341</v>
      </c>
      <c r="C15" s="1" t="s">
        <v>535</v>
      </c>
      <c r="D15" s="1" t="s">
        <v>348</v>
      </c>
      <c r="E15" s="1" t="s">
        <v>457</v>
      </c>
      <c r="F15" s="1" t="s">
        <v>341</v>
      </c>
      <c r="G15" s="1" t="s">
        <v>392</v>
      </c>
      <c r="H15" s="1" t="s">
        <v>488</v>
      </c>
      <c r="I15" s="1" t="s">
        <v>516</v>
      </c>
      <c r="J15" s="1" t="s">
        <v>490</v>
      </c>
      <c r="K15" s="1" t="s">
        <v>516</v>
      </c>
      <c r="L15" s="1" t="s">
        <v>516</v>
      </c>
      <c r="M15" s="1" t="s">
        <v>491</v>
      </c>
      <c r="N15" s="1" t="s">
        <v>491</v>
      </c>
      <c r="O15" s="1" t="s">
        <v>492</v>
      </c>
      <c r="P15" s="1" t="s">
        <v>493</v>
      </c>
      <c r="Q15" s="1" t="s">
        <v>536</v>
      </c>
      <c r="R15" s="1" t="s">
        <v>71</v>
      </c>
      <c r="S15" s="1" t="s">
        <v>495</v>
      </c>
      <c r="T15" s="1" t="s">
        <v>496</v>
      </c>
    </row>
    <row r="16" s="1" customFormat="1" spans="1:20">
      <c r="A16" s="1" t="s">
        <v>337</v>
      </c>
      <c r="B16" s="1" t="s">
        <v>313</v>
      </c>
      <c r="C16" s="1" t="s">
        <v>537</v>
      </c>
      <c r="D16" s="1" t="s">
        <v>538</v>
      </c>
      <c r="E16" s="1" t="s">
        <v>340</v>
      </c>
      <c r="F16" s="1" t="s">
        <v>313</v>
      </c>
      <c r="G16" s="1" t="s">
        <v>341</v>
      </c>
      <c r="H16" s="1" t="s">
        <v>488</v>
      </c>
      <c r="I16" s="1" t="s">
        <v>539</v>
      </c>
      <c r="J16" s="1" t="s">
        <v>490</v>
      </c>
      <c r="K16" s="1" t="s">
        <v>539</v>
      </c>
      <c r="L16" s="1" t="s">
        <v>539</v>
      </c>
      <c r="M16" s="1" t="s">
        <v>491</v>
      </c>
      <c r="N16" s="1" t="s">
        <v>491</v>
      </c>
      <c r="O16" s="1" t="s">
        <v>492</v>
      </c>
      <c r="P16" s="1" t="s">
        <v>493</v>
      </c>
      <c r="Q16" s="1" t="s">
        <v>540</v>
      </c>
      <c r="R16" s="1" t="s">
        <v>71</v>
      </c>
      <c r="S16" s="1" t="s">
        <v>495</v>
      </c>
      <c r="T16" s="1" t="s">
        <v>496</v>
      </c>
    </row>
    <row r="17" s="1" customFormat="1" spans="1:20">
      <c r="A17" s="1" t="s">
        <v>371</v>
      </c>
      <c r="B17" s="1" t="s">
        <v>313</v>
      </c>
      <c r="C17" s="1" t="s">
        <v>541</v>
      </c>
      <c r="D17" s="1" t="s">
        <v>373</v>
      </c>
      <c r="E17" s="1" t="s">
        <v>374</v>
      </c>
      <c r="F17" s="1" t="s">
        <v>313</v>
      </c>
      <c r="G17" s="1" t="s">
        <v>341</v>
      </c>
      <c r="H17" s="1" t="s">
        <v>488</v>
      </c>
      <c r="I17" s="1" t="s">
        <v>542</v>
      </c>
      <c r="J17" s="1" t="s">
        <v>490</v>
      </c>
      <c r="K17" s="1" t="s">
        <v>542</v>
      </c>
      <c r="L17" s="1" t="s">
        <v>542</v>
      </c>
      <c r="M17" s="1" t="s">
        <v>491</v>
      </c>
      <c r="N17" s="1" t="s">
        <v>491</v>
      </c>
      <c r="O17" s="1" t="s">
        <v>492</v>
      </c>
      <c r="P17" s="1" t="s">
        <v>493</v>
      </c>
      <c r="Q17" s="1" t="s">
        <v>543</v>
      </c>
      <c r="R17" s="1" t="s">
        <v>71</v>
      </c>
      <c r="S17" s="1" t="s">
        <v>495</v>
      </c>
      <c r="T17" s="1" t="s">
        <v>496</v>
      </c>
    </row>
    <row r="18" s="1" customFormat="1" spans="1:20">
      <c r="A18" s="1" t="s">
        <v>378</v>
      </c>
      <c r="B18" s="1" t="s">
        <v>313</v>
      </c>
      <c r="C18" s="1" t="s">
        <v>544</v>
      </c>
      <c r="D18" s="1" t="s">
        <v>380</v>
      </c>
      <c r="E18" s="1" t="s">
        <v>381</v>
      </c>
      <c r="F18" s="1" t="s">
        <v>313</v>
      </c>
      <c r="G18" s="1" t="s">
        <v>341</v>
      </c>
      <c r="H18" s="1" t="s">
        <v>488</v>
      </c>
      <c r="I18" s="1" t="s">
        <v>545</v>
      </c>
      <c r="J18" s="1" t="s">
        <v>490</v>
      </c>
      <c r="K18" s="1" t="s">
        <v>545</v>
      </c>
      <c r="L18" s="1" t="s">
        <v>545</v>
      </c>
      <c r="M18" s="1" t="s">
        <v>491</v>
      </c>
      <c r="N18" s="1" t="s">
        <v>491</v>
      </c>
      <c r="O18" s="1" t="s">
        <v>492</v>
      </c>
      <c r="P18" s="1" t="s">
        <v>493</v>
      </c>
      <c r="Q18" s="1" t="s">
        <v>546</v>
      </c>
      <c r="R18" s="1" t="s">
        <v>71</v>
      </c>
      <c r="S18" s="1" t="s">
        <v>495</v>
      </c>
      <c r="T18" s="1" t="s">
        <v>496</v>
      </c>
    </row>
    <row r="19" s="1" customFormat="1" spans="1:20">
      <c r="A19" s="1" t="s">
        <v>357</v>
      </c>
      <c r="B19" s="1" t="s">
        <v>313</v>
      </c>
      <c r="C19" s="1" t="s">
        <v>547</v>
      </c>
      <c r="D19" s="1" t="s">
        <v>359</v>
      </c>
      <c r="E19" s="1" t="s">
        <v>360</v>
      </c>
      <c r="F19" s="1" t="s">
        <v>313</v>
      </c>
      <c r="G19" s="1" t="s">
        <v>341</v>
      </c>
      <c r="H19" s="1" t="s">
        <v>488</v>
      </c>
      <c r="I19" s="1" t="s">
        <v>548</v>
      </c>
      <c r="J19" s="1" t="s">
        <v>490</v>
      </c>
      <c r="K19" s="1" t="s">
        <v>548</v>
      </c>
      <c r="L19" s="1" t="s">
        <v>548</v>
      </c>
      <c r="M19" s="1" t="s">
        <v>491</v>
      </c>
      <c r="N19" s="1" t="s">
        <v>491</v>
      </c>
      <c r="O19" s="1" t="s">
        <v>492</v>
      </c>
      <c r="P19" s="1" t="s">
        <v>493</v>
      </c>
      <c r="Q19" s="1" t="s">
        <v>549</v>
      </c>
      <c r="R19" s="1" t="s">
        <v>71</v>
      </c>
      <c r="S19" s="1" t="s">
        <v>495</v>
      </c>
      <c r="T19" s="1" t="s">
        <v>496</v>
      </c>
    </row>
    <row r="20" s="1" customFormat="1" spans="1:20">
      <c r="A20" s="1" t="s">
        <v>346</v>
      </c>
      <c r="B20" s="1" t="s">
        <v>313</v>
      </c>
      <c r="C20" s="1" t="s">
        <v>550</v>
      </c>
      <c r="D20" s="1" t="s">
        <v>348</v>
      </c>
      <c r="E20" s="1" t="s">
        <v>349</v>
      </c>
      <c r="F20" s="1" t="s">
        <v>313</v>
      </c>
      <c r="G20" s="1" t="s">
        <v>341</v>
      </c>
      <c r="H20" s="1" t="s">
        <v>488</v>
      </c>
      <c r="I20" s="1" t="s">
        <v>551</v>
      </c>
      <c r="J20" s="1" t="s">
        <v>490</v>
      </c>
      <c r="K20" s="1" t="s">
        <v>551</v>
      </c>
      <c r="L20" s="1" t="s">
        <v>551</v>
      </c>
      <c r="M20" s="1" t="s">
        <v>491</v>
      </c>
      <c r="N20" s="1" t="s">
        <v>491</v>
      </c>
      <c r="O20" s="1" t="s">
        <v>492</v>
      </c>
      <c r="P20" s="1" t="s">
        <v>493</v>
      </c>
      <c r="Q20" s="1" t="s">
        <v>552</v>
      </c>
      <c r="R20" s="1" t="s">
        <v>71</v>
      </c>
      <c r="S20" s="1" t="s">
        <v>495</v>
      </c>
      <c r="T20" s="1" t="s">
        <v>496</v>
      </c>
    </row>
    <row r="21" s="1" customFormat="1" spans="1:20">
      <c r="A21" s="1" t="s">
        <v>353</v>
      </c>
      <c r="B21" s="1" t="s">
        <v>313</v>
      </c>
      <c r="C21" s="1" t="s">
        <v>553</v>
      </c>
      <c r="D21" s="1" t="s">
        <v>348</v>
      </c>
      <c r="E21" s="1" t="s">
        <v>554</v>
      </c>
      <c r="F21" s="1" t="s">
        <v>313</v>
      </c>
      <c r="G21" s="1" t="s">
        <v>341</v>
      </c>
      <c r="H21" s="1" t="s">
        <v>488</v>
      </c>
      <c r="I21" s="1" t="s">
        <v>555</v>
      </c>
      <c r="J21" s="1" t="s">
        <v>490</v>
      </c>
      <c r="K21" s="1" t="s">
        <v>555</v>
      </c>
      <c r="L21" s="1" t="s">
        <v>555</v>
      </c>
      <c r="M21" s="1" t="s">
        <v>491</v>
      </c>
      <c r="N21" s="1" t="s">
        <v>491</v>
      </c>
      <c r="O21" s="1" t="s">
        <v>492</v>
      </c>
      <c r="P21" s="1" t="s">
        <v>493</v>
      </c>
      <c r="Q21" s="1" t="s">
        <v>556</v>
      </c>
      <c r="R21" s="1" t="s">
        <v>71</v>
      </c>
      <c r="S21" s="1" t="s">
        <v>495</v>
      </c>
      <c r="T21" s="1" t="s">
        <v>496</v>
      </c>
    </row>
    <row r="22" s="1" customFormat="1" spans="1:20">
      <c r="A22" s="1" t="s">
        <v>383</v>
      </c>
      <c r="B22" s="1" t="s">
        <v>313</v>
      </c>
      <c r="C22" s="1" t="s">
        <v>557</v>
      </c>
      <c r="D22" s="1" t="s">
        <v>186</v>
      </c>
      <c r="E22" s="1" t="s">
        <v>384</v>
      </c>
      <c r="F22" s="1" t="s">
        <v>313</v>
      </c>
      <c r="G22" s="1" t="s">
        <v>341</v>
      </c>
      <c r="H22" s="1" t="s">
        <v>488</v>
      </c>
      <c r="I22" s="1" t="s">
        <v>558</v>
      </c>
      <c r="J22" s="1" t="s">
        <v>490</v>
      </c>
      <c r="K22" s="1" t="s">
        <v>558</v>
      </c>
      <c r="L22" s="1" t="s">
        <v>558</v>
      </c>
      <c r="M22" s="1" t="s">
        <v>491</v>
      </c>
      <c r="N22" s="1" t="s">
        <v>491</v>
      </c>
      <c r="O22" s="1" t="s">
        <v>492</v>
      </c>
      <c r="P22" s="1" t="s">
        <v>493</v>
      </c>
      <c r="Q22" s="1" t="s">
        <v>559</v>
      </c>
      <c r="R22" s="1" t="s">
        <v>71</v>
      </c>
      <c r="S22" s="1" t="s">
        <v>495</v>
      </c>
      <c r="T22" s="1" t="s">
        <v>496</v>
      </c>
    </row>
    <row r="23" s="1" customFormat="1" spans="1:20">
      <c r="A23" s="1" t="s">
        <v>426</v>
      </c>
      <c r="B23" s="1" t="s">
        <v>313</v>
      </c>
      <c r="C23" s="1" t="s">
        <v>560</v>
      </c>
      <c r="D23" s="1" t="s">
        <v>325</v>
      </c>
      <c r="E23" s="1" t="s">
        <v>326</v>
      </c>
      <c r="F23" s="1" t="s">
        <v>313</v>
      </c>
      <c r="G23" s="1" t="s">
        <v>392</v>
      </c>
      <c r="H23" s="1" t="s">
        <v>488</v>
      </c>
      <c r="I23" s="1" t="s">
        <v>561</v>
      </c>
      <c r="J23" s="1" t="s">
        <v>490</v>
      </c>
      <c r="K23" s="1" t="s">
        <v>561</v>
      </c>
      <c r="L23" s="1" t="s">
        <v>561</v>
      </c>
      <c r="M23" s="1" t="s">
        <v>491</v>
      </c>
      <c r="N23" s="1" t="s">
        <v>491</v>
      </c>
      <c r="O23" s="1" t="s">
        <v>492</v>
      </c>
      <c r="P23" s="1" t="s">
        <v>493</v>
      </c>
      <c r="Q23" s="1" t="s">
        <v>562</v>
      </c>
      <c r="R23" s="1" t="s">
        <v>71</v>
      </c>
      <c r="S23" s="1" t="s">
        <v>495</v>
      </c>
      <c r="T23" s="1" t="s">
        <v>496</v>
      </c>
    </row>
    <row r="24" s="1" customFormat="1" spans="1:20">
      <c r="A24" s="1" t="s">
        <v>368</v>
      </c>
      <c r="B24" s="1" t="s">
        <v>313</v>
      </c>
      <c r="C24" s="1" t="s">
        <v>563</v>
      </c>
      <c r="D24" s="1" t="s">
        <v>248</v>
      </c>
      <c r="E24" s="1" t="s">
        <v>249</v>
      </c>
      <c r="F24" s="1" t="s">
        <v>313</v>
      </c>
      <c r="G24" s="1" t="s">
        <v>341</v>
      </c>
      <c r="H24" s="1" t="s">
        <v>488</v>
      </c>
      <c r="I24" s="1" t="s">
        <v>564</v>
      </c>
      <c r="J24" s="1" t="s">
        <v>490</v>
      </c>
      <c r="K24" s="1" t="s">
        <v>564</v>
      </c>
      <c r="L24" s="1" t="s">
        <v>564</v>
      </c>
      <c r="M24" s="1" t="s">
        <v>491</v>
      </c>
      <c r="N24" s="1" t="s">
        <v>491</v>
      </c>
      <c r="O24" s="1" t="s">
        <v>492</v>
      </c>
      <c r="P24" s="1" t="s">
        <v>493</v>
      </c>
      <c r="Q24" s="1" t="s">
        <v>565</v>
      </c>
      <c r="R24" s="1" t="s">
        <v>71</v>
      </c>
      <c r="S24" s="1" t="s">
        <v>495</v>
      </c>
      <c r="T24" s="1" t="s">
        <v>496</v>
      </c>
    </row>
    <row r="25" s="1" customFormat="1" spans="1:20">
      <c r="A25" s="1" t="s">
        <v>369</v>
      </c>
      <c r="B25" s="1" t="s">
        <v>313</v>
      </c>
      <c r="C25" s="1" t="s">
        <v>566</v>
      </c>
      <c r="D25" s="1" t="s">
        <v>98</v>
      </c>
      <c r="E25" s="1" t="s">
        <v>370</v>
      </c>
      <c r="F25" s="1" t="s">
        <v>313</v>
      </c>
      <c r="G25" s="1" t="s">
        <v>341</v>
      </c>
      <c r="H25" s="1" t="s">
        <v>488</v>
      </c>
      <c r="I25" s="1" t="s">
        <v>567</v>
      </c>
      <c r="J25" s="1" t="s">
        <v>490</v>
      </c>
      <c r="K25" s="1" t="s">
        <v>567</v>
      </c>
      <c r="L25" s="1" t="s">
        <v>567</v>
      </c>
      <c r="M25" s="1" t="s">
        <v>491</v>
      </c>
      <c r="N25" s="1" t="s">
        <v>491</v>
      </c>
      <c r="O25" s="1" t="s">
        <v>492</v>
      </c>
      <c r="P25" s="1" t="s">
        <v>493</v>
      </c>
      <c r="Q25" s="1" t="s">
        <v>568</v>
      </c>
      <c r="R25" s="1" t="s">
        <v>71</v>
      </c>
      <c r="S25" s="1" t="s">
        <v>495</v>
      </c>
      <c r="T25" s="1" t="s">
        <v>496</v>
      </c>
    </row>
    <row r="26" s="1" customFormat="1" spans="1:20">
      <c r="A26" s="1" t="s">
        <v>311</v>
      </c>
      <c r="B26" s="1" t="s">
        <v>265</v>
      </c>
      <c r="C26" s="1" t="s">
        <v>569</v>
      </c>
      <c r="D26" s="1" t="s">
        <v>186</v>
      </c>
      <c r="E26" s="1" t="s">
        <v>312</v>
      </c>
      <c r="F26" s="1" t="s">
        <v>265</v>
      </c>
      <c r="G26" s="1" t="s">
        <v>313</v>
      </c>
      <c r="H26" s="1" t="s">
        <v>488</v>
      </c>
      <c r="I26" s="1" t="s">
        <v>570</v>
      </c>
      <c r="J26" s="1" t="s">
        <v>490</v>
      </c>
      <c r="K26" s="1" t="s">
        <v>570</v>
      </c>
      <c r="L26" s="1" t="s">
        <v>570</v>
      </c>
      <c r="M26" s="1" t="s">
        <v>491</v>
      </c>
      <c r="N26" s="1" t="s">
        <v>491</v>
      </c>
      <c r="O26" s="1" t="s">
        <v>492</v>
      </c>
      <c r="P26" s="1" t="s">
        <v>493</v>
      </c>
      <c r="Q26" s="1" t="s">
        <v>571</v>
      </c>
      <c r="R26" s="1" t="s">
        <v>71</v>
      </c>
      <c r="S26" s="1" t="s">
        <v>495</v>
      </c>
      <c r="T26" s="1" t="s">
        <v>496</v>
      </c>
    </row>
    <row r="27" s="1" customFormat="1" spans="1:20">
      <c r="A27" s="1" t="s">
        <v>331</v>
      </c>
      <c r="B27" s="1" t="s">
        <v>265</v>
      </c>
      <c r="C27" s="1" t="s">
        <v>572</v>
      </c>
      <c r="D27" s="1" t="s">
        <v>333</v>
      </c>
      <c r="E27" s="1" t="s">
        <v>334</v>
      </c>
      <c r="F27" s="1" t="s">
        <v>265</v>
      </c>
      <c r="G27" s="1" t="s">
        <v>313</v>
      </c>
      <c r="H27" s="1" t="s">
        <v>488</v>
      </c>
      <c r="I27" s="1" t="s">
        <v>573</v>
      </c>
      <c r="J27" s="1" t="s">
        <v>490</v>
      </c>
      <c r="K27" s="1" t="s">
        <v>573</v>
      </c>
      <c r="L27" s="1" t="s">
        <v>573</v>
      </c>
      <c r="M27" s="1" t="s">
        <v>491</v>
      </c>
      <c r="N27" s="1" t="s">
        <v>491</v>
      </c>
      <c r="O27" s="1" t="s">
        <v>492</v>
      </c>
      <c r="P27" s="1" t="s">
        <v>493</v>
      </c>
      <c r="Q27" s="1" t="s">
        <v>574</v>
      </c>
      <c r="R27" s="1" t="s">
        <v>71</v>
      </c>
      <c r="S27" s="1" t="s">
        <v>495</v>
      </c>
      <c r="T27" s="1" t="s">
        <v>496</v>
      </c>
    </row>
    <row r="28" s="1" customFormat="1" spans="1:20">
      <c r="A28" s="1" t="s">
        <v>414</v>
      </c>
      <c r="B28" s="1" t="s">
        <v>265</v>
      </c>
      <c r="C28" s="1" t="s">
        <v>575</v>
      </c>
      <c r="D28" s="1" t="s">
        <v>576</v>
      </c>
      <c r="E28" s="1" t="s">
        <v>417</v>
      </c>
      <c r="F28" s="1" t="s">
        <v>341</v>
      </c>
      <c r="G28" s="1" t="s">
        <v>392</v>
      </c>
      <c r="H28" s="1" t="s">
        <v>488</v>
      </c>
      <c r="I28" s="1" t="s">
        <v>577</v>
      </c>
      <c r="J28" s="1" t="s">
        <v>490</v>
      </c>
      <c r="K28" s="1" t="s">
        <v>577</v>
      </c>
      <c r="L28" s="1" t="s">
        <v>577</v>
      </c>
      <c r="M28" s="1" t="s">
        <v>491</v>
      </c>
      <c r="N28" s="1" t="s">
        <v>491</v>
      </c>
      <c r="O28" s="1" t="s">
        <v>492</v>
      </c>
      <c r="P28" s="1" t="s">
        <v>493</v>
      </c>
      <c r="Q28" s="1" t="s">
        <v>578</v>
      </c>
      <c r="R28" s="1" t="s">
        <v>71</v>
      </c>
      <c r="S28" s="1" t="s">
        <v>495</v>
      </c>
      <c r="T28" s="1" t="s">
        <v>496</v>
      </c>
    </row>
    <row r="29" s="1" customFormat="1" spans="1:20">
      <c r="A29" s="1" t="s">
        <v>322</v>
      </c>
      <c r="B29" s="1" t="s">
        <v>265</v>
      </c>
      <c r="C29" s="1" t="s">
        <v>579</v>
      </c>
      <c r="D29" s="1" t="s">
        <v>248</v>
      </c>
      <c r="E29" s="1" t="s">
        <v>249</v>
      </c>
      <c r="F29" s="1" t="s">
        <v>265</v>
      </c>
      <c r="G29" s="1" t="s">
        <v>313</v>
      </c>
      <c r="H29" s="1" t="s">
        <v>488</v>
      </c>
      <c r="I29" s="1" t="s">
        <v>564</v>
      </c>
      <c r="J29" s="1" t="s">
        <v>490</v>
      </c>
      <c r="K29" s="1" t="s">
        <v>564</v>
      </c>
      <c r="L29" s="1" t="s">
        <v>564</v>
      </c>
      <c r="M29" s="1" t="s">
        <v>491</v>
      </c>
      <c r="N29" s="1" t="s">
        <v>491</v>
      </c>
      <c r="O29" s="1" t="s">
        <v>492</v>
      </c>
      <c r="P29" s="1" t="s">
        <v>493</v>
      </c>
      <c r="Q29" s="1" t="s">
        <v>580</v>
      </c>
      <c r="R29" s="1" t="s">
        <v>71</v>
      </c>
      <c r="S29" s="1" t="s">
        <v>495</v>
      </c>
      <c r="T29" s="1" t="s">
        <v>496</v>
      </c>
    </row>
    <row r="30" s="1" customFormat="1" spans="1:20">
      <c r="A30" s="1" t="s">
        <v>364</v>
      </c>
      <c r="B30" s="1" t="s">
        <v>265</v>
      </c>
      <c r="C30" s="1" t="s">
        <v>581</v>
      </c>
      <c r="D30" s="1" t="s">
        <v>290</v>
      </c>
      <c r="E30" s="1" t="s">
        <v>291</v>
      </c>
      <c r="F30" s="1" t="s">
        <v>265</v>
      </c>
      <c r="G30" s="1" t="s">
        <v>341</v>
      </c>
      <c r="H30" s="1" t="s">
        <v>488</v>
      </c>
      <c r="I30" s="1" t="s">
        <v>582</v>
      </c>
      <c r="J30" s="1" t="s">
        <v>490</v>
      </c>
      <c r="K30" s="1" t="s">
        <v>582</v>
      </c>
      <c r="L30" s="1" t="s">
        <v>582</v>
      </c>
      <c r="M30" s="1" t="s">
        <v>491</v>
      </c>
      <c r="N30" s="1" t="s">
        <v>491</v>
      </c>
      <c r="O30" s="1" t="s">
        <v>492</v>
      </c>
      <c r="P30" s="1" t="s">
        <v>493</v>
      </c>
      <c r="Q30" s="1" t="s">
        <v>583</v>
      </c>
      <c r="R30" s="1" t="s">
        <v>71</v>
      </c>
      <c r="S30" s="1" t="s">
        <v>495</v>
      </c>
      <c r="T30" s="1" t="s">
        <v>496</v>
      </c>
    </row>
    <row r="31" s="1" customFormat="1" spans="1:20">
      <c r="A31" s="1" t="s">
        <v>280</v>
      </c>
      <c r="B31" s="1" t="s">
        <v>148</v>
      </c>
      <c r="C31" s="1" t="s">
        <v>584</v>
      </c>
      <c r="D31" s="1" t="s">
        <v>282</v>
      </c>
      <c r="E31" s="1" t="s">
        <v>283</v>
      </c>
      <c r="F31" s="1" t="s">
        <v>148</v>
      </c>
      <c r="G31" s="1" t="s">
        <v>265</v>
      </c>
      <c r="H31" s="1" t="s">
        <v>488</v>
      </c>
      <c r="I31" s="1" t="s">
        <v>585</v>
      </c>
      <c r="J31" s="1" t="s">
        <v>490</v>
      </c>
      <c r="K31" s="1" t="s">
        <v>585</v>
      </c>
      <c r="L31" s="1" t="s">
        <v>585</v>
      </c>
      <c r="M31" s="1" t="s">
        <v>491</v>
      </c>
      <c r="N31" s="1" t="s">
        <v>491</v>
      </c>
      <c r="O31" s="1" t="s">
        <v>492</v>
      </c>
      <c r="P31" s="1" t="s">
        <v>493</v>
      </c>
      <c r="Q31" s="1" t="s">
        <v>586</v>
      </c>
      <c r="R31" s="1" t="s">
        <v>71</v>
      </c>
      <c r="S31" s="1" t="s">
        <v>495</v>
      </c>
      <c r="T31" s="1" t="s">
        <v>496</v>
      </c>
    </row>
    <row r="32" s="1" customFormat="1" spans="1:20">
      <c r="A32" s="1" t="s">
        <v>303</v>
      </c>
      <c r="B32" s="1" t="s">
        <v>148</v>
      </c>
      <c r="C32" s="1" t="s">
        <v>587</v>
      </c>
      <c r="D32" s="1" t="s">
        <v>305</v>
      </c>
      <c r="E32" s="1" t="s">
        <v>306</v>
      </c>
      <c r="F32" s="1" t="s">
        <v>148</v>
      </c>
      <c r="G32" s="1" t="s">
        <v>265</v>
      </c>
      <c r="H32" s="1" t="s">
        <v>488</v>
      </c>
      <c r="I32" s="1" t="s">
        <v>588</v>
      </c>
      <c r="J32" s="1" t="s">
        <v>490</v>
      </c>
      <c r="K32" s="1" t="s">
        <v>588</v>
      </c>
      <c r="L32" s="1" t="s">
        <v>588</v>
      </c>
      <c r="M32" s="1" t="s">
        <v>491</v>
      </c>
      <c r="N32" s="1" t="s">
        <v>491</v>
      </c>
      <c r="O32" s="1" t="s">
        <v>492</v>
      </c>
      <c r="P32" s="1" t="s">
        <v>493</v>
      </c>
      <c r="Q32" s="1" t="s">
        <v>589</v>
      </c>
      <c r="R32" s="1" t="s">
        <v>71</v>
      </c>
      <c r="S32" s="1" t="s">
        <v>495</v>
      </c>
      <c r="T32" s="1" t="s">
        <v>496</v>
      </c>
    </row>
    <row r="33" s="1" customFormat="1" spans="1:20">
      <c r="A33" s="1" t="s">
        <v>317</v>
      </c>
      <c r="B33" s="1" t="s">
        <v>148</v>
      </c>
      <c r="C33" s="1" t="s">
        <v>590</v>
      </c>
      <c r="D33" s="1" t="s">
        <v>319</v>
      </c>
      <c r="E33" s="1" t="s">
        <v>320</v>
      </c>
      <c r="F33" s="1" t="s">
        <v>265</v>
      </c>
      <c r="G33" s="1" t="s">
        <v>313</v>
      </c>
      <c r="H33" s="1" t="s">
        <v>488</v>
      </c>
      <c r="I33" s="1" t="s">
        <v>591</v>
      </c>
      <c r="J33" s="1" t="s">
        <v>490</v>
      </c>
      <c r="K33" s="1" t="s">
        <v>591</v>
      </c>
      <c r="L33" s="1" t="s">
        <v>591</v>
      </c>
      <c r="M33" s="1" t="s">
        <v>491</v>
      </c>
      <c r="N33" s="1" t="s">
        <v>491</v>
      </c>
      <c r="O33" s="1" t="s">
        <v>492</v>
      </c>
      <c r="P33" s="1" t="s">
        <v>493</v>
      </c>
      <c r="Q33" s="1" t="s">
        <v>592</v>
      </c>
      <c r="R33" s="1" t="s">
        <v>71</v>
      </c>
      <c r="S33" s="1" t="s">
        <v>495</v>
      </c>
      <c r="T33" s="1" t="s">
        <v>496</v>
      </c>
    </row>
    <row r="34" s="1" customFormat="1" spans="1:20">
      <c r="A34" s="1" t="s">
        <v>295</v>
      </c>
      <c r="B34" s="1" t="s">
        <v>148</v>
      </c>
      <c r="C34" s="1" t="s">
        <v>593</v>
      </c>
      <c r="D34" s="1" t="s">
        <v>594</v>
      </c>
      <c r="E34" s="1" t="s">
        <v>298</v>
      </c>
      <c r="F34" s="1" t="s">
        <v>148</v>
      </c>
      <c r="G34" s="1" t="s">
        <v>265</v>
      </c>
      <c r="H34" s="1" t="s">
        <v>488</v>
      </c>
      <c r="I34" s="1" t="s">
        <v>595</v>
      </c>
      <c r="J34" s="1" t="s">
        <v>490</v>
      </c>
      <c r="K34" s="1" t="s">
        <v>595</v>
      </c>
      <c r="L34" s="1" t="s">
        <v>595</v>
      </c>
      <c r="M34" s="1" t="s">
        <v>491</v>
      </c>
      <c r="N34" s="1" t="s">
        <v>491</v>
      </c>
      <c r="O34" s="1" t="s">
        <v>492</v>
      </c>
      <c r="P34" s="1" t="s">
        <v>493</v>
      </c>
      <c r="Q34" s="1" t="s">
        <v>596</v>
      </c>
      <c r="R34" s="1" t="s">
        <v>71</v>
      </c>
      <c r="S34" s="1" t="s">
        <v>495</v>
      </c>
      <c r="T34" s="1" t="s">
        <v>496</v>
      </c>
    </row>
    <row r="35" s="1" customFormat="1" spans="1:20">
      <c r="A35" s="1" t="s">
        <v>276</v>
      </c>
      <c r="B35" s="1" t="s">
        <v>148</v>
      </c>
      <c r="C35" s="1" t="s">
        <v>597</v>
      </c>
      <c r="D35" s="1" t="s">
        <v>170</v>
      </c>
      <c r="E35" s="1" t="s">
        <v>598</v>
      </c>
      <c r="F35" s="1" t="s">
        <v>148</v>
      </c>
      <c r="G35" s="1" t="s">
        <v>265</v>
      </c>
      <c r="H35" s="1" t="s">
        <v>488</v>
      </c>
      <c r="I35" s="1" t="s">
        <v>599</v>
      </c>
      <c r="J35" s="1" t="s">
        <v>490</v>
      </c>
      <c r="K35" s="1" t="s">
        <v>599</v>
      </c>
      <c r="L35" s="1" t="s">
        <v>599</v>
      </c>
      <c r="M35" s="1" t="s">
        <v>491</v>
      </c>
      <c r="N35" s="1" t="s">
        <v>491</v>
      </c>
      <c r="O35" s="1" t="s">
        <v>492</v>
      </c>
      <c r="P35" s="1" t="s">
        <v>493</v>
      </c>
      <c r="Q35" s="1" t="s">
        <v>600</v>
      </c>
      <c r="R35" s="1" t="s">
        <v>71</v>
      </c>
      <c r="S35" s="1" t="s">
        <v>495</v>
      </c>
      <c r="T35" s="1" t="s">
        <v>496</v>
      </c>
    </row>
    <row r="36" s="1" customFormat="1" spans="1:20">
      <c r="A36" s="1" t="s">
        <v>269</v>
      </c>
      <c r="B36" s="1" t="s">
        <v>148</v>
      </c>
      <c r="C36" s="1" t="s">
        <v>601</v>
      </c>
      <c r="D36" s="1" t="s">
        <v>98</v>
      </c>
      <c r="E36" s="1" t="s">
        <v>270</v>
      </c>
      <c r="F36" s="1" t="s">
        <v>148</v>
      </c>
      <c r="G36" s="1" t="s">
        <v>265</v>
      </c>
      <c r="H36" s="1" t="s">
        <v>488</v>
      </c>
      <c r="I36" s="1" t="s">
        <v>602</v>
      </c>
      <c r="J36" s="1" t="s">
        <v>490</v>
      </c>
      <c r="K36" s="1" t="s">
        <v>602</v>
      </c>
      <c r="L36" s="1" t="s">
        <v>602</v>
      </c>
      <c r="M36" s="1" t="s">
        <v>491</v>
      </c>
      <c r="N36" s="1" t="s">
        <v>491</v>
      </c>
      <c r="O36" s="1" t="s">
        <v>492</v>
      </c>
      <c r="P36" s="1" t="s">
        <v>493</v>
      </c>
      <c r="Q36" s="1" t="s">
        <v>603</v>
      </c>
      <c r="R36" s="1" t="s">
        <v>71</v>
      </c>
      <c r="S36" s="1" t="s">
        <v>495</v>
      </c>
      <c r="T36" s="1" t="s">
        <v>496</v>
      </c>
    </row>
    <row r="37" s="1" customFormat="1" spans="1:20">
      <c r="A37" s="1" t="s">
        <v>323</v>
      </c>
      <c r="B37" s="1" t="s">
        <v>148</v>
      </c>
      <c r="C37" s="1" t="s">
        <v>604</v>
      </c>
      <c r="D37" s="1" t="s">
        <v>325</v>
      </c>
      <c r="E37" s="1" t="s">
        <v>326</v>
      </c>
      <c r="F37" s="1" t="s">
        <v>148</v>
      </c>
      <c r="G37" s="1" t="s">
        <v>313</v>
      </c>
      <c r="H37" s="1" t="s">
        <v>488</v>
      </c>
      <c r="I37" s="1" t="s">
        <v>561</v>
      </c>
      <c r="J37" s="1" t="s">
        <v>490</v>
      </c>
      <c r="K37" s="1" t="s">
        <v>561</v>
      </c>
      <c r="L37" s="1" t="s">
        <v>561</v>
      </c>
      <c r="M37" s="1" t="s">
        <v>491</v>
      </c>
      <c r="N37" s="1" t="s">
        <v>491</v>
      </c>
      <c r="O37" s="1" t="s">
        <v>492</v>
      </c>
      <c r="P37" s="1" t="s">
        <v>493</v>
      </c>
      <c r="Q37" s="1" t="s">
        <v>605</v>
      </c>
      <c r="R37" s="1" t="s">
        <v>71</v>
      </c>
      <c r="S37" s="1" t="s">
        <v>495</v>
      </c>
      <c r="T37" s="1" t="s">
        <v>496</v>
      </c>
    </row>
    <row r="38" s="1" customFormat="1" spans="1:20">
      <c r="A38" s="1" t="s">
        <v>271</v>
      </c>
      <c r="B38" s="1" t="s">
        <v>148</v>
      </c>
      <c r="C38" s="1" t="s">
        <v>606</v>
      </c>
      <c r="D38" s="1" t="s">
        <v>136</v>
      </c>
      <c r="E38" s="1" t="s">
        <v>272</v>
      </c>
      <c r="F38" s="1" t="s">
        <v>148</v>
      </c>
      <c r="G38" s="1" t="s">
        <v>265</v>
      </c>
      <c r="H38" s="1" t="s">
        <v>488</v>
      </c>
      <c r="I38" s="1" t="s">
        <v>607</v>
      </c>
      <c r="J38" s="1" t="s">
        <v>490</v>
      </c>
      <c r="K38" s="1" t="s">
        <v>607</v>
      </c>
      <c r="L38" s="1" t="s">
        <v>607</v>
      </c>
      <c r="M38" s="1" t="s">
        <v>491</v>
      </c>
      <c r="N38" s="1" t="s">
        <v>491</v>
      </c>
      <c r="O38" s="1" t="s">
        <v>492</v>
      </c>
      <c r="P38" s="1" t="s">
        <v>493</v>
      </c>
      <c r="Q38" s="1" t="s">
        <v>608</v>
      </c>
      <c r="R38" s="1" t="s">
        <v>71</v>
      </c>
      <c r="S38" s="1" t="s">
        <v>495</v>
      </c>
      <c r="T38" s="1" t="s">
        <v>496</v>
      </c>
    </row>
    <row r="39" s="1" customFormat="1" spans="1:20">
      <c r="A39" s="1" t="s">
        <v>261</v>
      </c>
      <c r="B39" s="1" t="s">
        <v>148</v>
      </c>
      <c r="C39" s="1" t="s">
        <v>609</v>
      </c>
      <c r="D39" s="1" t="s">
        <v>263</v>
      </c>
      <c r="E39" s="1" t="s">
        <v>264</v>
      </c>
      <c r="F39" s="1" t="s">
        <v>148</v>
      </c>
      <c r="G39" s="1" t="s">
        <v>265</v>
      </c>
      <c r="H39" s="1" t="s">
        <v>488</v>
      </c>
      <c r="I39" s="1" t="s">
        <v>610</v>
      </c>
      <c r="J39" s="1" t="s">
        <v>490</v>
      </c>
      <c r="K39" s="1" t="s">
        <v>610</v>
      </c>
      <c r="L39" s="1" t="s">
        <v>610</v>
      </c>
      <c r="M39" s="1" t="s">
        <v>491</v>
      </c>
      <c r="N39" s="1" t="s">
        <v>491</v>
      </c>
      <c r="O39" s="1" t="s">
        <v>492</v>
      </c>
      <c r="P39" s="1" t="s">
        <v>493</v>
      </c>
      <c r="Q39" s="1" t="s">
        <v>611</v>
      </c>
      <c r="R39" s="1" t="s">
        <v>71</v>
      </c>
      <c r="S39" s="1" t="s">
        <v>495</v>
      </c>
      <c r="T39" s="1" t="s">
        <v>496</v>
      </c>
    </row>
    <row r="40" s="1" customFormat="1" spans="1:20">
      <c r="A40" s="1" t="s">
        <v>221</v>
      </c>
      <c r="B40" s="1" t="s">
        <v>139</v>
      </c>
      <c r="C40" s="1" t="s">
        <v>612</v>
      </c>
      <c r="D40" s="1" t="s">
        <v>223</v>
      </c>
      <c r="E40" s="1" t="s">
        <v>224</v>
      </c>
      <c r="F40" s="1" t="s">
        <v>139</v>
      </c>
      <c r="G40" s="1" t="s">
        <v>148</v>
      </c>
      <c r="H40" s="1" t="s">
        <v>488</v>
      </c>
      <c r="I40" s="1" t="s">
        <v>528</v>
      </c>
      <c r="J40" s="1" t="s">
        <v>490</v>
      </c>
      <c r="K40" s="1" t="s">
        <v>528</v>
      </c>
      <c r="L40" s="1" t="s">
        <v>528</v>
      </c>
      <c r="M40" s="1" t="s">
        <v>491</v>
      </c>
      <c r="N40" s="1" t="s">
        <v>491</v>
      </c>
      <c r="O40" s="1" t="s">
        <v>492</v>
      </c>
      <c r="P40" s="1" t="s">
        <v>493</v>
      </c>
      <c r="Q40" s="1" t="s">
        <v>613</v>
      </c>
      <c r="R40" s="1" t="s">
        <v>71</v>
      </c>
      <c r="S40" s="1" t="s">
        <v>495</v>
      </c>
      <c r="T40" s="1" t="s">
        <v>496</v>
      </c>
    </row>
    <row r="41" s="1" customFormat="1" spans="1:20">
      <c r="A41" s="1" t="s">
        <v>236</v>
      </c>
      <c r="B41" s="1" t="s">
        <v>139</v>
      </c>
      <c r="C41" s="1" t="s">
        <v>614</v>
      </c>
      <c r="D41" s="1" t="s">
        <v>170</v>
      </c>
      <c r="E41" s="1" t="s">
        <v>237</v>
      </c>
      <c r="F41" s="1" t="s">
        <v>139</v>
      </c>
      <c r="G41" s="1" t="s">
        <v>148</v>
      </c>
      <c r="H41" s="1" t="s">
        <v>488</v>
      </c>
      <c r="I41" s="1" t="s">
        <v>615</v>
      </c>
      <c r="J41" s="1" t="s">
        <v>490</v>
      </c>
      <c r="K41" s="1" t="s">
        <v>615</v>
      </c>
      <c r="L41" s="1" t="s">
        <v>615</v>
      </c>
      <c r="M41" s="1" t="s">
        <v>491</v>
      </c>
      <c r="N41" s="1" t="s">
        <v>491</v>
      </c>
      <c r="O41" s="1" t="s">
        <v>492</v>
      </c>
      <c r="P41" s="1" t="s">
        <v>493</v>
      </c>
      <c r="Q41" s="1" t="s">
        <v>616</v>
      </c>
      <c r="R41" s="1" t="s">
        <v>71</v>
      </c>
      <c r="S41" s="1" t="s">
        <v>495</v>
      </c>
      <c r="T41" s="1" t="s">
        <v>496</v>
      </c>
    </row>
    <row r="42" s="1" customFormat="1" spans="1:20">
      <c r="A42" s="1" t="s">
        <v>176</v>
      </c>
      <c r="B42" s="1" t="s">
        <v>139</v>
      </c>
      <c r="C42" s="1" t="s">
        <v>617</v>
      </c>
      <c r="D42" s="1" t="s">
        <v>618</v>
      </c>
      <c r="E42" s="1" t="s">
        <v>179</v>
      </c>
      <c r="F42" s="1" t="s">
        <v>139</v>
      </c>
      <c r="G42" s="1" t="s">
        <v>148</v>
      </c>
      <c r="H42" s="1" t="s">
        <v>488</v>
      </c>
      <c r="I42" s="1" t="s">
        <v>591</v>
      </c>
      <c r="J42" s="1" t="s">
        <v>490</v>
      </c>
      <c r="K42" s="1" t="s">
        <v>591</v>
      </c>
      <c r="L42" s="1" t="s">
        <v>591</v>
      </c>
      <c r="M42" s="1" t="s">
        <v>491</v>
      </c>
      <c r="N42" s="1" t="s">
        <v>491</v>
      </c>
      <c r="O42" s="1" t="s">
        <v>492</v>
      </c>
      <c r="P42" s="1" t="s">
        <v>493</v>
      </c>
      <c r="Q42" s="1" t="s">
        <v>619</v>
      </c>
      <c r="R42" s="1" t="s">
        <v>71</v>
      </c>
      <c r="S42" s="1" t="s">
        <v>495</v>
      </c>
      <c r="T42" s="1" t="s">
        <v>496</v>
      </c>
    </row>
    <row r="43" s="1" customFormat="1" spans="1:20">
      <c r="A43" s="1" t="s">
        <v>246</v>
      </c>
      <c r="B43" s="1" t="s">
        <v>139</v>
      </c>
      <c r="C43" s="1" t="s">
        <v>620</v>
      </c>
      <c r="D43" s="1" t="s">
        <v>248</v>
      </c>
      <c r="E43" s="1" t="s">
        <v>249</v>
      </c>
      <c r="F43" s="1" t="s">
        <v>139</v>
      </c>
      <c r="G43" s="1" t="s">
        <v>148</v>
      </c>
      <c r="H43" s="1" t="s">
        <v>488</v>
      </c>
      <c r="I43" s="1" t="s">
        <v>564</v>
      </c>
      <c r="J43" s="1" t="s">
        <v>490</v>
      </c>
      <c r="K43" s="1" t="s">
        <v>564</v>
      </c>
      <c r="L43" s="1" t="s">
        <v>564</v>
      </c>
      <c r="M43" s="1" t="s">
        <v>491</v>
      </c>
      <c r="N43" s="1" t="s">
        <v>491</v>
      </c>
      <c r="O43" s="1" t="s">
        <v>492</v>
      </c>
      <c r="P43" s="1" t="s">
        <v>493</v>
      </c>
      <c r="Q43" s="1" t="s">
        <v>621</v>
      </c>
      <c r="R43" s="1" t="s">
        <v>71</v>
      </c>
      <c r="S43" s="1" t="s">
        <v>495</v>
      </c>
      <c r="T43" s="1" t="s">
        <v>496</v>
      </c>
    </row>
    <row r="44" s="1" customFormat="1" spans="1:20">
      <c r="A44" s="1" t="s">
        <v>184</v>
      </c>
      <c r="B44" s="1" t="s">
        <v>139</v>
      </c>
      <c r="C44" s="1" t="s">
        <v>622</v>
      </c>
      <c r="D44" s="1" t="s">
        <v>186</v>
      </c>
      <c r="E44" s="1" t="s">
        <v>187</v>
      </c>
      <c r="F44" s="1" t="s">
        <v>139</v>
      </c>
      <c r="G44" s="1" t="s">
        <v>148</v>
      </c>
      <c r="H44" s="1" t="s">
        <v>488</v>
      </c>
      <c r="I44" s="1" t="s">
        <v>623</v>
      </c>
      <c r="J44" s="1" t="s">
        <v>490</v>
      </c>
      <c r="K44" s="1" t="s">
        <v>623</v>
      </c>
      <c r="L44" s="1" t="s">
        <v>623</v>
      </c>
      <c r="M44" s="1" t="s">
        <v>491</v>
      </c>
      <c r="N44" s="1" t="s">
        <v>491</v>
      </c>
      <c r="O44" s="1" t="s">
        <v>492</v>
      </c>
      <c r="P44" s="1" t="s">
        <v>493</v>
      </c>
      <c r="Q44" s="1" t="s">
        <v>624</v>
      </c>
      <c r="R44" s="1" t="s">
        <v>71</v>
      </c>
      <c r="S44" s="1" t="s">
        <v>495</v>
      </c>
      <c r="T44" s="1" t="s">
        <v>496</v>
      </c>
    </row>
    <row r="45" s="1" customFormat="1" spans="1:20">
      <c r="A45" s="1" t="s">
        <v>215</v>
      </c>
      <c r="B45" s="1" t="s">
        <v>139</v>
      </c>
      <c r="C45" s="1" t="s">
        <v>625</v>
      </c>
      <c r="D45" s="1" t="s">
        <v>98</v>
      </c>
      <c r="E45" s="1" t="s">
        <v>626</v>
      </c>
      <c r="F45" s="1" t="s">
        <v>139</v>
      </c>
      <c r="G45" s="1" t="s">
        <v>148</v>
      </c>
      <c r="H45" s="1" t="s">
        <v>488</v>
      </c>
      <c r="I45" s="1" t="s">
        <v>627</v>
      </c>
      <c r="J45" s="1" t="s">
        <v>490</v>
      </c>
      <c r="K45" s="1" t="s">
        <v>627</v>
      </c>
      <c r="L45" s="1" t="s">
        <v>627</v>
      </c>
      <c r="M45" s="1" t="s">
        <v>491</v>
      </c>
      <c r="N45" s="1" t="s">
        <v>491</v>
      </c>
      <c r="O45" s="1" t="s">
        <v>492</v>
      </c>
      <c r="P45" s="1" t="s">
        <v>493</v>
      </c>
      <c r="Q45" s="1" t="s">
        <v>628</v>
      </c>
      <c r="R45" s="1" t="s">
        <v>71</v>
      </c>
      <c r="S45" s="1" t="s">
        <v>495</v>
      </c>
      <c r="T45" s="1" t="s">
        <v>496</v>
      </c>
    </row>
    <row r="46" s="1" customFormat="1" spans="1:20">
      <c r="A46" s="1" t="s">
        <v>228</v>
      </c>
      <c r="B46" s="1" t="s">
        <v>139</v>
      </c>
      <c r="C46" s="1" t="s">
        <v>629</v>
      </c>
      <c r="D46" s="1" t="s">
        <v>230</v>
      </c>
      <c r="E46" s="1" t="s">
        <v>231</v>
      </c>
      <c r="F46" s="1" t="s">
        <v>139</v>
      </c>
      <c r="G46" s="1" t="s">
        <v>148</v>
      </c>
      <c r="H46" s="1" t="s">
        <v>488</v>
      </c>
      <c r="I46" s="1" t="s">
        <v>630</v>
      </c>
      <c r="J46" s="1" t="s">
        <v>490</v>
      </c>
      <c r="K46" s="1" t="s">
        <v>630</v>
      </c>
      <c r="L46" s="1" t="s">
        <v>630</v>
      </c>
      <c r="M46" s="1" t="s">
        <v>491</v>
      </c>
      <c r="N46" s="1" t="s">
        <v>491</v>
      </c>
      <c r="O46" s="1" t="s">
        <v>492</v>
      </c>
      <c r="P46" s="1" t="s">
        <v>493</v>
      </c>
      <c r="Q46" s="1" t="s">
        <v>631</v>
      </c>
      <c r="R46" s="1" t="s">
        <v>71</v>
      </c>
      <c r="S46" s="1" t="s">
        <v>495</v>
      </c>
      <c r="T46" s="1" t="s">
        <v>496</v>
      </c>
    </row>
    <row r="47" s="1" customFormat="1" spans="1:20">
      <c r="A47" s="1" t="s">
        <v>168</v>
      </c>
      <c r="B47" s="1" t="s">
        <v>139</v>
      </c>
      <c r="C47" s="1" t="s">
        <v>632</v>
      </c>
      <c r="D47" s="1" t="s">
        <v>170</v>
      </c>
      <c r="E47" s="1" t="s">
        <v>633</v>
      </c>
      <c r="F47" s="1" t="s">
        <v>139</v>
      </c>
      <c r="G47" s="1" t="s">
        <v>148</v>
      </c>
      <c r="H47" s="1" t="s">
        <v>488</v>
      </c>
      <c r="I47" s="1" t="s">
        <v>634</v>
      </c>
      <c r="J47" s="1" t="s">
        <v>490</v>
      </c>
      <c r="K47" s="1" t="s">
        <v>634</v>
      </c>
      <c r="L47" s="1" t="s">
        <v>634</v>
      </c>
      <c r="M47" s="1" t="s">
        <v>491</v>
      </c>
      <c r="N47" s="1" t="s">
        <v>491</v>
      </c>
      <c r="O47" s="1" t="s">
        <v>492</v>
      </c>
      <c r="P47" s="1" t="s">
        <v>493</v>
      </c>
      <c r="Q47" s="1" t="s">
        <v>635</v>
      </c>
      <c r="R47" s="1" t="s">
        <v>71</v>
      </c>
      <c r="S47" s="1" t="s">
        <v>495</v>
      </c>
      <c r="T47" s="1" t="s">
        <v>496</v>
      </c>
    </row>
    <row r="48" s="1" customFormat="1" spans="1:20">
      <c r="A48" s="1" t="s">
        <v>192</v>
      </c>
      <c r="B48" s="1" t="s">
        <v>139</v>
      </c>
      <c r="C48" s="1" t="s">
        <v>636</v>
      </c>
      <c r="D48" s="1" t="s">
        <v>637</v>
      </c>
      <c r="E48" s="1" t="s">
        <v>195</v>
      </c>
      <c r="F48" s="1" t="s">
        <v>139</v>
      </c>
      <c r="G48" s="1" t="s">
        <v>148</v>
      </c>
      <c r="H48" s="1" t="s">
        <v>488</v>
      </c>
      <c r="I48" s="1" t="s">
        <v>638</v>
      </c>
      <c r="J48" s="1" t="s">
        <v>490</v>
      </c>
      <c r="K48" s="1" t="s">
        <v>638</v>
      </c>
      <c r="L48" s="1" t="s">
        <v>638</v>
      </c>
      <c r="M48" s="1" t="s">
        <v>491</v>
      </c>
      <c r="N48" s="1" t="s">
        <v>491</v>
      </c>
      <c r="O48" s="1" t="s">
        <v>492</v>
      </c>
      <c r="P48" s="1" t="s">
        <v>493</v>
      </c>
      <c r="Q48" s="1" t="s">
        <v>639</v>
      </c>
      <c r="R48" s="1" t="s">
        <v>71</v>
      </c>
      <c r="S48" s="1" t="s">
        <v>495</v>
      </c>
      <c r="T48" s="1" t="s">
        <v>496</v>
      </c>
    </row>
    <row r="49" s="1" customFormat="1" spans="1:20">
      <c r="A49" s="1" t="s">
        <v>153</v>
      </c>
      <c r="B49" s="1" t="s">
        <v>139</v>
      </c>
      <c r="C49" s="1" t="s">
        <v>640</v>
      </c>
      <c r="D49" s="1" t="s">
        <v>155</v>
      </c>
      <c r="E49" s="1" t="s">
        <v>156</v>
      </c>
      <c r="F49" s="1" t="s">
        <v>139</v>
      </c>
      <c r="G49" s="1" t="s">
        <v>148</v>
      </c>
      <c r="H49" s="1" t="s">
        <v>488</v>
      </c>
      <c r="I49" s="1" t="s">
        <v>641</v>
      </c>
      <c r="J49" s="1" t="s">
        <v>490</v>
      </c>
      <c r="K49" s="1" t="s">
        <v>641</v>
      </c>
      <c r="L49" s="1" t="s">
        <v>641</v>
      </c>
      <c r="M49" s="1" t="s">
        <v>491</v>
      </c>
      <c r="N49" s="1" t="s">
        <v>491</v>
      </c>
      <c r="O49" s="1" t="s">
        <v>492</v>
      </c>
      <c r="P49" s="1" t="s">
        <v>493</v>
      </c>
      <c r="Q49" s="1" t="s">
        <v>642</v>
      </c>
      <c r="R49" s="1" t="s">
        <v>71</v>
      </c>
      <c r="S49" s="1" t="s">
        <v>495</v>
      </c>
      <c r="T49" s="1" t="s">
        <v>496</v>
      </c>
    </row>
    <row r="50" s="1" customFormat="1" spans="1:20">
      <c r="A50" s="1" t="s">
        <v>161</v>
      </c>
      <c r="B50" s="1" t="s">
        <v>139</v>
      </c>
      <c r="C50" s="1" t="s">
        <v>643</v>
      </c>
      <c r="D50" s="1" t="s">
        <v>163</v>
      </c>
      <c r="E50" s="1" t="s">
        <v>164</v>
      </c>
      <c r="F50" s="1" t="s">
        <v>139</v>
      </c>
      <c r="G50" s="1" t="s">
        <v>148</v>
      </c>
      <c r="H50" s="1" t="s">
        <v>488</v>
      </c>
      <c r="I50" s="1" t="s">
        <v>644</v>
      </c>
      <c r="J50" s="1" t="s">
        <v>490</v>
      </c>
      <c r="K50" s="1" t="s">
        <v>644</v>
      </c>
      <c r="L50" s="1" t="s">
        <v>644</v>
      </c>
      <c r="M50" s="1" t="s">
        <v>491</v>
      </c>
      <c r="N50" s="1" t="s">
        <v>491</v>
      </c>
      <c r="O50" s="1" t="s">
        <v>492</v>
      </c>
      <c r="P50" s="1" t="s">
        <v>493</v>
      </c>
      <c r="Q50" s="1" t="s">
        <v>645</v>
      </c>
      <c r="R50" s="1" t="s">
        <v>71</v>
      </c>
      <c r="S50" s="1" t="s">
        <v>495</v>
      </c>
      <c r="T50" s="1" t="s">
        <v>496</v>
      </c>
    </row>
    <row r="51" s="1" customFormat="1" spans="1:20">
      <c r="A51" s="1" t="s">
        <v>234</v>
      </c>
      <c r="B51" s="1" t="s">
        <v>139</v>
      </c>
      <c r="C51" s="1" t="s">
        <v>646</v>
      </c>
      <c r="D51" s="1" t="s">
        <v>163</v>
      </c>
      <c r="E51" s="1" t="s">
        <v>235</v>
      </c>
      <c r="F51" s="1" t="s">
        <v>139</v>
      </c>
      <c r="G51" s="1" t="s">
        <v>148</v>
      </c>
      <c r="H51" s="1" t="s">
        <v>488</v>
      </c>
      <c r="I51" s="1" t="s">
        <v>644</v>
      </c>
      <c r="J51" s="1" t="s">
        <v>490</v>
      </c>
      <c r="K51" s="1" t="s">
        <v>644</v>
      </c>
      <c r="L51" s="1" t="s">
        <v>644</v>
      </c>
      <c r="M51" s="1" t="s">
        <v>491</v>
      </c>
      <c r="N51" s="1" t="s">
        <v>491</v>
      </c>
      <c r="O51" s="1" t="s">
        <v>492</v>
      </c>
      <c r="P51" s="1" t="s">
        <v>493</v>
      </c>
      <c r="Q51" s="1" t="s">
        <v>647</v>
      </c>
      <c r="R51" s="1" t="s">
        <v>71</v>
      </c>
      <c r="S51" s="1" t="s">
        <v>495</v>
      </c>
      <c r="T51" s="1" t="s">
        <v>496</v>
      </c>
    </row>
    <row r="52" s="1" customFormat="1" spans="1:20">
      <c r="A52" s="1" t="s">
        <v>144</v>
      </c>
      <c r="B52" s="1" t="s">
        <v>139</v>
      </c>
      <c r="C52" s="1" t="s">
        <v>648</v>
      </c>
      <c r="D52" s="1" t="s">
        <v>146</v>
      </c>
      <c r="E52" s="1" t="s">
        <v>147</v>
      </c>
      <c r="F52" s="1" t="s">
        <v>139</v>
      </c>
      <c r="G52" s="1" t="s">
        <v>148</v>
      </c>
      <c r="H52" s="1" t="s">
        <v>488</v>
      </c>
      <c r="I52" s="1" t="s">
        <v>577</v>
      </c>
      <c r="J52" s="1" t="s">
        <v>490</v>
      </c>
      <c r="K52" s="1" t="s">
        <v>577</v>
      </c>
      <c r="L52" s="1" t="s">
        <v>577</v>
      </c>
      <c r="M52" s="1" t="s">
        <v>491</v>
      </c>
      <c r="N52" s="1" t="s">
        <v>491</v>
      </c>
      <c r="O52" s="1" t="s">
        <v>492</v>
      </c>
      <c r="P52" s="1" t="s">
        <v>493</v>
      </c>
      <c r="Q52" s="1" t="s">
        <v>649</v>
      </c>
      <c r="R52" s="1" t="s">
        <v>71</v>
      </c>
      <c r="S52" s="1" t="s">
        <v>495</v>
      </c>
      <c r="T52" s="1" t="s">
        <v>496</v>
      </c>
    </row>
    <row r="53" s="1" customFormat="1" spans="1:20">
      <c r="A53" s="1" t="s">
        <v>254</v>
      </c>
      <c r="B53" s="1" t="s">
        <v>139</v>
      </c>
      <c r="C53" s="1" t="s">
        <v>650</v>
      </c>
      <c r="D53" s="1" t="s">
        <v>98</v>
      </c>
      <c r="E53" s="1" t="s">
        <v>255</v>
      </c>
      <c r="F53" s="1" t="s">
        <v>139</v>
      </c>
      <c r="G53" s="1" t="s">
        <v>148</v>
      </c>
      <c r="H53" s="1" t="s">
        <v>488</v>
      </c>
      <c r="I53" s="1" t="s">
        <v>567</v>
      </c>
      <c r="J53" s="1" t="s">
        <v>490</v>
      </c>
      <c r="K53" s="1" t="s">
        <v>567</v>
      </c>
      <c r="L53" s="1" t="s">
        <v>567</v>
      </c>
      <c r="M53" s="1" t="s">
        <v>491</v>
      </c>
      <c r="N53" s="1" t="s">
        <v>491</v>
      </c>
      <c r="O53" s="1" t="s">
        <v>492</v>
      </c>
      <c r="P53" s="1" t="s">
        <v>493</v>
      </c>
      <c r="Q53" s="1" t="s">
        <v>651</v>
      </c>
      <c r="R53" s="1" t="s">
        <v>71</v>
      </c>
      <c r="S53" s="1" t="s">
        <v>495</v>
      </c>
      <c r="T53" s="1" t="s">
        <v>496</v>
      </c>
    </row>
    <row r="54" s="1" customFormat="1" spans="1:20">
      <c r="A54" s="1" t="s">
        <v>204</v>
      </c>
      <c r="B54" s="1" t="s">
        <v>139</v>
      </c>
      <c r="C54" s="1" t="s">
        <v>652</v>
      </c>
      <c r="D54" s="1" t="s">
        <v>98</v>
      </c>
      <c r="E54" s="1" t="s">
        <v>99</v>
      </c>
      <c r="F54" s="1" t="s">
        <v>139</v>
      </c>
      <c r="G54" s="1" t="s">
        <v>148</v>
      </c>
      <c r="H54" s="1" t="s">
        <v>488</v>
      </c>
      <c r="I54" s="1" t="s">
        <v>602</v>
      </c>
      <c r="J54" s="1" t="s">
        <v>490</v>
      </c>
      <c r="K54" s="1" t="s">
        <v>602</v>
      </c>
      <c r="L54" s="1" t="s">
        <v>602</v>
      </c>
      <c r="M54" s="1" t="s">
        <v>491</v>
      </c>
      <c r="N54" s="1" t="s">
        <v>491</v>
      </c>
      <c r="O54" s="1" t="s">
        <v>492</v>
      </c>
      <c r="P54" s="1" t="s">
        <v>493</v>
      </c>
      <c r="Q54" s="1" t="s">
        <v>653</v>
      </c>
      <c r="R54" s="1" t="s">
        <v>71</v>
      </c>
      <c r="S54" s="1" t="s">
        <v>495</v>
      </c>
      <c r="T54" s="1" t="s">
        <v>496</v>
      </c>
    </row>
    <row r="55" s="1" customFormat="1" spans="1:20">
      <c r="A55" s="1" t="s">
        <v>200</v>
      </c>
      <c r="B55" s="1" t="s">
        <v>139</v>
      </c>
      <c r="C55" s="1" t="s">
        <v>654</v>
      </c>
      <c r="D55" s="1" t="s">
        <v>655</v>
      </c>
      <c r="E55" s="1" t="s">
        <v>203</v>
      </c>
      <c r="F55" s="1" t="s">
        <v>139</v>
      </c>
      <c r="G55" s="1" t="s">
        <v>148</v>
      </c>
      <c r="H55" s="1" t="s">
        <v>488</v>
      </c>
      <c r="I55" s="1" t="s">
        <v>577</v>
      </c>
      <c r="J55" s="1" t="s">
        <v>490</v>
      </c>
      <c r="K55" s="1" t="s">
        <v>577</v>
      </c>
      <c r="L55" s="1" t="s">
        <v>577</v>
      </c>
      <c r="M55" s="1" t="s">
        <v>491</v>
      </c>
      <c r="N55" s="1" t="s">
        <v>491</v>
      </c>
      <c r="O55" s="1" t="s">
        <v>492</v>
      </c>
      <c r="P55" s="1" t="s">
        <v>493</v>
      </c>
      <c r="Q55" s="1" t="s">
        <v>656</v>
      </c>
      <c r="R55" s="1" t="s">
        <v>71</v>
      </c>
      <c r="S55" s="1" t="s">
        <v>495</v>
      </c>
      <c r="T55" s="1" t="s">
        <v>496</v>
      </c>
    </row>
    <row r="56" s="1" customFormat="1" spans="1:20">
      <c r="A56" s="1" t="s">
        <v>260</v>
      </c>
      <c r="B56" s="1" t="s">
        <v>139</v>
      </c>
      <c r="C56" s="1" t="s">
        <v>657</v>
      </c>
      <c r="D56" s="1" t="s">
        <v>136</v>
      </c>
      <c r="E56" s="1" t="s">
        <v>137</v>
      </c>
      <c r="F56" s="1" t="s">
        <v>139</v>
      </c>
      <c r="G56" s="1" t="s">
        <v>148</v>
      </c>
      <c r="H56" s="1" t="s">
        <v>488</v>
      </c>
      <c r="I56" s="1" t="s">
        <v>658</v>
      </c>
      <c r="J56" s="1" t="s">
        <v>490</v>
      </c>
      <c r="K56" s="1" t="s">
        <v>658</v>
      </c>
      <c r="L56" s="1" t="s">
        <v>658</v>
      </c>
      <c r="M56" s="1" t="s">
        <v>491</v>
      </c>
      <c r="N56" s="1" t="s">
        <v>491</v>
      </c>
      <c r="O56" s="1" t="s">
        <v>492</v>
      </c>
      <c r="P56" s="1" t="s">
        <v>493</v>
      </c>
      <c r="Q56" s="1" t="s">
        <v>659</v>
      </c>
      <c r="R56" s="1" t="s">
        <v>71</v>
      </c>
      <c r="S56" s="1" t="s">
        <v>495</v>
      </c>
      <c r="T56" s="1" t="s">
        <v>496</v>
      </c>
    </row>
    <row r="57" s="1" customFormat="1" spans="1:20">
      <c r="A57" s="1" t="s">
        <v>241</v>
      </c>
      <c r="B57" s="1" t="s">
        <v>139</v>
      </c>
      <c r="C57" s="1" t="s">
        <v>660</v>
      </c>
      <c r="D57" s="1" t="s">
        <v>136</v>
      </c>
      <c r="E57" s="1" t="s">
        <v>242</v>
      </c>
      <c r="F57" s="1" t="s">
        <v>139</v>
      </c>
      <c r="G57" s="1" t="s">
        <v>148</v>
      </c>
      <c r="H57" s="1" t="s">
        <v>488</v>
      </c>
      <c r="I57" s="1" t="s">
        <v>658</v>
      </c>
      <c r="J57" s="1" t="s">
        <v>490</v>
      </c>
      <c r="K57" s="1" t="s">
        <v>658</v>
      </c>
      <c r="L57" s="1" t="s">
        <v>658</v>
      </c>
      <c r="M57" s="1" t="s">
        <v>491</v>
      </c>
      <c r="N57" s="1" t="s">
        <v>491</v>
      </c>
      <c r="O57" s="1" t="s">
        <v>492</v>
      </c>
      <c r="P57" s="1" t="s">
        <v>493</v>
      </c>
      <c r="Q57" s="1" t="s">
        <v>661</v>
      </c>
      <c r="R57" s="1" t="s">
        <v>71</v>
      </c>
      <c r="S57" s="1" t="s">
        <v>495</v>
      </c>
      <c r="T57" s="1" t="s">
        <v>496</v>
      </c>
    </row>
    <row r="58" s="1" customFormat="1" spans="1:20">
      <c r="A58" s="1" t="s">
        <v>207</v>
      </c>
      <c r="B58" s="1" t="s">
        <v>139</v>
      </c>
      <c r="C58" s="1" t="s">
        <v>662</v>
      </c>
      <c r="D58" s="1" t="s">
        <v>663</v>
      </c>
      <c r="E58" s="1" t="s">
        <v>210</v>
      </c>
      <c r="F58" s="1" t="s">
        <v>139</v>
      </c>
      <c r="G58" s="1" t="s">
        <v>148</v>
      </c>
      <c r="H58" s="1" t="s">
        <v>488</v>
      </c>
      <c r="I58" s="1" t="s">
        <v>664</v>
      </c>
      <c r="J58" s="1" t="s">
        <v>490</v>
      </c>
      <c r="K58" s="1" t="s">
        <v>664</v>
      </c>
      <c r="L58" s="1" t="s">
        <v>664</v>
      </c>
      <c r="M58" s="1" t="s">
        <v>491</v>
      </c>
      <c r="N58" s="1" t="s">
        <v>491</v>
      </c>
      <c r="O58" s="1" t="s">
        <v>492</v>
      </c>
      <c r="P58" s="1" t="s">
        <v>493</v>
      </c>
      <c r="Q58" s="1" t="s">
        <v>665</v>
      </c>
      <c r="R58" s="1" t="s">
        <v>71</v>
      </c>
      <c r="S58" s="1" t="s">
        <v>495</v>
      </c>
      <c r="T58" s="1" t="s">
        <v>496</v>
      </c>
    </row>
    <row r="59" s="1" customFormat="1" spans="1:20">
      <c r="A59" s="1" t="s">
        <v>69</v>
      </c>
      <c r="B59" s="1" t="s">
        <v>77</v>
      </c>
      <c r="C59" s="1" t="s">
        <v>666</v>
      </c>
      <c r="D59" s="1" t="s">
        <v>74</v>
      </c>
      <c r="E59" s="1" t="s">
        <v>76</v>
      </c>
      <c r="F59" s="1" t="s">
        <v>77</v>
      </c>
      <c r="G59" s="1" t="s">
        <v>78</v>
      </c>
      <c r="H59" s="1" t="s">
        <v>488</v>
      </c>
      <c r="I59" s="1" t="s">
        <v>667</v>
      </c>
      <c r="J59" s="1" t="s">
        <v>490</v>
      </c>
      <c r="K59" s="1" t="s">
        <v>667</v>
      </c>
      <c r="L59" s="1" t="s">
        <v>667</v>
      </c>
      <c r="M59" s="1" t="s">
        <v>491</v>
      </c>
      <c r="N59" s="1" t="s">
        <v>491</v>
      </c>
      <c r="O59" s="1" t="s">
        <v>492</v>
      </c>
      <c r="P59" s="1" t="s">
        <v>493</v>
      </c>
      <c r="Q59" s="1" t="s">
        <v>668</v>
      </c>
      <c r="R59" s="1" t="s">
        <v>71</v>
      </c>
      <c r="S59" s="1" t="s">
        <v>495</v>
      </c>
      <c r="T59" s="1" t="s">
        <v>496</v>
      </c>
    </row>
    <row r="60" s="1" customFormat="1" spans="1:20">
      <c r="A60" s="1" t="s">
        <v>120</v>
      </c>
      <c r="B60" s="1" t="s">
        <v>77</v>
      </c>
      <c r="C60" s="1" t="s">
        <v>669</v>
      </c>
      <c r="D60" s="1" t="s">
        <v>98</v>
      </c>
      <c r="E60" s="1" t="s">
        <v>121</v>
      </c>
      <c r="F60" s="1" t="s">
        <v>77</v>
      </c>
      <c r="G60" s="1" t="s">
        <v>78</v>
      </c>
      <c r="H60" s="1" t="s">
        <v>488</v>
      </c>
      <c r="I60" s="1" t="s">
        <v>670</v>
      </c>
      <c r="J60" s="1" t="s">
        <v>490</v>
      </c>
      <c r="K60" s="1" t="s">
        <v>670</v>
      </c>
      <c r="L60" s="1" t="s">
        <v>670</v>
      </c>
      <c r="M60" s="1" t="s">
        <v>491</v>
      </c>
      <c r="N60" s="1" t="s">
        <v>491</v>
      </c>
      <c r="O60" s="1" t="s">
        <v>492</v>
      </c>
      <c r="P60" s="1" t="s">
        <v>493</v>
      </c>
      <c r="Q60" s="1" t="s">
        <v>671</v>
      </c>
      <c r="R60" s="1" t="s">
        <v>71</v>
      </c>
      <c r="S60" s="1" t="s">
        <v>495</v>
      </c>
      <c r="T60" s="1" t="s">
        <v>496</v>
      </c>
    </row>
    <row r="61" s="1" customFormat="1" spans="1:20">
      <c r="A61" s="1" t="s">
        <v>94</v>
      </c>
      <c r="B61" s="1" t="s">
        <v>77</v>
      </c>
      <c r="C61" s="1" t="s">
        <v>672</v>
      </c>
      <c r="D61" s="1" t="s">
        <v>74</v>
      </c>
      <c r="E61" s="1" t="s">
        <v>95</v>
      </c>
      <c r="F61" s="1" t="s">
        <v>77</v>
      </c>
      <c r="G61" s="1" t="s">
        <v>78</v>
      </c>
      <c r="H61" s="1" t="s">
        <v>488</v>
      </c>
      <c r="I61" s="1" t="s">
        <v>667</v>
      </c>
      <c r="J61" s="1" t="s">
        <v>490</v>
      </c>
      <c r="K61" s="1" t="s">
        <v>667</v>
      </c>
      <c r="L61" s="1" t="s">
        <v>667</v>
      </c>
      <c r="M61" s="1" t="s">
        <v>491</v>
      </c>
      <c r="N61" s="1" t="s">
        <v>491</v>
      </c>
      <c r="O61" s="1" t="s">
        <v>492</v>
      </c>
      <c r="P61" s="1" t="s">
        <v>493</v>
      </c>
      <c r="Q61" s="1" t="s">
        <v>673</v>
      </c>
      <c r="R61" s="1" t="s">
        <v>71</v>
      </c>
      <c r="S61" s="1" t="s">
        <v>495</v>
      </c>
      <c r="T61" s="1" t="s">
        <v>496</v>
      </c>
    </row>
    <row r="62" s="1" customFormat="1" spans="1:20">
      <c r="A62" s="1" t="s">
        <v>113</v>
      </c>
      <c r="B62" s="1" t="s">
        <v>77</v>
      </c>
      <c r="C62" s="1" t="s">
        <v>674</v>
      </c>
      <c r="D62" s="1" t="s">
        <v>115</v>
      </c>
      <c r="E62" s="1" t="s">
        <v>116</v>
      </c>
      <c r="F62" s="1" t="s">
        <v>77</v>
      </c>
      <c r="G62" s="1" t="s">
        <v>78</v>
      </c>
      <c r="H62" s="1" t="s">
        <v>488</v>
      </c>
      <c r="I62" s="1" t="s">
        <v>675</v>
      </c>
      <c r="J62" s="1" t="s">
        <v>490</v>
      </c>
      <c r="K62" s="1" t="s">
        <v>675</v>
      </c>
      <c r="L62" s="1" t="s">
        <v>675</v>
      </c>
      <c r="M62" s="1" t="s">
        <v>491</v>
      </c>
      <c r="N62" s="1" t="s">
        <v>491</v>
      </c>
      <c r="O62" s="1" t="s">
        <v>492</v>
      </c>
      <c r="P62" s="1" t="s">
        <v>493</v>
      </c>
      <c r="Q62" s="1" t="s">
        <v>676</v>
      </c>
      <c r="R62" s="1" t="s">
        <v>71</v>
      </c>
      <c r="S62" s="1" t="s">
        <v>495</v>
      </c>
      <c r="T62" s="1" t="s">
        <v>496</v>
      </c>
    </row>
    <row r="63" s="1" customFormat="1" spans="1:20">
      <c r="A63" s="1" t="s">
        <v>126</v>
      </c>
      <c r="B63" s="1" t="s">
        <v>89</v>
      </c>
      <c r="C63" s="1" t="s">
        <v>677</v>
      </c>
      <c r="D63" s="1" t="s">
        <v>128</v>
      </c>
      <c r="E63" s="1" t="s">
        <v>129</v>
      </c>
      <c r="F63" s="1" t="s">
        <v>89</v>
      </c>
      <c r="G63" s="1" t="s">
        <v>78</v>
      </c>
      <c r="H63" s="1" t="s">
        <v>488</v>
      </c>
      <c r="I63" s="1" t="s">
        <v>678</v>
      </c>
      <c r="J63" s="1" t="s">
        <v>490</v>
      </c>
      <c r="K63" s="1" t="s">
        <v>678</v>
      </c>
      <c r="L63" s="1" t="s">
        <v>678</v>
      </c>
      <c r="M63" s="1" t="s">
        <v>491</v>
      </c>
      <c r="N63" s="1" t="s">
        <v>491</v>
      </c>
      <c r="O63" s="1" t="s">
        <v>492</v>
      </c>
      <c r="P63" s="1" t="s">
        <v>493</v>
      </c>
      <c r="Q63" s="1" t="s">
        <v>679</v>
      </c>
      <c r="R63" s="1" t="s">
        <v>71</v>
      </c>
      <c r="S63" s="1" t="s">
        <v>495</v>
      </c>
      <c r="T63" s="1" t="s">
        <v>496</v>
      </c>
    </row>
    <row r="64" s="1" customFormat="1" spans="1:20">
      <c r="A64" s="1" t="s">
        <v>288</v>
      </c>
      <c r="B64" s="1" t="s">
        <v>89</v>
      </c>
      <c r="C64" s="1" t="s">
        <v>680</v>
      </c>
      <c r="D64" s="1" t="s">
        <v>290</v>
      </c>
      <c r="E64" s="1" t="s">
        <v>291</v>
      </c>
      <c r="F64" s="1" t="s">
        <v>148</v>
      </c>
      <c r="G64" s="1" t="s">
        <v>265</v>
      </c>
      <c r="H64" s="1" t="s">
        <v>488</v>
      </c>
      <c r="I64" s="1" t="s">
        <v>681</v>
      </c>
      <c r="J64" s="1" t="s">
        <v>490</v>
      </c>
      <c r="K64" s="1" t="s">
        <v>681</v>
      </c>
      <c r="L64" s="1" t="s">
        <v>681</v>
      </c>
      <c r="M64" s="1" t="s">
        <v>491</v>
      </c>
      <c r="N64" s="1" t="s">
        <v>491</v>
      </c>
      <c r="O64" s="1" t="s">
        <v>492</v>
      </c>
      <c r="P64" s="1" t="s">
        <v>493</v>
      </c>
      <c r="Q64" s="1" t="s">
        <v>682</v>
      </c>
      <c r="R64" s="1" t="s">
        <v>71</v>
      </c>
      <c r="S64" s="1" t="s">
        <v>495</v>
      </c>
      <c r="T64" s="1" t="s">
        <v>496</v>
      </c>
    </row>
    <row r="65" s="1" customFormat="1" spans="1:20">
      <c r="A65" s="1" t="s">
        <v>96</v>
      </c>
      <c r="B65" s="1" t="s">
        <v>88</v>
      </c>
      <c r="C65" s="1" t="s">
        <v>683</v>
      </c>
      <c r="D65" s="1" t="s">
        <v>98</v>
      </c>
      <c r="E65" s="1" t="s">
        <v>99</v>
      </c>
      <c r="F65" s="1" t="s">
        <v>77</v>
      </c>
      <c r="G65" s="1" t="s">
        <v>78</v>
      </c>
      <c r="H65" s="1" t="s">
        <v>488</v>
      </c>
      <c r="I65" s="1" t="s">
        <v>684</v>
      </c>
      <c r="J65" s="1" t="s">
        <v>490</v>
      </c>
      <c r="K65" s="1" t="s">
        <v>684</v>
      </c>
      <c r="L65" s="1" t="s">
        <v>684</v>
      </c>
      <c r="M65" s="1" t="s">
        <v>491</v>
      </c>
      <c r="N65" s="1" t="s">
        <v>491</v>
      </c>
      <c r="O65" s="1" t="s">
        <v>492</v>
      </c>
      <c r="P65" s="1" t="s">
        <v>493</v>
      </c>
      <c r="Q65" s="1" t="s">
        <v>685</v>
      </c>
      <c r="R65" s="1" t="s">
        <v>71</v>
      </c>
      <c r="S65" s="1" t="s">
        <v>495</v>
      </c>
      <c r="T65" s="1" t="s">
        <v>496</v>
      </c>
    </row>
    <row r="66" s="1" customFormat="1" spans="1:20">
      <c r="A66" s="1" t="s">
        <v>84</v>
      </c>
      <c r="B66" s="1" t="s">
        <v>88</v>
      </c>
      <c r="C66" s="1" t="s">
        <v>686</v>
      </c>
      <c r="D66" s="1" t="s">
        <v>86</v>
      </c>
      <c r="E66" s="1" t="s">
        <v>87</v>
      </c>
      <c r="F66" s="1" t="s">
        <v>89</v>
      </c>
      <c r="G66" s="1" t="s">
        <v>78</v>
      </c>
      <c r="H66" s="1" t="s">
        <v>488</v>
      </c>
      <c r="I66" s="1" t="s">
        <v>687</v>
      </c>
      <c r="J66" s="1" t="s">
        <v>490</v>
      </c>
      <c r="K66" s="1" t="s">
        <v>687</v>
      </c>
      <c r="L66" s="1" t="s">
        <v>687</v>
      </c>
      <c r="M66" s="1" t="s">
        <v>491</v>
      </c>
      <c r="N66" s="1" t="s">
        <v>491</v>
      </c>
      <c r="O66" s="1" t="s">
        <v>492</v>
      </c>
      <c r="P66" s="1" t="s">
        <v>493</v>
      </c>
      <c r="Q66" s="1" t="s">
        <v>688</v>
      </c>
      <c r="R66" s="1" t="s">
        <v>71</v>
      </c>
      <c r="S66" s="1" t="s">
        <v>495</v>
      </c>
      <c r="T66" s="1" t="s">
        <v>496</v>
      </c>
    </row>
    <row r="67" s="1" customFormat="1" spans="1:20">
      <c r="A67" s="1" t="s">
        <v>134</v>
      </c>
      <c r="B67" s="1" t="s">
        <v>138</v>
      </c>
      <c r="C67" s="1" t="s">
        <v>689</v>
      </c>
      <c r="D67" s="1" t="s">
        <v>136</v>
      </c>
      <c r="E67" s="1" t="s">
        <v>137</v>
      </c>
      <c r="F67" s="1" t="s">
        <v>138</v>
      </c>
      <c r="G67" s="1" t="s">
        <v>139</v>
      </c>
      <c r="H67" s="1" t="s">
        <v>488</v>
      </c>
      <c r="I67" s="1" t="s">
        <v>690</v>
      </c>
      <c r="J67" s="1" t="s">
        <v>490</v>
      </c>
      <c r="K67" s="1" t="s">
        <v>690</v>
      </c>
      <c r="L67" s="1" t="s">
        <v>690</v>
      </c>
      <c r="M67" s="1" t="s">
        <v>491</v>
      </c>
      <c r="N67" s="1" t="s">
        <v>491</v>
      </c>
      <c r="O67" s="1" t="s">
        <v>492</v>
      </c>
      <c r="P67" s="1" t="s">
        <v>493</v>
      </c>
      <c r="Q67" s="1" t="s">
        <v>691</v>
      </c>
      <c r="R67" s="1" t="s">
        <v>71</v>
      </c>
      <c r="S67" s="1" t="s">
        <v>495</v>
      </c>
      <c r="T67" s="1" t="s">
        <v>496</v>
      </c>
    </row>
    <row r="68" s="1" customFormat="1" spans="1:20">
      <c r="A68" s="1" t="s">
        <v>104</v>
      </c>
      <c r="B68" s="1" t="s">
        <v>108</v>
      </c>
      <c r="C68" s="1" t="s">
        <v>692</v>
      </c>
      <c r="D68" s="1" t="s">
        <v>106</v>
      </c>
      <c r="E68" s="1" t="s">
        <v>107</v>
      </c>
      <c r="F68" s="1" t="s">
        <v>89</v>
      </c>
      <c r="G68" s="1" t="s">
        <v>78</v>
      </c>
      <c r="H68" s="1" t="s">
        <v>488</v>
      </c>
      <c r="I68" s="1" t="s">
        <v>693</v>
      </c>
      <c r="J68" s="1" t="s">
        <v>490</v>
      </c>
      <c r="K68" s="1" t="s">
        <v>693</v>
      </c>
      <c r="L68" s="1" t="s">
        <v>693</v>
      </c>
      <c r="M68" s="1" t="s">
        <v>491</v>
      </c>
      <c r="N68" s="1" t="s">
        <v>491</v>
      </c>
      <c r="O68" s="1" t="s">
        <v>492</v>
      </c>
      <c r="P68" s="1" t="s">
        <v>493</v>
      </c>
      <c r="Q68" s="1" t="s">
        <v>694</v>
      </c>
      <c r="R68" s="1" t="s">
        <v>71</v>
      </c>
      <c r="S68" s="1" t="s">
        <v>495</v>
      </c>
      <c r="T68" s="1" t="s">
        <v>496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2021-11-02T02:05:03Z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8D7028AF24CA43EE914553D2FF99E74F</vt:lpwstr>
  </property>
</Properties>
</file>