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对账!$1:$66</definedName>
  </definedNames>
  <calcPr calcId="144525"/>
</workbook>
</file>

<file path=xl/sharedStrings.xml><?xml version="1.0" encoding="utf-8"?>
<sst xmlns="http://schemas.openxmlformats.org/spreadsheetml/2006/main" count="1829" uniqueCount="602">
  <si>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</si>
  <si>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</si>
  <si>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</si>
  <si>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</si>
  <si>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</si>
  <si>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</si>
  <si>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</si>
  <si>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</si>
  <si>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</si>
  <si>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</si>
  <si>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</si>
  <si>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</si>
  <si>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</si>
  <si>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</si>
  <si>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</si>
  <si>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</si>
  <si>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</si>
  <si>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</si>
  <si>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</si>
  <si>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</si>
  <si>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</si>
  <si>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</si>
  <si>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</si>
  <si>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</si>
  <si>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</si>
  <si>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</si>
  <si>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</si>
  <si>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[杜塞尔多夫]杜塞尔多夫日航酒店(Hotel Nikko Düsseldorf)(37213286)</t>
  </si>
  <si>
    <t>高级双床房&lt;不退款&gt;&lt;2人入住&gt;</t>
  </si>
  <si>
    <t>USD</t>
  </si>
  <si>
    <t>YU/ZHILI,WANG/GUAN</t>
  </si>
  <si>
    <t>CA5326211102USD</t>
  </si>
  <si>
    <t>未提现</t>
  </si>
  <si>
    <t>携程开票</t>
  </si>
  <si>
    <t>[雷克雅未克]雷克雅未克格兰酒店(Grand Hotel Reykjavik)(37200636)</t>
  </si>
  <si>
    <t>中庭景大床房&lt;不退款&gt;&lt;2人入住&gt;</t>
  </si>
  <si>
    <t>Collier/Arran</t>
  </si>
  <si>
    <t>OR00935735</t>
  </si>
  <si>
    <t>[圣克鲁斯]圣克鲁斯梦之酒店(Dream Inn Santa Cruz)(70669864)</t>
  </si>
  <si>
    <t>海景塔楼豪华特大床房&lt;不退款&gt;&lt;2人入住&gt;</t>
  </si>
  <si>
    <t>SILK/ZABRINA</t>
  </si>
  <si>
    <t>75051SC191939</t>
  </si>
  <si>
    <t>[甘尼森]甘尼森阿尔贝酒店及套房(Alpine Inn &amp; Suites Gunnison)(40039997)</t>
  </si>
  <si>
    <t>豪华客房1张特大床&lt;不退款&gt;&lt;2人入住&gt;</t>
  </si>
  <si>
    <t>Campbell/Adrian</t>
  </si>
  <si>
    <t>[热斯波尔塞姆]南斯特拉斯堡 - 伊尔基希普瑞米尔经典酒店(Premiere Classe Strasbourg Sud - Illkirch)(39686222)</t>
  </si>
  <si>
    <t>大床房&lt;不退款&gt;&lt;2人入住&gt;</t>
  </si>
  <si>
    <t>SAIM/Amine</t>
  </si>
  <si>
    <t>[布卢明顿]伊斯特兰套房酒店及会议中心(Eastland Suites Hotel &amp; Conference Center)(39670094)</t>
  </si>
  <si>
    <t>传统双人房2张双人床&lt;不退款&gt;&lt;2人入住&gt;</t>
  </si>
  <si>
    <t>Caucutt/John Allen</t>
  </si>
  <si>
    <t>76ETQJQF2</t>
  </si>
  <si>
    <t>[甘尼森]陀米奇村酒店(The Inn at Tomichi Village)(40066129)</t>
  </si>
  <si>
    <t>传统双人房2张大床&lt;不退款&gt;&lt;2人入住&gt;</t>
  </si>
  <si>
    <t>Kanaby/James</t>
  </si>
  <si>
    <t>EXP-1839086849</t>
  </si>
  <si>
    <t>[迪拜]迪拜克里克喜来登酒店(Sheraton Dubai Creek Hotel &amp; Towers)(37220760)</t>
  </si>
  <si>
    <t>豪华城景房&lt;2人入住&gt;&lt;IBU黄金会员专享&gt;&lt;不退款&gt;</t>
  </si>
  <si>
    <t>Fofana/Yaya Habib</t>
  </si>
  <si>
    <t>[桑特]圣提斯凯里亚德直营饭店(Kyriad Direct Saintes)(46069175)</t>
  </si>
  <si>
    <t>标准双床房&lt;不退款&gt;&lt;2人入住&gt;</t>
  </si>
  <si>
    <t>Renaud/Amelie</t>
  </si>
  <si>
    <t>[丹佛]柯蒂斯- 希尔顿逸林酒店(The Curtis- A DoubleTree by Hilton Hotel)(37206118)</t>
  </si>
  <si>
    <t>Kossaris/Angela Kristine</t>
  </si>
  <si>
    <t>[旧金山]旧金山W酒店(W San Francisco)(37207792)</t>
  </si>
  <si>
    <t>奇妙房（1张特大床）&lt;不退款&gt;&lt;2人入住&gt;</t>
  </si>
  <si>
    <t>Nazari/Negar</t>
  </si>
  <si>
    <t>Vanaki/Venus</t>
  </si>
  <si>
    <t>Santoyo/Moises</t>
  </si>
  <si>
    <t>[布瓦纪尧姆]北鲁昂 - 布瓦纪尧姆普瑞米尔经典酒店(Première Classe Rouen Nord - Bois Guillaume)(39674318)</t>
  </si>
  <si>
    <t>标准间1双人床&lt;不退款&gt;&lt;2人入住&gt;</t>
  </si>
  <si>
    <t>BIZIKI/Sonas</t>
  </si>
  <si>
    <t>33469UC000009</t>
  </si>
  <si>
    <t>[东圣路易斯]皇后赌场酒店(Casino Queen Hotel)(39995505)</t>
  </si>
  <si>
    <t>豪华客房，带特大床和赌场景观&lt;不退款&gt;&lt;2人入住&gt;</t>
  </si>
  <si>
    <t>vernatter/don</t>
  </si>
  <si>
    <t>EXP-1842567685</t>
  </si>
  <si>
    <t>[芝加哥]克拉里奇牛津酒店(Claridge House)(44691362)</t>
  </si>
  <si>
    <t>大号床房&lt;不退款&gt;&lt;2人入住&gt;</t>
  </si>
  <si>
    <t>Nelson/Lacey Elizabeth,Dubs/Ryan</t>
  </si>
  <si>
    <t>[阿拉梅达]阿拉梅达奥克兰美国长住酒店(Extended Stay America Premier Suites Oakland Alameda)(39616523)</t>
  </si>
  <si>
    <t>1号工作室大床&lt;不退款&gt;&lt;2人入住&gt;</t>
  </si>
  <si>
    <t>Osheim/Sarananda</t>
  </si>
  <si>
    <t>[里士满]伯克利酒店(The Berkeley Hotel)(40092464)</t>
  </si>
  <si>
    <t>Fiorile/Michael</t>
  </si>
  <si>
    <t>[纽约]英迪格东城酒店(Hotel Indigo Lower East Side)(37251715)</t>
  </si>
  <si>
    <t>高级大床房&lt;不退款&gt;&lt;2人入住&gt;</t>
  </si>
  <si>
    <t>Guram/Jasdeep Singh</t>
  </si>
  <si>
    <t>[孟菲斯]曼非斯市区凯富酒店(Comfort Inn Memphis Downtown)(37226444)</t>
  </si>
  <si>
    <t>标准房&lt;不退款&gt;&lt;2人入住&gt;</t>
  </si>
  <si>
    <t>hietikko/robert wayne</t>
  </si>
  <si>
    <t>[伯灵顿]美国延时居住酒店- 波士顿 - 伯灵顿(Extended Stay America Suites - Boston - Burlington)(44795445)</t>
  </si>
  <si>
    <t>一室公寓（大床）&lt;不退款&gt;&lt;2人入住&gt;</t>
  </si>
  <si>
    <t>rijo/elizabeth</t>
  </si>
  <si>
    <t>[马里布]马里布乡村酒店(Malibu Country Inn)(37226750)</t>
  </si>
  <si>
    <t>Splaine/Bryan</t>
  </si>
  <si>
    <t>[洛杉矶]迪克西好莱坞酒店(The Dixie Hollywood)(46902069)</t>
  </si>
  <si>
    <t>标准房, 2 张大床房&lt;不退款&gt;&lt;2人入住&gt;</t>
  </si>
  <si>
    <t>Isham/Kirk</t>
  </si>
  <si>
    <t>[丹那拉打]曼提吉旅馆(Mentigi Guesthouse)(48446328)</t>
  </si>
  <si>
    <t>四人房&lt;1&gt;&lt;不退款&gt;&lt;2人入住&gt;</t>
  </si>
  <si>
    <t>HALIN/NURUL AIN ASHIKIN</t>
  </si>
  <si>
    <t>[尼斯]圣保罗酒店(Le Saint Paul Hôtel)(39621454)</t>
  </si>
  <si>
    <t>豪华间&lt;不退款&gt;&lt;2人入住&gt;</t>
  </si>
  <si>
    <t>FREISS/Daniel,LE GOFF/Beatrice</t>
  </si>
  <si>
    <t>[伦敦]伦敦多塞特市酒店(Dorsett City London)(37201748)</t>
  </si>
  <si>
    <t>高级双人床房&lt;不退款&gt;&lt;2人入住&gt;</t>
  </si>
  <si>
    <t>Mohamed/Nasra,Mohamed/Nasra</t>
  </si>
  <si>
    <t>[凤凰城]凤凰城芳德瑞酒店(Found Re Phoenix)(44788910)</t>
  </si>
  <si>
    <t>标准特大床房&lt;不退款&gt;&lt;2人入住&gt;</t>
  </si>
  <si>
    <t>Mayberry/Brittney Thayla,Kittrel/Jackson</t>
  </si>
  <si>
    <t>[斯科特斯德]3棕榈酒店(3 Palms Hotel)(40134014)</t>
  </si>
  <si>
    <t>Stone/Kyle</t>
  </si>
  <si>
    <t>[默特尔海滩]喜来登麦尔托海滩酒店(Sheraton Myrtle Beach)(37242126)</t>
  </si>
  <si>
    <t>传统特大床房&lt;不退款&gt;&lt;2人入住&gt;</t>
  </si>
  <si>
    <t>Beek/David Elijah</t>
  </si>
  <si>
    <t>[扎芬特姆]布鲁塞尔机场喜来登酒店(Sheraton Brussels Airport Hotel)(37221076)</t>
  </si>
  <si>
    <t>经典特大床房&lt;不退款&gt;&lt;2人入住&gt;</t>
  </si>
  <si>
    <t>SONETTI GONZALEZ/Tais</t>
  </si>
  <si>
    <t>[图帕伊岛]赛里马来西亚太平酒店(Hotel Seri Malaysia Taiping)(44690244)</t>
  </si>
  <si>
    <t>标准双床房&lt;2人入住&gt;&lt;不退款&gt;&lt;早餐&gt;</t>
  </si>
  <si>
    <t>Abdullah/Shamsul Baharin</t>
  </si>
  <si>
    <t>acknowledge</t>
  </si>
  <si>
    <t>[安卡拉]古威奈商务酒店(Guvenay Business Hotel)(39632146)</t>
  </si>
  <si>
    <t>标准间双床（吸烟）&lt;不退款&gt;&lt;2人入住&gt;</t>
  </si>
  <si>
    <t>Lee/Sangwoo,Lee/Sangwoo</t>
  </si>
  <si>
    <t>Gutierrez/Desiree</t>
  </si>
  <si>
    <t>[博克斯雷希斯]博克斯雷希斯万豪酒店(Bexleyheath Marriott Hotel)(37209054)</t>
  </si>
  <si>
    <t>豪华一张双人床房&lt;不退款&gt;&lt;2人入住&gt;</t>
  </si>
  <si>
    <t>Guppy/Johanna,Lawler/Kristian</t>
  </si>
  <si>
    <t>[阿瓦图基]凤凰南山福朋喜来登酒店(Four Points by Sheraton Phoenix South Mountain)(37236594)</t>
  </si>
  <si>
    <t>特大床房&lt;2人入住&gt;&lt;IBU黄金会员专享&gt;&lt;不退款&gt;</t>
  </si>
  <si>
    <t>Ellerbee/Faith Michelle</t>
  </si>
  <si>
    <t>Martel/Melisa</t>
  </si>
  <si>
    <t>[亨廷顿公园]洛杉矶圣塔菲旅馆(Santa Fe Inn Los Angeles)(48436499)</t>
  </si>
  <si>
    <t>Coleman/Anthony</t>
  </si>
  <si>
    <t>0273ABQ160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</si>
  <si>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</si>
  <si>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</si>
  <si>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Giron/Berta</t>
  </si>
  <si>
    <t>lopez/Byron</t>
  </si>
  <si>
    <t>[布拉格]铁门套房酒店(Iron Gate Hotel &amp; Suites)(37211214)</t>
  </si>
  <si>
    <t>豪华套房&lt;不退款&gt;&lt;2人入住&gt;</t>
  </si>
  <si>
    <t>Cosma/Ioan,Cosma/Ioan</t>
  </si>
  <si>
    <t>[吉隆坡]吉隆坡中央舒适酒店(Cozy Hotel@ KL Sentral)(39629950)</t>
  </si>
  <si>
    <t>豪华大床房&lt;不退款&gt;&lt;2人入住&gt;</t>
  </si>
  <si>
    <t>Muhamed /Hassim</t>
  </si>
  <si>
    <t>[桑迪斯普林斯]亚特兰大北市区威斯汀酒店(The Westin Atlanta Perimeter North)(37208773)</t>
  </si>
  <si>
    <t>Barkie/Joseph Charles</t>
  </si>
  <si>
    <t>[乔治市]槟城希迪特酒店(又称槟城龙城酒店) (槟城对抗新冠肺炎认证)(Cititel Penang (PenangFightCovid-19 Certified))(37202422)</t>
  </si>
  <si>
    <t>高级房, 1 张特大床&lt;不退款&gt;&lt;2人入住&gt;</t>
  </si>
  <si>
    <t>Mariam/siti mariam binti abdul majid</t>
  </si>
  <si>
    <t>78917SC041636</t>
  </si>
  <si>
    <t>[吉隆坡]吉隆坡悦榕庄(Banyan Tree Kuala Lumpur)(37209341)</t>
  </si>
  <si>
    <t>至尊悦榕观景房&lt;不退款&gt;&lt;2人入住&gt;</t>
  </si>
  <si>
    <t>Joe Lee/Nian,Joe Lee/Nian</t>
  </si>
  <si>
    <t>[巴登巴登]鲁蒙斯巴登巴登傲途格精选酒店(Roomers Baden-Baden, Autograph Collection)(37197043)</t>
  </si>
  <si>
    <t>豪华特大床房&lt;不退款&gt;&lt;2人入住&gt;</t>
  </si>
  <si>
    <t>Kloepping/Claudia,Koenig/Rene</t>
  </si>
  <si>
    <t>[哥本哈根]哥本哈根机场雷迪森公园酒店(Park Inn by Radisson Copenhagen Airport)(37245057)</t>
  </si>
  <si>
    <t>标准大床房&lt;不退款&gt;&lt;2人入住&gt;</t>
  </si>
  <si>
    <t>Sabaghzadeh/Daniel</t>
  </si>
  <si>
    <t>Collins/Larissa lynnae</t>
  </si>
  <si>
    <t>[卡莱尔]米尔顿山顶酒店(Milton Hilltop Hotel)(39686734)</t>
  </si>
  <si>
    <t>双人间&lt;不退款&gt;&lt;2人入住&gt;</t>
  </si>
  <si>
    <t>Gilbert/Gillie</t>
  </si>
  <si>
    <t>Hooks/Rebekah</t>
  </si>
  <si>
    <t>[圣加布里埃尔]洛杉矶圣加百利喜来登酒店(Sheraton Los Angeles San Gabriel)(37204756)</t>
  </si>
  <si>
    <t>zhao/Jinhui</t>
  </si>
  <si>
    <t>[吉隆坡]世纪酒店(Time Hotel)(39666345)</t>
  </si>
  <si>
    <t>1间卧室高级客房&lt;不退款&gt;&lt;2人入住&gt;</t>
  </si>
  <si>
    <t>RESOURCES SDN BHD/RENOX,RESOURCES SDN BHD/RENOX</t>
  </si>
  <si>
    <t>[甘榜武吉丁宜]成功山高尔夫乡村俱乐部酒店(Berjaya Hills Golf &amp; Country Club)(39631394)</t>
  </si>
  <si>
    <t>豪华套房1张特大床&lt;不退款&gt;&lt;2人入住&gt;</t>
  </si>
  <si>
    <t>Fais B Kamaludin/Ahmad,Fais B Kamaludin/Ahmad</t>
  </si>
  <si>
    <t>[伊洛伊洛]伊洛伊洛塞达阿提亚酒店(Seda Atria Iloilo)(37244359)</t>
  </si>
  <si>
    <t>豪华房&lt;不退款&gt;&lt;2人入住&gt;</t>
  </si>
  <si>
    <t>Gallaza/Teddy</t>
  </si>
  <si>
    <t>Wai Boon/Law,Wai Boon/Law</t>
  </si>
  <si>
    <t>Carlos/Sandra</t>
  </si>
  <si>
    <t>[休斯敦]休斯敦商业区皇冠假日酒店(Crowne Plaza Houston Galleria Area, an IHG Hotel)(37225280)</t>
  </si>
  <si>
    <t>高级房&lt;不退款&gt;&lt;2人入住&gt;</t>
  </si>
  <si>
    <t>Reyna/Javier</t>
  </si>
  <si>
    <t>(HDX)42810649</t>
  </si>
  <si>
    <t>[纽卡斯尔]幸运酒店(The Lucky Hotel)(39051907)</t>
  </si>
  <si>
    <t>露台套房&lt;不退款&gt;&lt;2人入住&gt;</t>
  </si>
  <si>
    <t>bissell/natasha</t>
  </si>
  <si>
    <t>EXP-1850342825</t>
  </si>
  <si>
    <t>[关丹]尚城酒店(Champcity Hotel)(39640461)</t>
  </si>
  <si>
    <t>豪华双床房&lt;不退款&gt;&lt;2人入住&gt;</t>
  </si>
  <si>
    <t>MOHD ZAMBRY WAN ALIAS/WAN,MOHD ZAMBRY WAN ALIAS/WAN</t>
  </si>
  <si>
    <t>Shukri Bin Abdullah/Mohd,Shukri Bin Abdullah/Mohd</t>
  </si>
  <si>
    <t>[印第安纳波利斯]印第安纳波利斯西北大学城长住美国酒店(Extended Stay America Suites - Indianapolis - Northwest - College Park)(40133961)</t>
  </si>
  <si>
    <t>Henderson/Rae</t>
  </si>
  <si>
    <t>[撒马尔罕]皇家宫殿酒店(Hotel Royal Palace)(46061327)</t>
  </si>
  <si>
    <t>标准三人间&lt;不退款&gt;&lt;2人入住&gt;</t>
  </si>
  <si>
    <t>ZHOU/RUNJI</t>
  </si>
  <si>
    <t>[恰纳卡莱]滋乐利酒店(Hotel Zileli)(39623184)</t>
  </si>
  <si>
    <t>标准间&lt;不退款&gt;&lt;2人入住&gt;</t>
  </si>
  <si>
    <t>Ozalp/Can</t>
  </si>
  <si>
    <t>[坦屈厄]兰斯蒂恩奎克斯宜必思酒店(ibis Reims Tinqueux)(39658411)</t>
  </si>
  <si>
    <t>SUN/HUNG MUN</t>
  </si>
  <si>
    <t>,</t>
  </si>
  <si>
    <t>A211102104303481</t>
  </si>
  <si>
    <t>USD / HKD 当前参考汇率: 7.78056</t>
  </si>
  <si>
    <t>总计：11258 USD/
87593.54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</si>
  <si>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</si>
  <si>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</si>
  <si>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</si>
  <si>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</si>
  <si>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</si>
  <si>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</si>
  <si>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</si>
  <si>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</si>
  <si>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</si>
  <si>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</si>
  <si>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</si>
  <si>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</si>
  <si>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</si>
  <si>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</si>
  <si>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</si>
  <si>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</si>
  <si>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</si>
  <si>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2021-10-29</t>
  </si>
  <si>
    <t>2285519</t>
  </si>
  <si>
    <t>蒂恩奎克斯兰斯宜必思酒店</t>
  </si>
  <si>
    <t>SUN HUNG MUN</t>
  </si>
  <si>
    <t>2021-10-30</t>
  </si>
  <si>
    <t>退房日周结</t>
  </si>
  <si>
    <t>736.69</t>
  </si>
  <si>
    <t>115.00</t>
  </si>
  <si>
    <t>0</t>
  </si>
  <si>
    <t>0.00</t>
  </si>
  <si>
    <t>携程盛景国际直连</t>
  </si>
  <si>
    <t>2021-10-29 22:18:35</t>
  </si>
  <si>
    <t>否</t>
  </si>
  <si>
    <t>汇智国际旅游发展有限公司</t>
  </si>
  <si>
    <t>直连</t>
  </si>
  <si>
    <t>2285460</t>
  </si>
  <si>
    <t>滋乐利酒店</t>
  </si>
  <si>
    <t>Ozalp Can</t>
  </si>
  <si>
    <t>243.43</t>
  </si>
  <si>
    <t>38.00</t>
  </si>
  <si>
    <t>2021-10-29 21:12:35</t>
  </si>
  <si>
    <t>2285427</t>
  </si>
  <si>
    <t>皇家宫殿酒店</t>
  </si>
  <si>
    <t>ZHOU RUNJI</t>
  </si>
  <si>
    <t>403.58</t>
  </si>
  <si>
    <t>63.00</t>
  </si>
  <si>
    <t>2021-10-29 20:42:58</t>
  </si>
  <si>
    <t>2285280</t>
  </si>
  <si>
    <t>印第安纳波利斯西北大学公园美国长住酒店</t>
  </si>
  <si>
    <t>Henderson Rae</t>
  </si>
  <si>
    <t>704.66</t>
  </si>
  <si>
    <t>110.00</t>
  </si>
  <si>
    <t>2021-10-29 18:10:30</t>
  </si>
  <si>
    <t>2285264</t>
  </si>
  <si>
    <t>吉隆坡悦榕庄</t>
  </si>
  <si>
    <t>Shukri Bin Abdullah Mohd,Shukri Bin Abdullah Mohd</t>
  </si>
  <si>
    <t>1191.52</t>
  </si>
  <si>
    <t>186.00</t>
  </si>
  <si>
    <t>2021-10-29 17:44:19</t>
  </si>
  <si>
    <t>2285246</t>
  </si>
  <si>
    <t>香槟大酒店</t>
  </si>
  <si>
    <t>MOHD ZAMBRY WAN ALIAS WAN,MOHD ZAMBRY WAN ALIAS WAN</t>
  </si>
  <si>
    <t>121.71</t>
  </si>
  <si>
    <t>19.00</t>
  </si>
  <si>
    <t>2021-10-29 17:29:44</t>
  </si>
  <si>
    <t>2285115</t>
  </si>
  <si>
    <t>幸运酒店</t>
  </si>
  <si>
    <t>bissell natasha</t>
  </si>
  <si>
    <t>653.41</t>
  </si>
  <si>
    <t>102.00</t>
  </si>
  <si>
    <t>2021-10-29 14:45:07</t>
  </si>
  <si>
    <t>2284983</t>
  </si>
  <si>
    <t>休斯顿盖乐瑞皇冠假日酒店</t>
  </si>
  <si>
    <t>Reyna Javier</t>
  </si>
  <si>
    <t>711.07</t>
  </si>
  <si>
    <t>111.00</t>
  </si>
  <si>
    <t>2021-10-29 10:59:59</t>
  </si>
  <si>
    <t>2284973</t>
  </si>
  <si>
    <t>堪萨斯城市中心/会议中心万豪酒店</t>
  </si>
  <si>
    <t>Carlos Sandra</t>
  </si>
  <si>
    <t>1146.67</t>
  </si>
  <si>
    <t>179.00</t>
  </si>
  <si>
    <t>2021-10-29 10:34:38</t>
  </si>
  <si>
    <t>2284970</t>
  </si>
  <si>
    <t>Wai Boon Law,Wai Boon Law</t>
  </si>
  <si>
    <t>2021-10-29 10:26:49</t>
  </si>
  <si>
    <t>2284957</t>
  </si>
  <si>
    <t>塞达阿提亚酒店</t>
  </si>
  <si>
    <t>Gallaza Teddy</t>
  </si>
  <si>
    <t>269.05</t>
  </si>
  <si>
    <t>42.00</t>
  </si>
  <si>
    <t>2021-10-29 10:04:57</t>
  </si>
  <si>
    <t>2284917</t>
  </si>
  <si>
    <t>成功山高尔夫乡村俱乐部酒店</t>
  </si>
  <si>
    <t>Fais B Kamaludin Ahmad,Fais B Kamaludin Ahmad</t>
  </si>
  <si>
    <t>2021-10-29 08:31:45</t>
  </si>
  <si>
    <t>2284912</t>
  </si>
  <si>
    <t>库柴拉玛时间酒店</t>
  </si>
  <si>
    <t>RESOURCES SDN BHD RENOX,RESOURCES SDN BHD RENOX</t>
  </si>
  <si>
    <t>76.87</t>
  </si>
  <si>
    <t>12.00</t>
  </si>
  <si>
    <t>2021-10-29 08:26:51</t>
  </si>
  <si>
    <t>2284905</t>
  </si>
  <si>
    <t>洛杉矶圣加百利喜来登酒店</t>
  </si>
  <si>
    <t>zhao Jinhui</t>
  </si>
  <si>
    <t>1306.82</t>
  </si>
  <si>
    <t>204.00</t>
  </si>
  <si>
    <t>2021-10-29 07:57:23</t>
  </si>
  <si>
    <t>2284891</t>
  </si>
  <si>
    <t>凤凰城南山福朋喜来登酒店</t>
  </si>
  <si>
    <t>Hooks Rebekah</t>
  </si>
  <si>
    <t>640.60</t>
  </si>
  <si>
    <t>100.00</t>
  </si>
  <si>
    <t>2021-10-29 07:05:04</t>
  </si>
  <si>
    <t>2284851</t>
  </si>
  <si>
    <t>米尔顿山顶酒店</t>
  </si>
  <si>
    <t>Gilbert Gillie</t>
  </si>
  <si>
    <t>454.83</t>
  </si>
  <si>
    <t>71.00</t>
  </si>
  <si>
    <t>2021-10-29 04:04:07</t>
  </si>
  <si>
    <t>2284799</t>
  </si>
  <si>
    <t>Collins Larissa lynnae</t>
  </si>
  <si>
    <t>2021-10-29 00:22:03</t>
  </si>
  <si>
    <t>2284788</t>
  </si>
  <si>
    <t>哥本哈根机场丽柏酒店</t>
  </si>
  <si>
    <t>Sabaghzadeh Daniel</t>
  </si>
  <si>
    <t>691.85</t>
  </si>
  <si>
    <t>108.00</t>
  </si>
  <si>
    <t>2021-10-29 00:02:44</t>
  </si>
  <si>
    <t>2021-10-28</t>
  </si>
  <si>
    <t>2284741</t>
  </si>
  <si>
    <t>傲途格精选巴登-巴登房客酒店</t>
  </si>
  <si>
    <t>Kloepping Claudia,Koenig Rene</t>
  </si>
  <si>
    <t>1998.67</t>
  </si>
  <si>
    <t>312.00</t>
  </si>
  <si>
    <t>2021-10-28 22:38:42</t>
  </si>
  <si>
    <t>2284725</t>
  </si>
  <si>
    <t>Joe Lee Nian,Joe Lee Nian</t>
  </si>
  <si>
    <t>2021-10-28 22:06:49</t>
  </si>
  <si>
    <t>2284723</t>
  </si>
  <si>
    <t>亚特兰大北市区威斯汀酒店</t>
  </si>
  <si>
    <t>Barkie Joseph Charles</t>
  </si>
  <si>
    <t>1229.95</t>
  </si>
  <si>
    <t>192.00</t>
  </si>
  <si>
    <t>2021-10-28 22:02:11</t>
  </si>
  <si>
    <t>2284722</t>
  </si>
  <si>
    <t>槟城希迪特酒店(又称槟城龙城酒店) (槟城对抗新冠肺炎认证)</t>
  </si>
  <si>
    <t>Mariam siti mariam binti abdul majid</t>
  </si>
  <si>
    <t>275.46</t>
  </si>
  <si>
    <t>43.00</t>
  </si>
  <si>
    <t>2021-10-28 22:03:07</t>
  </si>
  <si>
    <t>2284536</t>
  </si>
  <si>
    <t>吉隆坡中央舒适酒店</t>
  </si>
  <si>
    <t>Muhamed  Hassim</t>
  </si>
  <si>
    <t>70.47</t>
  </si>
  <si>
    <t>11.00</t>
  </si>
  <si>
    <t>2021-10-28 17:13:12</t>
  </si>
  <si>
    <t>2284506</t>
  </si>
  <si>
    <t>艾恩盖特套房酒店</t>
  </si>
  <si>
    <t>Cosma Ioan,Cosma Ioan</t>
  </si>
  <si>
    <t>877.62</t>
  </si>
  <si>
    <t>137.00</t>
  </si>
  <si>
    <t>2021-10-28 15:34:56</t>
  </si>
  <si>
    <t>2284347</t>
  </si>
  <si>
    <t>lopez Byron</t>
  </si>
  <si>
    <t>2021-10-28 08:56:18</t>
  </si>
  <si>
    <t>2284269</t>
  </si>
  <si>
    <t>Giron Berta</t>
  </si>
  <si>
    <t>2021-10-28 02:31:47</t>
  </si>
  <si>
    <t>2284256</t>
  </si>
  <si>
    <t>罗德威旅馆（靠近洛杉矶娱乐中心）</t>
  </si>
  <si>
    <t>Coleman Anthony</t>
  </si>
  <si>
    <t>1236.36</t>
  </si>
  <si>
    <t>193.00</t>
  </si>
  <si>
    <t>2021-10-28 02:12:56</t>
  </si>
  <si>
    <t>2021-10-27</t>
  </si>
  <si>
    <t>2283945</t>
  </si>
  <si>
    <t>Martel Melisa</t>
  </si>
  <si>
    <t>639.70</t>
  </si>
  <si>
    <t>2021-10-27 12:12:42</t>
  </si>
  <si>
    <t>2283819</t>
  </si>
  <si>
    <t>Ellerbee Faith Michelle</t>
  </si>
  <si>
    <t>2021-10-27 06:11:42</t>
  </si>
  <si>
    <t>2021-10-26</t>
  </si>
  <si>
    <t>2283515</t>
  </si>
  <si>
    <t>博克斯雷希斯万豪酒店</t>
  </si>
  <si>
    <t>Guppy Johanna,Lawler Kristian</t>
  </si>
  <si>
    <t>793.60</t>
  </si>
  <si>
    <t>124.00</t>
  </si>
  <si>
    <t>2021-10-26 15:49:31</t>
  </si>
  <si>
    <t>2283332</t>
  </si>
  <si>
    <t>凤凰城 FOUND:RE 酒店</t>
  </si>
  <si>
    <t>Gutierrez Desiree</t>
  </si>
  <si>
    <t>992.00</t>
  </si>
  <si>
    <t>155.00</t>
  </si>
  <si>
    <t>2021-10-26 05:53:44</t>
  </si>
  <si>
    <t>2283314</t>
  </si>
  <si>
    <t>古威奈商务酒店</t>
  </si>
  <si>
    <t>Lee Sangwoo,Lee Sangwoo</t>
  </si>
  <si>
    <t>300.80</t>
  </si>
  <si>
    <t>47.00</t>
  </si>
  <si>
    <t>2021-10-26 04:33:30</t>
  </si>
  <si>
    <t>2021-10-25</t>
  </si>
  <si>
    <t>2283269</t>
  </si>
  <si>
    <t>太平斯里马来西亚酒店</t>
  </si>
  <si>
    <t>Abdullah Shamsul Baharin</t>
  </si>
  <si>
    <t>435.13</t>
  </si>
  <si>
    <t>68.00</t>
  </si>
  <si>
    <t>2021-10-25 23:57:38</t>
  </si>
  <si>
    <t>2283140</t>
  </si>
  <si>
    <t>布鲁塞尔机场喜来登酒店</t>
  </si>
  <si>
    <t>SONETTI GONZALEZ Tais</t>
  </si>
  <si>
    <t>812.67</t>
  </si>
  <si>
    <t>127.00</t>
  </si>
  <si>
    <t>2021-10-25 18:38:56</t>
  </si>
  <si>
    <t>2282890</t>
  </si>
  <si>
    <t>喜来登麦尔托海滩酒店</t>
  </si>
  <si>
    <t>Beek David Elijah</t>
  </si>
  <si>
    <t>1241.41</t>
  </si>
  <si>
    <t>194.00</t>
  </si>
  <si>
    <t>2021-10-25 04:04:51</t>
  </si>
  <si>
    <t>2021-10-24</t>
  </si>
  <si>
    <t>2282470</t>
  </si>
  <si>
    <t>三棕榈酒店</t>
  </si>
  <si>
    <t>Stone Kyle</t>
  </si>
  <si>
    <t>857.47</t>
  </si>
  <si>
    <t>134.00</t>
  </si>
  <si>
    <t>2021-10-24 02:59:04</t>
  </si>
  <si>
    <t>2021-10-23</t>
  </si>
  <si>
    <t>2282239</t>
  </si>
  <si>
    <t>Mayberry Brittney Thayla,Kittrel Jackson</t>
  </si>
  <si>
    <t>991.85</t>
  </si>
  <si>
    <t>2021-10-23 15:51:14</t>
  </si>
  <si>
    <t>2282030</t>
  </si>
  <si>
    <t xml:space="preserve">伦敦多塞特市酒店 </t>
  </si>
  <si>
    <t>Mohamed Nasra,Mohamed Nasra</t>
  </si>
  <si>
    <t>1100.63</t>
  </si>
  <si>
    <t>172.00</t>
  </si>
  <si>
    <t>2021-10-23 05:27:31</t>
  </si>
  <si>
    <t>2281952</t>
  </si>
  <si>
    <t>圣保罗酒店</t>
  </si>
  <si>
    <t>FREISS Daniel,LE GOFF Beatrice</t>
  </si>
  <si>
    <t>672.63</t>
  </si>
  <si>
    <t>105.00</t>
  </si>
  <si>
    <t>2021-10-23 00:54:29</t>
  </si>
  <si>
    <t>2021-10-22</t>
  </si>
  <si>
    <t>2281667</t>
  </si>
  <si>
    <t>Mentigi Guesthouse</t>
  </si>
  <si>
    <t>HALIN NURUL AIN ASHIKIN</t>
  </si>
  <si>
    <t>230.62</t>
  </si>
  <si>
    <t>36.00</t>
  </si>
  <si>
    <t>2021-10-22 14:12:55</t>
  </si>
  <si>
    <t>2281530</t>
  </si>
  <si>
    <t>迪克西好莱坞酒店</t>
  </si>
  <si>
    <t>Isham Kirk</t>
  </si>
  <si>
    <t>1121.05</t>
  </si>
  <si>
    <t>175.00</t>
  </si>
  <si>
    <t>2021-10-22 06:59:29</t>
  </si>
  <si>
    <t>2021-10-21</t>
  </si>
  <si>
    <t>2281015</t>
  </si>
  <si>
    <t>马里布乡村酒店</t>
  </si>
  <si>
    <t>Splaine Bryan</t>
  </si>
  <si>
    <t>1486.42</t>
  </si>
  <si>
    <t>232.00</t>
  </si>
  <si>
    <t>2021-10-21 05:43:44</t>
  </si>
  <si>
    <t>2021-10-19</t>
  </si>
  <si>
    <t>2280372</t>
  </si>
  <si>
    <t>美国延时居住酒店- 波士顿 - 伯灵顿</t>
  </si>
  <si>
    <t>rijo elizabeth</t>
  </si>
  <si>
    <t>908.62</t>
  </si>
  <si>
    <t>141.00</t>
  </si>
  <si>
    <t>2021-10-19 22:58:59</t>
  </si>
  <si>
    <t>2021-10-17</t>
  </si>
  <si>
    <t>2278908</t>
  </si>
  <si>
    <t>曼非斯市中心舒适酒店</t>
  </si>
  <si>
    <t>hietikko robert wayne</t>
  </si>
  <si>
    <t>870.63</t>
  </si>
  <si>
    <t>135.00</t>
  </si>
  <si>
    <t>2021-10-17 04:05:39</t>
  </si>
  <si>
    <t>2021-10-15</t>
  </si>
  <si>
    <t>2277765</t>
  </si>
  <si>
    <t>英迪格东城酒店</t>
  </si>
  <si>
    <t>Guram Jasdeep Singh</t>
  </si>
  <si>
    <t>1535.96</t>
  </si>
  <si>
    <t>238.00</t>
  </si>
  <si>
    <t>2021-10-15 10:57:33</t>
  </si>
  <si>
    <t>2277641</t>
  </si>
  <si>
    <t>伯克利酒店</t>
  </si>
  <si>
    <t>Fiorile Michael</t>
  </si>
  <si>
    <t>1226.18</t>
  </si>
  <si>
    <t>190.00</t>
  </si>
  <si>
    <t>2021-10-15 03:39:51</t>
  </si>
  <si>
    <t>2021-10-14</t>
  </si>
  <si>
    <t>2277053</t>
  </si>
  <si>
    <t>阿拉米达奥克兰美国长住酒店</t>
  </si>
  <si>
    <t>Osheim Sarananda</t>
  </si>
  <si>
    <t>1043.65</t>
  </si>
  <si>
    <t>162.00</t>
  </si>
  <si>
    <t>2021-10-14 01:26:46</t>
  </si>
  <si>
    <t>2021-10-13</t>
  </si>
  <si>
    <t>2276560</t>
  </si>
  <si>
    <t>克拉里奇牛津酒店</t>
  </si>
  <si>
    <t>Nelson Lacey Elizabeth,Dubs Ryan</t>
  </si>
  <si>
    <t>756.19</t>
  </si>
  <si>
    <t>117.00</t>
  </si>
  <si>
    <t>2021-10-13 07:45:33</t>
  </si>
  <si>
    <t>2021-10-12</t>
  </si>
  <si>
    <t>2276376</t>
  </si>
  <si>
    <t>皇后赌场酒店</t>
  </si>
  <si>
    <t>vernatter don</t>
  </si>
  <si>
    <t>795.16</t>
  </si>
  <si>
    <t>123.00</t>
  </si>
  <si>
    <t>2021-10-12 21:21:59</t>
  </si>
  <si>
    <t>2275969</t>
  </si>
  <si>
    <t>北鲁昂 - 布瓦纪尧姆普瑞米尔经典酒店</t>
  </si>
  <si>
    <t>BIZIKI Sonas</t>
  </si>
  <si>
    <t>277.98</t>
  </si>
  <si>
    <t>2021-10-12 04:55:52</t>
  </si>
  <si>
    <t>2021-10-10</t>
  </si>
  <si>
    <t>2275223</t>
  </si>
  <si>
    <t>旧金山 W 酒店</t>
  </si>
  <si>
    <t>Santoyo Moises</t>
  </si>
  <si>
    <t>1161.74</t>
  </si>
  <si>
    <t>180.00</t>
  </si>
  <si>
    <t>2021-10-10 14:25:13</t>
  </si>
  <si>
    <t>2021-10-08</t>
  </si>
  <si>
    <t>2274368</t>
  </si>
  <si>
    <t>Vanaki Venus</t>
  </si>
  <si>
    <t>1163.74</t>
  </si>
  <si>
    <t>2021-10-08 12:32:00</t>
  </si>
  <si>
    <t>2274286</t>
  </si>
  <si>
    <t>Nazari Negar</t>
  </si>
  <si>
    <t>1157.27</t>
  </si>
  <si>
    <t>2021-10-08 08:15:21</t>
  </si>
  <si>
    <t>2021-10-06</t>
  </si>
  <si>
    <t>2273788</t>
  </si>
  <si>
    <t>柯蒂斯- 希尔顿逸林酒店</t>
  </si>
  <si>
    <t>Kossaris Angela Kristine</t>
  </si>
  <si>
    <t>1777.38</t>
  </si>
  <si>
    <t>275.00</t>
  </si>
  <si>
    <t>2021-10-06 21:32:47</t>
  </si>
  <si>
    <t>2021-10-05</t>
  </si>
  <si>
    <t>2273283</t>
  </si>
  <si>
    <t>直达圣人庭院酒店</t>
  </si>
  <si>
    <t>Renaud Amelie</t>
  </si>
  <si>
    <t>394.26</t>
  </si>
  <si>
    <t>61.00</t>
  </si>
  <si>
    <t>2021-10-05 18:27:22</t>
  </si>
  <si>
    <t>2273071</t>
  </si>
  <si>
    <t>迪拜河喜来登大酒店</t>
  </si>
  <si>
    <t>Fofana Yaya Habib</t>
  </si>
  <si>
    <t>5112.39</t>
  </si>
  <si>
    <t>791.00</t>
  </si>
  <si>
    <t>2021-10-05 11:31:32</t>
  </si>
  <si>
    <t>2273022</t>
  </si>
  <si>
    <t>托米奇村庄酒店</t>
  </si>
  <si>
    <t>Kanaby James</t>
  </si>
  <si>
    <t>1047.04</t>
  </si>
  <si>
    <t>2021-10-05 09:42:22</t>
  </si>
  <si>
    <t>2021-10-02</t>
  </si>
  <si>
    <t>2271061</t>
  </si>
  <si>
    <t>东地长住套房酒店及会议中心</t>
  </si>
  <si>
    <t>Caucutt John Allen</t>
  </si>
  <si>
    <t>1001.80</t>
  </si>
  <si>
    <t>2021-10-02 06:09:47</t>
  </si>
  <si>
    <t>2021-10-01</t>
  </si>
  <si>
    <t>2270614</t>
  </si>
  <si>
    <t>南斯特拉斯堡 - 伊尔基希普瑞米尔经典酒店</t>
  </si>
  <si>
    <t>SAIM Amine</t>
  </si>
  <si>
    <t>252.06</t>
  </si>
  <si>
    <t>39.00</t>
  </si>
  <si>
    <t>2021-10-01 16:48:55</t>
  </si>
  <si>
    <t>2021-09-30</t>
  </si>
  <si>
    <t>2269523</t>
  </si>
  <si>
    <t>高山套房 &amp; 酒店</t>
  </si>
  <si>
    <t>Campbell Adrian</t>
  </si>
  <si>
    <t>596.45</t>
  </si>
  <si>
    <t>92.00</t>
  </si>
  <si>
    <t>2021-09-30 13:13:28</t>
  </si>
  <si>
    <t>2269270</t>
  </si>
  <si>
    <t>圣克鲁斯梦之酒店</t>
  </si>
  <si>
    <t>SILK ZABRINA</t>
  </si>
  <si>
    <t>1841.23</t>
  </si>
  <si>
    <t>284.00</t>
  </si>
  <si>
    <t>2021-09-30 04:09:23</t>
  </si>
  <si>
    <t>2021-09-20</t>
  </si>
  <si>
    <t>2259727</t>
  </si>
  <si>
    <t>雷克雅未克格兰酒店</t>
  </si>
  <si>
    <t>Collier Arran</t>
  </si>
  <si>
    <t>5287.79</t>
  </si>
  <si>
    <t>817.00</t>
  </si>
  <si>
    <t>2021-09-20 15:51:41</t>
  </si>
  <si>
    <t>2021-07-29</t>
  </si>
  <si>
    <t>2212806</t>
  </si>
  <si>
    <t>杜塞尔多夫日航酒店</t>
  </si>
  <si>
    <t>YU ZHILI,WANG GUAN</t>
  </si>
  <si>
    <t>11384.28</t>
  </si>
  <si>
    <t>1750.00</t>
  </si>
  <si>
    <t>2021-07-29 17:56:31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</si>
</sst>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0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5" fillId="19" borderId="3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15968985735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44492</v>
      </c>
      <c r="G2" s="5">
        <v>44499</v>
      </c>
      <c r="H2" s="4">
        <v>1</v>
      </c>
      <c r="I2" s="4">
        <v>7</v>
      </c>
      <c r="J2" s="4">
        <v>7</v>
      </c>
      <c r="K2" s="4" t="s">
        <v>29</v>
      </c>
      <c r="L2" s="4">
        <v>1750</v>
      </c>
      <c r="M2" s="4">
        <v>1750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44502</v>
      </c>
      <c r="T2" s="4" t="s">
        <v>33</v>
      </c>
      <c r="U2" s="4">
        <v>1750</v>
      </c>
      <c r="V2" s="4">
        <v>0</v>
      </c>
      <c r="W2" s="4">
        <v>0</v>
      </c>
      <c r="X2" s="4">
        <v>2212806</v>
      </c>
      <c r="Y2" s="4">
        <v>77132</v>
      </c>
    </row>
    <row r="3" s="4" customFormat="1" spans="1:25">
      <c r="A3" s="4">
        <v>16326398324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44494</v>
      </c>
      <c r="G3" s="5">
        <v>44499</v>
      </c>
      <c r="H3" s="4">
        <v>1</v>
      </c>
      <c r="I3" s="4">
        <v>5</v>
      </c>
      <c r="J3" s="4">
        <v>5</v>
      </c>
      <c r="K3" s="4" t="s">
        <v>29</v>
      </c>
      <c r="L3" s="4">
        <v>817</v>
      </c>
      <c r="M3" s="4">
        <v>817</v>
      </c>
      <c r="N3" s="4" t="s">
        <v>36</v>
      </c>
      <c r="O3" s="4" t="s">
        <v>31</v>
      </c>
      <c r="P3" s="4" t="s">
        <v>32</v>
      </c>
      <c r="Q3" s="4">
        <v>0</v>
      </c>
      <c r="R3" s="6">
        <v>44459</v>
      </c>
      <c r="S3" s="5">
        <v>44502</v>
      </c>
      <c r="T3" s="4" t="s">
        <v>33</v>
      </c>
      <c r="U3" s="4">
        <v>817</v>
      </c>
      <c r="V3" s="4">
        <v>0</v>
      </c>
      <c r="W3" s="4">
        <v>0</v>
      </c>
      <c r="X3" s="4">
        <v>2259727</v>
      </c>
      <c r="Y3" s="4" t="s">
        <v>37</v>
      </c>
    </row>
    <row r="4" s="4" customFormat="1" spans="1:25">
      <c r="A4" s="4">
        <v>16411143610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44498</v>
      </c>
      <c r="G4" s="5">
        <v>44499</v>
      </c>
      <c r="H4" s="4">
        <v>1</v>
      </c>
      <c r="I4" s="4">
        <v>1</v>
      </c>
      <c r="J4" s="4">
        <v>1</v>
      </c>
      <c r="K4" s="4" t="s">
        <v>29</v>
      </c>
      <c r="L4" s="4">
        <v>284</v>
      </c>
      <c r="M4" s="4">
        <v>284</v>
      </c>
      <c r="N4" s="4" t="s">
        <v>40</v>
      </c>
      <c r="O4" s="4" t="s">
        <v>31</v>
      </c>
      <c r="P4" s="4" t="s">
        <v>32</v>
      </c>
      <c r="Q4" s="4">
        <v>0</v>
      </c>
      <c r="R4" s="6">
        <v>44469</v>
      </c>
      <c r="S4" s="5">
        <v>44502</v>
      </c>
      <c r="T4" s="4" t="s">
        <v>33</v>
      </c>
      <c r="U4" s="4">
        <v>284</v>
      </c>
      <c r="V4" s="4">
        <v>0</v>
      </c>
      <c r="W4" s="4">
        <v>0</v>
      </c>
      <c r="X4" s="4">
        <v>2269270</v>
      </c>
      <c r="Y4" s="4" t="s">
        <v>41</v>
      </c>
    </row>
    <row r="5" s="4" customFormat="1" spans="1:25">
      <c r="A5" s="4">
        <v>16412955397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44498</v>
      </c>
      <c r="G5" s="5">
        <v>44499</v>
      </c>
      <c r="H5" s="4">
        <v>1</v>
      </c>
      <c r="I5" s="4">
        <v>1</v>
      </c>
      <c r="J5" s="4">
        <v>1</v>
      </c>
      <c r="K5" s="4" t="s">
        <v>29</v>
      </c>
      <c r="L5" s="4">
        <v>92</v>
      </c>
      <c r="M5" s="4">
        <v>92</v>
      </c>
      <c r="N5" s="4" t="s">
        <v>44</v>
      </c>
      <c r="O5" s="4" t="s">
        <v>31</v>
      </c>
      <c r="P5" s="4" t="s">
        <v>32</v>
      </c>
      <c r="Q5" s="4">
        <v>0</v>
      </c>
      <c r="R5" s="6">
        <v>44469</v>
      </c>
      <c r="S5" s="5">
        <v>44502</v>
      </c>
      <c r="T5" s="4" t="s">
        <v>33</v>
      </c>
      <c r="U5" s="4">
        <v>92</v>
      </c>
      <c r="V5" s="4">
        <v>0</v>
      </c>
      <c r="W5" s="4">
        <v>0</v>
      </c>
      <c r="X5" s="4">
        <v>2269523</v>
      </c>
      <c r="Y5" s="4">
        <v>168554</v>
      </c>
    </row>
    <row r="6" s="4" customFormat="1" spans="1:25">
      <c r="A6" s="4">
        <v>16427356625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44498</v>
      </c>
      <c r="G6" s="5">
        <v>44499</v>
      </c>
      <c r="H6" s="4">
        <v>1</v>
      </c>
      <c r="I6" s="4">
        <v>1</v>
      </c>
      <c r="J6" s="4">
        <v>1</v>
      </c>
      <c r="K6" s="4" t="s">
        <v>29</v>
      </c>
      <c r="L6" s="4">
        <v>39</v>
      </c>
      <c r="M6" s="4">
        <v>39</v>
      </c>
      <c r="N6" s="4" t="s">
        <v>47</v>
      </c>
      <c r="O6" s="4" t="s">
        <v>31</v>
      </c>
      <c r="P6" s="4" t="s">
        <v>32</v>
      </c>
      <c r="Q6" s="4">
        <v>0</v>
      </c>
      <c r="R6" s="6">
        <v>44470</v>
      </c>
      <c r="S6" s="5">
        <v>44502</v>
      </c>
      <c r="T6" s="4" t="s">
        <v>33</v>
      </c>
      <c r="U6" s="4">
        <v>39</v>
      </c>
      <c r="V6" s="4">
        <v>0</v>
      </c>
      <c r="W6" s="4">
        <v>0</v>
      </c>
      <c r="X6" s="4">
        <v>2270614</v>
      </c>
      <c r="Y6" s="4">
        <v>2353278530</v>
      </c>
    </row>
    <row r="7" s="4" customFormat="1" spans="1:25">
      <c r="A7" s="4">
        <v>16434486351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44498</v>
      </c>
      <c r="G7" s="5">
        <v>44499</v>
      </c>
      <c r="H7" s="4">
        <v>1</v>
      </c>
      <c r="I7" s="4">
        <v>1</v>
      </c>
      <c r="J7" s="4">
        <v>1</v>
      </c>
      <c r="K7" s="4" t="s">
        <v>29</v>
      </c>
      <c r="L7" s="4">
        <v>155</v>
      </c>
      <c r="M7" s="4">
        <v>155</v>
      </c>
      <c r="N7" s="4" t="s">
        <v>50</v>
      </c>
      <c r="O7" s="4" t="s">
        <v>31</v>
      </c>
      <c r="P7" s="4" t="s">
        <v>32</v>
      </c>
      <c r="Q7" s="4">
        <v>0</v>
      </c>
      <c r="R7" s="6">
        <v>44471</v>
      </c>
      <c r="S7" s="5">
        <v>44502</v>
      </c>
      <c r="T7" s="4" t="s">
        <v>33</v>
      </c>
      <c r="U7" s="4">
        <v>155</v>
      </c>
      <c r="V7" s="4">
        <v>0</v>
      </c>
      <c r="W7" s="4">
        <v>0</v>
      </c>
      <c r="X7" s="4">
        <v>2271061</v>
      </c>
      <c r="Y7" s="4" t="s">
        <v>51</v>
      </c>
    </row>
    <row r="8" s="4" customFormat="1" spans="1:25">
      <c r="A8" s="4">
        <v>16470210331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44498</v>
      </c>
      <c r="G8" s="5">
        <v>44499</v>
      </c>
      <c r="H8" s="4">
        <v>1</v>
      </c>
      <c r="I8" s="4">
        <v>1</v>
      </c>
      <c r="J8" s="4">
        <v>1</v>
      </c>
      <c r="K8" s="4" t="s">
        <v>29</v>
      </c>
      <c r="L8" s="4">
        <v>162</v>
      </c>
      <c r="M8" s="4">
        <v>162</v>
      </c>
      <c r="N8" s="4" t="s">
        <v>54</v>
      </c>
      <c r="O8" s="4" t="s">
        <v>31</v>
      </c>
      <c r="P8" s="4" t="s">
        <v>32</v>
      </c>
      <c r="Q8" s="4">
        <v>0</v>
      </c>
      <c r="R8" s="6">
        <v>44474</v>
      </c>
      <c r="S8" s="5">
        <v>44502</v>
      </c>
      <c r="T8" s="4" t="s">
        <v>33</v>
      </c>
      <c r="U8" s="4">
        <v>162</v>
      </c>
      <c r="V8" s="4">
        <v>0</v>
      </c>
      <c r="W8" s="4">
        <v>0</v>
      </c>
      <c r="X8" s="4">
        <v>2273022</v>
      </c>
      <c r="Y8" s="4" t="s">
        <v>55</v>
      </c>
    </row>
    <row r="9" s="4" customFormat="1" spans="1:24">
      <c r="A9" s="4">
        <v>16470762859</v>
      </c>
      <c r="B9" s="4" t="s">
        <v>25</v>
      </c>
      <c r="C9" s="4" t="s">
        <v>26</v>
      </c>
      <c r="D9" s="4" t="s">
        <v>56</v>
      </c>
      <c r="E9" s="4" t="s">
        <v>57</v>
      </c>
      <c r="F9" s="5">
        <v>44492</v>
      </c>
      <c r="G9" s="5">
        <v>44499</v>
      </c>
      <c r="H9" s="4">
        <v>1</v>
      </c>
      <c r="I9" s="4">
        <v>7</v>
      </c>
      <c r="J9" s="4">
        <v>7</v>
      </c>
      <c r="K9" s="4" t="s">
        <v>29</v>
      </c>
      <c r="L9" s="4">
        <v>791</v>
      </c>
      <c r="M9" s="4">
        <v>791</v>
      </c>
      <c r="N9" s="4" t="s">
        <v>58</v>
      </c>
      <c r="O9" s="4" t="s">
        <v>31</v>
      </c>
      <c r="P9" s="4" t="s">
        <v>32</v>
      </c>
      <c r="Q9" s="4">
        <v>0</v>
      </c>
      <c r="R9" s="6">
        <v>44474</v>
      </c>
      <c r="S9" s="5">
        <v>44502</v>
      </c>
      <c r="T9" s="4" t="s">
        <v>33</v>
      </c>
      <c r="U9" s="4">
        <v>791</v>
      </c>
      <c r="V9" s="4">
        <v>0</v>
      </c>
      <c r="W9" s="4">
        <v>0</v>
      </c>
      <c r="X9" s="4">
        <v>2273071</v>
      </c>
    </row>
    <row r="10" s="4" customFormat="1" spans="1:25">
      <c r="A10" s="4">
        <v>16473125107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44498</v>
      </c>
      <c r="G10" s="5">
        <v>44499</v>
      </c>
      <c r="H10" s="4">
        <v>1</v>
      </c>
      <c r="I10" s="4">
        <v>1</v>
      </c>
      <c r="J10" s="4">
        <v>1</v>
      </c>
      <c r="K10" s="4" t="s">
        <v>29</v>
      </c>
      <c r="L10" s="4">
        <v>61</v>
      </c>
      <c r="M10" s="4">
        <v>61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44474</v>
      </c>
      <c r="S10" s="5">
        <v>44502</v>
      </c>
      <c r="T10" s="4" t="s">
        <v>33</v>
      </c>
      <c r="U10" s="4">
        <v>61</v>
      </c>
      <c r="V10" s="4">
        <v>0</v>
      </c>
      <c r="W10" s="4">
        <v>0</v>
      </c>
      <c r="X10" s="4">
        <v>2273283</v>
      </c>
      <c r="Y10" s="4">
        <v>2353451168</v>
      </c>
    </row>
    <row r="11" s="4" customFormat="1" spans="1:25">
      <c r="A11" s="4">
        <v>16485697620</v>
      </c>
      <c r="B11" s="4" t="s">
        <v>25</v>
      </c>
      <c r="C11" s="4" t="s">
        <v>26</v>
      </c>
      <c r="D11" s="4" t="s">
        <v>62</v>
      </c>
      <c r="E11" s="4" t="s">
        <v>46</v>
      </c>
      <c r="F11" s="5">
        <v>44497</v>
      </c>
      <c r="G11" s="5">
        <v>44499</v>
      </c>
      <c r="H11" s="4">
        <v>1</v>
      </c>
      <c r="I11" s="4">
        <v>2</v>
      </c>
      <c r="J11" s="4">
        <v>2</v>
      </c>
      <c r="K11" s="4" t="s">
        <v>29</v>
      </c>
      <c r="L11" s="4">
        <v>275</v>
      </c>
      <c r="M11" s="4">
        <v>275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44475</v>
      </c>
      <c r="S11" s="5">
        <v>44502</v>
      </c>
      <c r="T11" s="4" t="s">
        <v>33</v>
      </c>
      <c r="U11" s="4">
        <v>275</v>
      </c>
      <c r="V11" s="4">
        <v>0</v>
      </c>
      <c r="W11" s="4">
        <v>0</v>
      </c>
      <c r="X11" s="4">
        <v>2273788</v>
      </c>
      <c r="Y11" s="4">
        <v>98317961</v>
      </c>
    </row>
    <row r="12" s="4" customFormat="1" spans="1:25">
      <c r="A12" s="4">
        <v>16494202156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44498</v>
      </c>
      <c r="G12" s="5">
        <v>44499</v>
      </c>
      <c r="H12" s="4">
        <v>1</v>
      </c>
      <c r="I12" s="4">
        <v>1</v>
      </c>
      <c r="J12" s="4">
        <v>1</v>
      </c>
      <c r="K12" s="4" t="s">
        <v>29</v>
      </c>
      <c r="L12" s="4">
        <v>179</v>
      </c>
      <c r="M12" s="4">
        <v>179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44477</v>
      </c>
      <c r="S12" s="5">
        <v>44502</v>
      </c>
      <c r="T12" s="4" t="s">
        <v>33</v>
      </c>
      <c r="U12" s="4">
        <v>179</v>
      </c>
      <c r="V12" s="4">
        <v>0</v>
      </c>
      <c r="W12" s="4">
        <v>0</v>
      </c>
      <c r="X12" s="4">
        <v>2274286</v>
      </c>
      <c r="Y12" s="4">
        <v>75063371</v>
      </c>
    </row>
    <row r="13" s="4" customFormat="1" spans="1:25">
      <c r="A13" s="4">
        <v>16495133531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44498</v>
      </c>
      <c r="G13" s="5">
        <v>44499</v>
      </c>
      <c r="H13" s="4">
        <v>1</v>
      </c>
      <c r="I13" s="4">
        <v>1</v>
      </c>
      <c r="J13" s="4">
        <v>1</v>
      </c>
      <c r="K13" s="4" t="s">
        <v>29</v>
      </c>
      <c r="L13" s="4">
        <v>180</v>
      </c>
      <c r="M13" s="4">
        <v>180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44477</v>
      </c>
      <c r="S13" s="5">
        <v>44502</v>
      </c>
      <c r="T13" s="4" t="s">
        <v>33</v>
      </c>
      <c r="U13" s="4">
        <v>180</v>
      </c>
      <c r="V13" s="4">
        <v>0</v>
      </c>
      <c r="W13" s="4">
        <v>0</v>
      </c>
      <c r="X13" s="4">
        <v>2274368</v>
      </c>
      <c r="Y13" s="4">
        <v>75244730</v>
      </c>
    </row>
    <row r="14" s="4" customFormat="1" spans="1:25">
      <c r="A14" s="4">
        <v>16510621273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44498</v>
      </c>
      <c r="G14" s="5">
        <v>44499</v>
      </c>
      <c r="H14" s="4">
        <v>1</v>
      </c>
      <c r="I14" s="4">
        <v>1</v>
      </c>
      <c r="J14" s="4">
        <v>1</v>
      </c>
      <c r="K14" s="4" t="s">
        <v>29</v>
      </c>
      <c r="L14" s="4">
        <v>180</v>
      </c>
      <c r="M14" s="4">
        <v>180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44479</v>
      </c>
      <c r="S14" s="5">
        <v>44502</v>
      </c>
      <c r="T14" s="4" t="s">
        <v>33</v>
      </c>
      <c r="U14" s="4">
        <v>180</v>
      </c>
      <c r="V14" s="4">
        <v>0</v>
      </c>
      <c r="W14" s="4">
        <v>0</v>
      </c>
      <c r="X14" s="4">
        <v>2275223</v>
      </c>
      <c r="Y14" s="4">
        <v>76848814</v>
      </c>
    </row>
    <row r="15" s="4" customFormat="1" spans="1:25">
      <c r="A15" s="4">
        <v>16521822689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44498</v>
      </c>
      <c r="G15" s="5">
        <v>44499</v>
      </c>
      <c r="H15" s="4">
        <v>1</v>
      </c>
      <c r="I15" s="4">
        <v>1</v>
      </c>
      <c r="J15" s="4">
        <v>1</v>
      </c>
      <c r="K15" s="4" t="s">
        <v>29</v>
      </c>
      <c r="L15" s="4">
        <v>43</v>
      </c>
      <c r="M15" s="4">
        <v>43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44481</v>
      </c>
      <c r="S15" s="5">
        <v>44502</v>
      </c>
      <c r="T15" s="4" t="s">
        <v>33</v>
      </c>
      <c r="U15" s="4">
        <v>43</v>
      </c>
      <c r="V15" s="4">
        <v>0</v>
      </c>
      <c r="W15" s="4">
        <v>0</v>
      </c>
      <c r="X15" s="4">
        <v>2275969</v>
      </c>
      <c r="Y15" s="4" t="s">
        <v>72</v>
      </c>
    </row>
    <row r="16" s="4" customFormat="1" spans="1:25">
      <c r="A16" s="4">
        <v>16530440890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44498</v>
      </c>
      <c r="G16" s="5">
        <v>44499</v>
      </c>
      <c r="H16" s="4">
        <v>1</v>
      </c>
      <c r="I16" s="4">
        <v>1</v>
      </c>
      <c r="J16" s="4">
        <v>1</v>
      </c>
      <c r="K16" s="4" t="s">
        <v>29</v>
      </c>
      <c r="L16" s="4">
        <v>123</v>
      </c>
      <c r="M16" s="4">
        <v>123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44481</v>
      </c>
      <c r="S16" s="5">
        <v>44502</v>
      </c>
      <c r="T16" s="4" t="s">
        <v>33</v>
      </c>
      <c r="U16" s="4">
        <v>123</v>
      </c>
      <c r="V16" s="4">
        <v>0</v>
      </c>
      <c r="W16" s="4">
        <v>0</v>
      </c>
      <c r="X16" s="4">
        <v>2276376</v>
      </c>
      <c r="Y16" s="4" t="s">
        <v>76</v>
      </c>
    </row>
    <row r="17" s="4" customFormat="1" spans="1:24">
      <c r="A17" s="4">
        <v>16531537193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44498</v>
      </c>
      <c r="G17" s="5">
        <v>44499</v>
      </c>
      <c r="H17" s="4">
        <v>1</v>
      </c>
      <c r="I17" s="4">
        <v>1</v>
      </c>
      <c r="J17" s="4">
        <v>1</v>
      </c>
      <c r="K17" s="4" t="s">
        <v>29</v>
      </c>
      <c r="L17" s="4">
        <v>117</v>
      </c>
      <c r="M17" s="4">
        <v>117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44482</v>
      </c>
      <c r="S17" s="5">
        <v>44502</v>
      </c>
      <c r="T17" s="4" t="s">
        <v>33</v>
      </c>
      <c r="U17" s="4">
        <v>117</v>
      </c>
      <c r="V17" s="4">
        <v>0</v>
      </c>
      <c r="W17" s="4">
        <v>0</v>
      </c>
      <c r="X17" s="4">
        <v>2276560</v>
      </c>
    </row>
    <row r="18" s="4" customFormat="1" spans="1:25">
      <c r="A18" s="4">
        <v>16540146057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44498</v>
      </c>
      <c r="G18" s="5">
        <v>44499</v>
      </c>
      <c r="H18" s="4">
        <v>1</v>
      </c>
      <c r="I18" s="4">
        <v>1</v>
      </c>
      <c r="J18" s="4">
        <v>1</v>
      </c>
      <c r="K18" s="4" t="s">
        <v>29</v>
      </c>
      <c r="L18" s="4">
        <v>162</v>
      </c>
      <c r="M18" s="4">
        <v>162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44483</v>
      </c>
      <c r="S18" s="5">
        <v>44502</v>
      </c>
      <c r="T18" s="4" t="s">
        <v>33</v>
      </c>
      <c r="U18" s="4">
        <v>162</v>
      </c>
      <c r="V18" s="4">
        <v>0</v>
      </c>
      <c r="W18" s="4">
        <v>0</v>
      </c>
      <c r="X18" s="4"/>
      <c r="Y18" s="4">
        <v>154713858</v>
      </c>
    </row>
    <row r="19" s="4" customFormat="1" spans="1:25">
      <c r="A19" s="4">
        <v>16549428361</v>
      </c>
      <c r="B19" s="4" t="s">
        <v>25</v>
      </c>
      <c r="C19" s="4" t="s">
        <v>26</v>
      </c>
      <c r="D19" s="4" t="s">
        <v>83</v>
      </c>
      <c r="E19" s="4" t="s">
        <v>43</v>
      </c>
      <c r="F19" s="5">
        <v>44498</v>
      </c>
      <c r="G19" s="5">
        <v>44499</v>
      </c>
      <c r="H19" s="4">
        <v>1</v>
      </c>
      <c r="I19" s="4">
        <v>1</v>
      </c>
      <c r="J19" s="4">
        <v>1</v>
      </c>
      <c r="K19" s="4" t="s">
        <v>29</v>
      </c>
      <c r="L19" s="4">
        <v>190</v>
      </c>
      <c r="M19" s="4">
        <v>190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44484</v>
      </c>
      <c r="S19" s="5">
        <v>44502</v>
      </c>
      <c r="T19" s="4" t="s">
        <v>33</v>
      </c>
      <c r="U19" s="4">
        <v>190</v>
      </c>
      <c r="V19" s="4">
        <v>0</v>
      </c>
      <c r="W19" s="4">
        <v>0</v>
      </c>
      <c r="X19" s="4">
        <v>2277641</v>
      </c>
      <c r="Y19" s="4">
        <v>102213</v>
      </c>
    </row>
    <row r="20" s="4" customFormat="1" spans="1:25">
      <c r="A20" s="4">
        <v>16550190955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44498</v>
      </c>
      <c r="G20" s="5">
        <v>44499</v>
      </c>
      <c r="H20" s="4">
        <v>1</v>
      </c>
      <c r="I20" s="4">
        <v>1</v>
      </c>
      <c r="J20" s="4">
        <v>1</v>
      </c>
      <c r="K20" s="4" t="s">
        <v>29</v>
      </c>
      <c r="L20" s="4">
        <v>238</v>
      </c>
      <c r="M20" s="4">
        <v>238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44484</v>
      </c>
      <c r="S20" s="5">
        <v>44502</v>
      </c>
      <c r="T20" s="4" t="s">
        <v>33</v>
      </c>
      <c r="U20" s="4">
        <v>238</v>
      </c>
      <c r="V20" s="4">
        <v>0</v>
      </c>
      <c r="W20" s="4">
        <v>0</v>
      </c>
      <c r="X20" s="4">
        <v>2277765</v>
      </c>
      <c r="Y20" s="4">
        <v>42411733</v>
      </c>
    </row>
    <row r="21" s="4" customFormat="1" spans="1:24">
      <c r="A21" s="4">
        <v>16574181331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44498</v>
      </c>
      <c r="G21" s="5">
        <v>44499</v>
      </c>
      <c r="H21" s="4">
        <v>1</v>
      </c>
      <c r="I21" s="4">
        <v>1</v>
      </c>
      <c r="J21" s="4">
        <v>1</v>
      </c>
      <c r="K21" s="4" t="s">
        <v>29</v>
      </c>
      <c r="L21" s="4">
        <v>135</v>
      </c>
      <c r="M21" s="4">
        <v>135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44486</v>
      </c>
      <c r="S21" s="5">
        <v>44502</v>
      </c>
      <c r="T21" s="4" t="s">
        <v>33</v>
      </c>
      <c r="U21" s="4">
        <v>135</v>
      </c>
      <c r="V21" s="4">
        <v>0</v>
      </c>
      <c r="W21" s="4">
        <v>0</v>
      </c>
      <c r="X21" s="4">
        <v>2278908</v>
      </c>
    </row>
    <row r="22" s="4" customFormat="1" spans="1:25">
      <c r="A22" s="4">
        <v>16601782288</v>
      </c>
      <c r="B22" s="4" t="s">
        <v>25</v>
      </c>
      <c r="C22" s="4" t="s">
        <v>26</v>
      </c>
      <c r="D22" s="4" t="s">
        <v>91</v>
      </c>
      <c r="E22" s="4" t="s">
        <v>92</v>
      </c>
      <c r="F22" s="5">
        <v>44498</v>
      </c>
      <c r="G22" s="5">
        <v>44499</v>
      </c>
      <c r="H22" s="4">
        <v>1</v>
      </c>
      <c r="I22" s="4">
        <v>1</v>
      </c>
      <c r="J22" s="4">
        <v>1</v>
      </c>
      <c r="K22" s="4" t="s">
        <v>29</v>
      </c>
      <c r="L22" s="4">
        <v>141</v>
      </c>
      <c r="M22" s="4">
        <v>141</v>
      </c>
      <c r="N22" s="4" t="s">
        <v>93</v>
      </c>
      <c r="O22" s="4" t="s">
        <v>31</v>
      </c>
      <c r="P22" s="4" t="s">
        <v>32</v>
      </c>
      <c r="Q22" s="4">
        <v>0</v>
      </c>
      <c r="R22" s="6">
        <v>44488</v>
      </c>
      <c r="S22" s="5">
        <v>44502</v>
      </c>
      <c r="T22" s="4" t="s">
        <v>33</v>
      </c>
      <c r="U22" s="4">
        <v>141</v>
      </c>
      <c r="V22" s="4">
        <v>0</v>
      </c>
      <c r="W22" s="4">
        <v>0</v>
      </c>
      <c r="X22" s="4"/>
      <c r="Y22" s="4">
        <v>153802910</v>
      </c>
    </row>
    <row r="23" s="4" customFormat="1" spans="1:25">
      <c r="A23" s="4">
        <v>16612771183</v>
      </c>
      <c r="B23" s="4" t="s">
        <v>25</v>
      </c>
      <c r="C23" s="4" t="s">
        <v>26</v>
      </c>
      <c r="D23" s="4" t="s">
        <v>94</v>
      </c>
      <c r="E23" s="4" t="s">
        <v>89</v>
      </c>
      <c r="F23" s="5">
        <v>44498</v>
      </c>
      <c r="G23" s="5">
        <v>44499</v>
      </c>
      <c r="H23" s="4">
        <v>1</v>
      </c>
      <c r="I23" s="4">
        <v>1</v>
      </c>
      <c r="J23" s="4">
        <v>1</v>
      </c>
      <c r="K23" s="4" t="s">
        <v>29</v>
      </c>
      <c r="L23" s="4">
        <v>232</v>
      </c>
      <c r="M23" s="4">
        <v>232</v>
      </c>
      <c r="N23" s="4" t="s">
        <v>95</v>
      </c>
      <c r="O23" s="4" t="s">
        <v>31</v>
      </c>
      <c r="P23" s="4" t="s">
        <v>32</v>
      </c>
      <c r="Q23" s="4">
        <v>0</v>
      </c>
      <c r="R23" s="6">
        <v>44490</v>
      </c>
      <c r="S23" s="5">
        <v>44502</v>
      </c>
      <c r="T23" s="4" t="s">
        <v>33</v>
      </c>
      <c r="U23" s="4">
        <v>232</v>
      </c>
      <c r="V23" s="4">
        <v>0</v>
      </c>
      <c r="W23" s="4">
        <v>0</v>
      </c>
      <c r="X23" s="4">
        <v>2281015</v>
      </c>
      <c r="Y23" s="4">
        <v>92571</v>
      </c>
    </row>
    <row r="24" s="4" customFormat="1" spans="1:25">
      <c r="A24" s="4">
        <v>16624732042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44498</v>
      </c>
      <c r="G24" s="5">
        <v>44499</v>
      </c>
      <c r="H24" s="4">
        <v>1</v>
      </c>
      <c r="I24" s="4">
        <v>1</v>
      </c>
      <c r="J24" s="4">
        <v>1</v>
      </c>
      <c r="K24" s="4" t="s">
        <v>29</v>
      </c>
      <c r="L24" s="4">
        <v>175</v>
      </c>
      <c r="M24" s="4">
        <v>175</v>
      </c>
      <c r="N24" s="4" t="s">
        <v>98</v>
      </c>
      <c r="O24" s="4" t="s">
        <v>31</v>
      </c>
      <c r="P24" s="4" t="s">
        <v>32</v>
      </c>
      <c r="Q24" s="4">
        <v>0</v>
      </c>
      <c r="R24" s="6">
        <v>44491</v>
      </c>
      <c r="S24" s="5">
        <v>44502</v>
      </c>
      <c r="T24" s="4" t="s">
        <v>33</v>
      </c>
      <c r="U24" s="4">
        <v>175</v>
      </c>
      <c r="V24" s="4">
        <v>0</v>
      </c>
      <c r="W24" s="4">
        <v>0</v>
      </c>
      <c r="X24" s="4">
        <v>2281530</v>
      </c>
      <c r="Y24" s="4">
        <v>15011638</v>
      </c>
    </row>
    <row r="25" s="4" customFormat="1" spans="1:25">
      <c r="A25" s="4">
        <v>16633778490</v>
      </c>
      <c r="B25" s="4" t="s">
        <v>25</v>
      </c>
      <c r="C25" s="4" t="s">
        <v>26</v>
      </c>
      <c r="D25" s="4" t="s">
        <v>99</v>
      </c>
      <c r="E25" s="4" t="s">
        <v>100</v>
      </c>
      <c r="F25" s="5">
        <v>44498</v>
      </c>
      <c r="G25" s="5">
        <v>44499</v>
      </c>
      <c r="H25" s="4">
        <v>1</v>
      </c>
      <c r="I25" s="4">
        <v>1</v>
      </c>
      <c r="J25" s="4">
        <v>1</v>
      </c>
      <c r="K25" s="4" t="s">
        <v>29</v>
      </c>
      <c r="L25" s="4">
        <v>36</v>
      </c>
      <c r="M25" s="4">
        <v>36</v>
      </c>
      <c r="N25" s="4" t="s">
        <v>101</v>
      </c>
      <c r="O25" s="4" t="s">
        <v>31</v>
      </c>
      <c r="P25" s="4" t="s">
        <v>32</v>
      </c>
      <c r="Q25" s="4">
        <v>0</v>
      </c>
      <c r="R25" s="6">
        <v>44491</v>
      </c>
      <c r="S25" s="5">
        <v>44502</v>
      </c>
      <c r="T25" s="4" t="s">
        <v>33</v>
      </c>
      <c r="U25" s="4">
        <v>36</v>
      </c>
      <c r="V25" s="4">
        <v>0</v>
      </c>
      <c r="W25" s="4">
        <v>0</v>
      </c>
      <c r="X25" s="4">
        <v>2281667</v>
      </c>
      <c r="Y25" s="4">
        <v>1612</v>
      </c>
    </row>
    <row r="26" s="4" customFormat="1" spans="1:25">
      <c r="A26" s="4">
        <v>16637147970</v>
      </c>
      <c r="B26" s="4" t="s">
        <v>25</v>
      </c>
      <c r="C26" s="4" t="s">
        <v>26</v>
      </c>
      <c r="D26" s="4" t="s">
        <v>102</v>
      </c>
      <c r="E26" s="4" t="s">
        <v>103</v>
      </c>
      <c r="F26" s="5">
        <v>44498</v>
      </c>
      <c r="G26" s="5">
        <v>44499</v>
      </c>
      <c r="H26" s="4">
        <v>1</v>
      </c>
      <c r="I26" s="4">
        <v>1</v>
      </c>
      <c r="J26" s="4">
        <v>1</v>
      </c>
      <c r="K26" s="4" t="s">
        <v>29</v>
      </c>
      <c r="L26" s="4">
        <v>105</v>
      </c>
      <c r="M26" s="4">
        <v>105</v>
      </c>
      <c r="N26" s="4" t="s">
        <v>104</v>
      </c>
      <c r="O26" s="4" t="s">
        <v>31</v>
      </c>
      <c r="P26" s="4" t="s">
        <v>32</v>
      </c>
      <c r="Q26" s="4">
        <v>0</v>
      </c>
      <c r="R26" s="6">
        <v>44492</v>
      </c>
      <c r="S26" s="5">
        <v>44502</v>
      </c>
      <c r="T26" s="4" t="s">
        <v>33</v>
      </c>
      <c r="U26" s="4">
        <v>105</v>
      </c>
      <c r="V26" s="4">
        <v>0</v>
      </c>
      <c r="W26" s="4">
        <v>0</v>
      </c>
      <c r="X26" s="4">
        <v>2281952</v>
      </c>
      <c r="Y26" s="4">
        <v>1847379130</v>
      </c>
    </row>
    <row r="27" s="4" customFormat="1" spans="1:25">
      <c r="A27" s="4">
        <v>16637438390</v>
      </c>
      <c r="B27" s="4" t="s">
        <v>25</v>
      </c>
      <c r="C27" s="4" t="s">
        <v>26</v>
      </c>
      <c r="D27" s="4" t="s">
        <v>105</v>
      </c>
      <c r="E27" s="4" t="s">
        <v>106</v>
      </c>
      <c r="F27" s="5">
        <v>44498</v>
      </c>
      <c r="G27" s="5">
        <v>44499</v>
      </c>
      <c r="H27" s="4">
        <v>1</v>
      </c>
      <c r="I27" s="4">
        <v>1</v>
      </c>
      <c r="J27" s="4">
        <v>1</v>
      </c>
      <c r="K27" s="4" t="s">
        <v>29</v>
      </c>
      <c r="L27" s="4">
        <v>172</v>
      </c>
      <c r="M27" s="4">
        <v>172</v>
      </c>
      <c r="N27" s="4" t="s">
        <v>107</v>
      </c>
      <c r="O27" s="4" t="s">
        <v>31</v>
      </c>
      <c r="P27" s="4" t="s">
        <v>32</v>
      </c>
      <c r="Q27" s="4">
        <v>0</v>
      </c>
      <c r="R27" s="6">
        <v>44492</v>
      </c>
      <c r="S27" s="5">
        <v>44502</v>
      </c>
      <c r="T27" s="4" t="s">
        <v>33</v>
      </c>
      <c r="U27" s="4">
        <v>172</v>
      </c>
      <c r="V27" s="4">
        <v>0</v>
      </c>
      <c r="W27" s="4">
        <v>0</v>
      </c>
      <c r="X27" s="4">
        <v>2282030</v>
      </c>
      <c r="Y27" s="4">
        <v>465778</v>
      </c>
    </row>
    <row r="28" s="4" customFormat="1" spans="1:24">
      <c r="A28" s="4">
        <v>16644976530</v>
      </c>
      <c r="B28" s="4" t="s">
        <v>25</v>
      </c>
      <c r="C28" s="4" t="s">
        <v>26</v>
      </c>
      <c r="D28" s="4" t="s">
        <v>108</v>
      </c>
      <c r="E28" s="4" t="s">
        <v>109</v>
      </c>
      <c r="F28" s="5">
        <v>44498</v>
      </c>
      <c r="G28" s="5">
        <v>44499</v>
      </c>
      <c r="H28" s="4">
        <v>1</v>
      </c>
      <c r="I28" s="4">
        <v>1</v>
      </c>
      <c r="J28" s="4">
        <v>1</v>
      </c>
      <c r="K28" s="4" t="s">
        <v>29</v>
      </c>
      <c r="L28" s="4">
        <v>155</v>
      </c>
      <c r="M28" s="4">
        <v>155</v>
      </c>
      <c r="N28" s="4" t="s">
        <v>110</v>
      </c>
      <c r="O28" s="4" t="s">
        <v>31</v>
      </c>
      <c r="P28" s="4" t="s">
        <v>32</v>
      </c>
      <c r="Q28" s="4">
        <v>0</v>
      </c>
      <c r="R28" s="6">
        <v>44492</v>
      </c>
      <c r="S28" s="5">
        <v>44502</v>
      </c>
      <c r="T28" s="4" t="s">
        <v>33</v>
      </c>
      <c r="U28" s="4">
        <v>155</v>
      </c>
      <c r="V28" s="4">
        <v>0</v>
      </c>
      <c r="W28" s="4">
        <v>0</v>
      </c>
      <c r="X28" s="4">
        <v>2282239</v>
      </c>
    </row>
    <row r="29" s="4" customFormat="1" spans="1:25">
      <c r="A29" s="4">
        <v>16647542510</v>
      </c>
      <c r="B29" s="4" t="s">
        <v>25</v>
      </c>
      <c r="C29" s="4" t="s">
        <v>26</v>
      </c>
      <c r="D29" s="4" t="s">
        <v>111</v>
      </c>
      <c r="E29" s="4" t="s">
        <v>43</v>
      </c>
      <c r="F29" s="5">
        <v>44498</v>
      </c>
      <c r="G29" s="5">
        <v>44499</v>
      </c>
      <c r="H29" s="4">
        <v>1</v>
      </c>
      <c r="I29" s="4">
        <v>1</v>
      </c>
      <c r="J29" s="4">
        <v>1</v>
      </c>
      <c r="K29" s="4" t="s">
        <v>29</v>
      </c>
      <c r="L29" s="4">
        <v>134</v>
      </c>
      <c r="M29" s="4">
        <v>134</v>
      </c>
      <c r="N29" s="4" t="s">
        <v>112</v>
      </c>
      <c r="O29" s="4" t="s">
        <v>31</v>
      </c>
      <c r="P29" s="4" t="s">
        <v>32</v>
      </c>
      <c r="Q29" s="4">
        <v>0</v>
      </c>
      <c r="R29" s="6">
        <v>44493</v>
      </c>
      <c r="S29" s="5">
        <v>44502</v>
      </c>
      <c r="T29" s="4" t="s">
        <v>33</v>
      </c>
      <c r="U29" s="4">
        <v>134</v>
      </c>
      <c r="V29" s="4">
        <v>0</v>
      </c>
      <c r="W29" s="4">
        <v>0</v>
      </c>
      <c r="X29" s="4">
        <v>2282470</v>
      </c>
      <c r="Y29" s="4">
        <v>1356152</v>
      </c>
    </row>
    <row r="30" s="4" customFormat="1" spans="1:25">
      <c r="A30" s="4">
        <v>16655745507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44498</v>
      </c>
      <c r="G30" s="5">
        <v>44499</v>
      </c>
      <c r="H30" s="4">
        <v>1</v>
      </c>
      <c r="I30" s="4">
        <v>1</v>
      </c>
      <c r="J30" s="4">
        <v>1</v>
      </c>
      <c r="K30" s="4" t="s">
        <v>29</v>
      </c>
      <c r="L30" s="4">
        <v>194</v>
      </c>
      <c r="M30" s="4">
        <v>194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44494</v>
      </c>
      <c r="S30" s="5">
        <v>44502</v>
      </c>
      <c r="T30" s="4" t="s">
        <v>33</v>
      </c>
      <c r="U30" s="4">
        <v>194</v>
      </c>
      <c r="V30" s="4">
        <v>0</v>
      </c>
      <c r="W30" s="4">
        <v>0</v>
      </c>
      <c r="X30" s="4">
        <v>2282890</v>
      </c>
      <c r="Y30" s="4">
        <v>91670976</v>
      </c>
    </row>
    <row r="31" s="4" customFormat="1" spans="1:25">
      <c r="A31" s="4">
        <v>16658959269</v>
      </c>
      <c r="B31" s="4" t="s">
        <v>25</v>
      </c>
      <c r="C31" s="4" t="s">
        <v>26</v>
      </c>
      <c r="D31" s="4" t="s">
        <v>116</v>
      </c>
      <c r="E31" s="4" t="s">
        <v>117</v>
      </c>
      <c r="F31" s="5">
        <v>44498</v>
      </c>
      <c r="G31" s="5">
        <v>44499</v>
      </c>
      <c r="H31" s="4">
        <v>1</v>
      </c>
      <c r="I31" s="4">
        <v>1</v>
      </c>
      <c r="J31" s="4">
        <v>1</v>
      </c>
      <c r="K31" s="4" t="s">
        <v>29</v>
      </c>
      <c r="L31" s="4">
        <v>127</v>
      </c>
      <c r="M31" s="4">
        <v>127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44494</v>
      </c>
      <c r="S31" s="5">
        <v>44502</v>
      </c>
      <c r="T31" s="4" t="s">
        <v>33</v>
      </c>
      <c r="U31" s="4">
        <v>127</v>
      </c>
      <c r="V31" s="4">
        <v>0</v>
      </c>
      <c r="W31" s="4">
        <v>0</v>
      </c>
      <c r="X31" s="4">
        <v>2283140</v>
      </c>
      <c r="Y31" s="4">
        <v>92110308</v>
      </c>
    </row>
    <row r="32" s="4" customFormat="1" spans="1:25">
      <c r="A32" s="4">
        <v>16665066773</v>
      </c>
      <c r="B32" s="4" t="s">
        <v>25</v>
      </c>
      <c r="C32" s="4" t="s">
        <v>26</v>
      </c>
      <c r="D32" s="4" t="s">
        <v>119</v>
      </c>
      <c r="E32" s="4" t="s">
        <v>120</v>
      </c>
      <c r="F32" s="5">
        <v>44498</v>
      </c>
      <c r="G32" s="5">
        <v>44499</v>
      </c>
      <c r="H32" s="4">
        <v>2</v>
      </c>
      <c r="I32" s="4">
        <v>1</v>
      </c>
      <c r="J32" s="4">
        <v>2</v>
      </c>
      <c r="K32" s="4" t="s">
        <v>29</v>
      </c>
      <c r="L32" s="4">
        <v>68</v>
      </c>
      <c r="M32" s="4">
        <v>68</v>
      </c>
      <c r="N32" s="4" t="s">
        <v>121</v>
      </c>
      <c r="O32" s="4" t="s">
        <v>31</v>
      </c>
      <c r="P32" s="4" t="s">
        <v>32</v>
      </c>
      <c r="Q32" s="4">
        <v>0</v>
      </c>
      <c r="R32" s="6">
        <v>44494</v>
      </c>
      <c r="S32" s="5">
        <v>44502</v>
      </c>
      <c r="T32" s="4" t="s">
        <v>33</v>
      </c>
      <c r="U32" s="4">
        <v>68</v>
      </c>
      <c r="V32" s="4">
        <v>0</v>
      </c>
      <c r="W32" s="4">
        <v>0</v>
      </c>
      <c r="X32" s="4">
        <v>2283269</v>
      </c>
      <c r="Y32" s="4" t="s">
        <v>122</v>
      </c>
    </row>
    <row r="33" s="4" customFormat="1" spans="1:25">
      <c r="A33" s="4">
        <v>16665806616</v>
      </c>
      <c r="B33" s="4" t="s">
        <v>25</v>
      </c>
      <c r="C33" s="4" t="s">
        <v>26</v>
      </c>
      <c r="D33" s="4" t="s">
        <v>123</v>
      </c>
      <c r="E33" s="4" t="s">
        <v>124</v>
      </c>
      <c r="F33" s="5">
        <v>44498</v>
      </c>
      <c r="G33" s="5">
        <v>44499</v>
      </c>
      <c r="H33" s="4">
        <v>1</v>
      </c>
      <c r="I33" s="4">
        <v>1</v>
      </c>
      <c r="J33" s="4">
        <v>1</v>
      </c>
      <c r="K33" s="4" t="s">
        <v>29</v>
      </c>
      <c r="L33" s="4">
        <v>47</v>
      </c>
      <c r="M33" s="4">
        <v>47</v>
      </c>
      <c r="N33" s="4" t="s">
        <v>125</v>
      </c>
      <c r="O33" s="4" t="s">
        <v>31</v>
      </c>
      <c r="P33" s="4" t="s">
        <v>32</v>
      </c>
      <c r="Q33" s="4">
        <v>0</v>
      </c>
      <c r="R33" s="6">
        <v>44495</v>
      </c>
      <c r="S33" s="5">
        <v>44502</v>
      </c>
      <c r="T33" s="4" t="s">
        <v>33</v>
      </c>
      <c r="U33" s="4">
        <v>47</v>
      </c>
      <c r="V33" s="4">
        <v>0</v>
      </c>
      <c r="W33" s="4">
        <v>0</v>
      </c>
      <c r="X33" s="4">
        <v>2283314</v>
      </c>
      <c r="Y33" s="4">
        <v>3097520</v>
      </c>
    </row>
    <row r="34" s="4" customFormat="1" spans="1:24">
      <c r="A34" s="4">
        <v>16665849443</v>
      </c>
      <c r="B34" s="4" t="s">
        <v>25</v>
      </c>
      <c r="C34" s="4" t="s">
        <v>26</v>
      </c>
      <c r="D34" s="4" t="s">
        <v>108</v>
      </c>
      <c r="E34" s="4" t="s">
        <v>109</v>
      </c>
      <c r="F34" s="5">
        <v>44498</v>
      </c>
      <c r="G34" s="5">
        <v>44499</v>
      </c>
      <c r="H34" s="4">
        <v>1</v>
      </c>
      <c r="I34" s="4">
        <v>1</v>
      </c>
      <c r="J34" s="4">
        <v>1</v>
      </c>
      <c r="K34" s="4" t="s">
        <v>29</v>
      </c>
      <c r="L34" s="4">
        <v>155</v>
      </c>
      <c r="M34" s="4">
        <v>155</v>
      </c>
      <c r="N34" s="4" t="s">
        <v>126</v>
      </c>
      <c r="O34" s="4" t="s">
        <v>31</v>
      </c>
      <c r="P34" s="4" t="s">
        <v>32</v>
      </c>
      <c r="Q34" s="4">
        <v>0</v>
      </c>
      <c r="R34" s="6">
        <v>44495</v>
      </c>
      <c r="S34" s="5">
        <v>44502</v>
      </c>
      <c r="T34" s="4" t="s">
        <v>33</v>
      </c>
      <c r="U34" s="4">
        <v>155</v>
      </c>
      <c r="V34" s="4">
        <v>0</v>
      </c>
      <c r="W34" s="4">
        <v>0</v>
      </c>
      <c r="X34" s="4">
        <v>2283332</v>
      </c>
    </row>
    <row r="35" s="4" customFormat="1" spans="1:25">
      <c r="A35" s="4">
        <v>16667934601</v>
      </c>
      <c r="B35" s="4" t="s">
        <v>25</v>
      </c>
      <c r="C35" s="4" t="s">
        <v>26</v>
      </c>
      <c r="D35" s="4" t="s">
        <v>127</v>
      </c>
      <c r="E35" s="4" t="s">
        <v>128</v>
      </c>
      <c r="F35" s="5">
        <v>44498</v>
      </c>
      <c r="G35" s="5">
        <v>44499</v>
      </c>
      <c r="H35" s="4">
        <v>1</v>
      </c>
      <c r="I35" s="4">
        <v>1</v>
      </c>
      <c r="J35" s="4">
        <v>1</v>
      </c>
      <c r="K35" s="4" t="s">
        <v>29</v>
      </c>
      <c r="L35" s="4">
        <v>124</v>
      </c>
      <c r="M35" s="4">
        <v>124</v>
      </c>
      <c r="N35" s="4" t="s">
        <v>129</v>
      </c>
      <c r="O35" s="4" t="s">
        <v>31</v>
      </c>
      <c r="P35" s="4" t="s">
        <v>32</v>
      </c>
      <c r="Q35" s="4">
        <v>0</v>
      </c>
      <c r="R35" s="6">
        <v>44495</v>
      </c>
      <c r="S35" s="5">
        <v>44502</v>
      </c>
      <c r="T35" s="4" t="s">
        <v>33</v>
      </c>
      <c r="U35" s="4">
        <v>124</v>
      </c>
      <c r="V35" s="4">
        <v>0</v>
      </c>
      <c r="W35" s="4">
        <v>0</v>
      </c>
      <c r="X35" s="4">
        <v>2283515</v>
      </c>
      <c r="Y35" s="4">
        <v>93112286</v>
      </c>
    </row>
    <row r="36" s="4" customFormat="1" spans="1:25">
      <c r="A36" s="4">
        <v>16670435816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44498</v>
      </c>
      <c r="G36" s="5">
        <v>44499</v>
      </c>
      <c r="H36" s="4">
        <v>1</v>
      </c>
      <c r="I36" s="4">
        <v>1</v>
      </c>
      <c r="J36" s="4">
        <v>1</v>
      </c>
      <c r="K36" s="4" t="s">
        <v>29</v>
      </c>
      <c r="L36" s="4">
        <v>100</v>
      </c>
      <c r="M36" s="4">
        <v>100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44496</v>
      </c>
      <c r="S36" s="5">
        <v>44502</v>
      </c>
      <c r="T36" s="4" t="s">
        <v>33</v>
      </c>
      <c r="U36" s="4">
        <v>100</v>
      </c>
      <c r="V36" s="4">
        <v>0</v>
      </c>
      <c r="W36" s="4">
        <v>0</v>
      </c>
      <c r="X36" s="4">
        <v>2283819</v>
      </c>
      <c r="Y36" s="4">
        <v>93843804</v>
      </c>
    </row>
    <row r="37" s="4" customFormat="1" spans="1:25">
      <c r="A37" s="4">
        <v>16671338417</v>
      </c>
      <c r="B37" s="4" t="s">
        <v>25</v>
      </c>
      <c r="C37" s="4" t="s">
        <v>26</v>
      </c>
      <c r="D37" s="4" t="s">
        <v>130</v>
      </c>
      <c r="E37" s="4" t="s">
        <v>131</v>
      </c>
      <c r="F37" s="5">
        <v>44498</v>
      </c>
      <c r="G37" s="5">
        <v>44499</v>
      </c>
      <c r="H37" s="4">
        <v>1</v>
      </c>
      <c r="I37" s="4">
        <v>1</v>
      </c>
      <c r="J37" s="4">
        <v>1</v>
      </c>
      <c r="K37" s="4" t="s">
        <v>29</v>
      </c>
      <c r="L37" s="4">
        <v>100</v>
      </c>
      <c r="M37" s="4">
        <v>100</v>
      </c>
      <c r="N37" s="4" t="s">
        <v>133</v>
      </c>
      <c r="O37" s="4" t="s">
        <v>31</v>
      </c>
      <c r="P37" s="4" t="s">
        <v>32</v>
      </c>
      <c r="Q37" s="4">
        <v>0</v>
      </c>
      <c r="R37" s="6">
        <v>44496</v>
      </c>
      <c r="S37" s="5">
        <v>44502</v>
      </c>
      <c r="T37" s="4" t="s">
        <v>33</v>
      </c>
      <c r="U37" s="4">
        <v>100</v>
      </c>
      <c r="V37" s="4">
        <v>0</v>
      </c>
      <c r="W37" s="4">
        <v>0</v>
      </c>
      <c r="X37" s="4">
        <v>2283945</v>
      </c>
      <c r="Y37" s="4">
        <v>94081997</v>
      </c>
    </row>
    <row r="38" s="4" customFormat="1" spans="1:25">
      <c r="A38" s="4">
        <v>16680023133</v>
      </c>
      <c r="B38" s="4" t="s">
        <v>25</v>
      </c>
      <c r="C38" s="4" t="s">
        <v>26</v>
      </c>
      <c r="D38" s="4" t="s">
        <v>134</v>
      </c>
      <c r="E38" s="4" t="s">
        <v>46</v>
      </c>
      <c r="F38" s="5">
        <v>44497</v>
      </c>
      <c r="G38" s="5">
        <v>44499</v>
      </c>
      <c r="H38" s="4">
        <v>1</v>
      </c>
      <c r="I38" s="4">
        <v>2</v>
      </c>
      <c r="J38" s="4">
        <v>2</v>
      </c>
      <c r="K38" s="4" t="s">
        <v>29</v>
      </c>
      <c r="L38" s="4">
        <v>193</v>
      </c>
      <c r="M38" s="4">
        <v>193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44497</v>
      </c>
      <c r="S38" s="5">
        <v>44502</v>
      </c>
      <c r="T38" s="4" t="s">
        <v>33</v>
      </c>
      <c r="U38" s="4">
        <v>193</v>
      </c>
      <c r="V38" s="4">
        <v>0</v>
      </c>
      <c r="W38" s="4">
        <v>0</v>
      </c>
      <c r="X38" s="4">
        <v>2284256</v>
      </c>
      <c r="Y38" s="4" t="s">
        <v>136</v>
      </c>
    </row>
    <row r="39" s="4" customFormat="1" spans="1:25">
      <c r="A39" s="4">
        <v>16680058381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44498</v>
      </c>
      <c r="G39" s="5">
        <v>44499</v>
      </c>
      <c r="H39" s="4">
        <v>1</v>
      </c>
      <c r="I39" s="4">
        <v>1</v>
      </c>
      <c r="J39" s="4">
        <v>1</v>
      </c>
      <c r="K39" s="4" t="s">
        <v>29</v>
      </c>
      <c r="L39" s="4">
        <v>179</v>
      </c>
      <c r="M39" s="4">
        <v>179</v>
      </c>
      <c r="N39" s="4" t="s">
        <v>139</v>
      </c>
      <c r="O39" s="4" t="s">
        <v>31</v>
      </c>
      <c r="P39" s="4" t="s">
        <v>32</v>
      </c>
      <c r="Q39" s="4">
        <v>0</v>
      </c>
      <c r="R39" s="6">
        <v>44497</v>
      </c>
      <c r="S39" s="5">
        <v>44502</v>
      </c>
      <c r="T39" s="4" t="s">
        <v>33</v>
      </c>
      <c r="U39" s="4">
        <v>179</v>
      </c>
      <c r="V39" s="4">
        <v>0</v>
      </c>
      <c r="W39" s="4">
        <v>0</v>
      </c>
      <c r="X39" s="4">
        <v>2284269</v>
      </c>
      <c r="Y39" s="4">
        <v>94589065</v>
      </c>
    </row>
    <row r="40" s="4" customFormat="1" spans="1:25">
      <c r="A40" s="4">
        <v>16680327129</v>
      </c>
      <c r="B40" s="4" t="s">
        <v>25</v>
      </c>
      <c r="C40" s="4" t="s">
        <v>26</v>
      </c>
      <c r="D40" s="4" t="s">
        <v>137</v>
      </c>
      <c r="E40" s="4" t="s">
        <v>138</v>
      </c>
      <c r="F40" s="5">
        <v>44498</v>
      </c>
      <c r="G40" s="5">
        <v>44499</v>
      </c>
      <c r="H40" s="4">
        <v>1</v>
      </c>
      <c r="I40" s="4">
        <v>1</v>
      </c>
      <c r="J40" s="4">
        <v>1</v>
      </c>
      <c r="K40" s="4" t="s">
        <v>29</v>
      </c>
      <c r="L40" s="4">
        <v>179</v>
      </c>
      <c r="M40" s="4">
        <v>179</v>
      </c>
      <c r="N40" s="4" t="s">
        <v>140</v>
      </c>
      <c r="O40" s="4" t="s">
        <v>31</v>
      </c>
      <c r="P40" s="4" t="s">
        <v>32</v>
      </c>
      <c r="Q40" s="4">
        <v>0</v>
      </c>
      <c r="R40" s="6">
        <v>44497</v>
      </c>
      <c r="S40" s="5">
        <v>44502</v>
      </c>
      <c r="T40" s="4" t="s">
        <v>33</v>
      </c>
      <c r="U40" s="4">
        <v>179</v>
      </c>
      <c r="V40" s="4">
        <v>0</v>
      </c>
      <c r="W40" s="4">
        <v>0</v>
      </c>
      <c r="X40" s="4"/>
      <c r="Y40" s="4">
        <v>94903009</v>
      </c>
    </row>
    <row r="41" s="4" customFormat="1" spans="1:25">
      <c r="A41" s="4">
        <v>16681876761</v>
      </c>
      <c r="B41" s="4" t="s">
        <v>25</v>
      </c>
      <c r="C41" s="4" t="s">
        <v>26</v>
      </c>
      <c r="D41" s="4" t="s">
        <v>141</v>
      </c>
      <c r="E41" s="4" t="s">
        <v>142</v>
      </c>
      <c r="F41" s="5">
        <v>44498</v>
      </c>
      <c r="G41" s="5">
        <v>44499</v>
      </c>
      <c r="H41" s="4">
        <v>1</v>
      </c>
      <c r="I41" s="4">
        <v>1</v>
      </c>
      <c r="J41" s="4">
        <v>1</v>
      </c>
      <c r="K41" s="4" t="s">
        <v>29</v>
      </c>
      <c r="L41" s="4">
        <v>137</v>
      </c>
      <c r="M41" s="4">
        <v>137</v>
      </c>
      <c r="N41" s="4" t="s">
        <v>143</v>
      </c>
      <c r="O41" s="4" t="s">
        <v>31</v>
      </c>
      <c r="P41" s="4" t="s">
        <v>32</v>
      </c>
      <c r="Q41" s="4">
        <v>0</v>
      </c>
      <c r="R41" s="6">
        <v>44497</v>
      </c>
      <c r="S41" s="5">
        <v>44502</v>
      </c>
      <c r="T41" s="4" t="s">
        <v>33</v>
      </c>
      <c r="U41" s="4">
        <v>137</v>
      </c>
      <c r="V41" s="4">
        <v>0</v>
      </c>
      <c r="W41" s="4">
        <v>0</v>
      </c>
      <c r="X41" s="4">
        <v>2284506</v>
      </c>
      <c r="Y41" s="4">
        <v>247095</v>
      </c>
    </row>
    <row r="42" s="4" customFormat="1" spans="1:24">
      <c r="A42" s="4">
        <v>16682193343</v>
      </c>
      <c r="B42" s="4" t="s">
        <v>25</v>
      </c>
      <c r="C42" s="4" t="s">
        <v>26</v>
      </c>
      <c r="D42" s="4" t="s">
        <v>144</v>
      </c>
      <c r="E42" s="4" t="s">
        <v>145</v>
      </c>
      <c r="F42" s="5">
        <v>44498</v>
      </c>
      <c r="G42" s="5">
        <v>44499</v>
      </c>
      <c r="H42" s="4">
        <v>1</v>
      </c>
      <c r="I42" s="4">
        <v>1</v>
      </c>
      <c r="J42" s="4">
        <v>1</v>
      </c>
      <c r="K42" s="4" t="s">
        <v>29</v>
      </c>
      <c r="L42" s="4">
        <v>11</v>
      </c>
      <c r="M42" s="4">
        <v>11</v>
      </c>
      <c r="N42" s="4" t="s">
        <v>146</v>
      </c>
      <c r="O42" s="4" t="s">
        <v>31</v>
      </c>
      <c r="P42" s="4" t="s">
        <v>32</v>
      </c>
      <c r="Q42" s="4">
        <v>0</v>
      </c>
      <c r="R42" s="6">
        <v>44497</v>
      </c>
      <c r="S42" s="5">
        <v>44502</v>
      </c>
      <c r="T42" s="4" t="s">
        <v>33</v>
      </c>
      <c r="U42" s="4">
        <v>11</v>
      </c>
      <c r="V42" s="4">
        <v>0</v>
      </c>
      <c r="W42" s="4">
        <v>0</v>
      </c>
      <c r="X42" s="4">
        <v>2284536</v>
      </c>
    </row>
    <row r="43" s="4" customFormat="1" spans="1:25">
      <c r="A43" s="4">
        <v>16689792899</v>
      </c>
      <c r="B43" s="4" t="s">
        <v>25</v>
      </c>
      <c r="C43" s="4" t="s">
        <v>26</v>
      </c>
      <c r="D43" s="4" t="s">
        <v>147</v>
      </c>
      <c r="E43" s="4" t="s">
        <v>114</v>
      </c>
      <c r="F43" s="5">
        <v>44498</v>
      </c>
      <c r="G43" s="5">
        <v>44499</v>
      </c>
      <c r="H43" s="4">
        <v>1</v>
      </c>
      <c r="I43" s="4">
        <v>1</v>
      </c>
      <c r="J43" s="4">
        <v>1</v>
      </c>
      <c r="K43" s="4" t="s">
        <v>29</v>
      </c>
      <c r="L43" s="4">
        <v>192</v>
      </c>
      <c r="M43" s="4">
        <v>192</v>
      </c>
      <c r="N43" s="4" t="s">
        <v>148</v>
      </c>
      <c r="O43" s="4" t="s">
        <v>31</v>
      </c>
      <c r="P43" s="4" t="s">
        <v>32</v>
      </c>
      <c r="Q43" s="4">
        <v>0</v>
      </c>
      <c r="R43" s="6">
        <v>44497</v>
      </c>
      <c r="S43" s="5">
        <v>44502</v>
      </c>
      <c r="T43" s="4" t="s">
        <v>33</v>
      </c>
      <c r="U43" s="4">
        <v>192</v>
      </c>
      <c r="V43" s="4">
        <v>0</v>
      </c>
      <c r="W43" s="4">
        <v>0</v>
      </c>
      <c r="X43" s="4">
        <v>2284723</v>
      </c>
      <c r="Y43" s="4">
        <v>95302565</v>
      </c>
    </row>
    <row r="44" s="4" customFormat="1" spans="1:25">
      <c r="A44" s="4">
        <v>16689749174</v>
      </c>
      <c r="B44" s="4" t="s">
        <v>25</v>
      </c>
      <c r="C44" s="4" t="s">
        <v>26</v>
      </c>
      <c r="D44" s="4" t="s">
        <v>149</v>
      </c>
      <c r="E44" s="4" t="s">
        <v>150</v>
      </c>
      <c r="F44" s="5">
        <v>44498</v>
      </c>
      <c r="G44" s="5">
        <v>44499</v>
      </c>
      <c r="H44" s="4">
        <v>1</v>
      </c>
      <c r="I44" s="4">
        <v>1</v>
      </c>
      <c r="J44" s="4">
        <v>1</v>
      </c>
      <c r="K44" s="4" t="s">
        <v>29</v>
      </c>
      <c r="L44" s="4">
        <v>43</v>
      </c>
      <c r="M44" s="4">
        <v>43</v>
      </c>
      <c r="N44" s="4" t="s">
        <v>151</v>
      </c>
      <c r="O44" s="4" t="s">
        <v>31</v>
      </c>
      <c r="P44" s="4" t="s">
        <v>32</v>
      </c>
      <c r="Q44" s="4">
        <v>0</v>
      </c>
      <c r="R44" s="6">
        <v>44497</v>
      </c>
      <c r="S44" s="5">
        <v>44502</v>
      </c>
      <c r="T44" s="4" t="s">
        <v>33</v>
      </c>
      <c r="U44" s="4">
        <v>43</v>
      </c>
      <c r="V44" s="4">
        <v>0</v>
      </c>
      <c r="W44" s="4">
        <v>0</v>
      </c>
      <c r="X44" s="4">
        <v>2284722</v>
      </c>
      <c r="Y44" s="4" t="s">
        <v>152</v>
      </c>
    </row>
    <row r="45" s="4" customFormat="1" spans="1:24">
      <c r="A45" s="4">
        <v>16689848947</v>
      </c>
      <c r="B45" s="4" t="s">
        <v>25</v>
      </c>
      <c r="C45" s="4" t="s">
        <v>26</v>
      </c>
      <c r="D45" s="4" t="s">
        <v>153</v>
      </c>
      <c r="E45" s="4" t="s">
        <v>154</v>
      </c>
      <c r="F45" s="5">
        <v>44498</v>
      </c>
      <c r="G45" s="5">
        <v>44499</v>
      </c>
      <c r="H45" s="4">
        <v>1</v>
      </c>
      <c r="I45" s="4">
        <v>1</v>
      </c>
      <c r="J45" s="4">
        <v>1</v>
      </c>
      <c r="K45" s="4" t="s">
        <v>29</v>
      </c>
      <c r="L45" s="4">
        <v>186</v>
      </c>
      <c r="M45" s="4">
        <v>186</v>
      </c>
      <c r="N45" s="4" t="s">
        <v>155</v>
      </c>
      <c r="O45" s="4" t="s">
        <v>31</v>
      </c>
      <c r="P45" s="4" t="s">
        <v>32</v>
      </c>
      <c r="Q45" s="4">
        <v>0</v>
      </c>
      <c r="R45" s="6">
        <v>44497</v>
      </c>
      <c r="S45" s="5">
        <v>44502</v>
      </c>
      <c r="T45" s="4" t="s">
        <v>33</v>
      </c>
      <c r="U45" s="4">
        <v>186</v>
      </c>
      <c r="V45" s="4">
        <v>0</v>
      </c>
      <c r="W45" s="4">
        <v>0</v>
      </c>
      <c r="X45" s="4">
        <v>2284725</v>
      </c>
    </row>
    <row r="46" s="4" customFormat="1" spans="1:25">
      <c r="A46" s="4">
        <v>16690066247</v>
      </c>
      <c r="B46" s="4" t="s">
        <v>25</v>
      </c>
      <c r="C46" s="4" t="s">
        <v>26</v>
      </c>
      <c r="D46" s="4" t="s">
        <v>156</v>
      </c>
      <c r="E46" s="4" t="s">
        <v>157</v>
      </c>
      <c r="F46" s="5">
        <v>44498</v>
      </c>
      <c r="G46" s="5">
        <v>44499</v>
      </c>
      <c r="H46" s="4">
        <v>1</v>
      </c>
      <c r="I46" s="4">
        <v>1</v>
      </c>
      <c r="J46" s="4">
        <v>1</v>
      </c>
      <c r="K46" s="4" t="s">
        <v>29</v>
      </c>
      <c r="L46" s="4">
        <v>312</v>
      </c>
      <c r="M46" s="4">
        <v>312</v>
      </c>
      <c r="N46" s="4" t="s">
        <v>158</v>
      </c>
      <c r="O46" s="4" t="s">
        <v>31</v>
      </c>
      <c r="P46" s="4" t="s">
        <v>32</v>
      </c>
      <c r="Q46" s="4">
        <v>0</v>
      </c>
      <c r="R46" s="6">
        <v>44497</v>
      </c>
      <c r="S46" s="5">
        <v>44502</v>
      </c>
      <c r="T46" s="4" t="s">
        <v>33</v>
      </c>
      <c r="U46" s="4">
        <v>312</v>
      </c>
      <c r="V46" s="4">
        <v>0</v>
      </c>
      <c r="W46" s="4">
        <v>0</v>
      </c>
      <c r="X46" s="4"/>
      <c r="Y46" s="4">
        <v>95337342</v>
      </c>
    </row>
    <row r="47" s="4" customFormat="1" spans="1:24">
      <c r="A47" s="4">
        <v>16690482062</v>
      </c>
      <c r="B47" s="4" t="s">
        <v>25</v>
      </c>
      <c r="C47" s="4" t="s">
        <v>26</v>
      </c>
      <c r="D47" s="4" t="s">
        <v>159</v>
      </c>
      <c r="E47" s="4" t="s">
        <v>160</v>
      </c>
      <c r="F47" s="5">
        <v>44498</v>
      </c>
      <c r="G47" s="5">
        <v>44499</v>
      </c>
      <c r="H47" s="4">
        <v>1</v>
      </c>
      <c r="I47" s="4">
        <v>1</v>
      </c>
      <c r="J47" s="4">
        <v>1</v>
      </c>
      <c r="K47" s="4" t="s">
        <v>29</v>
      </c>
      <c r="L47" s="4">
        <v>108</v>
      </c>
      <c r="M47" s="4">
        <v>108</v>
      </c>
      <c r="N47" s="4" t="s">
        <v>161</v>
      </c>
      <c r="O47" s="4" t="s">
        <v>31</v>
      </c>
      <c r="P47" s="4" t="s">
        <v>32</v>
      </c>
      <c r="Q47" s="4">
        <v>0</v>
      </c>
      <c r="R47" s="6">
        <v>44498</v>
      </c>
      <c r="S47" s="5">
        <v>44502</v>
      </c>
      <c r="T47" s="4" t="s">
        <v>33</v>
      </c>
      <c r="U47" s="4">
        <v>108</v>
      </c>
      <c r="V47" s="4">
        <v>0</v>
      </c>
      <c r="W47" s="4">
        <v>0</v>
      </c>
      <c r="X47" s="4">
        <v>2284788</v>
      </c>
    </row>
    <row r="48" s="4" customFormat="1" spans="1:25">
      <c r="A48" s="4">
        <v>16690512726</v>
      </c>
      <c r="B48" s="4" t="s">
        <v>25</v>
      </c>
      <c r="C48" s="4" t="s">
        <v>26</v>
      </c>
      <c r="D48" s="4" t="s">
        <v>130</v>
      </c>
      <c r="E48" s="4" t="s">
        <v>131</v>
      </c>
      <c r="F48" s="5">
        <v>44498</v>
      </c>
      <c r="G48" s="5">
        <v>44499</v>
      </c>
      <c r="H48" s="4">
        <v>1</v>
      </c>
      <c r="I48" s="4">
        <v>1</v>
      </c>
      <c r="J48" s="4">
        <v>1</v>
      </c>
      <c r="K48" s="4" t="s">
        <v>29</v>
      </c>
      <c r="L48" s="4">
        <v>100</v>
      </c>
      <c r="M48" s="4">
        <v>100</v>
      </c>
      <c r="N48" s="4" t="s">
        <v>162</v>
      </c>
      <c r="O48" s="4" t="s">
        <v>31</v>
      </c>
      <c r="P48" s="4" t="s">
        <v>32</v>
      </c>
      <c r="Q48" s="4">
        <v>0</v>
      </c>
      <c r="R48" s="6">
        <v>44498</v>
      </c>
      <c r="S48" s="5">
        <v>44502</v>
      </c>
      <c r="T48" s="4" t="s">
        <v>33</v>
      </c>
      <c r="U48" s="4">
        <v>100</v>
      </c>
      <c r="V48" s="4">
        <v>0</v>
      </c>
      <c r="W48" s="4">
        <v>0</v>
      </c>
      <c r="X48" s="4">
        <v>2284799</v>
      </c>
      <c r="Y48" s="4">
        <v>95442328</v>
      </c>
    </row>
    <row r="49" s="4" customFormat="1" spans="1:25">
      <c r="A49" s="4">
        <v>16690827543</v>
      </c>
      <c r="B49" s="4" t="s">
        <v>25</v>
      </c>
      <c r="C49" s="4" t="s">
        <v>26</v>
      </c>
      <c r="D49" s="4" t="s">
        <v>163</v>
      </c>
      <c r="E49" s="4" t="s">
        <v>164</v>
      </c>
      <c r="F49" s="5">
        <v>44498</v>
      </c>
      <c r="G49" s="5">
        <v>44499</v>
      </c>
      <c r="H49" s="4">
        <v>1</v>
      </c>
      <c r="I49" s="4">
        <v>1</v>
      </c>
      <c r="J49" s="4">
        <v>1</v>
      </c>
      <c r="K49" s="4" t="s">
        <v>29</v>
      </c>
      <c r="L49" s="4">
        <v>71</v>
      </c>
      <c r="M49" s="4">
        <v>71</v>
      </c>
      <c r="N49" s="4" t="s">
        <v>165</v>
      </c>
      <c r="O49" s="4" t="s">
        <v>31</v>
      </c>
      <c r="P49" s="4" t="s">
        <v>32</v>
      </c>
      <c r="Q49" s="4">
        <v>0</v>
      </c>
      <c r="R49" s="6">
        <v>44498</v>
      </c>
      <c r="S49" s="5">
        <v>44502</v>
      </c>
      <c r="T49" s="4" t="s">
        <v>33</v>
      </c>
      <c r="U49" s="4">
        <v>71</v>
      </c>
      <c r="V49" s="4">
        <v>0</v>
      </c>
      <c r="W49" s="4">
        <v>0</v>
      </c>
      <c r="X49" s="4">
        <v>2284851</v>
      </c>
      <c r="Y49" s="4">
        <v>75343202</v>
      </c>
    </row>
    <row r="50" s="4" customFormat="1" spans="1:25">
      <c r="A50" s="4">
        <v>16690913396</v>
      </c>
      <c r="B50" s="4" t="s">
        <v>25</v>
      </c>
      <c r="C50" s="4" t="s">
        <v>26</v>
      </c>
      <c r="D50" s="4" t="s">
        <v>130</v>
      </c>
      <c r="E50" s="4" t="s">
        <v>131</v>
      </c>
      <c r="F50" s="5">
        <v>44498</v>
      </c>
      <c r="G50" s="5">
        <v>44499</v>
      </c>
      <c r="H50" s="4">
        <v>1</v>
      </c>
      <c r="I50" s="4">
        <v>1</v>
      </c>
      <c r="J50" s="4">
        <v>1</v>
      </c>
      <c r="K50" s="4" t="s">
        <v>29</v>
      </c>
      <c r="L50" s="4">
        <v>100</v>
      </c>
      <c r="M50" s="4">
        <v>100</v>
      </c>
      <c r="N50" s="4" t="s">
        <v>166</v>
      </c>
      <c r="O50" s="4" t="s">
        <v>31</v>
      </c>
      <c r="P50" s="4" t="s">
        <v>32</v>
      </c>
      <c r="Q50" s="4">
        <v>0</v>
      </c>
      <c r="R50" s="6">
        <v>44498</v>
      </c>
      <c r="S50" s="5">
        <v>44502</v>
      </c>
      <c r="T50" s="4" t="s">
        <v>33</v>
      </c>
      <c r="U50" s="4">
        <v>100</v>
      </c>
      <c r="V50" s="4">
        <v>0</v>
      </c>
      <c r="W50" s="4">
        <v>0</v>
      </c>
      <c r="X50" s="4"/>
      <c r="Y50" s="4">
        <v>95804270</v>
      </c>
    </row>
    <row r="51" s="4" customFormat="1" spans="1:25">
      <c r="A51" s="4">
        <v>16690977306</v>
      </c>
      <c r="B51" s="4" t="s">
        <v>25</v>
      </c>
      <c r="C51" s="4" t="s">
        <v>26</v>
      </c>
      <c r="D51" s="4" t="s">
        <v>167</v>
      </c>
      <c r="E51" s="4" t="s">
        <v>131</v>
      </c>
      <c r="F51" s="5">
        <v>44498</v>
      </c>
      <c r="G51" s="5">
        <v>44499</v>
      </c>
      <c r="H51" s="4">
        <v>1</v>
      </c>
      <c r="I51" s="4">
        <v>1</v>
      </c>
      <c r="J51" s="4">
        <v>1</v>
      </c>
      <c r="K51" s="4" t="s">
        <v>29</v>
      </c>
      <c r="L51" s="4">
        <v>204</v>
      </c>
      <c r="M51" s="4">
        <v>204</v>
      </c>
      <c r="N51" s="4" t="s">
        <v>168</v>
      </c>
      <c r="O51" s="4" t="s">
        <v>31</v>
      </c>
      <c r="P51" s="4" t="s">
        <v>32</v>
      </c>
      <c r="Q51" s="4">
        <v>0</v>
      </c>
      <c r="R51" s="6">
        <v>44498</v>
      </c>
      <c r="S51" s="5">
        <v>44502</v>
      </c>
      <c r="T51" s="4" t="s">
        <v>33</v>
      </c>
      <c r="U51" s="4">
        <v>204</v>
      </c>
      <c r="V51" s="4">
        <v>0</v>
      </c>
      <c r="W51" s="4">
        <v>0</v>
      </c>
      <c r="X51" s="4">
        <v>2284905</v>
      </c>
      <c r="Y51" s="4">
        <v>95838178</v>
      </c>
    </row>
    <row r="52" s="4" customFormat="1" spans="1:24">
      <c r="A52" s="4">
        <v>16691035330</v>
      </c>
      <c r="B52" s="4" t="s">
        <v>25</v>
      </c>
      <c r="C52" s="4" t="s">
        <v>26</v>
      </c>
      <c r="D52" s="4" t="s">
        <v>169</v>
      </c>
      <c r="E52" s="4" t="s">
        <v>170</v>
      </c>
      <c r="F52" s="5">
        <v>44498</v>
      </c>
      <c r="G52" s="5">
        <v>44499</v>
      </c>
      <c r="H52" s="4">
        <v>1</v>
      </c>
      <c r="I52" s="4">
        <v>1</v>
      </c>
      <c r="J52" s="4">
        <v>1</v>
      </c>
      <c r="K52" s="4" t="s">
        <v>29</v>
      </c>
      <c r="L52" s="4">
        <v>12</v>
      </c>
      <c r="M52" s="4">
        <v>12</v>
      </c>
      <c r="N52" s="4" t="s">
        <v>171</v>
      </c>
      <c r="O52" s="4" t="s">
        <v>31</v>
      </c>
      <c r="P52" s="4" t="s">
        <v>32</v>
      </c>
      <c r="Q52" s="4">
        <v>0</v>
      </c>
      <c r="R52" s="6">
        <v>44498</v>
      </c>
      <c r="S52" s="5">
        <v>44502</v>
      </c>
      <c r="T52" s="4" t="s">
        <v>33</v>
      </c>
      <c r="U52" s="4">
        <v>12</v>
      </c>
      <c r="V52" s="4">
        <v>0</v>
      </c>
      <c r="W52" s="4">
        <v>0</v>
      </c>
      <c r="X52" s="4">
        <v>2284912</v>
      </c>
    </row>
    <row r="53" s="4" customFormat="1" spans="1:24">
      <c r="A53" s="4">
        <v>16691050841</v>
      </c>
      <c r="B53" s="4" t="s">
        <v>25</v>
      </c>
      <c r="C53" s="4" t="s">
        <v>26</v>
      </c>
      <c r="D53" s="4" t="s">
        <v>172</v>
      </c>
      <c r="E53" s="4" t="s">
        <v>173</v>
      </c>
      <c r="F53" s="5">
        <v>44498</v>
      </c>
      <c r="G53" s="5">
        <v>44499</v>
      </c>
      <c r="H53" s="4">
        <v>1</v>
      </c>
      <c r="I53" s="4">
        <v>1</v>
      </c>
      <c r="J53" s="4">
        <v>1</v>
      </c>
      <c r="K53" s="4" t="s">
        <v>29</v>
      </c>
      <c r="L53" s="4">
        <v>42</v>
      </c>
      <c r="M53" s="4">
        <v>42</v>
      </c>
      <c r="N53" s="4" t="s">
        <v>174</v>
      </c>
      <c r="O53" s="4" t="s">
        <v>31</v>
      </c>
      <c r="P53" s="4" t="s">
        <v>32</v>
      </c>
      <c r="Q53" s="4">
        <v>0</v>
      </c>
      <c r="R53" s="6">
        <v>44498</v>
      </c>
      <c r="S53" s="5">
        <v>44502</v>
      </c>
      <c r="T53" s="4" t="s">
        <v>33</v>
      </c>
      <c r="U53" s="4">
        <v>42</v>
      </c>
      <c r="V53" s="4">
        <v>0</v>
      </c>
      <c r="W53" s="4">
        <v>0</v>
      </c>
      <c r="X53" s="4">
        <v>2284917</v>
      </c>
    </row>
    <row r="54" s="4" customFormat="1" spans="1:23">
      <c r="A54" s="4">
        <v>16691338616</v>
      </c>
      <c r="B54" s="4" t="s">
        <v>25</v>
      </c>
      <c r="C54" s="4" t="s">
        <v>26</v>
      </c>
      <c r="D54" s="4" t="s">
        <v>175</v>
      </c>
      <c r="E54" s="4" t="s">
        <v>176</v>
      </c>
      <c r="F54" s="5">
        <v>44498</v>
      </c>
      <c r="G54" s="5">
        <v>44499</v>
      </c>
      <c r="H54" s="4">
        <v>1</v>
      </c>
      <c r="I54" s="4">
        <v>1</v>
      </c>
      <c r="J54" s="4">
        <v>1</v>
      </c>
      <c r="K54" s="4" t="s">
        <v>29</v>
      </c>
      <c r="L54" s="4">
        <v>42</v>
      </c>
      <c r="M54" s="4">
        <v>42</v>
      </c>
      <c r="N54" s="4" t="s">
        <v>177</v>
      </c>
      <c r="O54" s="4" t="s">
        <v>31</v>
      </c>
      <c r="P54" s="4" t="s">
        <v>32</v>
      </c>
      <c r="Q54" s="4">
        <v>0</v>
      </c>
      <c r="R54" s="6">
        <v>44498</v>
      </c>
      <c r="S54" s="5">
        <v>44502</v>
      </c>
      <c r="T54" s="4" t="s">
        <v>33</v>
      </c>
      <c r="U54" s="4">
        <v>42</v>
      </c>
      <c r="V54" s="4">
        <v>0</v>
      </c>
      <c r="W54" s="4">
        <v>0</v>
      </c>
    </row>
    <row r="55" s="4" customFormat="1" spans="1:23">
      <c r="A55" s="4">
        <v>16691433121</v>
      </c>
      <c r="B55" s="4" t="s">
        <v>25</v>
      </c>
      <c r="C55" s="4" t="s">
        <v>26</v>
      </c>
      <c r="D55" s="4" t="s">
        <v>153</v>
      </c>
      <c r="E55" s="4" t="s">
        <v>154</v>
      </c>
      <c r="F55" s="5">
        <v>44498</v>
      </c>
      <c r="G55" s="5">
        <v>44499</v>
      </c>
      <c r="H55" s="4">
        <v>1</v>
      </c>
      <c r="I55" s="4">
        <v>1</v>
      </c>
      <c r="J55" s="4">
        <v>1</v>
      </c>
      <c r="K55" s="4" t="s">
        <v>29</v>
      </c>
      <c r="L55" s="4">
        <v>186</v>
      </c>
      <c r="M55" s="4">
        <v>186</v>
      </c>
      <c r="N55" s="4" t="s">
        <v>178</v>
      </c>
      <c r="O55" s="4" t="s">
        <v>31</v>
      </c>
      <c r="P55" s="4" t="s">
        <v>32</v>
      </c>
      <c r="Q55" s="4">
        <v>0</v>
      </c>
      <c r="R55" s="6">
        <v>44498</v>
      </c>
      <c r="S55" s="5">
        <v>44502</v>
      </c>
      <c r="T55" s="4" t="s">
        <v>33</v>
      </c>
      <c r="U55" s="4">
        <v>186</v>
      </c>
      <c r="V55" s="4">
        <v>0</v>
      </c>
      <c r="W55" s="4">
        <v>0</v>
      </c>
    </row>
    <row r="56" s="4" customFormat="1" spans="1:25">
      <c r="A56" s="4">
        <v>16691452218</v>
      </c>
      <c r="B56" s="4" t="s">
        <v>25</v>
      </c>
      <c r="C56" s="4" t="s">
        <v>26</v>
      </c>
      <c r="D56" s="4" t="s">
        <v>137</v>
      </c>
      <c r="E56" s="4" t="s">
        <v>138</v>
      </c>
      <c r="F56" s="5">
        <v>44498</v>
      </c>
      <c r="G56" s="5">
        <v>44499</v>
      </c>
      <c r="H56" s="4">
        <v>1</v>
      </c>
      <c r="I56" s="4">
        <v>1</v>
      </c>
      <c r="J56" s="4">
        <v>1</v>
      </c>
      <c r="K56" s="4" t="s">
        <v>29</v>
      </c>
      <c r="L56" s="4">
        <v>179</v>
      </c>
      <c r="M56" s="4">
        <v>179</v>
      </c>
      <c r="N56" s="4" t="s">
        <v>179</v>
      </c>
      <c r="O56" s="4" t="s">
        <v>31</v>
      </c>
      <c r="P56" s="4" t="s">
        <v>32</v>
      </c>
      <c r="Q56" s="4">
        <v>0</v>
      </c>
      <c r="R56" s="6">
        <v>44498</v>
      </c>
      <c r="S56" s="5">
        <v>44502</v>
      </c>
      <c r="T56" s="4" t="s">
        <v>33</v>
      </c>
      <c r="U56" s="4">
        <v>179</v>
      </c>
      <c r="V56" s="4">
        <v>0</v>
      </c>
      <c r="W56" s="4">
        <v>0</v>
      </c>
      <c r="X56" s="4">
        <v>2284973</v>
      </c>
      <c r="Y56" s="4">
        <v>95945271</v>
      </c>
    </row>
    <row r="57" s="4" customFormat="1" spans="1:25">
      <c r="A57" s="4">
        <v>16691557196</v>
      </c>
      <c r="B57" s="4" t="s">
        <v>25</v>
      </c>
      <c r="C57" s="4" t="s">
        <v>26</v>
      </c>
      <c r="D57" s="4" t="s">
        <v>180</v>
      </c>
      <c r="E57" s="4" t="s">
        <v>181</v>
      </c>
      <c r="F57" s="5">
        <v>44498</v>
      </c>
      <c r="G57" s="5">
        <v>44499</v>
      </c>
      <c r="H57" s="4">
        <v>1</v>
      </c>
      <c r="I57" s="4">
        <v>1</v>
      </c>
      <c r="J57" s="4">
        <v>1</v>
      </c>
      <c r="K57" s="4" t="s">
        <v>29</v>
      </c>
      <c r="L57" s="4">
        <v>111</v>
      </c>
      <c r="M57" s="4">
        <v>111</v>
      </c>
      <c r="N57" s="4" t="s">
        <v>182</v>
      </c>
      <c r="O57" s="4" t="s">
        <v>31</v>
      </c>
      <c r="P57" s="4" t="s">
        <v>32</v>
      </c>
      <c r="Q57" s="4">
        <v>0</v>
      </c>
      <c r="R57" s="6">
        <v>44498</v>
      </c>
      <c r="S57" s="5">
        <v>44502</v>
      </c>
      <c r="T57" s="4" t="s">
        <v>33</v>
      </c>
      <c r="U57" s="4">
        <v>111</v>
      </c>
      <c r="V57" s="4">
        <v>0</v>
      </c>
      <c r="W57" s="4">
        <v>0</v>
      </c>
      <c r="X57" s="4">
        <v>2284983</v>
      </c>
      <c r="Y57" s="4" t="s">
        <v>183</v>
      </c>
    </row>
    <row r="58" s="4" customFormat="1" spans="1:25">
      <c r="A58" s="4">
        <v>16692523487</v>
      </c>
      <c r="B58" s="4" t="s">
        <v>25</v>
      </c>
      <c r="C58" s="4" t="s">
        <v>26</v>
      </c>
      <c r="D58" s="4" t="s">
        <v>184</v>
      </c>
      <c r="E58" s="4" t="s">
        <v>185</v>
      </c>
      <c r="F58" s="5">
        <v>44498</v>
      </c>
      <c r="G58" s="5">
        <v>44499</v>
      </c>
      <c r="H58" s="4">
        <v>1</v>
      </c>
      <c r="I58" s="4">
        <v>1</v>
      </c>
      <c r="J58" s="4">
        <v>1</v>
      </c>
      <c r="K58" s="4" t="s">
        <v>29</v>
      </c>
      <c r="L58" s="4">
        <v>102</v>
      </c>
      <c r="M58" s="4">
        <v>102</v>
      </c>
      <c r="N58" s="4" t="s">
        <v>186</v>
      </c>
      <c r="O58" s="4" t="s">
        <v>31</v>
      </c>
      <c r="P58" s="4" t="s">
        <v>32</v>
      </c>
      <c r="Q58" s="4">
        <v>0</v>
      </c>
      <c r="R58" s="6">
        <v>44498</v>
      </c>
      <c r="S58" s="5">
        <v>44502</v>
      </c>
      <c r="T58" s="4" t="s">
        <v>33</v>
      </c>
      <c r="U58" s="4">
        <v>102</v>
      </c>
      <c r="V58" s="4">
        <v>0</v>
      </c>
      <c r="W58" s="4">
        <v>0</v>
      </c>
      <c r="X58" s="4">
        <v>2285115</v>
      </c>
      <c r="Y58" s="4" t="s">
        <v>187</v>
      </c>
    </row>
    <row r="59" s="4" customFormat="1" spans="1:24">
      <c r="A59" s="4">
        <v>16693327008</v>
      </c>
      <c r="B59" s="4" t="s">
        <v>25</v>
      </c>
      <c r="C59" s="4" t="s">
        <v>26</v>
      </c>
      <c r="D59" s="4" t="s">
        <v>188</v>
      </c>
      <c r="E59" s="4" t="s">
        <v>189</v>
      </c>
      <c r="F59" s="5">
        <v>44498</v>
      </c>
      <c r="G59" s="5">
        <v>44499</v>
      </c>
      <c r="H59" s="4">
        <v>1</v>
      </c>
      <c r="I59" s="4">
        <v>1</v>
      </c>
      <c r="J59" s="4">
        <v>1</v>
      </c>
      <c r="K59" s="4" t="s">
        <v>29</v>
      </c>
      <c r="L59" s="4">
        <v>19</v>
      </c>
      <c r="M59" s="4">
        <v>19</v>
      </c>
      <c r="N59" s="4" t="s">
        <v>190</v>
      </c>
      <c r="O59" s="4" t="s">
        <v>31</v>
      </c>
      <c r="P59" s="4" t="s">
        <v>32</v>
      </c>
      <c r="Q59" s="4">
        <v>0</v>
      </c>
      <c r="R59" s="6">
        <v>44498</v>
      </c>
      <c r="S59" s="5">
        <v>44502</v>
      </c>
      <c r="T59" s="4" t="s">
        <v>33</v>
      </c>
      <c r="U59" s="4">
        <v>19</v>
      </c>
      <c r="V59" s="4">
        <v>0</v>
      </c>
      <c r="W59" s="4">
        <v>0</v>
      </c>
      <c r="X59" s="4">
        <v>2285246</v>
      </c>
    </row>
    <row r="60" s="4" customFormat="1" spans="1:24">
      <c r="A60" s="4">
        <v>16693437220</v>
      </c>
      <c r="B60" s="4" t="s">
        <v>25</v>
      </c>
      <c r="C60" s="4" t="s">
        <v>26</v>
      </c>
      <c r="D60" s="4" t="s">
        <v>153</v>
      </c>
      <c r="E60" s="4" t="s">
        <v>154</v>
      </c>
      <c r="F60" s="5">
        <v>44498</v>
      </c>
      <c r="G60" s="5">
        <v>44499</v>
      </c>
      <c r="H60" s="4">
        <v>1</v>
      </c>
      <c r="I60" s="4">
        <v>1</v>
      </c>
      <c r="J60" s="4">
        <v>1</v>
      </c>
      <c r="K60" s="4" t="s">
        <v>29</v>
      </c>
      <c r="L60" s="4">
        <v>186</v>
      </c>
      <c r="M60" s="4">
        <v>186</v>
      </c>
      <c r="N60" s="4" t="s">
        <v>191</v>
      </c>
      <c r="O60" s="4" t="s">
        <v>31</v>
      </c>
      <c r="P60" s="4" t="s">
        <v>32</v>
      </c>
      <c r="Q60" s="4">
        <v>0</v>
      </c>
      <c r="R60" s="6">
        <v>44498</v>
      </c>
      <c r="S60" s="5">
        <v>44502</v>
      </c>
      <c r="T60" s="4" t="s">
        <v>33</v>
      </c>
      <c r="U60" s="4">
        <v>186</v>
      </c>
      <c r="V60" s="4">
        <v>0</v>
      </c>
      <c r="W60" s="4">
        <v>0</v>
      </c>
      <c r="X60" s="4">
        <v>2285264</v>
      </c>
    </row>
    <row r="61" s="4" customFormat="1" spans="1:25">
      <c r="A61" s="4">
        <v>16693532474</v>
      </c>
      <c r="B61" s="4" t="s">
        <v>25</v>
      </c>
      <c r="C61" s="4" t="s">
        <v>26</v>
      </c>
      <c r="D61" s="4" t="s">
        <v>192</v>
      </c>
      <c r="E61" s="4" t="s">
        <v>81</v>
      </c>
      <c r="F61" s="5">
        <v>44498</v>
      </c>
      <c r="G61" s="5">
        <v>44499</v>
      </c>
      <c r="H61" s="4">
        <v>1</v>
      </c>
      <c r="I61" s="4">
        <v>1</v>
      </c>
      <c r="J61" s="4">
        <v>1</v>
      </c>
      <c r="K61" s="4" t="s">
        <v>29</v>
      </c>
      <c r="L61" s="4">
        <v>110</v>
      </c>
      <c r="M61" s="4">
        <v>110</v>
      </c>
      <c r="N61" s="4" t="s">
        <v>193</v>
      </c>
      <c r="O61" s="4" t="s">
        <v>31</v>
      </c>
      <c r="P61" s="4" t="s">
        <v>32</v>
      </c>
      <c r="Q61" s="4">
        <v>0</v>
      </c>
      <c r="R61" s="6">
        <v>44498</v>
      </c>
      <c r="S61" s="5">
        <v>44502</v>
      </c>
      <c r="T61" s="4" t="s">
        <v>33</v>
      </c>
      <c r="U61" s="4">
        <v>110</v>
      </c>
      <c r="V61" s="4">
        <v>0</v>
      </c>
      <c r="W61" s="4">
        <v>0</v>
      </c>
      <c r="X61" s="4">
        <v>2285280</v>
      </c>
      <c r="Y61" s="4" t="s">
        <v>122</v>
      </c>
    </row>
    <row r="62" s="4" customFormat="1" spans="1:25">
      <c r="A62" s="4">
        <v>16694321214</v>
      </c>
      <c r="B62" s="4" t="s">
        <v>25</v>
      </c>
      <c r="C62" s="4" t="s">
        <v>26</v>
      </c>
      <c r="D62" s="4" t="s">
        <v>194</v>
      </c>
      <c r="E62" s="4" t="s">
        <v>195</v>
      </c>
      <c r="F62" s="5">
        <v>44498</v>
      </c>
      <c r="G62" s="5">
        <v>44499</v>
      </c>
      <c r="H62" s="4">
        <v>1</v>
      </c>
      <c r="I62" s="4">
        <v>1</v>
      </c>
      <c r="J62" s="4">
        <v>1</v>
      </c>
      <c r="K62" s="4" t="s">
        <v>29</v>
      </c>
      <c r="L62" s="4">
        <v>63</v>
      </c>
      <c r="M62" s="4">
        <v>63</v>
      </c>
      <c r="N62" s="4" t="s">
        <v>196</v>
      </c>
      <c r="O62" s="4" t="s">
        <v>31</v>
      </c>
      <c r="P62" s="4" t="s">
        <v>32</v>
      </c>
      <c r="Q62" s="4">
        <v>0</v>
      </c>
      <c r="R62" s="6">
        <v>44498</v>
      </c>
      <c r="S62" s="5">
        <v>44502</v>
      </c>
      <c r="T62" s="4" t="s">
        <v>33</v>
      </c>
      <c r="U62" s="4">
        <v>63</v>
      </c>
      <c r="V62" s="4">
        <v>0</v>
      </c>
      <c r="W62" s="4">
        <v>0</v>
      </c>
      <c r="X62" s="4">
        <v>2285427</v>
      </c>
      <c r="Y62" s="4">
        <v>1635511419262</v>
      </c>
    </row>
    <row r="63" s="4" customFormat="1" spans="1:24">
      <c r="A63" s="4">
        <v>16694483494</v>
      </c>
      <c r="B63" s="4" t="s">
        <v>25</v>
      </c>
      <c r="C63" s="4" t="s">
        <v>26</v>
      </c>
      <c r="D63" s="4" t="s">
        <v>197</v>
      </c>
      <c r="E63" s="4" t="s">
        <v>198</v>
      </c>
      <c r="F63" s="5">
        <v>44498</v>
      </c>
      <c r="G63" s="5">
        <v>44499</v>
      </c>
      <c r="H63" s="4">
        <v>1</v>
      </c>
      <c r="I63" s="4">
        <v>1</v>
      </c>
      <c r="J63" s="4">
        <v>1</v>
      </c>
      <c r="K63" s="4" t="s">
        <v>29</v>
      </c>
      <c r="L63" s="4">
        <v>38</v>
      </c>
      <c r="M63" s="4">
        <v>38</v>
      </c>
      <c r="N63" s="4" t="s">
        <v>199</v>
      </c>
      <c r="O63" s="4" t="s">
        <v>31</v>
      </c>
      <c r="P63" s="4" t="s">
        <v>32</v>
      </c>
      <c r="Q63" s="4">
        <v>0</v>
      </c>
      <c r="R63" s="6">
        <v>44498</v>
      </c>
      <c r="S63" s="5">
        <v>44502</v>
      </c>
      <c r="T63" s="4" t="s">
        <v>33</v>
      </c>
      <c r="U63" s="4">
        <v>38</v>
      </c>
      <c r="V63" s="4">
        <v>0</v>
      </c>
      <c r="W63" s="4">
        <v>0</v>
      </c>
      <c r="X63" s="4">
        <v>2285460</v>
      </c>
    </row>
    <row r="64" s="4" customFormat="1" spans="1:24">
      <c r="A64" s="4">
        <v>16694806354</v>
      </c>
      <c r="B64" s="4" t="s">
        <v>25</v>
      </c>
      <c r="C64" s="4" t="s">
        <v>26</v>
      </c>
      <c r="D64" s="4" t="s">
        <v>200</v>
      </c>
      <c r="E64" s="4" t="s">
        <v>198</v>
      </c>
      <c r="F64" s="5">
        <v>44498</v>
      </c>
      <c r="G64" s="5">
        <v>44499</v>
      </c>
      <c r="H64" s="4">
        <v>1</v>
      </c>
      <c r="I64" s="4">
        <v>1</v>
      </c>
      <c r="J64" s="4">
        <v>1</v>
      </c>
      <c r="K64" s="4" t="s">
        <v>29</v>
      </c>
      <c r="L64" s="4">
        <v>115</v>
      </c>
      <c r="M64" s="4">
        <v>115</v>
      </c>
      <c r="N64" s="4" t="s">
        <v>201</v>
      </c>
      <c r="O64" s="4" t="s">
        <v>31</v>
      </c>
      <c r="P64" s="4" t="s">
        <v>32</v>
      </c>
      <c r="Q64" s="4">
        <v>0</v>
      </c>
      <c r="R64" s="6">
        <v>44498</v>
      </c>
      <c r="S64" s="5">
        <v>44502</v>
      </c>
      <c r="T64" s="4" t="s">
        <v>33</v>
      </c>
      <c r="U64" s="4">
        <v>115</v>
      </c>
      <c r="V64" s="4">
        <v>0</v>
      </c>
      <c r="W64" s="4">
        <v>0</v>
      </c>
      <c r="X64" s="4">
        <v>2285519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topLeftCell="A52" workbookViewId="0">
      <selection activeCell="H84" sqref="H84"/>
    </sheetView>
  </sheetViews>
  <sheetFormatPr defaultColWidth="9" defaultRowHeight="13.5"/>
  <cols>
    <col min="1" max="1" width="14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202</v>
      </c>
    </row>
    <row r="2" s="4" customFormat="1" spans="1:9">
      <c r="A2" s="4">
        <v>15968985735</v>
      </c>
      <c r="B2" s="5">
        <v>44492</v>
      </c>
      <c r="C2" s="5">
        <v>44499</v>
      </c>
      <c r="D2" s="4">
        <v>1750</v>
      </c>
      <c r="E2" s="4" t="str">
        <f>VLOOKUP(A2,HOP!A:L,12,0)</f>
        <v>1750.00</v>
      </c>
      <c r="F2" s="4" t="str">
        <f>VLOOKUP(A2,HOP!A:C,3,0)</f>
        <v>2212806</v>
      </c>
      <c r="G2" s="4">
        <f>D2-E2</f>
        <v>0</v>
      </c>
      <c r="H2" s="4" t="str">
        <f>$H$1&amp;F2</f>
        <v>,2212806</v>
      </c>
      <c r="I2" s="4" t="str">
        <f>VLOOKUP(A2,HOP!A:T,20,0)</f>
        <v>直连</v>
      </c>
    </row>
    <row r="3" s="4" customFormat="1" spans="1:9">
      <c r="A3" s="4">
        <v>16326398324</v>
      </c>
      <c r="B3" s="5">
        <v>44494</v>
      </c>
      <c r="C3" s="5">
        <v>44499</v>
      </c>
      <c r="D3" s="4">
        <v>817</v>
      </c>
      <c r="E3" s="4" t="str">
        <f>VLOOKUP(A3,HOP!A:L,12,0)</f>
        <v>817.00</v>
      </c>
      <c r="F3" s="4" t="str">
        <f>VLOOKUP(A3,HOP!A:C,3,0)</f>
        <v>2259727</v>
      </c>
      <c r="G3" s="4">
        <f t="shared" ref="G3:G34" si="0">D3-E3</f>
        <v>0</v>
      </c>
      <c r="H3" s="4" t="str">
        <f t="shared" ref="H3:H34" si="1">$H$1&amp;F3</f>
        <v>,2259727</v>
      </c>
      <c r="I3" s="4" t="str">
        <f>VLOOKUP(A3,HOP!A:T,20,0)</f>
        <v>直连</v>
      </c>
    </row>
    <row r="4" s="4" customFormat="1" spans="1:9">
      <c r="A4" s="4">
        <v>16411143610</v>
      </c>
      <c r="B4" s="5">
        <v>44498</v>
      </c>
      <c r="C4" s="5">
        <v>44499</v>
      </c>
      <c r="D4" s="4">
        <v>284</v>
      </c>
      <c r="E4" s="4" t="str">
        <f>VLOOKUP(A4,HOP!A:L,12,0)</f>
        <v>284.00</v>
      </c>
      <c r="F4" s="4" t="str">
        <f>VLOOKUP(A4,HOP!A:C,3,0)</f>
        <v>2269270</v>
      </c>
      <c r="G4" s="4">
        <f t="shared" si="0"/>
        <v>0</v>
      </c>
      <c r="H4" s="4" t="str">
        <f t="shared" si="1"/>
        <v>,2269270</v>
      </c>
      <c r="I4" s="4" t="str">
        <f>VLOOKUP(A4,HOP!A:T,20,0)</f>
        <v>直连</v>
      </c>
    </row>
    <row r="5" s="4" customFormat="1" spans="1:9">
      <c r="A5" s="4">
        <v>16412955397</v>
      </c>
      <c r="B5" s="5">
        <v>44498</v>
      </c>
      <c r="C5" s="5">
        <v>44499</v>
      </c>
      <c r="D5" s="4">
        <v>92</v>
      </c>
      <c r="E5" s="4" t="str">
        <f>VLOOKUP(A5,HOP!A:L,12,0)</f>
        <v>92.00</v>
      </c>
      <c r="F5" s="4" t="str">
        <f>VLOOKUP(A5,HOP!A:C,3,0)</f>
        <v>2269523</v>
      </c>
      <c r="G5" s="4">
        <f t="shared" si="0"/>
        <v>0</v>
      </c>
      <c r="H5" s="4" t="str">
        <f t="shared" si="1"/>
        <v>,2269523</v>
      </c>
      <c r="I5" s="4" t="str">
        <f>VLOOKUP(A5,HOP!A:T,20,0)</f>
        <v>直连</v>
      </c>
    </row>
    <row r="6" s="4" customFormat="1" spans="1:9">
      <c r="A6" s="4">
        <v>16427356625</v>
      </c>
      <c r="B6" s="5">
        <v>44498</v>
      </c>
      <c r="C6" s="5">
        <v>44499</v>
      </c>
      <c r="D6" s="4">
        <v>39</v>
      </c>
      <c r="E6" s="4" t="str">
        <f>VLOOKUP(A6,HOP!A:L,12,0)</f>
        <v>39.00</v>
      </c>
      <c r="F6" s="4" t="str">
        <f>VLOOKUP(A6,HOP!A:C,3,0)</f>
        <v>2270614</v>
      </c>
      <c r="G6" s="4">
        <f t="shared" si="0"/>
        <v>0</v>
      </c>
      <c r="H6" s="4" t="str">
        <f t="shared" si="1"/>
        <v>,2270614</v>
      </c>
      <c r="I6" s="4" t="str">
        <f>VLOOKUP(A6,HOP!A:T,20,0)</f>
        <v>直连</v>
      </c>
    </row>
    <row r="7" s="4" customFormat="1" spans="1:9">
      <c r="A7" s="4">
        <v>16434486351</v>
      </c>
      <c r="B7" s="5">
        <v>44498</v>
      </c>
      <c r="C7" s="5">
        <v>44499</v>
      </c>
      <c r="D7" s="4">
        <v>155</v>
      </c>
      <c r="E7" s="4" t="str">
        <f>VLOOKUP(A7,HOP!A:L,12,0)</f>
        <v>155.00</v>
      </c>
      <c r="F7" s="4" t="str">
        <f>VLOOKUP(A7,HOP!A:C,3,0)</f>
        <v>2271061</v>
      </c>
      <c r="G7" s="4">
        <f t="shared" si="0"/>
        <v>0</v>
      </c>
      <c r="H7" s="4" t="str">
        <f t="shared" si="1"/>
        <v>,2271061</v>
      </c>
      <c r="I7" s="4" t="str">
        <f>VLOOKUP(A7,HOP!A:T,20,0)</f>
        <v>直连</v>
      </c>
    </row>
    <row r="8" s="4" customFormat="1" spans="1:9">
      <c r="A8" s="4">
        <v>16470210331</v>
      </c>
      <c r="B8" s="5">
        <v>44498</v>
      </c>
      <c r="C8" s="5">
        <v>44499</v>
      </c>
      <c r="D8" s="4">
        <v>162</v>
      </c>
      <c r="E8" s="4" t="str">
        <f>VLOOKUP(A8,HOP!A:L,12,0)</f>
        <v>162.00</v>
      </c>
      <c r="F8" s="4" t="str">
        <f>VLOOKUP(A8,HOP!A:C,3,0)</f>
        <v>2273022</v>
      </c>
      <c r="G8" s="4">
        <f t="shared" si="0"/>
        <v>0</v>
      </c>
      <c r="H8" s="4" t="str">
        <f t="shared" si="1"/>
        <v>,2273022</v>
      </c>
      <c r="I8" s="4" t="str">
        <f>VLOOKUP(A8,HOP!A:T,20,0)</f>
        <v>直连</v>
      </c>
    </row>
    <row r="9" s="4" customFormat="1" spans="1:9">
      <c r="A9" s="4">
        <v>16470762859</v>
      </c>
      <c r="B9" s="5">
        <v>44492</v>
      </c>
      <c r="C9" s="5">
        <v>44499</v>
      </c>
      <c r="D9" s="4">
        <v>791</v>
      </c>
      <c r="E9" s="4" t="str">
        <f>VLOOKUP(A9,HOP!A:L,12,0)</f>
        <v>791.00</v>
      </c>
      <c r="F9" s="4" t="str">
        <f>VLOOKUP(A9,HOP!A:C,3,0)</f>
        <v>2273071</v>
      </c>
      <c r="G9" s="4">
        <f t="shared" si="0"/>
        <v>0</v>
      </c>
      <c r="H9" s="4" t="str">
        <f t="shared" si="1"/>
        <v>,2273071</v>
      </c>
      <c r="I9" s="4" t="str">
        <f>VLOOKUP(A9,HOP!A:T,20,0)</f>
        <v>直连</v>
      </c>
    </row>
    <row r="10" s="4" customFormat="1" spans="1:9">
      <c r="A10" s="4">
        <v>16473125107</v>
      </c>
      <c r="B10" s="5">
        <v>44498</v>
      </c>
      <c r="C10" s="5">
        <v>44499</v>
      </c>
      <c r="D10" s="4">
        <v>61</v>
      </c>
      <c r="E10" s="4" t="str">
        <f>VLOOKUP(A10,HOP!A:L,12,0)</f>
        <v>61.00</v>
      </c>
      <c r="F10" s="4" t="str">
        <f>VLOOKUP(A10,HOP!A:C,3,0)</f>
        <v>2273283</v>
      </c>
      <c r="G10" s="4">
        <f t="shared" si="0"/>
        <v>0</v>
      </c>
      <c r="H10" s="4" t="str">
        <f t="shared" si="1"/>
        <v>,2273283</v>
      </c>
      <c r="I10" s="4" t="str">
        <f>VLOOKUP(A10,HOP!A:T,20,0)</f>
        <v>直连</v>
      </c>
    </row>
    <row r="11" s="4" customFormat="1" spans="1:9">
      <c r="A11" s="4">
        <v>16485697620</v>
      </c>
      <c r="B11" s="5">
        <v>44497</v>
      </c>
      <c r="C11" s="5">
        <v>44499</v>
      </c>
      <c r="D11" s="4">
        <v>275</v>
      </c>
      <c r="E11" s="4" t="str">
        <f>VLOOKUP(A11,HOP!A:L,12,0)</f>
        <v>275.00</v>
      </c>
      <c r="F11" s="4" t="str">
        <f>VLOOKUP(A11,HOP!A:C,3,0)</f>
        <v>2273788</v>
      </c>
      <c r="G11" s="4">
        <f t="shared" si="0"/>
        <v>0</v>
      </c>
      <c r="H11" s="4" t="str">
        <f t="shared" si="1"/>
        <v>,2273788</v>
      </c>
      <c r="I11" s="4" t="str">
        <f>VLOOKUP(A11,HOP!A:T,20,0)</f>
        <v>直连</v>
      </c>
    </row>
    <row r="12" s="4" customFormat="1" spans="1:9">
      <c r="A12" s="4">
        <v>16494202156</v>
      </c>
      <c r="B12" s="5">
        <v>44498</v>
      </c>
      <c r="C12" s="5">
        <v>44499</v>
      </c>
      <c r="D12" s="4">
        <v>179</v>
      </c>
      <c r="E12" s="4" t="str">
        <f>VLOOKUP(A12,HOP!A:L,12,0)</f>
        <v>179.00</v>
      </c>
      <c r="F12" s="4" t="str">
        <f>VLOOKUP(A12,HOP!A:C,3,0)</f>
        <v>2274286</v>
      </c>
      <c r="G12" s="4">
        <f t="shared" si="0"/>
        <v>0</v>
      </c>
      <c r="H12" s="4" t="str">
        <f t="shared" si="1"/>
        <v>,2274286</v>
      </c>
      <c r="I12" s="4" t="str">
        <f>VLOOKUP(A12,HOP!A:T,20,0)</f>
        <v>直连</v>
      </c>
    </row>
    <row r="13" s="4" customFormat="1" spans="1:9">
      <c r="A13" s="4">
        <v>16495133531</v>
      </c>
      <c r="B13" s="5">
        <v>44498</v>
      </c>
      <c r="C13" s="5">
        <v>44499</v>
      </c>
      <c r="D13" s="4">
        <v>180</v>
      </c>
      <c r="E13" s="4" t="str">
        <f>VLOOKUP(A13,HOP!A:L,12,0)</f>
        <v>180.00</v>
      </c>
      <c r="F13" s="4" t="str">
        <f>VLOOKUP(A13,HOP!A:C,3,0)</f>
        <v>2274368</v>
      </c>
      <c r="G13" s="4">
        <f t="shared" si="0"/>
        <v>0</v>
      </c>
      <c r="H13" s="4" t="str">
        <f t="shared" si="1"/>
        <v>,2274368</v>
      </c>
      <c r="I13" s="4" t="str">
        <f>VLOOKUP(A13,HOP!A:T,20,0)</f>
        <v>直连</v>
      </c>
    </row>
    <row r="14" s="4" customFormat="1" spans="1:9">
      <c r="A14" s="4">
        <v>16510621273</v>
      </c>
      <c r="B14" s="5">
        <v>44498</v>
      </c>
      <c r="C14" s="5">
        <v>44499</v>
      </c>
      <c r="D14" s="4">
        <v>180</v>
      </c>
      <c r="E14" s="4" t="str">
        <f>VLOOKUP(A14,HOP!A:L,12,0)</f>
        <v>180.00</v>
      </c>
      <c r="F14" s="4" t="str">
        <f>VLOOKUP(A14,HOP!A:C,3,0)</f>
        <v>2275223</v>
      </c>
      <c r="G14" s="4">
        <f t="shared" si="0"/>
        <v>0</v>
      </c>
      <c r="H14" s="4" t="str">
        <f t="shared" si="1"/>
        <v>,2275223</v>
      </c>
      <c r="I14" s="4" t="str">
        <f>VLOOKUP(A14,HOP!A:T,20,0)</f>
        <v>直连</v>
      </c>
    </row>
    <row r="15" s="4" customFormat="1" spans="1:9">
      <c r="A15" s="4">
        <v>16521822689</v>
      </c>
      <c r="B15" s="5">
        <v>44498</v>
      </c>
      <c r="C15" s="5">
        <v>44499</v>
      </c>
      <c r="D15" s="4">
        <v>43</v>
      </c>
      <c r="E15" s="4" t="str">
        <f>VLOOKUP(A15,HOP!A:L,12,0)</f>
        <v>43.00</v>
      </c>
      <c r="F15" s="4" t="str">
        <f>VLOOKUP(A15,HOP!A:C,3,0)</f>
        <v>2275969</v>
      </c>
      <c r="G15" s="4">
        <f t="shared" si="0"/>
        <v>0</v>
      </c>
      <c r="H15" s="4" t="str">
        <f t="shared" si="1"/>
        <v>,2275969</v>
      </c>
      <c r="I15" s="4" t="str">
        <f>VLOOKUP(A15,HOP!A:T,20,0)</f>
        <v>直连</v>
      </c>
    </row>
    <row r="16" s="4" customFormat="1" spans="1:9">
      <c r="A16" s="4">
        <v>16530440890</v>
      </c>
      <c r="B16" s="5">
        <v>44498</v>
      </c>
      <c r="C16" s="5">
        <v>44499</v>
      </c>
      <c r="D16" s="4">
        <v>123</v>
      </c>
      <c r="E16" s="4" t="str">
        <f>VLOOKUP(A16,HOP!A:L,12,0)</f>
        <v>123.00</v>
      </c>
      <c r="F16" s="4" t="str">
        <f>VLOOKUP(A16,HOP!A:C,3,0)</f>
        <v>2276376</v>
      </c>
      <c r="G16" s="4">
        <f t="shared" si="0"/>
        <v>0</v>
      </c>
      <c r="H16" s="4" t="str">
        <f t="shared" si="1"/>
        <v>,2276376</v>
      </c>
      <c r="I16" s="4" t="str">
        <f>VLOOKUP(A16,HOP!A:T,20,0)</f>
        <v>直连</v>
      </c>
    </row>
    <row r="17" s="4" customFormat="1" spans="1:9">
      <c r="A17" s="4">
        <v>16531537193</v>
      </c>
      <c r="B17" s="5">
        <v>44498</v>
      </c>
      <c r="C17" s="5">
        <v>44499</v>
      </c>
      <c r="D17" s="4">
        <v>117</v>
      </c>
      <c r="E17" s="4" t="str">
        <f>VLOOKUP(A17,HOP!A:L,12,0)</f>
        <v>117.00</v>
      </c>
      <c r="F17" s="4" t="str">
        <f>VLOOKUP(A17,HOP!A:C,3,0)</f>
        <v>2276560</v>
      </c>
      <c r="G17" s="4">
        <f t="shared" si="0"/>
        <v>0</v>
      </c>
      <c r="H17" s="4" t="str">
        <f t="shared" si="1"/>
        <v>,2276560</v>
      </c>
      <c r="I17" s="4" t="str">
        <f>VLOOKUP(A17,HOP!A:T,20,0)</f>
        <v>直连</v>
      </c>
    </row>
    <row r="18" s="4" customFormat="1" spans="1:9">
      <c r="A18" s="4">
        <v>16540146057</v>
      </c>
      <c r="B18" s="5">
        <v>44498</v>
      </c>
      <c r="C18" s="5">
        <v>44499</v>
      </c>
      <c r="D18" s="4">
        <v>162</v>
      </c>
      <c r="E18" s="4" t="str">
        <f>VLOOKUP(A18,HOP!A:L,12,0)</f>
        <v>162.00</v>
      </c>
      <c r="F18" s="4" t="str">
        <f>VLOOKUP(A18,HOP!A:C,3,0)</f>
        <v>2277053</v>
      </c>
      <c r="G18" s="4">
        <f t="shared" si="0"/>
        <v>0</v>
      </c>
      <c r="H18" s="4" t="str">
        <f t="shared" si="1"/>
        <v>,2277053</v>
      </c>
      <c r="I18" s="4" t="str">
        <f>VLOOKUP(A18,HOP!A:T,20,0)</f>
        <v>直连</v>
      </c>
    </row>
    <row r="19" s="4" customFormat="1" spans="1:9">
      <c r="A19" s="4">
        <v>16549428361</v>
      </c>
      <c r="B19" s="5">
        <v>44498</v>
      </c>
      <c r="C19" s="5">
        <v>44499</v>
      </c>
      <c r="D19" s="4">
        <v>190</v>
      </c>
      <c r="E19" s="4" t="str">
        <f>VLOOKUP(A19,HOP!A:L,12,0)</f>
        <v>190.00</v>
      </c>
      <c r="F19" s="4" t="str">
        <f>VLOOKUP(A19,HOP!A:C,3,0)</f>
        <v>2277641</v>
      </c>
      <c r="G19" s="4">
        <f t="shared" si="0"/>
        <v>0</v>
      </c>
      <c r="H19" s="4" t="str">
        <f t="shared" si="1"/>
        <v>,2277641</v>
      </c>
      <c r="I19" s="4" t="str">
        <f>VLOOKUP(A19,HOP!A:T,20,0)</f>
        <v>直连</v>
      </c>
    </row>
    <row r="20" s="4" customFormat="1" spans="1:9">
      <c r="A20" s="4">
        <v>16550190955</v>
      </c>
      <c r="B20" s="5">
        <v>44498</v>
      </c>
      <c r="C20" s="5">
        <v>44499</v>
      </c>
      <c r="D20" s="4">
        <v>238</v>
      </c>
      <c r="E20" s="4" t="str">
        <f>VLOOKUP(A20,HOP!A:L,12,0)</f>
        <v>238.00</v>
      </c>
      <c r="F20" s="4" t="str">
        <f>VLOOKUP(A20,HOP!A:C,3,0)</f>
        <v>2277765</v>
      </c>
      <c r="G20" s="4">
        <f t="shared" si="0"/>
        <v>0</v>
      </c>
      <c r="H20" s="4" t="str">
        <f t="shared" si="1"/>
        <v>,2277765</v>
      </c>
      <c r="I20" s="4" t="str">
        <f>VLOOKUP(A20,HOP!A:T,20,0)</f>
        <v>直连</v>
      </c>
    </row>
    <row r="21" s="4" customFormat="1" spans="1:9">
      <c r="A21" s="4">
        <v>16574181331</v>
      </c>
      <c r="B21" s="5">
        <v>44498</v>
      </c>
      <c r="C21" s="5">
        <v>44499</v>
      </c>
      <c r="D21" s="4">
        <v>135</v>
      </c>
      <c r="E21" s="4" t="str">
        <f>VLOOKUP(A21,HOP!A:L,12,0)</f>
        <v>135.00</v>
      </c>
      <c r="F21" s="4" t="str">
        <f>VLOOKUP(A21,HOP!A:C,3,0)</f>
        <v>2278908</v>
      </c>
      <c r="G21" s="4">
        <f t="shared" si="0"/>
        <v>0</v>
      </c>
      <c r="H21" s="4" t="str">
        <f t="shared" si="1"/>
        <v>,2278908</v>
      </c>
      <c r="I21" s="4" t="str">
        <f>VLOOKUP(A21,HOP!A:T,20,0)</f>
        <v>直连</v>
      </c>
    </row>
    <row r="22" s="4" customFormat="1" spans="1:9">
      <c r="A22" s="4">
        <v>16601782288</v>
      </c>
      <c r="B22" s="5">
        <v>44498</v>
      </c>
      <c r="C22" s="5">
        <v>44499</v>
      </c>
      <c r="D22" s="4">
        <v>141</v>
      </c>
      <c r="E22" s="4" t="str">
        <f>VLOOKUP(A22,HOP!A:L,12,0)</f>
        <v>141.00</v>
      </c>
      <c r="F22" s="4" t="str">
        <f>VLOOKUP(A22,HOP!A:C,3,0)</f>
        <v>2280372</v>
      </c>
      <c r="G22" s="4">
        <f t="shared" si="0"/>
        <v>0</v>
      </c>
      <c r="H22" s="4" t="str">
        <f t="shared" si="1"/>
        <v>,2280372</v>
      </c>
      <c r="I22" s="4" t="str">
        <f>VLOOKUP(A22,HOP!A:T,20,0)</f>
        <v>直连</v>
      </c>
    </row>
    <row r="23" s="4" customFormat="1" spans="1:9">
      <c r="A23" s="4">
        <v>16612771183</v>
      </c>
      <c r="B23" s="5">
        <v>44498</v>
      </c>
      <c r="C23" s="5">
        <v>44499</v>
      </c>
      <c r="D23" s="4">
        <v>232</v>
      </c>
      <c r="E23" s="4" t="str">
        <f>VLOOKUP(A23,HOP!A:L,12,0)</f>
        <v>232.00</v>
      </c>
      <c r="F23" s="4" t="str">
        <f>VLOOKUP(A23,HOP!A:C,3,0)</f>
        <v>2281015</v>
      </c>
      <c r="G23" s="4">
        <f t="shared" si="0"/>
        <v>0</v>
      </c>
      <c r="H23" s="4" t="str">
        <f t="shared" si="1"/>
        <v>,2281015</v>
      </c>
      <c r="I23" s="4" t="str">
        <f>VLOOKUP(A23,HOP!A:T,20,0)</f>
        <v>直连</v>
      </c>
    </row>
    <row r="24" s="4" customFormat="1" spans="1:9">
      <c r="A24" s="4">
        <v>16624732042</v>
      </c>
      <c r="B24" s="5">
        <v>44498</v>
      </c>
      <c r="C24" s="5">
        <v>44499</v>
      </c>
      <c r="D24" s="4">
        <v>175</v>
      </c>
      <c r="E24" s="4" t="str">
        <f>VLOOKUP(A24,HOP!A:L,12,0)</f>
        <v>175.00</v>
      </c>
      <c r="F24" s="4" t="str">
        <f>VLOOKUP(A24,HOP!A:C,3,0)</f>
        <v>2281530</v>
      </c>
      <c r="G24" s="4">
        <f t="shared" si="0"/>
        <v>0</v>
      </c>
      <c r="H24" s="4" t="str">
        <f t="shared" si="1"/>
        <v>,2281530</v>
      </c>
      <c r="I24" s="4" t="str">
        <f>VLOOKUP(A24,HOP!A:T,20,0)</f>
        <v>直连</v>
      </c>
    </row>
    <row r="25" s="4" customFormat="1" spans="1:9">
      <c r="A25" s="4">
        <v>16633778490</v>
      </c>
      <c r="B25" s="5">
        <v>44498</v>
      </c>
      <c r="C25" s="5">
        <v>44499</v>
      </c>
      <c r="D25" s="4">
        <v>36</v>
      </c>
      <c r="E25" s="4" t="str">
        <f>VLOOKUP(A25,HOP!A:L,12,0)</f>
        <v>36.00</v>
      </c>
      <c r="F25" s="4" t="str">
        <f>VLOOKUP(A25,HOP!A:C,3,0)</f>
        <v>2281667</v>
      </c>
      <c r="G25" s="4">
        <f t="shared" si="0"/>
        <v>0</v>
      </c>
      <c r="H25" s="4" t="str">
        <f t="shared" si="1"/>
        <v>,2281667</v>
      </c>
      <c r="I25" s="4" t="str">
        <f>VLOOKUP(A25,HOP!A:T,20,0)</f>
        <v>直连</v>
      </c>
    </row>
    <row r="26" s="4" customFormat="1" spans="1:9">
      <c r="A26" s="4">
        <v>16637147970</v>
      </c>
      <c r="B26" s="5">
        <v>44498</v>
      </c>
      <c r="C26" s="5">
        <v>44499</v>
      </c>
      <c r="D26" s="4">
        <v>105</v>
      </c>
      <c r="E26" s="4" t="str">
        <f>VLOOKUP(A26,HOP!A:L,12,0)</f>
        <v>105.00</v>
      </c>
      <c r="F26" s="4" t="str">
        <f>VLOOKUP(A26,HOP!A:C,3,0)</f>
        <v>2281952</v>
      </c>
      <c r="G26" s="4">
        <f t="shared" si="0"/>
        <v>0</v>
      </c>
      <c r="H26" s="4" t="str">
        <f t="shared" si="1"/>
        <v>,2281952</v>
      </c>
      <c r="I26" s="4" t="str">
        <f>VLOOKUP(A26,HOP!A:T,20,0)</f>
        <v>直连</v>
      </c>
    </row>
    <row r="27" s="4" customFormat="1" spans="1:9">
      <c r="A27" s="4">
        <v>16637438390</v>
      </c>
      <c r="B27" s="5">
        <v>44498</v>
      </c>
      <c r="C27" s="5">
        <v>44499</v>
      </c>
      <c r="D27" s="4">
        <v>172</v>
      </c>
      <c r="E27" s="4" t="str">
        <f>VLOOKUP(A27,HOP!A:L,12,0)</f>
        <v>172.00</v>
      </c>
      <c r="F27" s="4" t="str">
        <f>VLOOKUP(A27,HOP!A:C,3,0)</f>
        <v>2282030</v>
      </c>
      <c r="G27" s="4">
        <f t="shared" si="0"/>
        <v>0</v>
      </c>
      <c r="H27" s="4" t="str">
        <f t="shared" si="1"/>
        <v>,2282030</v>
      </c>
      <c r="I27" s="4" t="str">
        <f>VLOOKUP(A27,HOP!A:T,20,0)</f>
        <v>直连</v>
      </c>
    </row>
    <row r="28" s="4" customFormat="1" spans="1:9">
      <c r="A28" s="4">
        <v>16644976530</v>
      </c>
      <c r="B28" s="5">
        <v>44498</v>
      </c>
      <c r="C28" s="5">
        <v>44499</v>
      </c>
      <c r="D28" s="4">
        <v>155</v>
      </c>
      <c r="E28" s="4" t="str">
        <f>VLOOKUP(A28,HOP!A:L,12,0)</f>
        <v>155.00</v>
      </c>
      <c r="F28" s="4" t="str">
        <f>VLOOKUP(A28,HOP!A:C,3,0)</f>
        <v>2282239</v>
      </c>
      <c r="G28" s="4">
        <f t="shared" si="0"/>
        <v>0</v>
      </c>
      <c r="H28" s="4" t="str">
        <f t="shared" si="1"/>
        <v>,2282239</v>
      </c>
      <c r="I28" s="4" t="str">
        <f>VLOOKUP(A28,HOP!A:T,20,0)</f>
        <v>直连</v>
      </c>
    </row>
    <row r="29" s="4" customFormat="1" spans="1:9">
      <c r="A29" s="4">
        <v>16647542510</v>
      </c>
      <c r="B29" s="5">
        <v>44498</v>
      </c>
      <c r="C29" s="5">
        <v>44499</v>
      </c>
      <c r="D29" s="4">
        <v>134</v>
      </c>
      <c r="E29" s="4" t="str">
        <f>VLOOKUP(A29,HOP!A:L,12,0)</f>
        <v>134.00</v>
      </c>
      <c r="F29" s="4" t="str">
        <f>VLOOKUP(A29,HOP!A:C,3,0)</f>
        <v>2282470</v>
      </c>
      <c r="G29" s="4">
        <f t="shared" si="0"/>
        <v>0</v>
      </c>
      <c r="H29" s="4" t="str">
        <f t="shared" si="1"/>
        <v>,2282470</v>
      </c>
      <c r="I29" s="4" t="str">
        <f>VLOOKUP(A29,HOP!A:T,20,0)</f>
        <v>直连</v>
      </c>
    </row>
    <row r="30" s="4" customFormat="1" spans="1:9">
      <c r="A30" s="4">
        <v>16655745507</v>
      </c>
      <c r="B30" s="5">
        <v>44498</v>
      </c>
      <c r="C30" s="5">
        <v>44499</v>
      </c>
      <c r="D30" s="4">
        <v>194</v>
      </c>
      <c r="E30" s="4" t="str">
        <f>VLOOKUP(A30,HOP!A:L,12,0)</f>
        <v>194.00</v>
      </c>
      <c r="F30" s="4" t="str">
        <f>VLOOKUP(A30,HOP!A:C,3,0)</f>
        <v>2282890</v>
      </c>
      <c r="G30" s="4">
        <f t="shared" si="0"/>
        <v>0</v>
      </c>
      <c r="H30" s="4" t="str">
        <f t="shared" si="1"/>
        <v>,2282890</v>
      </c>
      <c r="I30" s="4" t="str">
        <f>VLOOKUP(A30,HOP!A:T,20,0)</f>
        <v>直连</v>
      </c>
    </row>
    <row r="31" s="4" customFormat="1" spans="1:9">
      <c r="A31" s="4">
        <v>16658959269</v>
      </c>
      <c r="B31" s="5">
        <v>44498</v>
      </c>
      <c r="C31" s="5">
        <v>44499</v>
      </c>
      <c r="D31" s="4">
        <v>127</v>
      </c>
      <c r="E31" s="4" t="str">
        <f>VLOOKUP(A31,HOP!A:L,12,0)</f>
        <v>127.00</v>
      </c>
      <c r="F31" s="4" t="str">
        <f>VLOOKUP(A31,HOP!A:C,3,0)</f>
        <v>2283140</v>
      </c>
      <c r="G31" s="4">
        <f t="shared" si="0"/>
        <v>0</v>
      </c>
      <c r="H31" s="4" t="str">
        <f t="shared" si="1"/>
        <v>,2283140</v>
      </c>
      <c r="I31" s="4" t="str">
        <f>VLOOKUP(A31,HOP!A:T,20,0)</f>
        <v>直连</v>
      </c>
    </row>
    <row r="32" s="4" customFormat="1" spans="1:9">
      <c r="A32" s="4">
        <v>16665066773</v>
      </c>
      <c r="B32" s="5">
        <v>44498</v>
      </c>
      <c r="C32" s="5">
        <v>44499</v>
      </c>
      <c r="D32" s="4">
        <v>68</v>
      </c>
      <c r="E32" s="4" t="str">
        <f>VLOOKUP(A32,HOP!A:L,12,0)</f>
        <v>68.00</v>
      </c>
      <c r="F32" s="4" t="str">
        <f>VLOOKUP(A32,HOP!A:C,3,0)</f>
        <v>2283269</v>
      </c>
      <c r="G32" s="4">
        <f t="shared" si="0"/>
        <v>0</v>
      </c>
      <c r="H32" s="4" t="str">
        <f t="shared" si="1"/>
        <v>,2283269</v>
      </c>
      <c r="I32" s="4" t="str">
        <f>VLOOKUP(A32,HOP!A:T,20,0)</f>
        <v>直连</v>
      </c>
    </row>
    <row r="33" s="4" customFormat="1" spans="1:9">
      <c r="A33" s="4">
        <v>16665806616</v>
      </c>
      <c r="B33" s="5">
        <v>44498</v>
      </c>
      <c r="C33" s="5">
        <v>44499</v>
      </c>
      <c r="D33" s="4">
        <v>47</v>
      </c>
      <c r="E33" s="4" t="str">
        <f>VLOOKUP(A33,HOP!A:L,12,0)</f>
        <v>47.00</v>
      </c>
      <c r="F33" s="4" t="str">
        <f>VLOOKUP(A33,HOP!A:C,3,0)</f>
        <v>2283314</v>
      </c>
      <c r="G33" s="4">
        <f t="shared" si="0"/>
        <v>0</v>
      </c>
      <c r="H33" s="4" t="str">
        <f t="shared" si="1"/>
        <v>,2283314</v>
      </c>
      <c r="I33" s="4" t="str">
        <f>VLOOKUP(A33,HOP!A:T,20,0)</f>
        <v>直连</v>
      </c>
    </row>
    <row r="34" s="4" customFormat="1" spans="1:9">
      <c r="A34" s="4">
        <v>16665849443</v>
      </c>
      <c r="B34" s="5">
        <v>44498</v>
      </c>
      <c r="C34" s="5">
        <v>44499</v>
      </c>
      <c r="D34" s="4">
        <v>155</v>
      </c>
      <c r="E34" s="4" t="str">
        <f>VLOOKUP(A34,HOP!A:L,12,0)</f>
        <v>155.00</v>
      </c>
      <c r="F34" s="4" t="str">
        <f>VLOOKUP(A34,HOP!A:C,3,0)</f>
        <v>2283332</v>
      </c>
      <c r="G34" s="4">
        <f t="shared" si="0"/>
        <v>0</v>
      </c>
      <c r="H34" s="4" t="str">
        <f t="shared" si="1"/>
        <v>,2283332</v>
      </c>
      <c r="I34" s="4" t="str">
        <f>VLOOKUP(A34,HOP!A:T,20,0)</f>
        <v>直连</v>
      </c>
    </row>
    <row r="35" s="4" customFormat="1" spans="1:9">
      <c r="A35" s="4">
        <v>16667934601</v>
      </c>
      <c r="B35" s="5">
        <v>44498</v>
      </c>
      <c r="C35" s="5">
        <v>44499</v>
      </c>
      <c r="D35" s="4">
        <v>124</v>
      </c>
      <c r="E35" s="4" t="str">
        <f>VLOOKUP(A35,HOP!A:L,12,0)</f>
        <v>124.00</v>
      </c>
      <c r="F35" s="4" t="str">
        <f>VLOOKUP(A35,HOP!A:C,3,0)</f>
        <v>2283515</v>
      </c>
      <c r="G35" s="4">
        <f t="shared" ref="G35:G64" si="2">D35-E35</f>
        <v>0</v>
      </c>
      <c r="H35" s="4" t="str">
        <f t="shared" ref="H35:H64" si="3">$H$1&amp;F35</f>
        <v>,2283515</v>
      </c>
      <c r="I35" s="4" t="str">
        <f>VLOOKUP(A35,HOP!A:T,20,0)</f>
        <v>直连</v>
      </c>
    </row>
    <row r="36" s="4" customFormat="1" spans="1:9">
      <c r="A36" s="4">
        <v>16670435816</v>
      </c>
      <c r="B36" s="5">
        <v>44498</v>
      </c>
      <c r="C36" s="5">
        <v>44499</v>
      </c>
      <c r="D36" s="4">
        <v>100</v>
      </c>
      <c r="E36" s="4" t="str">
        <f>VLOOKUP(A36,HOP!A:L,12,0)</f>
        <v>100.00</v>
      </c>
      <c r="F36" s="4" t="str">
        <f>VLOOKUP(A36,HOP!A:C,3,0)</f>
        <v>2283819</v>
      </c>
      <c r="G36" s="4">
        <f t="shared" si="2"/>
        <v>0</v>
      </c>
      <c r="H36" s="4" t="str">
        <f t="shared" si="3"/>
        <v>,2283819</v>
      </c>
      <c r="I36" s="4" t="str">
        <f>VLOOKUP(A36,HOP!A:T,20,0)</f>
        <v>直连</v>
      </c>
    </row>
    <row r="37" s="4" customFormat="1" spans="1:9">
      <c r="A37" s="4">
        <v>16671338417</v>
      </c>
      <c r="B37" s="5">
        <v>44498</v>
      </c>
      <c r="C37" s="5">
        <v>44499</v>
      </c>
      <c r="D37" s="4">
        <v>100</v>
      </c>
      <c r="E37" s="4" t="str">
        <f>VLOOKUP(A37,HOP!A:L,12,0)</f>
        <v>100.00</v>
      </c>
      <c r="F37" s="4" t="str">
        <f>VLOOKUP(A37,HOP!A:C,3,0)</f>
        <v>2283945</v>
      </c>
      <c r="G37" s="4">
        <f t="shared" si="2"/>
        <v>0</v>
      </c>
      <c r="H37" s="4" t="str">
        <f t="shared" si="3"/>
        <v>,2283945</v>
      </c>
      <c r="I37" s="4" t="str">
        <f>VLOOKUP(A37,HOP!A:T,20,0)</f>
        <v>直连</v>
      </c>
    </row>
    <row r="38" s="4" customFormat="1" spans="1:9">
      <c r="A38" s="4">
        <v>16680023133</v>
      </c>
      <c r="B38" s="5">
        <v>44497</v>
      </c>
      <c r="C38" s="5">
        <v>44499</v>
      </c>
      <c r="D38" s="4">
        <v>193</v>
      </c>
      <c r="E38" s="4" t="str">
        <f>VLOOKUP(A38,HOP!A:L,12,0)</f>
        <v>193.00</v>
      </c>
      <c r="F38" s="4" t="str">
        <f>VLOOKUP(A38,HOP!A:C,3,0)</f>
        <v>2284256</v>
      </c>
      <c r="G38" s="4">
        <f t="shared" si="2"/>
        <v>0</v>
      </c>
      <c r="H38" s="4" t="str">
        <f t="shared" si="3"/>
        <v>,2284256</v>
      </c>
      <c r="I38" s="4" t="str">
        <f>VLOOKUP(A38,HOP!A:T,20,0)</f>
        <v>直连</v>
      </c>
    </row>
    <row r="39" s="4" customFormat="1" spans="1:9">
      <c r="A39" s="4">
        <v>16680058381</v>
      </c>
      <c r="B39" s="5">
        <v>44498</v>
      </c>
      <c r="C39" s="5">
        <v>44499</v>
      </c>
      <c r="D39" s="4">
        <v>179</v>
      </c>
      <c r="E39" s="4" t="str">
        <f>VLOOKUP(A39,HOP!A:L,12,0)</f>
        <v>179.00</v>
      </c>
      <c r="F39" s="4" t="str">
        <f>VLOOKUP(A39,HOP!A:C,3,0)</f>
        <v>2284269</v>
      </c>
      <c r="G39" s="4">
        <f t="shared" si="2"/>
        <v>0</v>
      </c>
      <c r="H39" s="4" t="str">
        <f t="shared" si="3"/>
        <v>,2284269</v>
      </c>
      <c r="I39" s="4" t="str">
        <f>VLOOKUP(A39,HOP!A:T,20,0)</f>
        <v>直连</v>
      </c>
    </row>
    <row r="40" s="4" customFormat="1" spans="1:9">
      <c r="A40" s="4">
        <v>16680327129</v>
      </c>
      <c r="B40" s="5">
        <v>44498</v>
      </c>
      <c r="C40" s="5">
        <v>44499</v>
      </c>
      <c r="D40" s="4">
        <v>179</v>
      </c>
      <c r="E40" s="4" t="str">
        <f>VLOOKUP(A40,HOP!A:L,12,0)</f>
        <v>179.00</v>
      </c>
      <c r="F40" s="4" t="str">
        <f>VLOOKUP(A40,HOP!A:C,3,0)</f>
        <v>2284347</v>
      </c>
      <c r="G40" s="4">
        <f t="shared" si="2"/>
        <v>0</v>
      </c>
      <c r="H40" s="4" t="str">
        <f t="shared" si="3"/>
        <v>,2284347</v>
      </c>
      <c r="I40" s="4" t="str">
        <f>VLOOKUP(A40,HOP!A:T,20,0)</f>
        <v>直连</v>
      </c>
    </row>
    <row r="41" s="4" customFormat="1" spans="1:9">
      <c r="A41" s="4">
        <v>16681876761</v>
      </c>
      <c r="B41" s="5">
        <v>44498</v>
      </c>
      <c r="C41" s="5">
        <v>44499</v>
      </c>
      <c r="D41" s="4">
        <v>137</v>
      </c>
      <c r="E41" s="4" t="str">
        <f>VLOOKUP(A41,HOP!A:L,12,0)</f>
        <v>137.00</v>
      </c>
      <c r="F41" s="4" t="str">
        <f>VLOOKUP(A41,HOP!A:C,3,0)</f>
        <v>2284506</v>
      </c>
      <c r="G41" s="4">
        <f t="shared" si="2"/>
        <v>0</v>
      </c>
      <c r="H41" s="4" t="str">
        <f t="shared" si="3"/>
        <v>,2284506</v>
      </c>
      <c r="I41" s="4" t="str">
        <f>VLOOKUP(A41,HOP!A:T,20,0)</f>
        <v>直连</v>
      </c>
    </row>
    <row r="42" s="4" customFormat="1" spans="1:9">
      <c r="A42" s="4">
        <v>16682193343</v>
      </c>
      <c r="B42" s="5">
        <v>44498</v>
      </c>
      <c r="C42" s="5">
        <v>44499</v>
      </c>
      <c r="D42" s="4">
        <v>11</v>
      </c>
      <c r="E42" s="4" t="str">
        <f>VLOOKUP(A42,HOP!A:L,12,0)</f>
        <v>11.00</v>
      </c>
      <c r="F42" s="4" t="str">
        <f>VLOOKUP(A42,HOP!A:C,3,0)</f>
        <v>2284536</v>
      </c>
      <c r="G42" s="4">
        <f t="shared" si="2"/>
        <v>0</v>
      </c>
      <c r="H42" s="4" t="str">
        <f t="shared" si="3"/>
        <v>,2284536</v>
      </c>
      <c r="I42" s="4" t="str">
        <f>VLOOKUP(A42,HOP!A:T,20,0)</f>
        <v>直连</v>
      </c>
    </row>
    <row r="43" s="4" customFormat="1" spans="1:9">
      <c r="A43" s="4">
        <v>16689792899</v>
      </c>
      <c r="B43" s="5">
        <v>44498</v>
      </c>
      <c r="C43" s="5">
        <v>44499</v>
      </c>
      <c r="D43" s="4">
        <v>192</v>
      </c>
      <c r="E43" s="4" t="str">
        <f>VLOOKUP(A43,HOP!A:L,12,0)</f>
        <v>192.00</v>
      </c>
      <c r="F43" s="4" t="str">
        <f>VLOOKUP(A43,HOP!A:C,3,0)</f>
        <v>2284723</v>
      </c>
      <c r="G43" s="4">
        <f t="shared" si="2"/>
        <v>0</v>
      </c>
      <c r="H43" s="4" t="str">
        <f t="shared" si="3"/>
        <v>,2284723</v>
      </c>
      <c r="I43" s="4" t="str">
        <f>VLOOKUP(A43,HOP!A:T,20,0)</f>
        <v>直连</v>
      </c>
    </row>
    <row r="44" s="4" customFormat="1" spans="1:9">
      <c r="A44" s="4">
        <v>16689749174</v>
      </c>
      <c r="B44" s="5">
        <v>44498</v>
      </c>
      <c r="C44" s="5">
        <v>44499</v>
      </c>
      <c r="D44" s="4">
        <v>43</v>
      </c>
      <c r="E44" s="4" t="str">
        <f>VLOOKUP(A44,HOP!A:L,12,0)</f>
        <v>43.00</v>
      </c>
      <c r="F44" s="4" t="str">
        <f>VLOOKUP(A44,HOP!A:C,3,0)</f>
        <v>2284722</v>
      </c>
      <c r="G44" s="4">
        <f t="shared" si="2"/>
        <v>0</v>
      </c>
      <c r="H44" s="4" t="str">
        <f t="shared" si="3"/>
        <v>,2284722</v>
      </c>
      <c r="I44" s="4" t="str">
        <f>VLOOKUP(A44,HOP!A:T,20,0)</f>
        <v>直连</v>
      </c>
    </row>
    <row r="45" s="4" customFormat="1" spans="1:9">
      <c r="A45" s="4">
        <v>16689848947</v>
      </c>
      <c r="B45" s="5">
        <v>44498</v>
      </c>
      <c r="C45" s="5">
        <v>44499</v>
      </c>
      <c r="D45" s="4">
        <v>186</v>
      </c>
      <c r="E45" s="4" t="str">
        <f>VLOOKUP(A45,HOP!A:L,12,0)</f>
        <v>186.00</v>
      </c>
      <c r="F45" s="4" t="str">
        <f>VLOOKUP(A45,HOP!A:C,3,0)</f>
        <v>2284725</v>
      </c>
      <c r="G45" s="4">
        <f t="shared" si="2"/>
        <v>0</v>
      </c>
      <c r="H45" s="4" t="str">
        <f t="shared" si="3"/>
        <v>,2284725</v>
      </c>
      <c r="I45" s="4" t="str">
        <f>VLOOKUP(A45,HOP!A:T,20,0)</f>
        <v>直连</v>
      </c>
    </row>
    <row r="46" s="4" customFormat="1" spans="1:9">
      <c r="A46" s="4">
        <v>16690066247</v>
      </c>
      <c r="B46" s="5">
        <v>44498</v>
      </c>
      <c r="C46" s="5">
        <v>44499</v>
      </c>
      <c r="D46" s="4">
        <v>312</v>
      </c>
      <c r="E46" s="4" t="str">
        <f>VLOOKUP(A46,HOP!A:L,12,0)</f>
        <v>312.00</v>
      </c>
      <c r="F46" s="4" t="str">
        <f>VLOOKUP(A46,HOP!A:C,3,0)</f>
        <v>2284741</v>
      </c>
      <c r="G46" s="4">
        <f t="shared" si="2"/>
        <v>0</v>
      </c>
      <c r="H46" s="4" t="str">
        <f t="shared" si="3"/>
        <v>,2284741</v>
      </c>
      <c r="I46" s="4" t="str">
        <f>VLOOKUP(A46,HOP!A:T,20,0)</f>
        <v>直连</v>
      </c>
    </row>
    <row r="47" s="4" customFormat="1" spans="1:9">
      <c r="A47" s="4">
        <v>16690482062</v>
      </c>
      <c r="B47" s="5">
        <v>44498</v>
      </c>
      <c r="C47" s="5">
        <v>44499</v>
      </c>
      <c r="D47" s="4">
        <v>108</v>
      </c>
      <c r="E47" s="4" t="str">
        <f>VLOOKUP(A47,HOP!A:L,12,0)</f>
        <v>108.00</v>
      </c>
      <c r="F47" s="4" t="str">
        <f>VLOOKUP(A47,HOP!A:C,3,0)</f>
        <v>2284788</v>
      </c>
      <c r="G47" s="4">
        <f t="shared" si="2"/>
        <v>0</v>
      </c>
      <c r="H47" s="4" t="str">
        <f t="shared" si="3"/>
        <v>,2284788</v>
      </c>
      <c r="I47" s="4" t="str">
        <f>VLOOKUP(A47,HOP!A:T,20,0)</f>
        <v>直连</v>
      </c>
    </row>
    <row r="48" s="4" customFormat="1" spans="1:9">
      <c r="A48" s="4">
        <v>16690512726</v>
      </c>
      <c r="B48" s="5">
        <v>44498</v>
      </c>
      <c r="C48" s="5">
        <v>44499</v>
      </c>
      <c r="D48" s="4">
        <v>100</v>
      </c>
      <c r="E48" s="4" t="str">
        <f>VLOOKUP(A48,HOP!A:L,12,0)</f>
        <v>100.00</v>
      </c>
      <c r="F48" s="4" t="str">
        <f>VLOOKUP(A48,HOP!A:C,3,0)</f>
        <v>2284799</v>
      </c>
      <c r="G48" s="4">
        <f t="shared" si="2"/>
        <v>0</v>
      </c>
      <c r="H48" s="4" t="str">
        <f t="shared" si="3"/>
        <v>,2284799</v>
      </c>
      <c r="I48" s="4" t="str">
        <f>VLOOKUP(A48,HOP!A:T,20,0)</f>
        <v>直连</v>
      </c>
    </row>
    <row r="49" s="4" customFormat="1" spans="1:9">
      <c r="A49" s="4">
        <v>16690827543</v>
      </c>
      <c r="B49" s="5">
        <v>44498</v>
      </c>
      <c r="C49" s="5">
        <v>44499</v>
      </c>
      <c r="D49" s="4">
        <v>71</v>
      </c>
      <c r="E49" s="4" t="str">
        <f>VLOOKUP(A49,HOP!A:L,12,0)</f>
        <v>71.00</v>
      </c>
      <c r="F49" s="4" t="str">
        <f>VLOOKUP(A49,HOP!A:C,3,0)</f>
        <v>2284851</v>
      </c>
      <c r="G49" s="4">
        <f t="shared" si="2"/>
        <v>0</v>
      </c>
      <c r="H49" s="4" t="str">
        <f t="shared" si="3"/>
        <v>,2284851</v>
      </c>
      <c r="I49" s="4" t="str">
        <f>VLOOKUP(A49,HOP!A:T,20,0)</f>
        <v>直连</v>
      </c>
    </row>
    <row r="50" s="4" customFormat="1" spans="1:9">
      <c r="A50" s="4">
        <v>16690913396</v>
      </c>
      <c r="B50" s="5">
        <v>44498</v>
      </c>
      <c r="C50" s="5">
        <v>44499</v>
      </c>
      <c r="D50" s="4">
        <v>100</v>
      </c>
      <c r="E50" s="4" t="str">
        <f>VLOOKUP(A50,HOP!A:L,12,0)</f>
        <v>100.00</v>
      </c>
      <c r="F50" s="4" t="str">
        <f>VLOOKUP(A50,HOP!A:C,3,0)</f>
        <v>2284891</v>
      </c>
      <c r="G50" s="4">
        <f t="shared" si="2"/>
        <v>0</v>
      </c>
      <c r="H50" s="4" t="str">
        <f t="shared" si="3"/>
        <v>,2284891</v>
      </c>
      <c r="I50" s="4" t="str">
        <f>VLOOKUP(A50,HOP!A:T,20,0)</f>
        <v>直连</v>
      </c>
    </row>
    <row r="51" s="4" customFormat="1" spans="1:9">
      <c r="A51" s="4">
        <v>16690977306</v>
      </c>
      <c r="B51" s="5">
        <v>44498</v>
      </c>
      <c r="C51" s="5">
        <v>44499</v>
      </c>
      <c r="D51" s="4">
        <v>204</v>
      </c>
      <c r="E51" s="4" t="str">
        <f>VLOOKUP(A51,HOP!A:L,12,0)</f>
        <v>204.00</v>
      </c>
      <c r="F51" s="4" t="str">
        <f>VLOOKUP(A51,HOP!A:C,3,0)</f>
        <v>2284905</v>
      </c>
      <c r="G51" s="4">
        <f t="shared" si="2"/>
        <v>0</v>
      </c>
      <c r="H51" s="4" t="str">
        <f t="shared" si="3"/>
        <v>,2284905</v>
      </c>
      <c r="I51" s="4" t="str">
        <f>VLOOKUP(A51,HOP!A:T,20,0)</f>
        <v>直连</v>
      </c>
    </row>
    <row r="52" s="4" customFormat="1" spans="1:9">
      <c r="A52" s="4">
        <v>16691035330</v>
      </c>
      <c r="B52" s="5">
        <v>44498</v>
      </c>
      <c r="C52" s="5">
        <v>44499</v>
      </c>
      <c r="D52" s="4">
        <v>12</v>
      </c>
      <c r="E52" s="4" t="str">
        <f>VLOOKUP(A52,HOP!A:L,12,0)</f>
        <v>12.00</v>
      </c>
      <c r="F52" s="4" t="str">
        <f>VLOOKUP(A52,HOP!A:C,3,0)</f>
        <v>2284912</v>
      </c>
      <c r="G52" s="4">
        <f t="shared" si="2"/>
        <v>0</v>
      </c>
      <c r="H52" s="4" t="str">
        <f t="shared" si="3"/>
        <v>,2284912</v>
      </c>
      <c r="I52" s="4" t="str">
        <f>VLOOKUP(A52,HOP!A:T,20,0)</f>
        <v>直连</v>
      </c>
    </row>
    <row r="53" s="4" customFormat="1" spans="1:9">
      <c r="A53" s="4">
        <v>16691050841</v>
      </c>
      <c r="B53" s="5">
        <v>44498</v>
      </c>
      <c r="C53" s="5">
        <v>44499</v>
      </c>
      <c r="D53" s="4">
        <v>42</v>
      </c>
      <c r="E53" s="4" t="str">
        <f>VLOOKUP(A53,HOP!A:L,12,0)</f>
        <v>42.00</v>
      </c>
      <c r="F53" s="4" t="str">
        <f>VLOOKUP(A53,HOP!A:C,3,0)</f>
        <v>2284917</v>
      </c>
      <c r="G53" s="4">
        <f t="shared" si="2"/>
        <v>0</v>
      </c>
      <c r="H53" s="4" t="str">
        <f t="shared" si="3"/>
        <v>,2284917</v>
      </c>
      <c r="I53" s="4" t="str">
        <f>VLOOKUP(A53,HOP!A:T,20,0)</f>
        <v>直连</v>
      </c>
    </row>
    <row r="54" s="4" customFormat="1" spans="1:9">
      <c r="A54" s="4">
        <v>16691338616</v>
      </c>
      <c r="B54" s="5">
        <v>44498</v>
      </c>
      <c r="C54" s="5">
        <v>44499</v>
      </c>
      <c r="D54" s="4">
        <v>42</v>
      </c>
      <c r="E54" s="4" t="str">
        <f>VLOOKUP(A54,HOP!A:L,12,0)</f>
        <v>42.00</v>
      </c>
      <c r="F54" s="4" t="str">
        <f>VLOOKUP(A54,HOP!A:C,3,0)</f>
        <v>2284957</v>
      </c>
      <c r="G54" s="4">
        <f t="shared" si="2"/>
        <v>0</v>
      </c>
      <c r="H54" s="4" t="str">
        <f t="shared" si="3"/>
        <v>,2284957</v>
      </c>
      <c r="I54" s="4" t="str">
        <f>VLOOKUP(A54,HOP!A:T,20,0)</f>
        <v>直连</v>
      </c>
    </row>
    <row r="55" s="4" customFormat="1" spans="1:9">
      <c r="A55" s="4">
        <v>16691433121</v>
      </c>
      <c r="B55" s="5">
        <v>44498</v>
      </c>
      <c r="C55" s="5">
        <v>44499</v>
      </c>
      <c r="D55" s="4">
        <v>186</v>
      </c>
      <c r="E55" s="4" t="str">
        <f>VLOOKUP(A55,HOP!A:L,12,0)</f>
        <v>186.00</v>
      </c>
      <c r="F55" s="4" t="str">
        <f>VLOOKUP(A55,HOP!A:C,3,0)</f>
        <v>2284970</v>
      </c>
      <c r="G55" s="4">
        <f t="shared" si="2"/>
        <v>0</v>
      </c>
      <c r="H55" s="4" t="str">
        <f t="shared" si="3"/>
        <v>,2284970</v>
      </c>
      <c r="I55" s="4" t="str">
        <f>VLOOKUP(A55,HOP!A:T,20,0)</f>
        <v>直连</v>
      </c>
    </row>
    <row r="56" s="4" customFormat="1" spans="1:9">
      <c r="A56" s="4">
        <v>16691452218</v>
      </c>
      <c r="B56" s="5">
        <v>44498</v>
      </c>
      <c r="C56" s="5">
        <v>44499</v>
      </c>
      <c r="D56" s="4">
        <v>179</v>
      </c>
      <c r="E56" s="4" t="str">
        <f>VLOOKUP(A56,HOP!A:L,12,0)</f>
        <v>179.00</v>
      </c>
      <c r="F56" s="4" t="str">
        <f>VLOOKUP(A56,HOP!A:C,3,0)</f>
        <v>2284973</v>
      </c>
      <c r="G56" s="4">
        <f t="shared" si="2"/>
        <v>0</v>
      </c>
      <c r="H56" s="4" t="str">
        <f t="shared" si="3"/>
        <v>,2284973</v>
      </c>
      <c r="I56" s="4" t="str">
        <f>VLOOKUP(A56,HOP!A:T,20,0)</f>
        <v>直连</v>
      </c>
    </row>
    <row r="57" s="4" customFormat="1" spans="1:9">
      <c r="A57" s="4">
        <v>16691557196</v>
      </c>
      <c r="B57" s="5">
        <v>44498</v>
      </c>
      <c r="C57" s="5">
        <v>44499</v>
      </c>
      <c r="D57" s="4">
        <v>111</v>
      </c>
      <c r="E57" s="4" t="str">
        <f>VLOOKUP(A57,HOP!A:L,12,0)</f>
        <v>111.00</v>
      </c>
      <c r="F57" s="4" t="str">
        <f>VLOOKUP(A57,HOP!A:C,3,0)</f>
        <v>2284983</v>
      </c>
      <c r="G57" s="4">
        <f t="shared" si="2"/>
        <v>0</v>
      </c>
      <c r="H57" s="4" t="str">
        <f t="shared" si="3"/>
        <v>,2284983</v>
      </c>
      <c r="I57" s="4" t="str">
        <f>VLOOKUP(A57,HOP!A:T,20,0)</f>
        <v>直连</v>
      </c>
    </row>
    <row r="58" s="4" customFormat="1" spans="1:9">
      <c r="A58" s="4">
        <v>16692523487</v>
      </c>
      <c r="B58" s="5">
        <v>44498</v>
      </c>
      <c r="C58" s="5">
        <v>44499</v>
      </c>
      <c r="D58" s="4">
        <v>102</v>
      </c>
      <c r="E58" s="4" t="str">
        <f>VLOOKUP(A58,HOP!A:L,12,0)</f>
        <v>102.00</v>
      </c>
      <c r="F58" s="4" t="str">
        <f>VLOOKUP(A58,HOP!A:C,3,0)</f>
        <v>2285115</v>
      </c>
      <c r="G58" s="4">
        <f t="shared" si="2"/>
        <v>0</v>
      </c>
      <c r="H58" s="4" t="str">
        <f t="shared" si="3"/>
        <v>,2285115</v>
      </c>
      <c r="I58" s="4" t="str">
        <f>VLOOKUP(A58,HOP!A:T,20,0)</f>
        <v>直连</v>
      </c>
    </row>
    <row r="59" s="4" customFormat="1" spans="1:9">
      <c r="A59" s="4">
        <v>16693327008</v>
      </c>
      <c r="B59" s="5">
        <v>44498</v>
      </c>
      <c r="C59" s="5">
        <v>44499</v>
      </c>
      <c r="D59" s="4">
        <v>19</v>
      </c>
      <c r="E59" s="4" t="str">
        <f>VLOOKUP(A59,HOP!A:L,12,0)</f>
        <v>19.00</v>
      </c>
      <c r="F59" s="4" t="str">
        <f>VLOOKUP(A59,HOP!A:C,3,0)</f>
        <v>2285246</v>
      </c>
      <c r="G59" s="4">
        <f t="shared" si="2"/>
        <v>0</v>
      </c>
      <c r="H59" s="4" t="str">
        <f t="shared" si="3"/>
        <v>,2285246</v>
      </c>
      <c r="I59" s="4" t="str">
        <f>VLOOKUP(A59,HOP!A:T,20,0)</f>
        <v>直连</v>
      </c>
    </row>
    <row r="60" s="4" customFormat="1" spans="1:9">
      <c r="A60" s="4">
        <v>16693437220</v>
      </c>
      <c r="B60" s="5">
        <v>44498</v>
      </c>
      <c r="C60" s="5">
        <v>44499</v>
      </c>
      <c r="D60" s="4">
        <v>186</v>
      </c>
      <c r="E60" s="4" t="str">
        <f>VLOOKUP(A60,HOP!A:L,12,0)</f>
        <v>186.00</v>
      </c>
      <c r="F60" s="4" t="str">
        <f>VLOOKUP(A60,HOP!A:C,3,0)</f>
        <v>2285264</v>
      </c>
      <c r="G60" s="4">
        <f t="shared" si="2"/>
        <v>0</v>
      </c>
      <c r="H60" s="4" t="str">
        <f t="shared" si="3"/>
        <v>,2285264</v>
      </c>
      <c r="I60" s="4" t="str">
        <f>VLOOKUP(A60,HOP!A:T,20,0)</f>
        <v>直连</v>
      </c>
    </row>
    <row r="61" s="4" customFormat="1" spans="1:9">
      <c r="A61" s="4">
        <v>16693532474</v>
      </c>
      <c r="B61" s="5">
        <v>44498</v>
      </c>
      <c r="C61" s="5">
        <v>44499</v>
      </c>
      <c r="D61" s="4">
        <v>110</v>
      </c>
      <c r="E61" s="4" t="str">
        <f>VLOOKUP(A61,HOP!A:L,12,0)</f>
        <v>110.00</v>
      </c>
      <c r="F61" s="4" t="str">
        <f>VLOOKUP(A61,HOP!A:C,3,0)</f>
        <v>2285280</v>
      </c>
      <c r="G61" s="4">
        <f t="shared" si="2"/>
        <v>0</v>
      </c>
      <c r="H61" s="4" t="str">
        <f t="shared" si="3"/>
        <v>,2285280</v>
      </c>
      <c r="I61" s="4" t="str">
        <f>VLOOKUP(A61,HOP!A:T,20,0)</f>
        <v>直连</v>
      </c>
    </row>
    <row r="62" s="4" customFormat="1" spans="1:9">
      <c r="A62" s="4">
        <v>16694321214</v>
      </c>
      <c r="B62" s="5">
        <v>44498</v>
      </c>
      <c r="C62" s="5">
        <v>44499</v>
      </c>
      <c r="D62" s="4">
        <v>63</v>
      </c>
      <c r="E62" s="4" t="str">
        <f>VLOOKUP(A62,HOP!A:L,12,0)</f>
        <v>63.00</v>
      </c>
      <c r="F62" s="4" t="str">
        <f>VLOOKUP(A62,HOP!A:C,3,0)</f>
        <v>2285427</v>
      </c>
      <c r="G62" s="4">
        <f t="shared" si="2"/>
        <v>0</v>
      </c>
      <c r="H62" s="4" t="str">
        <f t="shared" si="3"/>
        <v>,2285427</v>
      </c>
      <c r="I62" s="4" t="str">
        <f>VLOOKUP(A62,HOP!A:T,20,0)</f>
        <v>直连</v>
      </c>
    </row>
    <row r="63" s="4" customFormat="1" spans="1:9">
      <c r="A63" s="4">
        <v>16694483494</v>
      </c>
      <c r="B63" s="5">
        <v>44498</v>
      </c>
      <c r="C63" s="5">
        <v>44499</v>
      </c>
      <c r="D63" s="4">
        <v>38</v>
      </c>
      <c r="E63" s="4" t="str">
        <f>VLOOKUP(A63,HOP!A:L,12,0)</f>
        <v>38.00</v>
      </c>
      <c r="F63" s="4" t="str">
        <f>VLOOKUP(A63,HOP!A:C,3,0)</f>
        <v>2285460</v>
      </c>
      <c r="G63" s="4">
        <f t="shared" si="2"/>
        <v>0</v>
      </c>
      <c r="H63" s="4" t="str">
        <f t="shared" si="3"/>
        <v>,2285460</v>
      </c>
      <c r="I63" s="4" t="str">
        <f>VLOOKUP(A63,HOP!A:T,20,0)</f>
        <v>直连</v>
      </c>
    </row>
    <row r="64" s="4" customFormat="1" spans="1:9">
      <c r="A64" s="4">
        <v>16694806354</v>
      </c>
      <c r="B64" s="5">
        <v>44498</v>
      </c>
      <c r="C64" s="5">
        <v>44499</v>
      </c>
      <c r="D64" s="4">
        <v>115</v>
      </c>
      <c r="E64" s="4" t="str">
        <f>VLOOKUP(A64,HOP!A:L,12,0)</f>
        <v>115.00</v>
      </c>
      <c r="F64" s="4" t="str">
        <f>VLOOKUP(A64,HOP!A:C,3,0)</f>
        <v>2285519</v>
      </c>
      <c r="G64" s="4">
        <f t="shared" si="2"/>
        <v>0</v>
      </c>
      <c r="H64" s="4" t="str">
        <f t="shared" si="3"/>
        <v>,2285519</v>
      </c>
      <c r="I64" s="4" t="str">
        <f>VLOOKUP(A64,HOP!A:T,20,0)</f>
        <v>直连</v>
      </c>
    </row>
    <row r="66" spans="4:4">
      <c r="D66" s="4">
        <f>SUM(D2:D65)</f>
        <v>11258</v>
      </c>
    </row>
    <row r="71" spans="1:1">
      <c r="A71" s="4" t="s">
        <v>203</v>
      </c>
    </row>
    <row r="72" spans="1:1">
      <c r="A72" s="4" t="s">
        <v>204</v>
      </c>
    </row>
    <row r="73" spans="1:1">
      <c r="A73" s="4" t="s">
        <v>205</v>
      </c>
    </row>
  </sheetData>
  <autoFilter ref="A1:XFD6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206</v>
      </c>
      <c r="B1" s="2" t="s">
        <v>207</v>
      </c>
      <c r="C1" s="2" t="s">
        <v>208</v>
      </c>
      <c r="D1" s="2" t="s">
        <v>209</v>
      </c>
      <c r="E1" s="2" t="s">
        <v>13</v>
      </c>
      <c r="F1" s="2" t="s">
        <v>5</v>
      </c>
      <c r="G1" s="2" t="s">
        <v>6</v>
      </c>
      <c r="H1" s="2" t="s">
        <v>210</v>
      </c>
      <c r="I1" s="2" t="s">
        <v>211</v>
      </c>
      <c r="J1" s="2" t="s">
        <v>212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218</v>
      </c>
      <c r="Q1" s="2" t="s">
        <v>219</v>
      </c>
      <c r="R1" s="2" t="s">
        <v>220</v>
      </c>
      <c r="S1" s="2" t="s">
        <v>221</v>
      </c>
      <c r="T1" s="2" t="s">
        <v>222</v>
      </c>
    </row>
    <row r="2" s="1" customFormat="1" spans="1:20">
      <c r="A2" s="3">
        <v>16694806354</v>
      </c>
      <c r="B2" s="1" t="s">
        <v>223</v>
      </c>
      <c r="C2" s="1" t="s">
        <v>224</v>
      </c>
      <c r="D2" s="1" t="s">
        <v>225</v>
      </c>
      <c r="E2" s="1" t="s">
        <v>226</v>
      </c>
      <c r="F2" s="1" t="s">
        <v>223</v>
      </c>
      <c r="G2" s="1" t="s">
        <v>227</v>
      </c>
      <c r="H2" s="1" t="s">
        <v>228</v>
      </c>
      <c r="I2" s="1" t="s">
        <v>229</v>
      </c>
      <c r="J2" s="1" t="s">
        <v>29</v>
      </c>
      <c r="K2" s="1" t="s">
        <v>230</v>
      </c>
      <c r="L2" s="1" t="s">
        <v>230</v>
      </c>
      <c r="M2" s="1" t="s">
        <v>231</v>
      </c>
      <c r="N2" s="1" t="s">
        <v>231</v>
      </c>
      <c r="O2" s="1" t="s">
        <v>232</v>
      </c>
      <c r="P2" s="1" t="s">
        <v>233</v>
      </c>
      <c r="Q2" s="1" t="s">
        <v>234</v>
      </c>
      <c r="R2" s="1" t="s">
        <v>235</v>
      </c>
      <c r="S2" s="1" t="s">
        <v>236</v>
      </c>
      <c r="T2" s="1" t="s">
        <v>237</v>
      </c>
    </row>
    <row r="3" s="1" customFormat="1" spans="1:20">
      <c r="A3" s="3">
        <v>16694483494</v>
      </c>
      <c r="B3" s="1" t="s">
        <v>223</v>
      </c>
      <c r="C3" s="1" t="s">
        <v>238</v>
      </c>
      <c r="D3" s="1" t="s">
        <v>239</v>
      </c>
      <c r="E3" s="1" t="s">
        <v>240</v>
      </c>
      <c r="F3" s="1" t="s">
        <v>223</v>
      </c>
      <c r="G3" s="1" t="s">
        <v>227</v>
      </c>
      <c r="H3" s="1" t="s">
        <v>228</v>
      </c>
      <c r="I3" s="1" t="s">
        <v>241</v>
      </c>
      <c r="J3" s="1" t="s">
        <v>29</v>
      </c>
      <c r="K3" s="1" t="s">
        <v>242</v>
      </c>
      <c r="L3" s="1" t="s">
        <v>242</v>
      </c>
      <c r="M3" s="1" t="s">
        <v>231</v>
      </c>
      <c r="N3" s="1" t="s">
        <v>231</v>
      </c>
      <c r="O3" s="1" t="s">
        <v>232</v>
      </c>
      <c r="P3" s="1" t="s">
        <v>233</v>
      </c>
      <c r="Q3" s="1" t="s">
        <v>243</v>
      </c>
      <c r="R3" s="1" t="s">
        <v>235</v>
      </c>
      <c r="S3" s="1" t="s">
        <v>236</v>
      </c>
      <c r="T3" s="1" t="s">
        <v>237</v>
      </c>
    </row>
    <row r="4" s="1" customFormat="1" spans="1:20">
      <c r="A4" s="3">
        <v>16694321214</v>
      </c>
      <c r="B4" s="1" t="s">
        <v>223</v>
      </c>
      <c r="C4" s="1" t="s">
        <v>244</v>
      </c>
      <c r="D4" s="1" t="s">
        <v>245</v>
      </c>
      <c r="E4" s="1" t="s">
        <v>246</v>
      </c>
      <c r="F4" s="1" t="s">
        <v>223</v>
      </c>
      <c r="G4" s="1" t="s">
        <v>227</v>
      </c>
      <c r="H4" s="1" t="s">
        <v>228</v>
      </c>
      <c r="I4" s="1" t="s">
        <v>247</v>
      </c>
      <c r="J4" s="1" t="s">
        <v>29</v>
      </c>
      <c r="K4" s="1" t="s">
        <v>248</v>
      </c>
      <c r="L4" s="1" t="s">
        <v>248</v>
      </c>
      <c r="M4" s="1" t="s">
        <v>231</v>
      </c>
      <c r="N4" s="1" t="s">
        <v>231</v>
      </c>
      <c r="O4" s="1" t="s">
        <v>232</v>
      </c>
      <c r="P4" s="1" t="s">
        <v>233</v>
      </c>
      <c r="Q4" s="1" t="s">
        <v>249</v>
      </c>
      <c r="R4" s="1" t="s">
        <v>235</v>
      </c>
      <c r="S4" s="1" t="s">
        <v>236</v>
      </c>
      <c r="T4" s="1" t="s">
        <v>237</v>
      </c>
    </row>
    <row r="5" s="1" customFormat="1" spans="1:20">
      <c r="A5" s="3">
        <v>16693532474</v>
      </c>
      <c r="B5" s="1" t="s">
        <v>223</v>
      </c>
      <c r="C5" s="1" t="s">
        <v>250</v>
      </c>
      <c r="D5" s="1" t="s">
        <v>251</v>
      </c>
      <c r="E5" s="1" t="s">
        <v>252</v>
      </c>
      <c r="F5" s="1" t="s">
        <v>223</v>
      </c>
      <c r="G5" s="1" t="s">
        <v>227</v>
      </c>
      <c r="H5" s="1" t="s">
        <v>228</v>
      </c>
      <c r="I5" s="1" t="s">
        <v>253</v>
      </c>
      <c r="J5" s="1" t="s">
        <v>29</v>
      </c>
      <c r="K5" s="1" t="s">
        <v>254</v>
      </c>
      <c r="L5" s="1" t="s">
        <v>254</v>
      </c>
      <c r="M5" s="1" t="s">
        <v>231</v>
      </c>
      <c r="N5" s="1" t="s">
        <v>231</v>
      </c>
      <c r="O5" s="1" t="s">
        <v>232</v>
      </c>
      <c r="P5" s="1" t="s">
        <v>233</v>
      </c>
      <c r="Q5" s="1" t="s">
        <v>255</v>
      </c>
      <c r="R5" s="1" t="s">
        <v>235</v>
      </c>
      <c r="S5" s="1" t="s">
        <v>236</v>
      </c>
      <c r="T5" s="1" t="s">
        <v>237</v>
      </c>
    </row>
    <row r="6" s="1" customFormat="1" spans="1:20">
      <c r="A6" s="3">
        <v>16693437220</v>
      </c>
      <c r="B6" s="1" t="s">
        <v>223</v>
      </c>
      <c r="C6" s="1" t="s">
        <v>256</v>
      </c>
      <c r="D6" s="1" t="s">
        <v>257</v>
      </c>
      <c r="E6" s="1" t="s">
        <v>258</v>
      </c>
      <c r="F6" s="1" t="s">
        <v>223</v>
      </c>
      <c r="G6" s="1" t="s">
        <v>227</v>
      </c>
      <c r="H6" s="1" t="s">
        <v>228</v>
      </c>
      <c r="I6" s="1" t="s">
        <v>259</v>
      </c>
      <c r="J6" s="1" t="s">
        <v>29</v>
      </c>
      <c r="K6" s="1" t="s">
        <v>260</v>
      </c>
      <c r="L6" s="1" t="s">
        <v>260</v>
      </c>
      <c r="M6" s="1" t="s">
        <v>231</v>
      </c>
      <c r="N6" s="1" t="s">
        <v>231</v>
      </c>
      <c r="O6" s="1" t="s">
        <v>232</v>
      </c>
      <c r="P6" s="1" t="s">
        <v>233</v>
      </c>
      <c r="Q6" s="1" t="s">
        <v>261</v>
      </c>
      <c r="R6" s="1" t="s">
        <v>235</v>
      </c>
      <c r="S6" s="1" t="s">
        <v>236</v>
      </c>
      <c r="T6" s="1" t="s">
        <v>237</v>
      </c>
    </row>
    <row r="7" s="1" customFormat="1" spans="1:20">
      <c r="A7" s="3">
        <v>16693327008</v>
      </c>
      <c r="B7" s="1" t="s">
        <v>223</v>
      </c>
      <c r="C7" s="1" t="s">
        <v>262</v>
      </c>
      <c r="D7" s="1" t="s">
        <v>263</v>
      </c>
      <c r="E7" s="1" t="s">
        <v>264</v>
      </c>
      <c r="F7" s="1" t="s">
        <v>223</v>
      </c>
      <c r="G7" s="1" t="s">
        <v>227</v>
      </c>
      <c r="H7" s="1" t="s">
        <v>228</v>
      </c>
      <c r="I7" s="1" t="s">
        <v>265</v>
      </c>
      <c r="J7" s="1" t="s">
        <v>29</v>
      </c>
      <c r="K7" s="1" t="s">
        <v>266</v>
      </c>
      <c r="L7" s="1" t="s">
        <v>266</v>
      </c>
      <c r="M7" s="1" t="s">
        <v>231</v>
      </c>
      <c r="N7" s="1" t="s">
        <v>231</v>
      </c>
      <c r="O7" s="1" t="s">
        <v>232</v>
      </c>
      <c r="P7" s="1" t="s">
        <v>233</v>
      </c>
      <c r="Q7" s="1" t="s">
        <v>267</v>
      </c>
      <c r="R7" s="1" t="s">
        <v>235</v>
      </c>
      <c r="S7" s="1" t="s">
        <v>236</v>
      </c>
      <c r="T7" s="1" t="s">
        <v>237</v>
      </c>
    </row>
    <row r="8" s="1" customFormat="1" spans="1:20">
      <c r="A8" s="3">
        <v>16692523487</v>
      </c>
      <c r="B8" s="1" t="s">
        <v>223</v>
      </c>
      <c r="C8" s="1" t="s">
        <v>268</v>
      </c>
      <c r="D8" s="1" t="s">
        <v>269</v>
      </c>
      <c r="E8" s="1" t="s">
        <v>270</v>
      </c>
      <c r="F8" s="1" t="s">
        <v>223</v>
      </c>
      <c r="G8" s="1" t="s">
        <v>227</v>
      </c>
      <c r="H8" s="1" t="s">
        <v>228</v>
      </c>
      <c r="I8" s="1" t="s">
        <v>271</v>
      </c>
      <c r="J8" s="1" t="s">
        <v>29</v>
      </c>
      <c r="K8" s="1" t="s">
        <v>272</v>
      </c>
      <c r="L8" s="1" t="s">
        <v>272</v>
      </c>
      <c r="M8" s="1" t="s">
        <v>231</v>
      </c>
      <c r="N8" s="1" t="s">
        <v>231</v>
      </c>
      <c r="O8" s="1" t="s">
        <v>232</v>
      </c>
      <c r="P8" s="1" t="s">
        <v>233</v>
      </c>
      <c r="Q8" s="1" t="s">
        <v>273</v>
      </c>
      <c r="R8" s="1" t="s">
        <v>235</v>
      </c>
      <c r="S8" s="1" t="s">
        <v>236</v>
      </c>
      <c r="T8" s="1" t="s">
        <v>237</v>
      </c>
    </row>
    <row r="9" s="1" customFormat="1" spans="1:20">
      <c r="A9" s="3">
        <v>16691557196</v>
      </c>
      <c r="B9" s="1" t="s">
        <v>223</v>
      </c>
      <c r="C9" s="1" t="s">
        <v>274</v>
      </c>
      <c r="D9" s="1" t="s">
        <v>275</v>
      </c>
      <c r="E9" s="1" t="s">
        <v>276</v>
      </c>
      <c r="F9" s="1" t="s">
        <v>223</v>
      </c>
      <c r="G9" s="1" t="s">
        <v>227</v>
      </c>
      <c r="H9" s="1" t="s">
        <v>228</v>
      </c>
      <c r="I9" s="1" t="s">
        <v>277</v>
      </c>
      <c r="J9" s="1" t="s">
        <v>29</v>
      </c>
      <c r="K9" s="1" t="s">
        <v>278</v>
      </c>
      <c r="L9" s="1" t="s">
        <v>278</v>
      </c>
      <c r="M9" s="1" t="s">
        <v>231</v>
      </c>
      <c r="N9" s="1" t="s">
        <v>231</v>
      </c>
      <c r="O9" s="1" t="s">
        <v>232</v>
      </c>
      <c r="P9" s="1" t="s">
        <v>233</v>
      </c>
      <c r="Q9" s="1" t="s">
        <v>279</v>
      </c>
      <c r="R9" s="1" t="s">
        <v>235</v>
      </c>
      <c r="S9" s="1" t="s">
        <v>236</v>
      </c>
      <c r="T9" s="1" t="s">
        <v>237</v>
      </c>
    </row>
    <row r="10" s="1" customFormat="1" spans="1:20">
      <c r="A10" s="3">
        <v>16691452218</v>
      </c>
      <c r="B10" s="1" t="s">
        <v>223</v>
      </c>
      <c r="C10" s="1" t="s">
        <v>280</v>
      </c>
      <c r="D10" s="1" t="s">
        <v>281</v>
      </c>
      <c r="E10" s="1" t="s">
        <v>282</v>
      </c>
      <c r="F10" s="1" t="s">
        <v>223</v>
      </c>
      <c r="G10" s="1" t="s">
        <v>227</v>
      </c>
      <c r="H10" s="1" t="s">
        <v>228</v>
      </c>
      <c r="I10" s="1" t="s">
        <v>283</v>
      </c>
      <c r="J10" s="1" t="s">
        <v>29</v>
      </c>
      <c r="K10" s="1" t="s">
        <v>284</v>
      </c>
      <c r="L10" s="1" t="s">
        <v>284</v>
      </c>
      <c r="M10" s="1" t="s">
        <v>231</v>
      </c>
      <c r="N10" s="1" t="s">
        <v>231</v>
      </c>
      <c r="O10" s="1" t="s">
        <v>232</v>
      </c>
      <c r="P10" s="1" t="s">
        <v>233</v>
      </c>
      <c r="Q10" s="1" t="s">
        <v>285</v>
      </c>
      <c r="R10" s="1" t="s">
        <v>235</v>
      </c>
      <c r="S10" s="1" t="s">
        <v>236</v>
      </c>
      <c r="T10" s="1" t="s">
        <v>237</v>
      </c>
    </row>
    <row r="11" s="1" customFormat="1" spans="1:20">
      <c r="A11" s="3">
        <v>16691433121</v>
      </c>
      <c r="B11" s="1" t="s">
        <v>223</v>
      </c>
      <c r="C11" s="1" t="s">
        <v>286</v>
      </c>
      <c r="D11" s="1" t="s">
        <v>257</v>
      </c>
      <c r="E11" s="1" t="s">
        <v>287</v>
      </c>
      <c r="F11" s="1" t="s">
        <v>223</v>
      </c>
      <c r="G11" s="1" t="s">
        <v>227</v>
      </c>
      <c r="H11" s="1" t="s">
        <v>228</v>
      </c>
      <c r="I11" s="1" t="s">
        <v>259</v>
      </c>
      <c r="J11" s="1" t="s">
        <v>29</v>
      </c>
      <c r="K11" s="1" t="s">
        <v>260</v>
      </c>
      <c r="L11" s="1" t="s">
        <v>260</v>
      </c>
      <c r="M11" s="1" t="s">
        <v>231</v>
      </c>
      <c r="N11" s="1" t="s">
        <v>231</v>
      </c>
      <c r="O11" s="1" t="s">
        <v>232</v>
      </c>
      <c r="P11" s="1" t="s">
        <v>233</v>
      </c>
      <c r="Q11" s="1" t="s">
        <v>288</v>
      </c>
      <c r="R11" s="1" t="s">
        <v>235</v>
      </c>
      <c r="S11" s="1" t="s">
        <v>236</v>
      </c>
      <c r="T11" s="1" t="s">
        <v>237</v>
      </c>
    </row>
    <row r="12" s="1" customFormat="1" spans="1:20">
      <c r="A12" s="3">
        <v>16691338616</v>
      </c>
      <c r="B12" s="1" t="s">
        <v>223</v>
      </c>
      <c r="C12" s="1" t="s">
        <v>289</v>
      </c>
      <c r="D12" s="1" t="s">
        <v>290</v>
      </c>
      <c r="E12" s="1" t="s">
        <v>291</v>
      </c>
      <c r="F12" s="1" t="s">
        <v>223</v>
      </c>
      <c r="G12" s="1" t="s">
        <v>227</v>
      </c>
      <c r="H12" s="1" t="s">
        <v>228</v>
      </c>
      <c r="I12" s="1" t="s">
        <v>292</v>
      </c>
      <c r="J12" s="1" t="s">
        <v>29</v>
      </c>
      <c r="K12" s="1" t="s">
        <v>293</v>
      </c>
      <c r="L12" s="1" t="s">
        <v>293</v>
      </c>
      <c r="M12" s="1" t="s">
        <v>231</v>
      </c>
      <c r="N12" s="1" t="s">
        <v>231</v>
      </c>
      <c r="O12" s="1" t="s">
        <v>232</v>
      </c>
      <c r="P12" s="1" t="s">
        <v>233</v>
      </c>
      <c r="Q12" s="1" t="s">
        <v>294</v>
      </c>
      <c r="R12" s="1" t="s">
        <v>235</v>
      </c>
      <c r="S12" s="1" t="s">
        <v>236</v>
      </c>
      <c r="T12" s="1" t="s">
        <v>237</v>
      </c>
    </row>
    <row r="13" s="1" customFormat="1" spans="1:20">
      <c r="A13" s="3">
        <v>16691050841</v>
      </c>
      <c r="B13" s="1" t="s">
        <v>223</v>
      </c>
      <c r="C13" s="1" t="s">
        <v>295</v>
      </c>
      <c r="D13" s="1" t="s">
        <v>296</v>
      </c>
      <c r="E13" s="1" t="s">
        <v>297</v>
      </c>
      <c r="F13" s="1" t="s">
        <v>223</v>
      </c>
      <c r="G13" s="1" t="s">
        <v>227</v>
      </c>
      <c r="H13" s="1" t="s">
        <v>228</v>
      </c>
      <c r="I13" s="1" t="s">
        <v>292</v>
      </c>
      <c r="J13" s="1" t="s">
        <v>29</v>
      </c>
      <c r="K13" s="1" t="s">
        <v>293</v>
      </c>
      <c r="L13" s="1" t="s">
        <v>293</v>
      </c>
      <c r="M13" s="1" t="s">
        <v>231</v>
      </c>
      <c r="N13" s="1" t="s">
        <v>231</v>
      </c>
      <c r="O13" s="1" t="s">
        <v>232</v>
      </c>
      <c r="P13" s="1" t="s">
        <v>233</v>
      </c>
      <c r="Q13" s="1" t="s">
        <v>298</v>
      </c>
      <c r="R13" s="1" t="s">
        <v>235</v>
      </c>
      <c r="S13" s="1" t="s">
        <v>236</v>
      </c>
      <c r="T13" s="1" t="s">
        <v>237</v>
      </c>
    </row>
    <row r="14" s="1" customFormat="1" spans="1:20">
      <c r="A14" s="3">
        <v>16691035330</v>
      </c>
      <c r="B14" s="1" t="s">
        <v>223</v>
      </c>
      <c r="C14" s="1" t="s">
        <v>299</v>
      </c>
      <c r="D14" s="1" t="s">
        <v>300</v>
      </c>
      <c r="E14" s="1" t="s">
        <v>301</v>
      </c>
      <c r="F14" s="1" t="s">
        <v>223</v>
      </c>
      <c r="G14" s="1" t="s">
        <v>227</v>
      </c>
      <c r="H14" s="1" t="s">
        <v>228</v>
      </c>
      <c r="I14" s="1" t="s">
        <v>302</v>
      </c>
      <c r="J14" s="1" t="s">
        <v>29</v>
      </c>
      <c r="K14" s="1" t="s">
        <v>303</v>
      </c>
      <c r="L14" s="1" t="s">
        <v>303</v>
      </c>
      <c r="M14" s="1" t="s">
        <v>231</v>
      </c>
      <c r="N14" s="1" t="s">
        <v>231</v>
      </c>
      <c r="O14" s="1" t="s">
        <v>232</v>
      </c>
      <c r="P14" s="1" t="s">
        <v>233</v>
      </c>
      <c r="Q14" s="1" t="s">
        <v>304</v>
      </c>
      <c r="R14" s="1" t="s">
        <v>235</v>
      </c>
      <c r="S14" s="1" t="s">
        <v>236</v>
      </c>
      <c r="T14" s="1" t="s">
        <v>237</v>
      </c>
    </row>
    <row r="15" s="1" customFormat="1" spans="1:20">
      <c r="A15" s="3">
        <v>16690977306</v>
      </c>
      <c r="B15" s="1" t="s">
        <v>223</v>
      </c>
      <c r="C15" s="1" t="s">
        <v>305</v>
      </c>
      <c r="D15" s="1" t="s">
        <v>306</v>
      </c>
      <c r="E15" s="1" t="s">
        <v>307</v>
      </c>
      <c r="F15" s="1" t="s">
        <v>223</v>
      </c>
      <c r="G15" s="1" t="s">
        <v>227</v>
      </c>
      <c r="H15" s="1" t="s">
        <v>228</v>
      </c>
      <c r="I15" s="1" t="s">
        <v>308</v>
      </c>
      <c r="J15" s="1" t="s">
        <v>29</v>
      </c>
      <c r="K15" s="1" t="s">
        <v>309</v>
      </c>
      <c r="L15" s="1" t="s">
        <v>309</v>
      </c>
      <c r="M15" s="1" t="s">
        <v>231</v>
      </c>
      <c r="N15" s="1" t="s">
        <v>231</v>
      </c>
      <c r="O15" s="1" t="s">
        <v>232</v>
      </c>
      <c r="P15" s="1" t="s">
        <v>233</v>
      </c>
      <c r="Q15" s="1" t="s">
        <v>310</v>
      </c>
      <c r="R15" s="1" t="s">
        <v>235</v>
      </c>
      <c r="S15" s="1" t="s">
        <v>236</v>
      </c>
      <c r="T15" s="1" t="s">
        <v>237</v>
      </c>
    </row>
    <row r="16" s="1" customFormat="1" spans="1:20">
      <c r="A16" s="3">
        <v>16690913396</v>
      </c>
      <c r="B16" s="1" t="s">
        <v>223</v>
      </c>
      <c r="C16" s="1" t="s">
        <v>311</v>
      </c>
      <c r="D16" s="1" t="s">
        <v>312</v>
      </c>
      <c r="E16" s="1" t="s">
        <v>313</v>
      </c>
      <c r="F16" s="1" t="s">
        <v>223</v>
      </c>
      <c r="G16" s="1" t="s">
        <v>227</v>
      </c>
      <c r="H16" s="1" t="s">
        <v>228</v>
      </c>
      <c r="I16" s="1" t="s">
        <v>314</v>
      </c>
      <c r="J16" s="1" t="s">
        <v>29</v>
      </c>
      <c r="K16" s="1" t="s">
        <v>315</v>
      </c>
      <c r="L16" s="1" t="s">
        <v>315</v>
      </c>
      <c r="M16" s="1" t="s">
        <v>231</v>
      </c>
      <c r="N16" s="1" t="s">
        <v>231</v>
      </c>
      <c r="O16" s="1" t="s">
        <v>232</v>
      </c>
      <c r="P16" s="1" t="s">
        <v>233</v>
      </c>
      <c r="Q16" s="1" t="s">
        <v>316</v>
      </c>
      <c r="R16" s="1" t="s">
        <v>235</v>
      </c>
      <c r="S16" s="1" t="s">
        <v>236</v>
      </c>
      <c r="T16" s="1" t="s">
        <v>237</v>
      </c>
    </row>
    <row r="17" s="1" customFormat="1" spans="1:20">
      <c r="A17" s="3">
        <v>16690827543</v>
      </c>
      <c r="B17" s="1" t="s">
        <v>223</v>
      </c>
      <c r="C17" s="1" t="s">
        <v>317</v>
      </c>
      <c r="D17" s="1" t="s">
        <v>318</v>
      </c>
      <c r="E17" s="1" t="s">
        <v>319</v>
      </c>
      <c r="F17" s="1" t="s">
        <v>223</v>
      </c>
      <c r="G17" s="1" t="s">
        <v>227</v>
      </c>
      <c r="H17" s="1" t="s">
        <v>228</v>
      </c>
      <c r="I17" s="1" t="s">
        <v>320</v>
      </c>
      <c r="J17" s="1" t="s">
        <v>29</v>
      </c>
      <c r="K17" s="1" t="s">
        <v>321</v>
      </c>
      <c r="L17" s="1" t="s">
        <v>321</v>
      </c>
      <c r="M17" s="1" t="s">
        <v>231</v>
      </c>
      <c r="N17" s="1" t="s">
        <v>231</v>
      </c>
      <c r="O17" s="1" t="s">
        <v>232</v>
      </c>
      <c r="P17" s="1" t="s">
        <v>233</v>
      </c>
      <c r="Q17" s="1" t="s">
        <v>322</v>
      </c>
      <c r="R17" s="1" t="s">
        <v>235</v>
      </c>
      <c r="S17" s="1" t="s">
        <v>236</v>
      </c>
      <c r="T17" s="1" t="s">
        <v>237</v>
      </c>
    </row>
    <row r="18" s="1" customFormat="1" spans="1:20">
      <c r="A18" s="3">
        <v>16690512726</v>
      </c>
      <c r="B18" s="1" t="s">
        <v>223</v>
      </c>
      <c r="C18" s="1" t="s">
        <v>323</v>
      </c>
      <c r="D18" s="1" t="s">
        <v>312</v>
      </c>
      <c r="E18" s="1" t="s">
        <v>324</v>
      </c>
      <c r="F18" s="1" t="s">
        <v>223</v>
      </c>
      <c r="G18" s="1" t="s">
        <v>227</v>
      </c>
      <c r="H18" s="1" t="s">
        <v>228</v>
      </c>
      <c r="I18" s="1" t="s">
        <v>314</v>
      </c>
      <c r="J18" s="1" t="s">
        <v>29</v>
      </c>
      <c r="K18" s="1" t="s">
        <v>315</v>
      </c>
      <c r="L18" s="1" t="s">
        <v>315</v>
      </c>
      <c r="M18" s="1" t="s">
        <v>231</v>
      </c>
      <c r="N18" s="1" t="s">
        <v>231</v>
      </c>
      <c r="O18" s="1" t="s">
        <v>232</v>
      </c>
      <c r="P18" s="1" t="s">
        <v>233</v>
      </c>
      <c r="Q18" s="1" t="s">
        <v>325</v>
      </c>
      <c r="R18" s="1" t="s">
        <v>235</v>
      </c>
      <c r="S18" s="1" t="s">
        <v>236</v>
      </c>
      <c r="T18" s="1" t="s">
        <v>237</v>
      </c>
    </row>
    <row r="19" s="1" customFormat="1" spans="1:20">
      <c r="A19" s="3">
        <v>16690482062</v>
      </c>
      <c r="B19" s="1" t="s">
        <v>223</v>
      </c>
      <c r="C19" s="1" t="s">
        <v>326</v>
      </c>
      <c r="D19" s="1" t="s">
        <v>327</v>
      </c>
      <c r="E19" s="1" t="s">
        <v>328</v>
      </c>
      <c r="F19" s="1" t="s">
        <v>223</v>
      </c>
      <c r="G19" s="1" t="s">
        <v>227</v>
      </c>
      <c r="H19" s="1" t="s">
        <v>228</v>
      </c>
      <c r="I19" s="1" t="s">
        <v>329</v>
      </c>
      <c r="J19" s="1" t="s">
        <v>29</v>
      </c>
      <c r="K19" s="1" t="s">
        <v>330</v>
      </c>
      <c r="L19" s="1" t="s">
        <v>330</v>
      </c>
      <c r="M19" s="1" t="s">
        <v>231</v>
      </c>
      <c r="N19" s="1" t="s">
        <v>231</v>
      </c>
      <c r="O19" s="1" t="s">
        <v>232</v>
      </c>
      <c r="P19" s="1" t="s">
        <v>233</v>
      </c>
      <c r="Q19" s="1" t="s">
        <v>331</v>
      </c>
      <c r="R19" s="1" t="s">
        <v>235</v>
      </c>
      <c r="S19" s="1" t="s">
        <v>236</v>
      </c>
      <c r="T19" s="1" t="s">
        <v>237</v>
      </c>
    </row>
    <row r="20" s="1" customFormat="1" spans="1:20">
      <c r="A20" s="3">
        <v>16690066247</v>
      </c>
      <c r="B20" s="1" t="s">
        <v>332</v>
      </c>
      <c r="C20" s="1" t="s">
        <v>333</v>
      </c>
      <c r="D20" s="1" t="s">
        <v>334</v>
      </c>
      <c r="E20" s="1" t="s">
        <v>335</v>
      </c>
      <c r="F20" s="1" t="s">
        <v>223</v>
      </c>
      <c r="G20" s="1" t="s">
        <v>227</v>
      </c>
      <c r="H20" s="1" t="s">
        <v>228</v>
      </c>
      <c r="I20" s="1" t="s">
        <v>336</v>
      </c>
      <c r="J20" s="1" t="s">
        <v>29</v>
      </c>
      <c r="K20" s="1" t="s">
        <v>337</v>
      </c>
      <c r="L20" s="1" t="s">
        <v>337</v>
      </c>
      <c r="M20" s="1" t="s">
        <v>231</v>
      </c>
      <c r="N20" s="1" t="s">
        <v>231</v>
      </c>
      <c r="O20" s="1" t="s">
        <v>232</v>
      </c>
      <c r="P20" s="1" t="s">
        <v>233</v>
      </c>
      <c r="Q20" s="1" t="s">
        <v>338</v>
      </c>
      <c r="R20" s="1" t="s">
        <v>235</v>
      </c>
      <c r="S20" s="1" t="s">
        <v>236</v>
      </c>
      <c r="T20" s="1" t="s">
        <v>237</v>
      </c>
    </row>
    <row r="21" s="1" customFormat="1" spans="1:20">
      <c r="A21" s="3">
        <v>16689848947</v>
      </c>
      <c r="B21" s="1" t="s">
        <v>332</v>
      </c>
      <c r="C21" s="1" t="s">
        <v>339</v>
      </c>
      <c r="D21" s="1" t="s">
        <v>257</v>
      </c>
      <c r="E21" s="1" t="s">
        <v>340</v>
      </c>
      <c r="F21" s="1" t="s">
        <v>223</v>
      </c>
      <c r="G21" s="1" t="s">
        <v>227</v>
      </c>
      <c r="H21" s="1" t="s">
        <v>228</v>
      </c>
      <c r="I21" s="1" t="s">
        <v>259</v>
      </c>
      <c r="J21" s="1" t="s">
        <v>29</v>
      </c>
      <c r="K21" s="1" t="s">
        <v>260</v>
      </c>
      <c r="L21" s="1" t="s">
        <v>260</v>
      </c>
      <c r="M21" s="1" t="s">
        <v>231</v>
      </c>
      <c r="N21" s="1" t="s">
        <v>231</v>
      </c>
      <c r="O21" s="1" t="s">
        <v>232</v>
      </c>
      <c r="P21" s="1" t="s">
        <v>233</v>
      </c>
      <c r="Q21" s="1" t="s">
        <v>341</v>
      </c>
      <c r="R21" s="1" t="s">
        <v>235</v>
      </c>
      <c r="S21" s="1" t="s">
        <v>236</v>
      </c>
      <c r="T21" s="1" t="s">
        <v>237</v>
      </c>
    </row>
    <row r="22" s="1" customFormat="1" spans="1:20">
      <c r="A22" s="3">
        <v>16689792899</v>
      </c>
      <c r="B22" s="1" t="s">
        <v>332</v>
      </c>
      <c r="C22" s="1" t="s">
        <v>342</v>
      </c>
      <c r="D22" s="1" t="s">
        <v>343</v>
      </c>
      <c r="E22" s="1" t="s">
        <v>344</v>
      </c>
      <c r="F22" s="1" t="s">
        <v>223</v>
      </c>
      <c r="G22" s="1" t="s">
        <v>227</v>
      </c>
      <c r="H22" s="1" t="s">
        <v>228</v>
      </c>
      <c r="I22" s="1" t="s">
        <v>345</v>
      </c>
      <c r="J22" s="1" t="s">
        <v>29</v>
      </c>
      <c r="K22" s="1" t="s">
        <v>346</v>
      </c>
      <c r="L22" s="1" t="s">
        <v>346</v>
      </c>
      <c r="M22" s="1" t="s">
        <v>231</v>
      </c>
      <c r="N22" s="1" t="s">
        <v>231</v>
      </c>
      <c r="O22" s="1" t="s">
        <v>232</v>
      </c>
      <c r="P22" s="1" t="s">
        <v>233</v>
      </c>
      <c r="Q22" s="1" t="s">
        <v>347</v>
      </c>
      <c r="R22" s="1" t="s">
        <v>235</v>
      </c>
      <c r="S22" s="1" t="s">
        <v>236</v>
      </c>
      <c r="T22" s="1" t="s">
        <v>237</v>
      </c>
    </row>
    <row r="23" s="1" customFormat="1" spans="1:20">
      <c r="A23" s="3">
        <v>16689749174</v>
      </c>
      <c r="B23" s="1" t="s">
        <v>332</v>
      </c>
      <c r="C23" s="1" t="s">
        <v>348</v>
      </c>
      <c r="D23" s="1" t="s">
        <v>349</v>
      </c>
      <c r="E23" s="1" t="s">
        <v>350</v>
      </c>
      <c r="F23" s="1" t="s">
        <v>223</v>
      </c>
      <c r="G23" s="1" t="s">
        <v>227</v>
      </c>
      <c r="H23" s="1" t="s">
        <v>228</v>
      </c>
      <c r="I23" s="1" t="s">
        <v>351</v>
      </c>
      <c r="J23" s="1" t="s">
        <v>29</v>
      </c>
      <c r="K23" s="1" t="s">
        <v>352</v>
      </c>
      <c r="L23" s="1" t="s">
        <v>352</v>
      </c>
      <c r="M23" s="1" t="s">
        <v>231</v>
      </c>
      <c r="N23" s="1" t="s">
        <v>231</v>
      </c>
      <c r="O23" s="1" t="s">
        <v>232</v>
      </c>
      <c r="P23" s="1" t="s">
        <v>233</v>
      </c>
      <c r="Q23" s="1" t="s">
        <v>353</v>
      </c>
      <c r="R23" s="1" t="s">
        <v>235</v>
      </c>
      <c r="S23" s="1" t="s">
        <v>236</v>
      </c>
      <c r="T23" s="1" t="s">
        <v>237</v>
      </c>
    </row>
    <row r="24" s="1" customFormat="1" spans="1:20">
      <c r="A24" s="3">
        <v>16682193343</v>
      </c>
      <c r="B24" s="1" t="s">
        <v>332</v>
      </c>
      <c r="C24" s="1" t="s">
        <v>354</v>
      </c>
      <c r="D24" s="1" t="s">
        <v>355</v>
      </c>
      <c r="E24" s="1" t="s">
        <v>356</v>
      </c>
      <c r="F24" s="1" t="s">
        <v>223</v>
      </c>
      <c r="G24" s="1" t="s">
        <v>227</v>
      </c>
      <c r="H24" s="1" t="s">
        <v>228</v>
      </c>
      <c r="I24" s="1" t="s">
        <v>357</v>
      </c>
      <c r="J24" s="1" t="s">
        <v>29</v>
      </c>
      <c r="K24" s="1" t="s">
        <v>358</v>
      </c>
      <c r="L24" s="1" t="s">
        <v>358</v>
      </c>
      <c r="M24" s="1" t="s">
        <v>231</v>
      </c>
      <c r="N24" s="1" t="s">
        <v>231</v>
      </c>
      <c r="O24" s="1" t="s">
        <v>232</v>
      </c>
      <c r="P24" s="1" t="s">
        <v>233</v>
      </c>
      <c r="Q24" s="1" t="s">
        <v>359</v>
      </c>
      <c r="R24" s="1" t="s">
        <v>235</v>
      </c>
      <c r="S24" s="1" t="s">
        <v>236</v>
      </c>
      <c r="T24" s="1" t="s">
        <v>237</v>
      </c>
    </row>
    <row r="25" s="1" customFormat="1" spans="1:20">
      <c r="A25" s="3">
        <v>16681876761</v>
      </c>
      <c r="B25" s="1" t="s">
        <v>332</v>
      </c>
      <c r="C25" s="1" t="s">
        <v>360</v>
      </c>
      <c r="D25" s="1" t="s">
        <v>361</v>
      </c>
      <c r="E25" s="1" t="s">
        <v>362</v>
      </c>
      <c r="F25" s="1" t="s">
        <v>223</v>
      </c>
      <c r="G25" s="1" t="s">
        <v>227</v>
      </c>
      <c r="H25" s="1" t="s">
        <v>228</v>
      </c>
      <c r="I25" s="1" t="s">
        <v>363</v>
      </c>
      <c r="J25" s="1" t="s">
        <v>29</v>
      </c>
      <c r="K25" s="1" t="s">
        <v>364</v>
      </c>
      <c r="L25" s="1" t="s">
        <v>364</v>
      </c>
      <c r="M25" s="1" t="s">
        <v>231</v>
      </c>
      <c r="N25" s="1" t="s">
        <v>231</v>
      </c>
      <c r="O25" s="1" t="s">
        <v>232</v>
      </c>
      <c r="P25" s="1" t="s">
        <v>233</v>
      </c>
      <c r="Q25" s="1" t="s">
        <v>365</v>
      </c>
      <c r="R25" s="1" t="s">
        <v>235</v>
      </c>
      <c r="S25" s="1" t="s">
        <v>236</v>
      </c>
      <c r="T25" s="1" t="s">
        <v>237</v>
      </c>
    </row>
    <row r="26" s="1" customFormat="1" spans="1:20">
      <c r="A26" s="3">
        <v>16680327129</v>
      </c>
      <c r="B26" s="1" t="s">
        <v>332</v>
      </c>
      <c r="C26" s="1" t="s">
        <v>366</v>
      </c>
      <c r="D26" s="1" t="s">
        <v>281</v>
      </c>
      <c r="E26" s="1" t="s">
        <v>367</v>
      </c>
      <c r="F26" s="1" t="s">
        <v>223</v>
      </c>
      <c r="G26" s="1" t="s">
        <v>227</v>
      </c>
      <c r="H26" s="1" t="s">
        <v>228</v>
      </c>
      <c r="I26" s="1" t="s">
        <v>283</v>
      </c>
      <c r="J26" s="1" t="s">
        <v>29</v>
      </c>
      <c r="K26" s="1" t="s">
        <v>284</v>
      </c>
      <c r="L26" s="1" t="s">
        <v>284</v>
      </c>
      <c r="M26" s="1" t="s">
        <v>231</v>
      </c>
      <c r="N26" s="1" t="s">
        <v>231</v>
      </c>
      <c r="O26" s="1" t="s">
        <v>232</v>
      </c>
      <c r="P26" s="1" t="s">
        <v>233</v>
      </c>
      <c r="Q26" s="1" t="s">
        <v>368</v>
      </c>
      <c r="R26" s="1" t="s">
        <v>235</v>
      </c>
      <c r="S26" s="1" t="s">
        <v>236</v>
      </c>
      <c r="T26" s="1" t="s">
        <v>237</v>
      </c>
    </row>
    <row r="27" s="1" customFormat="1" spans="1:20">
      <c r="A27" s="3">
        <v>16680058381</v>
      </c>
      <c r="B27" s="1" t="s">
        <v>332</v>
      </c>
      <c r="C27" s="1" t="s">
        <v>369</v>
      </c>
      <c r="D27" s="1" t="s">
        <v>281</v>
      </c>
      <c r="E27" s="1" t="s">
        <v>370</v>
      </c>
      <c r="F27" s="1" t="s">
        <v>223</v>
      </c>
      <c r="G27" s="1" t="s">
        <v>227</v>
      </c>
      <c r="H27" s="1" t="s">
        <v>228</v>
      </c>
      <c r="I27" s="1" t="s">
        <v>283</v>
      </c>
      <c r="J27" s="1" t="s">
        <v>29</v>
      </c>
      <c r="K27" s="1" t="s">
        <v>284</v>
      </c>
      <c r="L27" s="1" t="s">
        <v>284</v>
      </c>
      <c r="M27" s="1" t="s">
        <v>231</v>
      </c>
      <c r="N27" s="1" t="s">
        <v>231</v>
      </c>
      <c r="O27" s="1" t="s">
        <v>232</v>
      </c>
      <c r="P27" s="1" t="s">
        <v>233</v>
      </c>
      <c r="Q27" s="1" t="s">
        <v>371</v>
      </c>
      <c r="R27" s="1" t="s">
        <v>235</v>
      </c>
      <c r="S27" s="1" t="s">
        <v>236</v>
      </c>
      <c r="T27" s="1" t="s">
        <v>237</v>
      </c>
    </row>
    <row r="28" s="1" customFormat="1" spans="1:20">
      <c r="A28" s="3">
        <v>16680023133</v>
      </c>
      <c r="B28" s="1" t="s">
        <v>332</v>
      </c>
      <c r="C28" s="1" t="s">
        <v>372</v>
      </c>
      <c r="D28" s="1" t="s">
        <v>373</v>
      </c>
      <c r="E28" s="1" t="s">
        <v>374</v>
      </c>
      <c r="F28" s="1" t="s">
        <v>332</v>
      </c>
      <c r="G28" s="1" t="s">
        <v>227</v>
      </c>
      <c r="H28" s="1" t="s">
        <v>228</v>
      </c>
      <c r="I28" s="1" t="s">
        <v>375</v>
      </c>
      <c r="J28" s="1" t="s">
        <v>29</v>
      </c>
      <c r="K28" s="1" t="s">
        <v>376</v>
      </c>
      <c r="L28" s="1" t="s">
        <v>376</v>
      </c>
      <c r="M28" s="1" t="s">
        <v>231</v>
      </c>
      <c r="N28" s="1" t="s">
        <v>231</v>
      </c>
      <c r="O28" s="1" t="s">
        <v>232</v>
      </c>
      <c r="P28" s="1" t="s">
        <v>233</v>
      </c>
      <c r="Q28" s="1" t="s">
        <v>377</v>
      </c>
      <c r="R28" s="1" t="s">
        <v>235</v>
      </c>
      <c r="S28" s="1" t="s">
        <v>236</v>
      </c>
      <c r="T28" s="1" t="s">
        <v>237</v>
      </c>
    </row>
    <row r="29" s="1" customFormat="1" spans="1:20">
      <c r="A29" s="3">
        <v>16671338417</v>
      </c>
      <c r="B29" s="1" t="s">
        <v>378</v>
      </c>
      <c r="C29" s="1" t="s">
        <v>379</v>
      </c>
      <c r="D29" s="1" t="s">
        <v>312</v>
      </c>
      <c r="E29" s="1" t="s">
        <v>380</v>
      </c>
      <c r="F29" s="1" t="s">
        <v>223</v>
      </c>
      <c r="G29" s="1" t="s">
        <v>227</v>
      </c>
      <c r="H29" s="1" t="s">
        <v>228</v>
      </c>
      <c r="I29" s="1" t="s">
        <v>381</v>
      </c>
      <c r="J29" s="1" t="s">
        <v>29</v>
      </c>
      <c r="K29" s="1" t="s">
        <v>315</v>
      </c>
      <c r="L29" s="1" t="s">
        <v>315</v>
      </c>
      <c r="M29" s="1" t="s">
        <v>231</v>
      </c>
      <c r="N29" s="1" t="s">
        <v>231</v>
      </c>
      <c r="O29" s="1" t="s">
        <v>232</v>
      </c>
      <c r="P29" s="1" t="s">
        <v>233</v>
      </c>
      <c r="Q29" s="1" t="s">
        <v>382</v>
      </c>
      <c r="R29" s="1" t="s">
        <v>235</v>
      </c>
      <c r="S29" s="1" t="s">
        <v>236</v>
      </c>
      <c r="T29" s="1" t="s">
        <v>237</v>
      </c>
    </row>
    <row r="30" s="1" customFormat="1" spans="1:20">
      <c r="A30" s="3">
        <v>16670435816</v>
      </c>
      <c r="B30" s="1" t="s">
        <v>378</v>
      </c>
      <c r="C30" s="1" t="s">
        <v>383</v>
      </c>
      <c r="D30" s="1" t="s">
        <v>312</v>
      </c>
      <c r="E30" s="1" t="s">
        <v>384</v>
      </c>
      <c r="F30" s="1" t="s">
        <v>223</v>
      </c>
      <c r="G30" s="1" t="s">
        <v>227</v>
      </c>
      <c r="H30" s="1" t="s">
        <v>228</v>
      </c>
      <c r="I30" s="1" t="s">
        <v>381</v>
      </c>
      <c r="J30" s="1" t="s">
        <v>29</v>
      </c>
      <c r="K30" s="1" t="s">
        <v>315</v>
      </c>
      <c r="L30" s="1" t="s">
        <v>315</v>
      </c>
      <c r="M30" s="1" t="s">
        <v>231</v>
      </c>
      <c r="N30" s="1" t="s">
        <v>231</v>
      </c>
      <c r="O30" s="1" t="s">
        <v>232</v>
      </c>
      <c r="P30" s="1" t="s">
        <v>233</v>
      </c>
      <c r="Q30" s="1" t="s">
        <v>385</v>
      </c>
      <c r="R30" s="1" t="s">
        <v>235</v>
      </c>
      <c r="S30" s="1" t="s">
        <v>236</v>
      </c>
      <c r="T30" s="1" t="s">
        <v>237</v>
      </c>
    </row>
    <row r="31" s="1" customFormat="1" spans="1:20">
      <c r="A31" s="3">
        <v>16667934601</v>
      </c>
      <c r="B31" s="1" t="s">
        <v>386</v>
      </c>
      <c r="C31" s="1" t="s">
        <v>387</v>
      </c>
      <c r="D31" s="1" t="s">
        <v>388</v>
      </c>
      <c r="E31" s="1" t="s">
        <v>389</v>
      </c>
      <c r="F31" s="1" t="s">
        <v>223</v>
      </c>
      <c r="G31" s="1" t="s">
        <v>227</v>
      </c>
      <c r="H31" s="1" t="s">
        <v>228</v>
      </c>
      <c r="I31" s="1" t="s">
        <v>390</v>
      </c>
      <c r="J31" s="1" t="s">
        <v>29</v>
      </c>
      <c r="K31" s="1" t="s">
        <v>391</v>
      </c>
      <c r="L31" s="1" t="s">
        <v>391</v>
      </c>
      <c r="M31" s="1" t="s">
        <v>231</v>
      </c>
      <c r="N31" s="1" t="s">
        <v>231</v>
      </c>
      <c r="O31" s="1" t="s">
        <v>232</v>
      </c>
      <c r="P31" s="1" t="s">
        <v>233</v>
      </c>
      <c r="Q31" s="1" t="s">
        <v>392</v>
      </c>
      <c r="R31" s="1" t="s">
        <v>235</v>
      </c>
      <c r="S31" s="1" t="s">
        <v>236</v>
      </c>
      <c r="T31" s="1" t="s">
        <v>237</v>
      </c>
    </row>
    <row r="32" s="1" customFormat="1" spans="1:20">
      <c r="A32" s="3">
        <v>16665849443</v>
      </c>
      <c r="B32" s="1" t="s">
        <v>386</v>
      </c>
      <c r="C32" s="1" t="s">
        <v>393</v>
      </c>
      <c r="D32" s="1" t="s">
        <v>394</v>
      </c>
      <c r="E32" s="1" t="s">
        <v>395</v>
      </c>
      <c r="F32" s="1" t="s">
        <v>223</v>
      </c>
      <c r="G32" s="1" t="s">
        <v>227</v>
      </c>
      <c r="H32" s="1" t="s">
        <v>228</v>
      </c>
      <c r="I32" s="1" t="s">
        <v>396</v>
      </c>
      <c r="J32" s="1" t="s">
        <v>29</v>
      </c>
      <c r="K32" s="1" t="s">
        <v>397</v>
      </c>
      <c r="L32" s="1" t="s">
        <v>397</v>
      </c>
      <c r="M32" s="1" t="s">
        <v>231</v>
      </c>
      <c r="N32" s="1" t="s">
        <v>231</v>
      </c>
      <c r="O32" s="1" t="s">
        <v>232</v>
      </c>
      <c r="P32" s="1" t="s">
        <v>233</v>
      </c>
      <c r="Q32" s="1" t="s">
        <v>398</v>
      </c>
      <c r="R32" s="1" t="s">
        <v>235</v>
      </c>
      <c r="S32" s="1" t="s">
        <v>236</v>
      </c>
      <c r="T32" s="1" t="s">
        <v>237</v>
      </c>
    </row>
    <row r="33" s="1" customFormat="1" spans="1:20">
      <c r="A33" s="3">
        <v>16665806616</v>
      </c>
      <c r="B33" s="1" t="s">
        <v>386</v>
      </c>
      <c r="C33" s="1" t="s">
        <v>399</v>
      </c>
      <c r="D33" s="1" t="s">
        <v>400</v>
      </c>
      <c r="E33" s="1" t="s">
        <v>401</v>
      </c>
      <c r="F33" s="1" t="s">
        <v>223</v>
      </c>
      <c r="G33" s="1" t="s">
        <v>227</v>
      </c>
      <c r="H33" s="1" t="s">
        <v>228</v>
      </c>
      <c r="I33" s="1" t="s">
        <v>402</v>
      </c>
      <c r="J33" s="1" t="s">
        <v>29</v>
      </c>
      <c r="K33" s="1" t="s">
        <v>403</v>
      </c>
      <c r="L33" s="1" t="s">
        <v>403</v>
      </c>
      <c r="M33" s="1" t="s">
        <v>231</v>
      </c>
      <c r="N33" s="1" t="s">
        <v>231</v>
      </c>
      <c r="O33" s="1" t="s">
        <v>232</v>
      </c>
      <c r="P33" s="1" t="s">
        <v>233</v>
      </c>
      <c r="Q33" s="1" t="s">
        <v>404</v>
      </c>
      <c r="R33" s="1" t="s">
        <v>235</v>
      </c>
      <c r="S33" s="1" t="s">
        <v>236</v>
      </c>
      <c r="T33" s="1" t="s">
        <v>237</v>
      </c>
    </row>
    <row r="34" s="1" customFormat="1" spans="1:20">
      <c r="A34" s="3">
        <v>16665066773</v>
      </c>
      <c r="B34" s="1" t="s">
        <v>405</v>
      </c>
      <c r="C34" s="1" t="s">
        <v>406</v>
      </c>
      <c r="D34" s="1" t="s">
        <v>407</v>
      </c>
      <c r="E34" s="1" t="s">
        <v>408</v>
      </c>
      <c r="F34" s="1" t="s">
        <v>223</v>
      </c>
      <c r="G34" s="1" t="s">
        <v>227</v>
      </c>
      <c r="H34" s="1" t="s">
        <v>228</v>
      </c>
      <c r="I34" s="1" t="s">
        <v>409</v>
      </c>
      <c r="J34" s="1" t="s">
        <v>29</v>
      </c>
      <c r="K34" s="1" t="s">
        <v>410</v>
      </c>
      <c r="L34" s="1" t="s">
        <v>410</v>
      </c>
      <c r="M34" s="1" t="s">
        <v>231</v>
      </c>
      <c r="N34" s="1" t="s">
        <v>231</v>
      </c>
      <c r="O34" s="1" t="s">
        <v>232</v>
      </c>
      <c r="P34" s="1" t="s">
        <v>233</v>
      </c>
      <c r="Q34" s="1" t="s">
        <v>411</v>
      </c>
      <c r="R34" s="1" t="s">
        <v>235</v>
      </c>
      <c r="S34" s="1" t="s">
        <v>236</v>
      </c>
      <c r="T34" s="1" t="s">
        <v>237</v>
      </c>
    </row>
    <row r="35" s="1" customFormat="1" spans="1:20">
      <c r="A35" s="3">
        <v>16658959269</v>
      </c>
      <c r="B35" s="1" t="s">
        <v>405</v>
      </c>
      <c r="C35" s="1" t="s">
        <v>412</v>
      </c>
      <c r="D35" s="1" t="s">
        <v>413</v>
      </c>
      <c r="E35" s="1" t="s">
        <v>414</v>
      </c>
      <c r="F35" s="1" t="s">
        <v>223</v>
      </c>
      <c r="G35" s="1" t="s">
        <v>227</v>
      </c>
      <c r="H35" s="1" t="s">
        <v>228</v>
      </c>
      <c r="I35" s="1" t="s">
        <v>415</v>
      </c>
      <c r="J35" s="1" t="s">
        <v>29</v>
      </c>
      <c r="K35" s="1" t="s">
        <v>416</v>
      </c>
      <c r="L35" s="1" t="s">
        <v>416</v>
      </c>
      <c r="M35" s="1" t="s">
        <v>231</v>
      </c>
      <c r="N35" s="1" t="s">
        <v>231</v>
      </c>
      <c r="O35" s="1" t="s">
        <v>232</v>
      </c>
      <c r="P35" s="1" t="s">
        <v>233</v>
      </c>
      <c r="Q35" s="1" t="s">
        <v>417</v>
      </c>
      <c r="R35" s="1" t="s">
        <v>235</v>
      </c>
      <c r="S35" s="1" t="s">
        <v>236</v>
      </c>
      <c r="T35" s="1" t="s">
        <v>237</v>
      </c>
    </row>
    <row r="36" s="1" customFormat="1" spans="1:20">
      <c r="A36" s="3">
        <v>16655745507</v>
      </c>
      <c r="B36" s="1" t="s">
        <v>405</v>
      </c>
      <c r="C36" s="1" t="s">
        <v>418</v>
      </c>
      <c r="D36" s="1" t="s">
        <v>419</v>
      </c>
      <c r="E36" s="1" t="s">
        <v>420</v>
      </c>
      <c r="F36" s="1" t="s">
        <v>223</v>
      </c>
      <c r="G36" s="1" t="s">
        <v>227</v>
      </c>
      <c r="H36" s="1" t="s">
        <v>228</v>
      </c>
      <c r="I36" s="1" t="s">
        <v>421</v>
      </c>
      <c r="J36" s="1" t="s">
        <v>29</v>
      </c>
      <c r="K36" s="1" t="s">
        <v>422</v>
      </c>
      <c r="L36" s="1" t="s">
        <v>422</v>
      </c>
      <c r="M36" s="1" t="s">
        <v>231</v>
      </c>
      <c r="N36" s="1" t="s">
        <v>231</v>
      </c>
      <c r="O36" s="1" t="s">
        <v>232</v>
      </c>
      <c r="P36" s="1" t="s">
        <v>233</v>
      </c>
      <c r="Q36" s="1" t="s">
        <v>423</v>
      </c>
      <c r="R36" s="1" t="s">
        <v>235</v>
      </c>
      <c r="S36" s="1" t="s">
        <v>236</v>
      </c>
      <c r="T36" s="1" t="s">
        <v>237</v>
      </c>
    </row>
    <row r="37" s="1" customFormat="1" spans="1:20">
      <c r="A37" s="3">
        <v>16647542510</v>
      </c>
      <c r="B37" s="1" t="s">
        <v>424</v>
      </c>
      <c r="C37" s="1" t="s">
        <v>425</v>
      </c>
      <c r="D37" s="1" t="s">
        <v>426</v>
      </c>
      <c r="E37" s="1" t="s">
        <v>427</v>
      </c>
      <c r="F37" s="1" t="s">
        <v>223</v>
      </c>
      <c r="G37" s="1" t="s">
        <v>227</v>
      </c>
      <c r="H37" s="1" t="s">
        <v>228</v>
      </c>
      <c r="I37" s="1" t="s">
        <v>428</v>
      </c>
      <c r="J37" s="1" t="s">
        <v>29</v>
      </c>
      <c r="K37" s="1" t="s">
        <v>429</v>
      </c>
      <c r="L37" s="1" t="s">
        <v>429</v>
      </c>
      <c r="M37" s="1" t="s">
        <v>231</v>
      </c>
      <c r="N37" s="1" t="s">
        <v>231</v>
      </c>
      <c r="O37" s="1" t="s">
        <v>232</v>
      </c>
      <c r="P37" s="1" t="s">
        <v>233</v>
      </c>
      <c r="Q37" s="1" t="s">
        <v>430</v>
      </c>
      <c r="R37" s="1" t="s">
        <v>235</v>
      </c>
      <c r="S37" s="1" t="s">
        <v>236</v>
      </c>
      <c r="T37" s="1" t="s">
        <v>237</v>
      </c>
    </row>
    <row r="38" s="1" customFormat="1" spans="1:20">
      <c r="A38" s="3">
        <v>16644976530</v>
      </c>
      <c r="B38" s="1" t="s">
        <v>431</v>
      </c>
      <c r="C38" s="1" t="s">
        <v>432</v>
      </c>
      <c r="D38" s="1" t="s">
        <v>394</v>
      </c>
      <c r="E38" s="1" t="s">
        <v>433</v>
      </c>
      <c r="F38" s="1" t="s">
        <v>223</v>
      </c>
      <c r="G38" s="1" t="s">
        <v>227</v>
      </c>
      <c r="H38" s="1" t="s">
        <v>228</v>
      </c>
      <c r="I38" s="1" t="s">
        <v>434</v>
      </c>
      <c r="J38" s="1" t="s">
        <v>29</v>
      </c>
      <c r="K38" s="1" t="s">
        <v>397</v>
      </c>
      <c r="L38" s="1" t="s">
        <v>397</v>
      </c>
      <c r="M38" s="1" t="s">
        <v>231</v>
      </c>
      <c r="N38" s="1" t="s">
        <v>231</v>
      </c>
      <c r="O38" s="1" t="s">
        <v>232</v>
      </c>
      <c r="P38" s="1" t="s">
        <v>233</v>
      </c>
      <c r="Q38" s="1" t="s">
        <v>435</v>
      </c>
      <c r="R38" s="1" t="s">
        <v>235</v>
      </c>
      <c r="S38" s="1" t="s">
        <v>236</v>
      </c>
      <c r="T38" s="1" t="s">
        <v>237</v>
      </c>
    </row>
    <row r="39" s="1" customFormat="1" spans="1:20">
      <c r="A39" s="3">
        <v>16637438390</v>
      </c>
      <c r="B39" s="1" t="s">
        <v>431</v>
      </c>
      <c r="C39" s="1" t="s">
        <v>436</v>
      </c>
      <c r="D39" s="1" t="s">
        <v>437</v>
      </c>
      <c r="E39" s="1" t="s">
        <v>438</v>
      </c>
      <c r="F39" s="1" t="s">
        <v>223</v>
      </c>
      <c r="G39" s="1" t="s">
        <v>227</v>
      </c>
      <c r="H39" s="1" t="s">
        <v>228</v>
      </c>
      <c r="I39" s="1" t="s">
        <v>439</v>
      </c>
      <c r="J39" s="1" t="s">
        <v>29</v>
      </c>
      <c r="K39" s="1" t="s">
        <v>440</v>
      </c>
      <c r="L39" s="1" t="s">
        <v>440</v>
      </c>
      <c r="M39" s="1" t="s">
        <v>231</v>
      </c>
      <c r="N39" s="1" t="s">
        <v>231</v>
      </c>
      <c r="O39" s="1" t="s">
        <v>232</v>
      </c>
      <c r="P39" s="1" t="s">
        <v>233</v>
      </c>
      <c r="Q39" s="1" t="s">
        <v>441</v>
      </c>
      <c r="R39" s="1" t="s">
        <v>235</v>
      </c>
      <c r="S39" s="1" t="s">
        <v>236</v>
      </c>
      <c r="T39" s="1" t="s">
        <v>237</v>
      </c>
    </row>
    <row r="40" s="1" customFormat="1" spans="1:20">
      <c r="A40" s="3">
        <v>16637147970</v>
      </c>
      <c r="B40" s="1" t="s">
        <v>431</v>
      </c>
      <c r="C40" s="1" t="s">
        <v>442</v>
      </c>
      <c r="D40" s="1" t="s">
        <v>443</v>
      </c>
      <c r="E40" s="1" t="s">
        <v>444</v>
      </c>
      <c r="F40" s="1" t="s">
        <v>223</v>
      </c>
      <c r="G40" s="1" t="s">
        <v>227</v>
      </c>
      <c r="H40" s="1" t="s">
        <v>228</v>
      </c>
      <c r="I40" s="1" t="s">
        <v>445</v>
      </c>
      <c r="J40" s="1" t="s">
        <v>29</v>
      </c>
      <c r="K40" s="1" t="s">
        <v>446</v>
      </c>
      <c r="L40" s="1" t="s">
        <v>446</v>
      </c>
      <c r="M40" s="1" t="s">
        <v>231</v>
      </c>
      <c r="N40" s="1" t="s">
        <v>231</v>
      </c>
      <c r="O40" s="1" t="s">
        <v>232</v>
      </c>
      <c r="P40" s="1" t="s">
        <v>233</v>
      </c>
      <c r="Q40" s="1" t="s">
        <v>447</v>
      </c>
      <c r="R40" s="1" t="s">
        <v>235</v>
      </c>
      <c r="S40" s="1" t="s">
        <v>236</v>
      </c>
      <c r="T40" s="1" t="s">
        <v>237</v>
      </c>
    </row>
    <row r="41" s="1" customFormat="1" spans="1:20">
      <c r="A41" s="3">
        <v>16633778490</v>
      </c>
      <c r="B41" s="1" t="s">
        <v>448</v>
      </c>
      <c r="C41" s="1" t="s">
        <v>449</v>
      </c>
      <c r="D41" s="1" t="s">
        <v>450</v>
      </c>
      <c r="E41" s="1" t="s">
        <v>451</v>
      </c>
      <c r="F41" s="1" t="s">
        <v>223</v>
      </c>
      <c r="G41" s="1" t="s">
        <v>227</v>
      </c>
      <c r="H41" s="1" t="s">
        <v>228</v>
      </c>
      <c r="I41" s="1" t="s">
        <v>452</v>
      </c>
      <c r="J41" s="1" t="s">
        <v>29</v>
      </c>
      <c r="K41" s="1" t="s">
        <v>453</v>
      </c>
      <c r="L41" s="1" t="s">
        <v>453</v>
      </c>
      <c r="M41" s="1" t="s">
        <v>231</v>
      </c>
      <c r="N41" s="1" t="s">
        <v>231</v>
      </c>
      <c r="O41" s="1" t="s">
        <v>232</v>
      </c>
      <c r="P41" s="1" t="s">
        <v>233</v>
      </c>
      <c r="Q41" s="1" t="s">
        <v>454</v>
      </c>
      <c r="R41" s="1" t="s">
        <v>235</v>
      </c>
      <c r="S41" s="1" t="s">
        <v>236</v>
      </c>
      <c r="T41" s="1" t="s">
        <v>237</v>
      </c>
    </row>
    <row r="42" s="1" customFormat="1" spans="1:20">
      <c r="A42" s="3">
        <v>16624732042</v>
      </c>
      <c r="B42" s="1" t="s">
        <v>448</v>
      </c>
      <c r="C42" s="1" t="s">
        <v>455</v>
      </c>
      <c r="D42" s="1" t="s">
        <v>456</v>
      </c>
      <c r="E42" s="1" t="s">
        <v>457</v>
      </c>
      <c r="F42" s="1" t="s">
        <v>223</v>
      </c>
      <c r="G42" s="1" t="s">
        <v>227</v>
      </c>
      <c r="H42" s="1" t="s">
        <v>228</v>
      </c>
      <c r="I42" s="1" t="s">
        <v>458</v>
      </c>
      <c r="J42" s="1" t="s">
        <v>29</v>
      </c>
      <c r="K42" s="1" t="s">
        <v>459</v>
      </c>
      <c r="L42" s="1" t="s">
        <v>459</v>
      </c>
      <c r="M42" s="1" t="s">
        <v>231</v>
      </c>
      <c r="N42" s="1" t="s">
        <v>231</v>
      </c>
      <c r="O42" s="1" t="s">
        <v>232</v>
      </c>
      <c r="P42" s="1" t="s">
        <v>233</v>
      </c>
      <c r="Q42" s="1" t="s">
        <v>460</v>
      </c>
      <c r="R42" s="1" t="s">
        <v>235</v>
      </c>
      <c r="S42" s="1" t="s">
        <v>236</v>
      </c>
      <c r="T42" s="1" t="s">
        <v>237</v>
      </c>
    </row>
    <row r="43" s="1" customFormat="1" spans="1:20">
      <c r="A43" s="3">
        <v>16612771183</v>
      </c>
      <c r="B43" s="1" t="s">
        <v>461</v>
      </c>
      <c r="C43" s="1" t="s">
        <v>462</v>
      </c>
      <c r="D43" s="1" t="s">
        <v>463</v>
      </c>
      <c r="E43" s="1" t="s">
        <v>464</v>
      </c>
      <c r="F43" s="1" t="s">
        <v>223</v>
      </c>
      <c r="G43" s="1" t="s">
        <v>227</v>
      </c>
      <c r="H43" s="1" t="s">
        <v>228</v>
      </c>
      <c r="I43" s="1" t="s">
        <v>465</v>
      </c>
      <c r="J43" s="1" t="s">
        <v>29</v>
      </c>
      <c r="K43" s="1" t="s">
        <v>466</v>
      </c>
      <c r="L43" s="1" t="s">
        <v>466</v>
      </c>
      <c r="M43" s="1" t="s">
        <v>231</v>
      </c>
      <c r="N43" s="1" t="s">
        <v>231</v>
      </c>
      <c r="O43" s="1" t="s">
        <v>232</v>
      </c>
      <c r="P43" s="1" t="s">
        <v>233</v>
      </c>
      <c r="Q43" s="1" t="s">
        <v>467</v>
      </c>
      <c r="R43" s="1" t="s">
        <v>235</v>
      </c>
      <c r="S43" s="1" t="s">
        <v>236</v>
      </c>
      <c r="T43" s="1" t="s">
        <v>237</v>
      </c>
    </row>
    <row r="44" s="1" customFormat="1" spans="1:20">
      <c r="A44" s="3">
        <v>16601782288</v>
      </c>
      <c r="B44" s="1" t="s">
        <v>468</v>
      </c>
      <c r="C44" s="1" t="s">
        <v>469</v>
      </c>
      <c r="D44" s="1" t="s">
        <v>470</v>
      </c>
      <c r="E44" s="1" t="s">
        <v>471</v>
      </c>
      <c r="F44" s="1" t="s">
        <v>223</v>
      </c>
      <c r="G44" s="1" t="s">
        <v>227</v>
      </c>
      <c r="H44" s="1" t="s">
        <v>228</v>
      </c>
      <c r="I44" s="1" t="s">
        <v>472</v>
      </c>
      <c r="J44" s="1" t="s">
        <v>29</v>
      </c>
      <c r="K44" s="1" t="s">
        <v>473</v>
      </c>
      <c r="L44" s="1" t="s">
        <v>473</v>
      </c>
      <c r="M44" s="1" t="s">
        <v>231</v>
      </c>
      <c r="N44" s="1" t="s">
        <v>231</v>
      </c>
      <c r="O44" s="1" t="s">
        <v>232</v>
      </c>
      <c r="P44" s="1" t="s">
        <v>233</v>
      </c>
      <c r="Q44" s="1" t="s">
        <v>474</v>
      </c>
      <c r="R44" s="1" t="s">
        <v>235</v>
      </c>
      <c r="S44" s="1" t="s">
        <v>236</v>
      </c>
      <c r="T44" s="1" t="s">
        <v>237</v>
      </c>
    </row>
    <row r="45" s="1" customFormat="1" spans="1:20">
      <c r="A45" s="3">
        <v>16574181331</v>
      </c>
      <c r="B45" s="1" t="s">
        <v>475</v>
      </c>
      <c r="C45" s="1" t="s">
        <v>476</v>
      </c>
      <c r="D45" s="1" t="s">
        <v>477</v>
      </c>
      <c r="E45" s="1" t="s">
        <v>478</v>
      </c>
      <c r="F45" s="1" t="s">
        <v>223</v>
      </c>
      <c r="G45" s="1" t="s">
        <v>227</v>
      </c>
      <c r="H45" s="1" t="s">
        <v>228</v>
      </c>
      <c r="I45" s="1" t="s">
        <v>479</v>
      </c>
      <c r="J45" s="1" t="s">
        <v>29</v>
      </c>
      <c r="K45" s="1" t="s">
        <v>480</v>
      </c>
      <c r="L45" s="1" t="s">
        <v>480</v>
      </c>
      <c r="M45" s="1" t="s">
        <v>231</v>
      </c>
      <c r="N45" s="1" t="s">
        <v>231</v>
      </c>
      <c r="O45" s="1" t="s">
        <v>232</v>
      </c>
      <c r="P45" s="1" t="s">
        <v>233</v>
      </c>
      <c r="Q45" s="1" t="s">
        <v>481</v>
      </c>
      <c r="R45" s="1" t="s">
        <v>235</v>
      </c>
      <c r="S45" s="1" t="s">
        <v>236</v>
      </c>
      <c r="T45" s="1" t="s">
        <v>237</v>
      </c>
    </row>
    <row r="46" s="1" customFormat="1" spans="1:20">
      <c r="A46" s="3">
        <v>16550190955</v>
      </c>
      <c r="B46" s="1" t="s">
        <v>482</v>
      </c>
      <c r="C46" s="1" t="s">
        <v>483</v>
      </c>
      <c r="D46" s="1" t="s">
        <v>484</v>
      </c>
      <c r="E46" s="1" t="s">
        <v>485</v>
      </c>
      <c r="F46" s="1" t="s">
        <v>223</v>
      </c>
      <c r="G46" s="1" t="s">
        <v>227</v>
      </c>
      <c r="H46" s="1" t="s">
        <v>228</v>
      </c>
      <c r="I46" s="1" t="s">
        <v>486</v>
      </c>
      <c r="J46" s="1" t="s">
        <v>29</v>
      </c>
      <c r="K46" s="1" t="s">
        <v>487</v>
      </c>
      <c r="L46" s="1" t="s">
        <v>487</v>
      </c>
      <c r="M46" s="1" t="s">
        <v>231</v>
      </c>
      <c r="N46" s="1" t="s">
        <v>231</v>
      </c>
      <c r="O46" s="1" t="s">
        <v>232</v>
      </c>
      <c r="P46" s="1" t="s">
        <v>233</v>
      </c>
      <c r="Q46" s="1" t="s">
        <v>488</v>
      </c>
      <c r="R46" s="1" t="s">
        <v>235</v>
      </c>
      <c r="S46" s="1" t="s">
        <v>236</v>
      </c>
      <c r="T46" s="1" t="s">
        <v>237</v>
      </c>
    </row>
    <row r="47" s="1" customFormat="1" spans="1:20">
      <c r="A47" s="3">
        <v>16549428361</v>
      </c>
      <c r="B47" s="1" t="s">
        <v>482</v>
      </c>
      <c r="C47" s="1" t="s">
        <v>489</v>
      </c>
      <c r="D47" s="1" t="s">
        <v>490</v>
      </c>
      <c r="E47" s="1" t="s">
        <v>491</v>
      </c>
      <c r="F47" s="1" t="s">
        <v>223</v>
      </c>
      <c r="G47" s="1" t="s">
        <v>227</v>
      </c>
      <c r="H47" s="1" t="s">
        <v>228</v>
      </c>
      <c r="I47" s="1" t="s">
        <v>492</v>
      </c>
      <c r="J47" s="1" t="s">
        <v>29</v>
      </c>
      <c r="K47" s="1" t="s">
        <v>493</v>
      </c>
      <c r="L47" s="1" t="s">
        <v>493</v>
      </c>
      <c r="M47" s="1" t="s">
        <v>231</v>
      </c>
      <c r="N47" s="1" t="s">
        <v>231</v>
      </c>
      <c r="O47" s="1" t="s">
        <v>232</v>
      </c>
      <c r="P47" s="1" t="s">
        <v>233</v>
      </c>
      <c r="Q47" s="1" t="s">
        <v>494</v>
      </c>
      <c r="R47" s="1" t="s">
        <v>235</v>
      </c>
      <c r="S47" s="1" t="s">
        <v>236</v>
      </c>
      <c r="T47" s="1" t="s">
        <v>237</v>
      </c>
    </row>
    <row r="48" s="1" customFormat="1" spans="1:20">
      <c r="A48" s="3">
        <v>16540146057</v>
      </c>
      <c r="B48" s="1" t="s">
        <v>495</v>
      </c>
      <c r="C48" s="1" t="s">
        <v>496</v>
      </c>
      <c r="D48" s="1" t="s">
        <v>497</v>
      </c>
      <c r="E48" s="1" t="s">
        <v>498</v>
      </c>
      <c r="F48" s="1" t="s">
        <v>223</v>
      </c>
      <c r="G48" s="1" t="s">
        <v>227</v>
      </c>
      <c r="H48" s="1" t="s">
        <v>228</v>
      </c>
      <c r="I48" s="1" t="s">
        <v>499</v>
      </c>
      <c r="J48" s="1" t="s">
        <v>29</v>
      </c>
      <c r="K48" s="1" t="s">
        <v>500</v>
      </c>
      <c r="L48" s="1" t="s">
        <v>500</v>
      </c>
      <c r="M48" s="1" t="s">
        <v>231</v>
      </c>
      <c r="N48" s="1" t="s">
        <v>231</v>
      </c>
      <c r="O48" s="1" t="s">
        <v>232</v>
      </c>
      <c r="P48" s="1" t="s">
        <v>233</v>
      </c>
      <c r="Q48" s="1" t="s">
        <v>501</v>
      </c>
      <c r="R48" s="1" t="s">
        <v>235</v>
      </c>
      <c r="S48" s="1" t="s">
        <v>236</v>
      </c>
      <c r="T48" s="1" t="s">
        <v>237</v>
      </c>
    </row>
    <row r="49" s="1" customFormat="1" spans="1:20">
      <c r="A49" s="3">
        <v>16531537193</v>
      </c>
      <c r="B49" s="1" t="s">
        <v>502</v>
      </c>
      <c r="C49" s="1" t="s">
        <v>503</v>
      </c>
      <c r="D49" s="1" t="s">
        <v>504</v>
      </c>
      <c r="E49" s="1" t="s">
        <v>505</v>
      </c>
      <c r="F49" s="1" t="s">
        <v>223</v>
      </c>
      <c r="G49" s="1" t="s">
        <v>227</v>
      </c>
      <c r="H49" s="1" t="s">
        <v>228</v>
      </c>
      <c r="I49" s="1" t="s">
        <v>506</v>
      </c>
      <c r="J49" s="1" t="s">
        <v>29</v>
      </c>
      <c r="K49" s="1" t="s">
        <v>507</v>
      </c>
      <c r="L49" s="1" t="s">
        <v>507</v>
      </c>
      <c r="M49" s="1" t="s">
        <v>231</v>
      </c>
      <c r="N49" s="1" t="s">
        <v>231</v>
      </c>
      <c r="O49" s="1" t="s">
        <v>232</v>
      </c>
      <c r="P49" s="1" t="s">
        <v>233</v>
      </c>
      <c r="Q49" s="1" t="s">
        <v>508</v>
      </c>
      <c r="R49" s="1" t="s">
        <v>235</v>
      </c>
      <c r="S49" s="1" t="s">
        <v>236</v>
      </c>
      <c r="T49" s="1" t="s">
        <v>237</v>
      </c>
    </row>
    <row r="50" s="1" customFormat="1" spans="1:20">
      <c r="A50" s="3">
        <v>16530440890</v>
      </c>
      <c r="B50" s="1" t="s">
        <v>509</v>
      </c>
      <c r="C50" s="1" t="s">
        <v>510</v>
      </c>
      <c r="D50" s="1" t="s">
        <v>511</v>
      </c>
      <c r="E50" s="1" t="s">
        <v>512</v>
      </c>
      <c r="F50" s="1" t="s">
        <v>223</v>
      </c>
      <c r="G50" s="1" t="s">
        <v>227</v>
      </c>
      <c r="H50" s="1" t="s">
        <v>228</v>
      </c>
      <c r="I50" s="1" t="s">
        <v>513</v>
      </c>
      <c r="J50" s="1" t="s">
        <v>29</v>
      </c>
      <c r="K50" s="1" t="s">
        <v>514</v>
      </c>
      <c r="L50" s="1" t="s">
        <v>514</v>
      </c>
      <c r="M50" s="1" t="s">
        <v>231</v>
      </c>
      <c r="N50" s="1" t="s">
        <v>231</v>
      </c>
      <c r="O50" s="1" t="s">
        <v>232</v>
      </c>
      <c r="P50" s="1" t="s">
        <v>233</v>
      </c>
      <c r="Q50" s="1" t="s">
        <v>515</v>
      </c>
      <c r="R50" s="1" t="s">
        <v>235</v>
      </c>
      <c r="S50" s="1" t="s">
        <v>236</v>
      </c>
      <c r="T50" s="1" t="s">
        <v>237</v>
      </c>
    </row>
    <row r="51" s="1" customFormat="1" spans="1:20">
      <c r="A51" s="3">
        <v>16521822689</v>
      </c>
      <c r="B51" s="1" t="s">
        <v>509</v>
      </c>
      <c r="C51" s="1" t="s">
        <v>516</v>
      </c>
      <c r="D51" s="1" t="s">
        <v>517</v>
      </c>
      <c r="E51" s="1" t="s">
        <v>518</v>
      </c>
      <c r="F51" s="1" t="s">
        <v>223</v>
      </c>
      <c r="G51" s="1" t="s">
        <v>227</v>
      </c>
      <c r="H51" s="1" t="s">
        <v>228</v>
      </c>
      <c r="I51" s="1" t="s">
        <v>519</v>
      </c>
      <c r="J51" s="1" t="s">
        <v>29</v>
      </c>
      <c r="K51" s="1" t="s">
        <v>352</v>
      </c>
      <c r="L51" s="1" t="s">
        <v>352</v>
      </c>
      <c r="M51" s="1" t="s">
        <v>231</v>
      </c>
      <c r="N51" s="1" t="s">
        <v>231</v>
      </c>
      <c r="O51" s="1" t="s">
        <v>232</v>
      </c>
      <c r="P51" s="1" t="s">
        <v>233</v>
      </c>
      <c r="Q51" s="1" t="s">
        <v>520</v>
      </c>
      <c r="R51" s="1" t="s">
        <v>235</v>
      </c>
      <c r="S51" s="1" t="s">
        <v>236</v>
      </c>
      <c r="T51" s="1" t="s">
        <v>237</v>
      </c>
    </row>
    <row r="52" s="1" customFormat="1" spans="1:20">
      <c r="A52" s="3">
        <v>16510621273</v>
      </c>
      <c r="B52" s="1" t="s">
        <v>521</v>
      </c>
      <c r="C52" s="1" t="s">
        <v>522</v>
      </c>
      <c r="D52" s="1" t="s">
        <v>523</v>
      </c>
      <c r="E52" s="1" t="s">
        <v>524</v>
      </c>
      <c r="F52" s="1" t="s">
        <v>223</v>
      </c>
      <c r="G52" s="1" t="s">
        <v>227</v>
      </c>
      <c r="H52" s="1" t="s">
        <v>228</v>
      </c>
      <c r="I52" s="1" t="s">
        <v>525</v>
      </c>
      <c r="J52" s="1" t="s">
        <v>29</v>
      </c>
      <c r="K52" s="1" t="s">
        <v>526</v>
      </c>
      <c r="L52" s="1" t="s">
        <v>526</v>
      </c>
      <c r="M52" s="1" t="s">
        <v>231</v>
      </c>
      <c r="N52" s="1" t="s">
        <v>231</v>
      </c>
      <c r="O52" s="1" t="s">
        <v>232</v>
      </c>
      <c r="P52" s="1" t="s">
        <v>233</v>
      </c>
      <c r="Q52" s="1" t="s">
        <v>527</v>
      </c>
      <c r="R52" s="1" t="s">
        <v>235</v>
      </c>
      <c r="S52" s="1" t="s">
        <v>236</v>
      </c>
      <c r="T52" s="1" t="s">
        <v>237</v>
      </c>
    </row>
    <row r="53" s="1" customFormat="1" spans="1:20">
      <c r="A53" s="3">
        <v>16495133531</v>
      </c>
      <c r="B53" s="1" t="s">
        <v>528</v>
      </c>
      <c r="C53" s="1" t="s">
        <v>529</v>
      </c>
      <c r="D53" s="1" t="s">
        <v>523</v>
      </c>
      <c r="E53" s="1" t="s">
        <v>530</v>
      </c>
      <c r="F53" s="1" t="s">
        <v>223</v>
      </c>
      <c r="G53" s="1" t="s">
        <v>227</v>
      </c>
      <c r="H53" s="1" t="s">
        <v>228</v>
      </c>
      <c r="I53" s="1" t="s">
        <v>531</v>
      </c>
      <c r="J53" s="1" t="s">
        <v>29</v>
      </c>
      <c r="K53" s="1" t="s">
        <v>526</v>
      </c>
      <c r="L53" s="1" t="s">
        <v>526</v>
      </c>
      <c r="M53" s="1" t="s">
        <v>231</v>
      </c>
      <c r="N53" s="1" t="s">
        <v>231</v>
      </c>
      <c r="O53" s="1" t="s">
        <v>232</v>
      </c>
      <c r="P53" s="1" t="s">
        <v>233</v>
      </c>
      <c r="Q53" s="1" t="s">
        <v>532</v>
      </c>
      <c r="R53" s="1" t="s">
        <v>235</v>
      </c>
      <c r="S53" s="1" t="s">
        <v>236</v>
      </c>
      <c r="T53" s="1" t="s">
        <v>237</v>
      </c>
    </row>
    <row r="54" s="1" customFormat="1" spans="1:20">
      <c r="A54" s="3">
        <v>16494202156</v>
      </c>
      <c r="B54" s="1" t="s">
        <v>528</v>
      </c>
      <c r="C54" s="1" t="s">
        <v>533</v>
      </c>
      <c r="D54" s="1" t="s">
        <v>523</v>
      </c>
      <c r="E54" s="1" t="s">
        <v>534</v>
      </c>
      <c r="F54" s="1" t="s">
        <v>223</v>
      </c>
      <c r="G54" s="1" t="s">
        <v>227</v>
      </c>
      <c r="H54" s="1" t="s">
        <v>228</v>
      </c>
      <c r="I54" s="1" t="s">
        <v>535</v>
      </c>
      <c r="J54" s="1" t="s">
        <v>29</v>
      </c>
      <c r="K54" s="1" t="s">
        <v>284</v>
      </c>
      <c r="L54" s="1" t="s">
        <v>284</v>
      </c>
      <c r="M54" s="1" t="s">
        <v>231</v>
      </c>
      <c r="N54" s="1" t="s">
        <v>231</v>
      </c>
      <c r="O54" s="1" t="s">
        <v>232</v>
      </c>
      <c r="P54" s="1" t="s">
        <v>233</v>
      </c>
      <c r="Q54" s="1" t="s">
        <v>536</v>
      </c>
      <c r="R54" s="1" t="s">
        <v>235</v>
      </c>
      <c r="S54" s="1" t="s">
        <v>236</v>
      </c>
      <c r="T54" s="1" t="s">
        <v>237</v>
      </c>
    </row>
    <row r="55" s="1" customFormat="1" spans="1:20">
      <c r="A55" s="3">
        <v>16485697620</v>
      </c>
      <c r="B55" s="1" t="s">
        <v>537</v>
      </c>
      <c r="C55" s="1" t="s">
        <v>538</v>
      </c>
      <c r="D55" s="1" t="s">
        <v>539</v>
      </c>
      <c r="E55" s="1" t="s">
        <v>540</v>
      </c>
      <c r="F55" s="1" t="s">
        <v>332</v>
      </c>
      <c r="G55" s="1" t="s">
        <v>227</v>
      </c>
      <c r="H55" s="1" t="s">
        <v>228</v>
      </c>
      <c r="I55" s="1" t="s">
        <v>541</v>
      </c>
      <c r="J55" s="1" t="s">
        <v>29</v>
      </c>
      <c r="K55" s="1" t="s">
        <v>542</v>
      </c>
      <c r="L55" s="1" t="s">
        <v>542</v>
      </c>
      <c r="M55" s="1" t="s">
        <v>231</v>
      </c>
      <c r="N55" s="1" t="s">
        <v>231</v>
      </c>
      <c r="O55" s="1" t="s">
        <v>232</v>
      </c>
      <c r="P55" s="1" t="s">
        <v>233</v>
      </c>
      <c r="Q55" s="1" t="s">
        <v>543</v>
      </c>
      <c r="R55" s="1" t="s">
        <v>235</v>
      </c>
      <c r="S55" s="1" t="s">
        <v>236</v>
      </c>
      <c r="T55" s="1" t="s">
        <v>237</v>
      </c>
    </row>
    <row r="56" s="1" customFormat="1" spans="1:20">
      <c r="A56" s="3">
        <v>16473125107</v>
      </c>
      <c r="B56" s="1" t="s">
        <v>544</v>
      </c>
      <c r="C56" s="1" t="s">
        <v>545</v>
      </c>
      <c r="D56" s="1" t="s">
        <v>546</v>
      </c>
      <c r="E56" s="1" t="s">
        <v>547</v>
      </c>
      <c r="F56" s="1" t="s">
        <v>223</v>
      </c>
      <c r="G56" s="1" t="s">
        <v>227</v>
      </c>
      <c r="H56" s="1" t="s">
        <v>228</v>
      </c>
      <c r="I56" s="1" t="s">
        <v>548</v>
      </c>
      <c r="J56" s="1" t="s">
        <v>29</v>
      </c>
      <c r="K56" s="1" t="s">
        <v>549</v>
      </c>
      <c r="L56" s="1" t="s">
        <v>549</v>
      </c>
      <c r="M56" s="1" t="s">
        <v>231</v>
      </c>
      <c r="N56" s="1" t="s">
        <v>231</v>
      </c>
      <c r="O56" s="1" t="s">
        <v>232</v>
      </c>
      <c r="P56" s="1" t="s">
        <v>233</v>
      </c>
      <c r="Q56" s="1" t="s">
        <v>550</v>
      </c>
      <c r="R56" s="1" t="s">
        <v>235</v>
      </c>
      <c r="S56" s="1" t="s">
        <v>236</v>
      </c>
      <c r="T56" s="1" t="s">
        <v>237</v>
      </c>
    </row>
    <row r="57" s="1" customFormat="1" spans="1:20">
      <c r="A57" s="3">
        <v>16470762859</v>
      </c>
      <c r="B57" s="1" t="s">
        <v>544</v>
      </c>
      <c r="C57" s="1" t="s">
        <v>551</v>
      </c>
      <c r="D57" s="1" t="s">
        <v>552</v>
      </c>
      <c r="E57" s="1" t="s">
        <v>553</v>
      </c>
      <c r="F57" s="1" t="s">
        <v>431</v>
      </c>
      <c r="G57" s="1" t="s">
        <v>227</v>
      </c>
      <c r="H57" s="1" t="s">
        <v>228</v>
      </c>
      <c r="I57" s="1" t="s">
        <v>554</v>
      </c>
      <c r="J57" s="1" t="s">
        <v>29</v>
      </c>
      <c r="K57" s="1" t="s">
        <v>555</v>
      </c>
      <c r="L57" s="1" t="s">
        <v>555</v>
      </c>
      <c r="M57" s="1" t="s">
        <v>231</v>
      </c>
      <c r="N57" s="1" t="s">
        <v>231</v>
      </c>
      <c r="O57" s="1" t="s">
        <v>232</v>
      </c>
      <c r="P57" s="1" t="s">
        <v>233</v>
      </c>
      <c r="Q57" s="1" t="s">
        <v>556</v>
      </c>
      <c r="R57" s="1" t="s">
        <v>235</v>
      </c>
      <c r="S57" s="1" t="s">
        <v>236</v>
      </c>
      <c r="T57" s="1" t="s">
        <v>237</v>
      </c>
    </row>
    <row r="58" s="1" customFormat="1" spans="1:20">
      <c r="A58" s="3">
        <v>16470210331</v>
      </c>
      <c r="B58" s="1" t="s">
        <v>544</v>
      </c>
      <c r="C58" s="1" t="s">
        <v>557</v>
      </c>
      <c r="D58" s="1" t="s">
        <v>558</v>
      </c>
      <c r="E58" s="1" t="s">
        <v>559</v>
      </c>
      <c r="F58" s="1" t="s">
        <v>223</v>
      </c>
      <c r="G58" s="1" t="s">
        <v>227</v>
      </c>
      <c r="H58" s="1" t="s">
        <v>228</v>
      </c>
      <c r="I58" s="1" t="s">
        <v>560</v>
      </c>
      <c r="J58" s="1" t="s">
        <v>29</v>
      </c>
      <c r="K58" s="1" t="s">
        <v>500</v>
      </c>
      <c r="L58" s="1" t="s">
        <v>500</v>
      </c>
      <c r="M58" s="1" t="s">
        <v>231</v>
      </c>
      <c r="N58" s="1" t="s">
        <v>231</v>
      </c>
      <c r="O58" s="1" t="s">
        <v>232</v>
      </c>
      <c r="P58" s="1" t="s">
        <v>233</v>
      </c>
      <c r="Q58" s="1" t="s">
        <v>561</v>
      </c>
      <c r="R58" s="1" t="s">
        <v>235</v>
      </c>
      <c r="S58" s="1" t="s">
        <v>236</v>
      </c>
      <c r="T58" s="1" t="s">
        <v>237</v>
      </c>
    </row>
    <row r="59" s="1" customFormat="1" spans="1:20">
      <c r="A59" s="3">
        <v>16434486351</v>
      </c>
      <c r="B59" s="1" t="s">
        <v>562</v>
      </c>
      <c r="C59" s="1" t="s">
        <v>563</v>
      </c>
      <c r="D59" s="1" t="s">
        <v>564</v>
      </c>
      <c r="E59" s="1" t="s">
        <v>565</v>
      </c>
      <c r="F59" s="1" t="s">
        <v>223</v>
      </c>
      <c r="G59" s="1" t="s">
        <v>227</v>
      </c>
      <c r="H59" s="1" t="s">
        <v>228</v>
      </c>
      <c r="I59" s="1" t="s">
        <v>566</v>
      </c>
      <c r="J59" s="1" t="s">
        <v>29</v>
      </c>
      <c r="K59" s="1" t="s">
        <v>397</v>
      </c>
      <c r="L59" s="1" t="s">
        <v>397</v>
      </c>
      <c r="M59" s="1" t="s">
        <v>231</v>
      </c>
      <c r="N59" s="1" t="s">
        <v>231</v>
      </c>
      <c r="O59" s="1" t="s">
        <v>232</v>
      </c>
      <c r="P59" s="1" t="s">
        <v>233</v>
      </c>
      <c r="Q59" s="1" t="s">
        <v>567</v>
      </c>
      <c r="R59" s="1" t="s">
        <v>235</v>
      </c>
      <c r="S59" s="1" t="s">
        <v>236</v>
      </c>
      <c r="T59" s="1" t="s">
        <v>237</v>
      </c>
    </row>
    <row r="60" s="1" customFormat="1" spans="1:20">
      <c r="A60" s="3">
        <v>16427356625</v>
      </c>
      <c r="B60" s="1" t="s">
        <v>568</v>
      </c>
      <c r="C60" s="1" t="s">
        <v>569</v>
      </c>
      <c r="D60" s="1" t="s">
        <v>570</v>
      </c>
      <c r="E60" s="1" t="s">
        <v>571</v>
      </c>
      <c r="F60" s="1" t="s">
        <v>223</v>
      </c>
      <c r="G60" s="1" t="s">
        <v>227</v>
      </c>
      <c r="H60" s="1" t="s">
        <v>228</v>
      </c>
      <c r="I60" s="1" t="s">
        <v>572</v>
      </c>
      <c r="J60" s="1" t="s">
        <v>29</v>
      </c>
      <c r="K60" s="1" t="s">
        <v>573</v>
      </c>
      <c r="L60" s="1" t="s">
        <v>573</v>
      </c>
      <c r="M60" s="1" t="s">
        <v>231</v>
      </c>
      <c r="N60" s="1" t="s">
        <v>231</v>
      </c>
      <c r="O60" s="1" t="s">
        <v>232</v>
      </c>
      <c r="P60" s="1" t="s">
        <v>233</v>
      </c>
      <c r="Q60" s="1" t="s">
        <v>574</v>
      </c>
      <c r="R60" s="1" t="s">
        <v>235</v>
      </c>
      <c r="S60" s="1" t="s">
        <v>236</v>
      </c>
      <c r="T60" s="1" t="s">
        <v>237</v>
      </c>
    </row>
    <row r="61" s="1" customFormat="1" spans="1:20">
      <c r="A61" s="3">
        <v>16412955397</v>
      </c>
      <c r="B61" s="1" t="s">
        <v>575</v>
      </c>
      <c r="C61" s="1" t="s">
        <v>576</v>
      </c>
      <c r="D61" s="1" t="s">
        <v>577</v>
      </c>
      <c r="E61" s="1" t="s">
        <v>578</v>
      </c>
      <c r="F61" s="1" t="s">
        <v>223</v>
      </c>
      <c r="G61" s="1" t="s">
        <v>227</v>
      </c>
      <c r="H61" s="1" t="s">
        <v>228</v>
      </c>
      <c r="I61" s="1" t="s">
        <v>579</v>
      </c>
      <c r="J61" s="1" t="s">
        <v>29</v>
      </c>
      <c r="K61" s="1" t="s">
        <v>580</v>
      </c>
      <c r="L61" s="1" t="s">
        <v>580</v>
      </c>
      <c r="M61" s="1" t="s">
        <v>231</v>
      </c>
      <c r="N61" s="1" t="s">
        <v>231</v>
      </c>
      <c r="O61" s="1" t="s">
        <v>232</v>
      </c>
      <c r="P61" s="1" t="s">
        <v>233</v>
      </c>
      <c r="Q61" s="1" t="s">
        <v>581</v>
      </c>
      <c r="R61" s="1" t="s">
        <v>235</v>
      </c>
      <c r="S61" s="1" t="s">
        <v>236</v>
      </c>
      <c r="T61" s="1" t="s">
        <v>237</v>
      </c>
    </row>
    <row r="62" s="1" customFormat="1" spans="1:20">
      <c r="A62" s="3">
        <v>16411143610</v>
      </c>
      <c r="B62" s="1" t="s">
        <v>575</v>
      </c>
      <c r="C62" s="1" t="s">
        <v>582</v>
      </c>
      <c r="D62" s="1" t="s">
        <v>583</v>
      </c>
      <c r="E62" s="1" t="s">
        <v>584</v>
      </c>
      <c r="F62" s="1" t="s">
        <v>223</v>
      </c>
      <c r="G62" s="1" t="s">
        <v>227</v>
      </c>
      <c r="H62" s="1" t="s">
        <v>228</v>
      </c>
      <c r="I62" s="1" t="s">
        <v>585</v>
      </c>
      <c r="J62" s="1" t="s">
        <v>29</v>
      </c>
      <c r="K62" s="1" t="s">
        <v>586</v>
      </c>
      <c r="L62" s="1" t="s">
        <v>586</v>
      </c>
      <c r="M62" s="1" t="s">
        <v>231</v>
      </c>
      <c r="N62" s="1" t="s">
        <v>231</v>
      </c>
      <c r="O62" s="1" t="s">
        <v>232</v>
      </c>
      <c r="P62" s="1" t="s">
        <v>233</v>
      </c>
      <c r="Q62" s="1" t="s">
        <v>587</v>
      </c>
      <c r="R62" s="1" t="s">
        <v>235</v>
      </c>
      <c r="S62" s="1" t="s">
        <v>236</v>
      </c>
      <c r="T62" s="1" t="s">
        <v>237</v>
      </c>
    </row>
    <row r="63" s="1" customFormat="1" spans="1:20">
      <c r="A63" s="3">
        <v>16326398324</v>
      </c>
      <c r="B63" s="1" t="s">
        <v>588</v>
      </c>
      <c r="C63" s="1" t="s">
        <v>589</v>
      </c>
      <c r="D63" s="1" t="s">
        <v>590</v>
      </c>
      <c r="E63" s="1" t="s">
        <v>591</v>
      </c>
      <c r="F63" s="1" t="s">
        <v>405</v>
      </c>
      <c r="G63" s="1" t="s">
        <v>227</v>
      </c>
      <c r="H63" s="1" t="s">
        <v>228</v>
      </c>
      <c r="I63" s="1" t="s">
        <v>592</v>
      </c>
      <c r="J63" s="1" t="s">
        <v>29</v>
      </c>
      <c r="K63" s="1" t="s">
        <v>593</v>
      </c>
      <c r="L63" s="1" t="s">
        <v>593</v>
      </c>
      <c r="M63" s="1" t="s">
        <v>231</v>
      </c>
      <c r="N63" s="1" t="s">
        <v>231</v>
      </c>
      <c r="O63" s="1" t="s">
        <v>232</v>
      </c>
      <c r="P63" s="1" t="s">
        <v>233</v>
      </c>
      <c r="Q63" s="1" t="s">
        <v>594</v>
      </c>
      <c r="R63" s="1" t="s">
        <v>235</v>
      </c>
      <c r="S63" s="1" t="s">
        <v>236</v>
      </c>
      <c r="T63" s="1" t="s">
        <v>237</v>
      </c>
    </row>
    <row r="64" s="1" customFormat="1" spans="1:20">
      <c r="A64" s="3">
        <v>15968985735</v>
      </c>
      <c r="B64" s="1" t="s">
        <v>595</v>
      </c>
      <c r="C64" s="1" t="s">
        <v>596</v>
      </c>
      <c r="D64" s="1" t="s">
        <v>597</v>
      </c>
      <c r="E64" s="1" t="s">
        <v>598</v>
      </c>
      <c r="F64" s="1" t="s">
        <v>431</v>
      </c>
      <c r="G64" s="1" t="s">
        <v>227</v>
      </c>
      <c r="H64" s="1" t="s">
        <v>228</v>
      </c>
      <c r="I64" s="1" t="s">
        <v>599</v>
      </c>
      <c r="J64" s="1" t="s">
        <v>29</v>
      </c>
      <c r="K64" s="1" t="s">
        <v>600</v>
      </c>
      <c r="L64" s="1" t="s">
        <v>600</v>
      </c>
      <c r="M64" s="1" t="s">
        <v>231</v>
      </c>
      <c r="N64" s="1" t="s">
        <v>231</v>
      </c>
      <c r="O64" s="1" t="s">
        <v>232</v>
      </c>
      <c r="P64" s="1" t="s">
        <v>233</v>
      </c>
      <c r="Q64" s="1" t="s">
        <v>601</v>
      </c>
      <c r="R64" s="1" t="s">
        <v>235</v>
      </c>
      <c r="S64" s="1" t="s">
        <v>236</v>
      </c>
      <c r="T64" s="1" t="s">
        <v>237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2021-11-02T02:34:55Z</dcterms:created>
  <dcterms:modified xsi:type="dcterms:W3CDTF">2021-11-02T02:42:28Z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A7D39F2AA8F445289987B0F09C5D39B9</vt:lpwstr>
  </property>
  <property fmtid="{D5CDD505-2E9C-101B-9397-08002B2CF9AE}" pid="3" name="KSOProductBuildVer">
    <vt:lpwstr>2052-11.1.0.10938</vt:lpwstr>
  </property>
</Properties>
</file>