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对账!$1:$125</definedName>
  </definedNames>
  <calcPr calcId="144525"/>
</workbook>
</file>

<file path=xl/sharedStrings.xml><?xml version="1.0" encoding="utf-8"?>
<sst xmlns="http://schemas.openxmlformats.org/spreadsheetml/2006/main" count="3476" uniqueCount="1105">
  <si>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</si>
  <si>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</si>
  <si>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</si>
  <si>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</si>
  <si>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</si>
  <si>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</si>
  <si>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</si>
  <si>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</si>
  <si>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</si>
  <si>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</si>
  <si>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</si>
  <si>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</si>
  <si>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</si>
  <si>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</si>
  <si>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</si>
  <si>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</si>
  <si>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</si>
  <si>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</si>
  <si>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</si>
  <si>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</si>
  <si>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</si>
  <si>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</si>
  <si>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</si>
  <si>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</si>
  <si>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</si>
  <si>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</si>
  <si>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</si>
  <si>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[斯帕坦堡县]斯帕坦堡万豪 AC酒店(AC Hotel by Marriott Spartanburg)(40079225)</t>
  </si>
  <si>
    <t>特大床房带沙发床&lt;不退款&gt;&lt;2人入住&gt;</t>
  </si>
  <si>
    <t>USD</t>
  </si>
  <si>
    <t>Traylor/Charlsy</t>
  </si>
  <si>
    <t>CA5326211103USD</t>
  </si>
  <si>
    <t>未提现</t>
  </si>
  <si>
    <t>携程开票</t>
  </si>
  <si>
    <t>[格雷梅]卡帕多西亚美景住宿加早餐旅馆(Cappadocia View Hotel)(39678986)</t>
  </si>
  <si>
    <t>高级双人房&lt;不退款&gt;&lt;2人入住&gt;</t>
  </si>
  <si>
    <t>CANBAZOGLU/H. BEYZA,ALBAYRAK/FERHAT</t>
  </si>
  <si>
    <t>[大西洋城]海洋赌场度假村(Ocean Casino Resort)(44694555)</t>
  </si>
  <si>
    <t>2张大床房&lt;不退款&gt;&lt;2人入住&gt;</t>
  </si>
  <si>
    <t>Burggraf/Kristin,Arellano/Anselmo</t>
  </si>
  <si>
    <t>03ATQA0ZL</t>
  </si>
  <si>
    <t>无障碍2张大床房&lt;不退款&gt;&lt;2人入住&gt;</t>
  </si>
  <si>
    <t>Roncal/Samantha</t>
  </si>
  <si>
    <t>03ATQGTLU</t>
  </si>
  <si>
    <t>[萨凡纳]萨凡纳历史区布拉夫酒店 - 阿桑德连锁酒店(Bluff Hotel Savannah Historic District, Ascend Hotel Collection)(37206706)</t>
  </si>
  <si>
    <t>套房, 2 张大床房&lt;2人入住&gt;&lt;不退款&gt;&lt;早餐&gt;</t>
  </si>
  <si>
    <t>Palmer/Glenn</t>
  </si>
  <si>
    <t>[利奇菲尔德帕克]韦格王姆酒店(The Wigwam)(46921568)</t>
  </si>
  <si>
    <t>Adobe传统豪华特大床房&lt;不退款&gt;&lt;2人入住&gt;</t>
  </si>
  <si>
    <t>Halstrom/Joy Renae</t>
  </si>
  <si>
    <t>[雪城]万豪锡拉丘兹市中心酒店(Marriott Syracuse Downtown)(37210365)</t>
  </si>
  <si>
    <t>大型2张大号床房带沙发床&lt;不退款&gt;&lt;2人入住&gt;</t>
  </si>
  <si>
    <t>Slattery/Justin Jude</t>
  </si>
  <si>
    <t>[扎芬特姆]布鲁塞尔机场喜来登酒店(Sheraton Brussels Airport Hotel)(37221076)</t>
  </si>
  <si>
    <t>经典特大床房&lt;不退款&gt;&lt;2人入住&gt;</t>
  </si>
  <si>
    <t>DEVRIESE/JOOST,Fonteyn/Maria</t>
  </si>
  <si>
    <t>94862328;94862329</t>
  </si>
  <si>
    <t>[纳什维尔]纳什维尔市中心 - 体育场克拉丽奥酒店(Clarion Hotel Downtown Nashville - Stadium)(37225023)</t>
  </si>
  <si>
    <t>标准房&lt;不退款&gt;&lt;2人入住&gt;</t>
  </si>
  <si>
    <t>Roberts/Daniel Layton</t>
  </si>
  <si>
    <t>[哈得孙]哈德逊威克 Tribute Portfolio 酒店(The Wick, Hudson, A Tribute Portfolio Hotel)(40100576)</t>
  </si>
  <si>
    <t>特大床房&lt;2人入住&gt;&lt;IBU黄金会员专享&gt;&lt;不退款&gt;</t>
  </si>
  <si>
    <t>Bellotti/Marianne</t>
  </si>
  <si>
    <t>[费城]费城索尼斯塔里滕豪斯广场酒店(Sonesta Philadelphia Downtown Rittenhouse Square)(44692207)</t>
  </si>
  <si>
    <t>小型客房（1张大床）&lt;不退款&gt;&lt;2人入住&gt;</t>
  </si>
  <si>
    <t>Verissimo/Femi</t>
  </si>
  <si>
    <t>56921SC096268</t>
  </si>
  <si>
    <t>[洛杉矶]迪克西好莱坞酒店(The Dixie Hollywood)(46902069)</t>
  </si>
  <si>
    <t>标准房, 1 张特大床房&lt;不退款&gt;&lt;2人入住&gt;</t>
  </si>
  <si>
    <t>Salgado/Miguel,Salgado/Miguel</t>
  </si>
  <si>
    <t>[纽约]英迪格东城酒店(Hotel Indigo Lower East Side)(37251715)</t>
  </si>
  <si>
    <t>豪华两张大床房&lt;不退款&gt;&lt;2人入住&gt;</t>
  </si>
  <si>
    <t>Devlin/Shannon Rose</t>
  </si>
  <si>
    <t>[丹佛]柯蒂斯- 希尔顿逸林酒店(The Curtis- A DoubleTree by Hilton Hotel)(37206118)</t>
  </si>
  <si>
    <t>天然水景观&lt;不退款&gt;&lt;2人入住&gt;</t>
  </si>
  <si>
    <t>Chavez/Alina,Ortiz/Shelby</t>
  </si>
  <si>
    <t>[圣何塞]阿瑞纳酒店(Arena Hotel)(46891124)</t>
  </si>
  <si>
    <t>豪华特大床房&lt;不退款&gt;&lt;2人入住&gt;</t>
  </si>
  <si>
    <t>MARKIS/NATALIE</t>
  </si>
  <si>
    <t>[凤凰城]斯科茨代尔腓尼基豪华精选度假酒店(The Phoenician, a Luxury Collection Resort, Scottsdale)(39054059)</t>
  </si>
  <si>
    <t>度假村景观特大床客房&lt;不退款&gt;&lt;2人入住&gt;</t>
  </si>
  <si>
    <t>Watson/Adam</t>
  </si>
  <si>
    <t>[汉普顿]雷米陈盐餐厅酒店(Lamie's Inn and The Old Salt Restaurant)(40001695)</t>
  </si>
  <si>
    <t>标准间1张大床&lt;不退款&gt;&lt;2人入住&gt;</t>
  </si>
  <si>
    <t>doherty/kym</t>
  </si>
  <si>
    <t>取消</t>
  </si>
  <si>
    <t>[龙达]隆达旅馆(Parador de Ronda)(37226375)</t>
  </si>
  <si>
    <t>标准双人房&lt;不退款&gt;&lt;2人入住&gt;</t>
  </si>
  <si>
    <t>Alcaide lozano/Ana</t>
  </si>
  <si>
    <t>[凤凰城]菲尼克斯芳德瑞酒店(Found Re Phoenix)(44788910)</t>
  </si>
  <si>
    <t>标准特大床房&lt;不退款&gt;&lt;2人入住&gt;</t>
  </si>
  <si>
    <t>Cote/Olivia</t>
  </si>
  <si>
    <t>[比洛克西]美岸酒店(Beau Rivage)(39650366)</t>
  </si>
  <si>
    <t>豪华客房1张特大床（城景）&lt;不退款&gt;&lt;2人入住&gt;</t>
  </si>
  <si>
    <t>Phillips/Joshua</t>
  </si>
  <si>
    <t>[马德里]马德里托莱多门酒店(Hotel Puerta de Toledo Madrid)(37226850)</t>
  </si>
  <si>
    <t>LOPEZ PUJOL/MARC,LOPEZ PUJOL/MARC</t>
  </si>
  <si>
    <t>[旧金山]旧金山W酒店(W San Francisco)(37207792)</t>
  </si>
  <si>
    <t>奇妙房（1张特大床）&lt;不退款&gt;&lt;2人入住&gt;</t>
  </si>
  <si>
    <t>Okpo/Okoto</t>
  </si>
  <si>
    <t>[费城]费城市中心万丽酒店(Renaissance Philadelphia Downtown Hotel)(37226502)</t>
  </si>
  <si>
    <t>公园景观特大床房&lt;不退款&gt;&lt;2人入住&gt;</t>
  </si>
  <si>
    <t>Baumann/Stephen</t>
  </si>
  <si>
    <t>Wiles/Rowan Patrick</t>
  </si>
  <si>
    <t>[奥特马瑟姆]怀朗德里耶酒店(Wyllandrie)(40079177)</t>
  </si>
  <si>
    <t>标准间&lt;不退款&gt;&lt;2人入住&gt;</t>
  </si>
  <si>
    <t>Bossink/Anne</t>
  </si>
  <si>
    <t>[底特律]赛伦酒店(The Siren Hotel)(39974509)</t>
  </si>
  <si>
    <t>工作室&lt;不退款&gt;&lt;2人入住&gt;</t>
  </si>
  <si>
    <t>Stavnes/Christopher,Shutt/Katie</t>
  </si>
  <si>
    <t>[托尔西]基里亚德玛娜瓦雷托西酒店(Kyriad Marne-La-Vallée Torcy)(46578583)</t>
  </si>
  <si>
    <t>双人床房&lt;2人入住&gt;&lt;不退款&gt;&lt;早餐&gt;</t>
  </si>
  <si>
    <t>RICHARD/NATHALIE</t>
  </si>
  <si>
    <t>33781UC000070</t>
  </si>
  <si>
    <t>[巴尔的摩]巴尔的摩哈勃尔库尔特酒店(Royal Sonesta Harbor Court Baltimore)(37209954)</t>
  </si>
  <si>
    <t>客房, 1 张特大床 (Neighborhood View)&lt;不退款&gt;&lt;2人入住&gt;</t>
  </si>
  <si>
    <t>Rooks/Judy</t>
  </si>
  <si>
    <t>56920SC070515</t>
  </si>
  <si>
    <t>[亨内夫]亨内夫欧罗公园酒店(Euro Park Hotel Hennef)(39626007)</t>
  </si>
  <si>
    <t>商务双人房&lt;不退款&gt;&lt;2人入住&gt;</t>
  </si>
  <si>
    <t>Engel/Tilman</t>
  </si>
  <si>
    <t>[东圣路易斯]皇后赌场酒店(Casino Queen Hotel)(39995505)</t>
  </si>
  <si>
    <t>豪华客房，带特大床和赌场景观&lt;不退款&gt;&lt;2人入住&gt;</t>
  </si>
  <si>
    <t>Sasser/Tyler</t>
  </si>
  <si>
    <t>EXP-1843299962</t>
  </si>
  <si>
    <t>[都灵]诺富特都灵诺科尔索朱利奥塞萨尔酒店(Novotel Torino Corso Giulio Cesare)(39050080)</t>
  </si>
  <si>
    <t>行政大床房&lt;不退款&gt;&lt;2人入住&gt;</t>
  </si>
  <si>
    <t>Ballerini/Anna Maria,Veralli/Emanuele</t>
  </si>
  <si>
    <t>[洛伊克巴德]瑟玛尔霍特尔斯德福兰斯酒店(De France by Thermalhotels)(40175054)</t>
  </si>
  <si>
    <t>家庭房&lt;不退款&gt;&lt;2人入住&gt;</t>
  </si>
  <si>
    <t>Tauxe/Caroline</t>
  </si>
  <si>
    <t>[罗马]康福特茵玻利瓦尔酒店(Comfort Hotel Bolivar)(39044557)</t>
  </si>
  <si>
    <t>angelotti/eleonora,gianninoni/andrea</t>
  </si>
  <si>
    <t>[温哥华]华美达温德姆华市中心酒店(Ramada by Wyndham Vancouver Downtown)(37231642)</t>
  </si>
  <si>
    <t>入住时指定房型&lt;不退款&gt;&lt;2人入住&gt;</t>
  </si>
  <si>
    <t>Campbell/Amanda,Sutherland/Michelle</t>
  </si>
  <si>
    <t>[福森]福森路易波德公园酒店(Luitpoldpark-Hotel Füssen)(37211393)</t>
  </si>
  <si>
    <t>豪华双人床房&lt;早餐&gt;&lt;不退款&gt;&lt;2人入住&gt;</t>
  </si>
  <si>
    <t>Peter/Beatrix,Peter/Michael</t>
  </si>
  <si>
    <t>[阿姆斯特丹]阿姆斯特丹马诺尔酒店(The Manor Amsterdam)(37206827)</t>
  </si>
  <si>
    <t>高级双床房&lt;不退款&gt;&lt;2人入住&gt;</t>
  </si>
  <si>
    <t>deLange/Yeri,deLange/Yeri</t>
  </si>
  <si>
    <t>F87199</t>
  </si>
  <si>
    <t>Caspar/Sarah Neumann</t>
  </si>
  <si>
    <t>[Pak Tom]Chiang Klong Riverside Resort(48428048)</t>
  </si>
  <si>
    <t>豪华房&lt;不退款&gt;&lt;2人入住&gt;</t>
  </si>
  <si>
    <t>Buasuwan/Supanat,Buasuwan/Supanat</t>
  </si>
  <si>
    <t>[伦敦]伦敦塔酒店(The Tower Hotel London)(37210264)</t>
  </si>
  <si>
    <t>Betts/Michael</t>
  </si>
  <si>
    <t>[巴登巴登]鲁蒙斯巴登巴登傲途格精选酒店(Roomers Baden-Baden, Autograph Collection)(37197043)</t>
  </si>
  <si>
    <t>Ruschmann/Stefanie</t>
  </si>
  <si>
    <t>[Johns Island]查尔斯顿基亚瓦岛/安代尔酒店(Charleston Kiawah Island/Andell Inn)(40084624)</t>
  </si>
  <si>
    <t>一室公寓特大床（带沙发床）&lt;不退款&gt;&lt;2人入住&gt;</t>
  </si>
  <si>
    <t>WYNN/RALPH</t>
  </si>
  <si>
    <t>[纽约]曼哈顿中城皇冠假日酒店&amp;度假村HY36(Crowne Plaza HY36 Midtown Manhattan, an Ihg Hotel)(37196581)</t>
  </si>
  <si>
    <t>特大床房&lt;不退款&gt;&lt;2人入住&gt;</t>
  </si>
  <si>
    <t>Moroz/Maureen</t>
  </si>
  <si>
    <t>[孟菲斯]曼非斯市区舒适酒店(Comfort Inn Memphis Downtown)(37226444)</t>
  </si>
  <si>
    <t>Chase/Holly Brooke</t>
  </si>
  <si>
    <t>[本德]德舒特湖畔别墅酒店(Riverhouse on The Deschutes)(39620080)</t>
  </si>
  <si>
    <t>豪华客房1张带沙发床的大床&lt;不退款&gt;&lt;2人入住&gt;</t>
  </si>
  <si>
    <t>Dallas/Dustin Clay</t>
  </si>
  <si>
    <t>EXP-1846211824</t>
  </si>
  <si>
    <t>Miller/Matthew</t>
  </si>
  <si>
    <t>Cubine/Courtney</t>
  </si>
  <si>
    <t>[米兰]米兰UNA康塔莎乔兰德住宅酒店(Contessa Jolanda Hotel &amp; Residence Milano by Gruppo UNA)(37229274)</t>
  </si>
  <si>
    <t>高级双人床房&lt;不退款&gt;&lt;2人入住&gt;</t>
  </si>
  <si>
    <t>Di Fabio/Angelica</t>
  </si>
  <si>
    <t>[波士顿]波士顿洛斯酒店(Loews Boston Hotel)(37221855)</t>
  </si>
  <si>
    <t>奢华客房, 1 张特大床&lt;不退款&gt;&lt;2人入住&gt;</t>
  </si>
  <si>
    <t>Fisher/Caroline</t>
  </si>
  <si>
    <t>70562SC057665</t>
  </si>
  <si>
    <t>[巴黎]巴黎铂尔曼中心 - 贝西(Pullman Paris Centre - Bercy)(37207775)</t>
  </si>
  <si>
    <t>经典大床房&lt;不退款&gt;&lt;2人入住&gt;</t>
  </si>
  <si>
    <t>Chenni/Soumeya</t>
  </si>
  <si>
    <t>kstlcbfx</t>
  </si>
  <si>
    <t>[纽约]纽约市中心希尔顿酒店(New York Hilton Midtown)(37205882)</t>
  </si>
  <si>
    <t>城市房（2张床）&lt;不退款&gt;&lt;2人入住&gt;</t>
  </si>
  <si>
    <t>YU/XINRAN,Jiang/Chaoye</t>
  </si>
  <si>
    <t>[埃利科特城]美国长住酒店 - 哥伦比亚 - 哥伦比亚高速公路(Extended Stay America Suites - Columbia - Columbia Parkway)(39622078)</t>
  </si>
  <si>
    <t>1号工作室大床&lt;不退款&gt;&lt;2人入住&gt;</t>
  </si>
  <si>
    <t>Chapman/Randall</t>
  </si>
  <si>
    <t>[米兰]米兰北部希尔顿花园酒店(Hilton Garden Inn Milan North)(37219355)</t>
  </si>
  <si>
    <t>双床房&lt;不退款&gt;&lt;2人入住&gt;</t>
  </si>
  <si>
    <t>GAO/YIHANG,LIU/XIAOYANG</t>
  </si>
  <si>
    <t>[安纳西]贝尔维尤酒店(Hotel Bellevue)(39655377)</t>
  </si>
  <si>
    <t>三人间&lt;不退款&gt;&lt;2人入住&gt;</t>
  </si>
  <si>
    <t>CALAIS/Didier</t>
  </si>
  <si>
    <t>12-780-2123</t>
  </si>
  <si>
    <t>Ayers/Leah Marie</t>
  </si>
  <si>
    <t>[阿瓦图基]凤凰南山福朋喜来登酒店(Four Points by Sheraton Phoenix South Mountain)(37236594)</t>
  </si>
  <si>
    <t>Franco/Roberto</t>
  </si>
  <si>
    <t>[巴黎]卓英酒店(Drawing Hotel)(44811417)</t>
  </si>
  <si>
    <t>高级房&lt;不退款&gt;&lt;2人入住&gt;</t>
  </si>
  <si>
    <t>bargil/shai</t>
  </si>
  <si>
    <t>[霍夫多普]阿姆斯特丹机场万怡酒店(Courtyard by Marriott Amsterdam Airport)(39052197)</t>
  </si>
  <si>
    <t>van Dommelen/Michel,Langeslag/Catharina Cornelia T</t>
  </si>
  <si>
    <t>gomez/carlos</t>
  </si>
  <si>
    <t>[海牙]巴比伦海牙酒店(Babylon Hotel Den Haag)(37224295)</t>
  </si>
  <si>
    <t>标准双床房&lt;不退款&gt;&lt;2人入住&gt;</t>
  </si>
  <si>
    <t>Overvelde/Johanna Aleida</t>
  </si>
  <si>
    <t>DBA-F94530</t>
  </si>
  <si>
    <t>Chen/Ryan Y</t>
  </si>
  <si>
    <t>[Northern Farm]苏巴谷旅馆(Shumba Valley Lodge)(39663677)</t>
  </si>
  <si>
    <t>Ntsobeni/Pretty ,Ntsobeni/Pretty</t>
  </si>
  <si>
    <t>acknowledge</t>
  </si>
  <si>
    <t>[圣地亚哥]加州套房酒店(California Suites Hotel)(46883189)</t>
  </si>
  <si>
    <t>标准房, 1 张大床房&lt;不退款&gt;&lt;2人入住&gt;</t>
  </si>
  <si>
    <t>Gao/Ming</t>
  </si>
  <si>
    <t>[萨拉戈萨]阿拉贡国王费尔南多二世水疗酒店(Eurostars Rey Fernando)(47469290)</t>
  </si>
  <si>
    <t>双人床房&lt;不退款&gt;&lt;2人入住&gt;</t>
  </si>
  <si>
    <t>Alvarez Muniz/Monica</t>
  </si>
  <si>
    <t>[达马利百合]达马里-莱利斯南默伦钟楼酒店(Campanile Melun Sud - Dammarie les Lys)(46578687)</t>
  </si>
  <si>
    <t>客房2张单人床（下一代）&lt;不退款&gt;&lt;2人入住&gt;</t>
  </si>
  <si>
    <t>Monier/Gerome,GADY/Emilie</t>
  </si>
  <si>
    <t>[仁川]金色郁金香仁川机场酒店&amp;套房(GOLDEN TULIP Incheon Airport Hotel &amp; Suites)(37205813)</t>
  </si>
  <si>
    <t>KANG/SANGNAM</t>
  </si>
  <si>
    <t>Acknowledged</t>
  </si>
  <si>
    <t>[纽约]梦幻市区酒店(Dream Downtown)(39047687)</t>
  </si>
  <si>
    <t>客房, 1 张特大床 (Bronze)&lt;1&gt;&lt;不退款&gt;&lt;2人入住&gt;</t>
  </si>
  <si>
    <t>Zion/Steve</t>
  </si>
  <si>
    <t>63084SC044323</t>
  </si>
  <si>
    <t>[Bandar Klang]吉隆坡496生态OYO客房酒店(OYO 496 Hotel de Eco Inn Kuala Lumpur)(70666838)</t>
  </si>
  <si>
    <t>豪华套房&lt;不退款&gt;&lt;2人入住&gt;</t>
  </si>
  <si>
    <t>jiessuan bin Zakaria/Erie,jiessuan bin Zakaria/Erie</t>
  </si>
  <si>
    <t>Create123</t>
  </si>
  <si>
    <t>[南都柏林郡]红牛莫兰酒店(Red Cow Moran Hotel)(37205963)</t>
  </si>
  <si>
    <t>豪华双人房&lt;不退款&gt;&lt;2人入住&gt;</t>
  </si>
  <si>
    <t>BOLGER/KATE ELLEN</t>
  </si>
  <si>
    <t>[马那拉本]水棕榈海滩度假村酒店(Eau Palm Beach Resort &amp; Spa)(37199944)</t>
  </si>
  <si>
    <t>有限景观特大床房&lt;不退款&gt;&lt;2人入住&gt;</t>
  </si>
  <si>
    <t>Salerno/Marc</t>
  </si>
  <si>
    <t>59968SC122519</t>
  </si>
  <si>
    <t>[罗马]罗马维托利奥威尼托酒店(NH Collection Roma Vittorio Veneto)(37234706)</t>
  </si>
  <si>
    <t>尊贵房&lt;不退款&gt;&lt;2人入住&gt;</t>
  </si>
  <si>
    <t>Stevic/Goran,Chervenakov/Gancho</t>
  </si>
  <si>
    <t>R2897242072</t>
  </si>
  <si>
    <t>[釜山]塔山酒店釜山(Towerhill Hotel Busan)(37206541)</t>
  </si>
  <si>
    <t>Han/Yujin,Han/Yujin</t>
  </si>
  <si>
    <t>[阿什维尔]阿什维尔市中心希尔顿花园酒店(Hilton Garden Inn Asheville Downtown)(37200975)</t>
  </si>
  <si>
    <t>豪华房(特大床)-带听力无障碍设施&lt;不退款&gt;&lt;2人入住&gt;</t>
  </si>
  <si>
    <t>Critikos/Peter,Kahan/Laura</t>
  </si>
  <si>
    <t>[弗朗斯地区特朗布莱]普尔曼巴黎戴高乐机场酒店(Pullman Paris Roissy Cdg Airport)(47468548)</t>
  </si>
  <si>
    <t>经典双人房&lt;2人入住&gt;&lt;不退款&gt;&lt;早餐&gt;</t>
  </si>
  <si>
    <t>Ahamada/Farida</t>
  </si>
  <si>
    <t>[坎比-比赞慈]西佛罗伦萨酒店(West Florence)(39674753)</t>
  </si>
  <si>
    <t>Barile/Giuseppe</t>
  </si>
  <si>
    <t>[阿尔斯梅尔]阿姆斯特丹史基浦机场万丽酒店(Renaissance Amsterdam Schiphol Airport Hotel)(40019075)</t>
  </si>
  <si>
    <t>高级特大床客房&lt;2人入住&gt;&lt;IBU黄金会员专享&gt;&lt;不退款&gt;</t>
  </si>
  <si>
    <t>Huisman/Rick Rudger,Horvath/Kelsey</t>
  </si>
  <si>
    <t>[塔瓜汀加]斯玛特 4 酒店(S4 Hotel)(39623428)</t>
  </si>
  <si>
    <t>豪华双人间&lt;不退款&gt;&lt;2人入住&gt;</t>
  </si>
  <si>
    <t>Teixeira/Thiago Bicalho</t>
  </si>
  <si>
    <t>[查塔姆]布里奇伍德庄园酒店(Bridgewood Manor)(39040132)</t>
  </si>
  <si>
    <t>Singh/Manpreet singh</t>
  </si>
  <si>
    <t>RL10176024</t>
  </si>
  <si>
    <t>[波苏埃洛-德阿拉尔孔]欧洲之星马德里酒店(Eurostars I-Hotel Madrid)(37222658)</t>
  </si>
  <si>
    <t>XIONG/LIANG</t>
  </si>
  <si>
    <t>Kaskawal/Kris</t>
  </si>
  <si>
    <t>[山打根]拉卜酒店(Labuk Hotel)(48318077)</t>
  </si>
  <si>
    <t>标准房&lt;1&gt;&lt;不退款&gt;&lt;2人入住&gt;</t>
  </si>
  <si>
    <t>HAFFIS JAPAR/MOHD, HAFFIS JAPAR/MOHD</t>
  </si>
  <si>
    <t>Rodriguez Rubio/Ricardo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</si>
  <si>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</si>
  <si>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</si>
  <si>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Rathman/Cody David</t>
  </si>
  <si>
    <t>[Thabo Mofutsanyane]金门酒店(Golden Gate Hotel)(39627212)</t>
  </si>
  <si>
    <t>北向带淋浴的大房间&lt;不退款&gt;&lt;2人入住&gt;</t>
  </si>
  <si>
    <t>Shawn/Hu</t>
  </si>
  <si>
    <t>EXP-1849504820</t>
  </si>
  <si>
    <t>[里诺]惠特尼峰酒店(Whitney Peak Hotel)(40126239)</t>
  </si>
  <si>
    <t>Cadway/Danielle</t>
  </si>
  <si>
    <t>4J8LH5M5E</t>
  </si>
  <si>
    <t>[首尔]首尔时代广场万怡酒店(Courtyard By Marriott Seoul Times Square)(37231509)</t>
  </si>
  <si>
    <t>豪华房（1张特大床）&lt;不退款&gt;&lt;2人入住&gt;</t>
  </si>
  <si>
    <t>Choi/Mihye</t>
  </si>
  <si>
    <t>[斯科特斯德]3棕榈酒店(3 Palms Hotel)(40134014)</t>
  </si>
  <si>
    <t>豪华客房1张特大床&lt;不退款&gt;&lt;2人入住&gt;</t>
  </si>
  <si>
    <t>Velasquez/Lorenia</t>
  </si>
  <si>
    <t>[甘榜武吉丁宜]文冬甘榜武吉丁宜科尔马村波尔加雅希尔斯酒店(Colmar Tropicale - Berjaya Hills)(44690384)</t>
  </si>
  <si>
    <t>Faten/NURUL FATEN AZZUANIE BINTI USTI</t>
  </si>
  <si>
    <t>[哥打巴鲁]水晶旅馆(Crystal Lodge)(48386962)</t>
  </si>
  <si>
    <t>标准双人房&lt;2人入住&gt;&lt;不退款&gt;&lt;早餐&gt;</t>
  </si>
  <si>
    <t>Anuar/Saiful</t>
  </si>
  <si>
    <t>[丹那拉打]曼提吉旅馆(Mentigi Guesthouse)(48446328)</t>
  </si>
  <si>
    <t>四人房&lt;1&gt;&lt;不退款&gt;&lt;2人入住&gt;</t>
  </si>
  <si>
    <t>MOHD ZIN/MASTURAH AIMUNI</t>
  </si>
  <si>
    <t>[里加]里加贝尔维尤公园酒店(Bellevue Park Hotel Riga)(37242224)</t>
  </si>
  <si>
    <t>Twin/Double Room&lt;不退款&gt;&lt;2人入住&gt;</t>
  </si>
  <si>
    <t>Onyezili/Ndidi</t>
  </si>
  <si>
    <t>[戈尔韦]埃尔广场酒店(Eyre Square Hotel)(37196853)</t>
  </si>
  <si>
    <t>双人房&lt;不退款&gt;&lt;2人入住&gt;</t>
  </si>
  <si>
    <t>Grieve/Hudson Lambert,Nash/Louise Rebecca</t>
  </si>
  <si>
    <t>[斯德哥尔摩]瑞典精英酒店(Elite Eden Park Hotel)(37230664)</t>
  </si>
  <si>
    <t>高级双人房&lt;早餐&gt;&lt;不退款&gt;&lt;2人入住&gt;</t>
  </si>
  <si>
    <t>Wohlers de Meie/Sylvia</t>
  </si>
  <si>
    <t>[威尼斯]皇家圣马可酒店(Royal San Marco)(37201492)</t>
  </si>
  <si>
    <t>标准房&lt;2人入住&gt;&lt;不退款&gt;&lt;早餐&gt;</t>
  </si>
  <si>
    <t>Acquafresca/Lucia</t>
  </si>
  <si>
    <t>McNeeley/DeaLynn</t>
  </si>
  <si>
    <t>[埃维亚岛]亚万缇斯套房酒店(Avantis Suites Hotel)(40012001)</t>
  </si>
  <si>
    <t>MASTORAS/HARRY</t>
  </si>
  <si>
    <t>[蒙特雷]克莱门特蒙特利洲际酒店(InterContinental The Clement Monterey, an IHG Hotel)(37228881)</t>
  </si>
  <si>
    <t>特大床房(带壁炉)&lt;不退款&gt;&lt;2人入住&gt;</t>
  </si>
  <si>
    <t>Patel/Jay</t>
  </si>
  <si>
    <t>[卡尔卡松]卡尔卡松城市美居酒店(Mercure Carcassonne la Cite Hotel)(37251767)</t>
  </si>
  <si>
    <t>经典双人床房&lt;2人入住&gt;&lt;不退款&gt;&lt;早餐&gt;</t>
  </si>
  <si>
    <t>LOPEZ AYESA/HUMBERTO</t>
  </si>
  <si>
    <t>Guebe/Edson</t>
  </si>
  <si>
    <t>[圣福瓦莱里昂]基里亚德里昂苏德圣佛伊酒店(Kyriad Lyon Sud Sainte Foy)(45977388)</t>
  </si>
  <si>
    <t>Petitprez/Stephanie</t>
  </si>
  <si>
    <t>[埃奇韦尔]伦敦北华美达酒店(Ramada London North)(39034382)</t>
  </si>
  <si>
    <t>Jones/Stephen</t>
  </si>
  <si>
    <t>Burghauser/Gerd</t>
  </si>
  <si>
    <t>[Wulguru]探索公园营地 - 汤斯维尔(Discovery Parks - Townsville)(40037694)</t>
  </si>
  <si>
    <t>标准汽车旅馆房间&lt;不退款&gt;&lt;2人入住&gt;</t>
  </si>
  <si>
    <t>Gauden/Joe</t>
  </si>
  <si>
    <t>EXP-1850250105</t>
  </si>
  <si>
    <t>Kepney/Monica</t>
  </si>
  <si>
    <t>[乔治市]槟城亚美尼亚街传统酒店(Armenian Street Heritage Hotel Penang)(37230017)</t>
  </si>
  <si>
    <t>Wen Goay/Su,Wen Goay/Su,Wen Goay/Su,Wen Goay/Su</t>
  </si>
  <si>
    <t>[印第安纳波利斯]印第安纳波利斯西北万怡酒店(Courtyard Indianapolis Northwest)(44701148)</t>
  </si>
  <si>
    <t>特大床房(带沙发床)&lt;2人入住&gt;&lt;IBU黄金会员专享&gt;&lt;不退款&gt;</t>
  </si>
  <si>
    <t>Gottfried/Michael</t>
  </si>
  <si>
    <t>豪华双床房&lt;2人入住&gt;&lt;不退款&gt;&lt;早餐&gt;</t>
  </si>
  <si>
    <t>Lee/Sihyung</t>
  </si>
  <si>
    <t>[威波士顿]柳树训练中心酒店(The Willows Training Centre)(39682139)</t>
  </si>
  <si>
    <t>标准双人间&lt;不退款&gt;&lt;2人入住&gt;</t>
  </si>
  <si>
    <t>Hemming/Stuart</t>
  </si>
  <si>
    <t>[凤凰城]凤凰城芳德瑞酒店(Found Re Phoenix)(44788910)</t>
  </si>
  <si>
    <t>Hurlburt/Kristina Shannon,Moon/Anthony Keith</t>
  </si>
  <si>
    <t>Goodwin/Graeme</t>
  </si>
  <si>
    <t>Bin Rossli/Anwar,Bin Rossli/Anwar</t>
  </si>
  <si>
    <t>[吉隆坡]吉隆坡四季酒店(Four Seasons Hotel Kuala Lumpur)(40721593)</t>
  </si>
  <si>
    <t>公园景精致套房（行政俱乐部套房待遇）&lt;不退款&gt;&lt;2人入住&gt;</t>
  </si>
  <si>
    <t>Tai/Lee Chong</t>
  </si>
  <si>
    <t>Reservation confirmed by Mr Pavin (Rsvn)</t>
  </si>
  <si>
    <t>[下关市]山口县下关多米豪华酒店(Hotel Dormy Inn Premium Shimonoseki)(39613237)</t>
  </si>
  <si>
    <t>双人房（吸烟）&lt;不退款&gt;&lt;2人入住&gt;</t>
  </si>
  <si>
    <t>ITOU/MARIKO,ITOU/MARIKO</t>
  </si>
  <si>
    <t>[古德伊尔]古德伊尔品质套房酒店(Quality Inn and Suites Goodyear)(39974550)</t>
  </si>
  <si>
    <t>客房1张特大床，带沙发床&lt;不退款&gt;&lt;2人入住&gt;</t>
  </si>
  <si>
    <t>DILELLO/CARLO</t>
  </si>
  <si>
    <t>[莫尔兹比港]斯坦利套房酒店(The Stanley Hotel &amp; Suites)(44682079)</t>
  </si>
  <si>
    <t>行政特大床房&lt;不退款&gt;&lt;2人入住&gt;</t>
  </si>
  <si>
    <t>WABILA/BILLY</t>
  </si>
  <si>
    <t>[安养市]都市精品酒店(Urban Boutique Hotel)(44795452)</t>
  </si>
  <si>
    <t>标准大床房&lt;不退款&gt;&lt;2人入住&gt;</t>
  </si>
  <si>
    <t>kang/chang ki,kang/chang ki</t>
  </si>
  <si>
    <t>[打横]打横桑提卡酒店(Hotel Santika Tasikmalaya)(39055440)</t>
  </si>
  <si>
    <t>高级房(双床)&lt;2人入住&gt;&lt;不退款&gt;&lt;早餐&gt;</t>
  </si>
  <si>
    <t>TATAH/TAHYAN</t>
  </si>
  <si>
    <t>[圣地亚哥]圣地亚哥万豪侯爵与滨海酒店(San Diego Marriott Marquis and Marina)(39062288)</t>
  </si>
  <si>
    <t>特大床房带城景&lt;不退款&gt;&lt;2人入住&gt;</t>
  </si>
  <si>
    <t>marin/maria</t>
  </si>
  <si>
    <t>[邦咯岛]岛屿家庭旅馆(Island Homestay)(39632750)</t>
  </si>
  <si>
    <t>Airie/Khairi</t>
  </si>
  <si>
    <t>[水原]水原印盖智选假日酒店(Holiday Inn Express Suwon Ingye, an Ihg Hotel)(37226031)</t>
  </si>
  <si>
    <t>标准房&lt;1&gt;&lt;2人入住&gt;&lt;不退款&gt;&lt;早餐&gt;</t>
  </si>
  <si>
    <t>jang/sogam</t>
  </si>
  <si>
    <t>[吉隆坡]瑟迪特尔米德山谷(Cititel Mid Valley)(37241114)</t>
  </si>
  <si>
    <t>ANUAR/NURSYAFIEQA</t>
  </si>
  <si>
    <t>[兰吉]普瑞米尔奥利伦吉经典酒店(Premiere Classe Rungis - Orly)(48318121)</t>
  </si>
  <si>
    <t>Atmani/Jalil</t>
  </si>
  <si>
    <t>[吉隆坡]吉隆坡国会大厦酒店(Hotel Capitol Kuala Lumpur)(37203548)</t>
  </si>
  <si>
    <t>EKA/NUR ZULAIKA</t>
  </si>
  <si>
    <t>，</t>
  </si>
  <si>
    <t>A211103113655481</t>
  </si>
  <si>
    <t>USD / HKD 当前参考汇率: 7.78177</t>
  </si>
  <si>
    <t>总计：25471 USD/
198209.46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</si>
  <si>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</si>
  <si>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</si>
  <si>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</si>
  <si>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</si>
  <si>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</si>
  <si>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</si>
  <si>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</si>
  <si>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</si>
  <si>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</si>
  <si>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</si>
  <si>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</si>
  <si>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</si>
  <si>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</si>
  <si>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</si>
  <si>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</si>
  <si>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</si>
  <si>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</si>
  <si>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</si>
  <si>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2286202</t>
  </si>
  <si>
    <t>吉隆坡国会大厦酒店</t>
  </si>
  <si>
    <t>EKA NUR ZULAIKA</t>
  </si>
  <si>
    <t>2021-10-31</t>
  </si>
  <si>
    <t>退房日周结</t>
  </si>
  <si>
    <t>179.70</t>
  </si>
  <si>
    <t>28.00</t>
  </si>
  <si>
    <t>0</t>
  </si>
  <si>
    <t>0.00</t>
  </si>
  <si>
    <t>携程盛景国际直连</t>
  </si>
  <si>
    <t>2021-10-30 20:55:26</t>
  </si>
  <si>
    <t>否</t>
  </si>
  <si>
    <t>汇智国际旅游发展有限公司</t>
  </si>
  <si>
    <t>直连</t>
  </si>
  <si>
    <t>2286076</t>
  </si>
  <si>
    <t>普瑞米尔奥利伦吉经典酒店</t>
  </si>
  <si>
    <t>Atmani Jalil</t>
  </si>
  <si>
    <t>352.99</t>
  </si>
  <si>
    <t>55.00</t>
  </si>
  <si>
    <t>2021-10-30 17:43:39</t>
  </si>
  <si>
    <t>2286027</t>
  </si>
  <si>
    <t>瑟迪特尔米德山谷</t>
  </si>
  <si>
    <t>ANUAR NURSYAFIEQA</t>
  </si>
  <si>
    <t>256.72</t>
  </si>
  <si>
    <t>40.00</t>
  </si>
  <si>
    <t>2021-10-30 16:35:36</t>
  </si>
  <si>
    <t>2286015</t>
  </si>
  <si>
    <t>水原印盖智选假日酒店</t>
  </si>
  <si>
    <t>jang sogam</t>
  </si>
  <si>
    <t>391.50</t>
  </si>
  <si>
    <t>61.00</t>
  </si>
  <si>
    <t>2021-10-30 16:17:31</t>
  </si>
  <si>
    <t>2286008</t>
  </si>
  <si>
    <t>岛屿家庭旅馆</t>
  </si>
  <si>
    <t>Airie Khairi</t>
  </si>
  <si>
    <t>154.03</t>
  </si>
  <si>
    <t>24.00</t>
  </si>
  <si>
    <t>2021-10-30 16:08:53</t>
  </si>
  <si>
    <t>2285981</t>
  </si>
  <si>
    <t>圣迭戈万豪侯爵与滨海酒店</t>
  </si>
  <si>
    <t>marin maria</t>
  </si>
  <si>
    <t>1315.69</t>
  </si>
  <si>
    <t>205.00</t>
  </si>
  <si>
    <t>2021-10-30 15:28:55</t>
  </si>
  <si>
    <t>2285961</t>
  </si>
  <si>
    <t>打横市桑提卡酒店</t>
  </si>
  <si>
    <t>TATAH TAHYAN</t>
  </si>
  <si>
    <t>224.63</t>
  </si>
  <si>
    <t>35.00</t>
  </si>
  <si>
    <t>2021-10-30 15:03:18</t>
  </si>
  <si>
    <t>2285955</t>
  </si>
  <si>
    <t>都市精品酒店</t>
  </si>
  <si>
    <t>kang chang ki,kang chang ki</t>
  </si>
  <si>
    <t>590.46</t>
  </si>
  <si>
    <t>92.00</t>
  </si>
  <si>
    <t>2021-10-30 14:53:21</t>
  </si>
  <si>
    <t>2285874</t>
  </si>
  <si>
    <t>斯坦利套房酒店</t>
  </si>
  <si>
    <t>WABILA BILLY</t>
  </si>
  <si>
    <t>1354.20</t>
  </si>
  <si>
    <t>211.00</t>
  </si>
  <si>
    <t>2021-10-30 12:50:43</t>
  </si>
  <si>
    <t>2285871</t>
  </si>
  <si>
    <t>凤凰城西古德伊尔质量套房酒店</t>
  </si>
  <si>
    <t>DILELLO CARLO</t>
  </si>
  <si>
    <t>1097.48</t>
  </si>
  <si>
    <t>171.00</t>
  </si>
  <si>
    <t>2021-10-30 12:44:45</t>
  </si>
  <si>
    <t>2285859</t>
  </si>
  <si>
    <t>下关市天然温泉多米高级旅馆</t>
  </si>
  <si>
    <t>ITOU MARIKO,ITOU MARIKO</t>
  </si>
  <si>
    <t>1071.81</t>
  </si>
  <si>
    <t>167.00</t>
  </si>
  <si>
    <t>2021-10-30 12:37:54</t>
  </si>
  <si>
    <t>2285824</t>
  </si>
  <si>
    <t>吉隆坡四季酒店</t>
  </si>
  <si>
    <t>Tai Lee Chong</t>
  </si>
  <si>
    <t>2066.60</t>
  </si>
  <si>
    <t>322.00</t>
  </si>
  <si>
    <t>2021-10-30 11:29:42</t>
  </si>
  <si>
    <t>2285809</t>
  </si>
  <si>
    <t>槟城亚美尼亚街传统酒店</t>
  </si>
  <si>
    <t>Bin Rossli Anwar,Bin Rossli Anwar</t>
  </si>
  <si>
    <t>173.29</t>
  </si>
  <si>
    <t>27.00</t>
  </si>
  <si>
    <t>2021-10-30 11:08:06</t>
  </si>
  <si>
    <t>2285668</t>
  </si>
  <si>
    <t>堪萨斯城市中心/会议中心万豪酒店</t>
  </si>
  <si>
    <t>Goodwin Graeme</t>
  </si>
  <si>
    <t>1148.82</t>
  </si>
  <si>
    <t>179.00</t>
  </si>
  <si>
    <t>2021-10-30 05:26:52</t>
  </si>
  <si>
    <t>2285630</t>
  </si>
  <si>
    <t>凤凰城 FOUND:RE 酒店</t>
  </si>
  <si>
    <t>Hurlburt Kristina Shannon,Moon Anthony Keith</t>
  </si>
  <si>
    <t>1200.17</t>
  </si>
  <si>
    <t>187.00</t>
  </si>
  <si>
    <t>2021-10-30 01:59:32</t>
  </si>
  <si>
    <t>2021-10-29</t>
  </si>
  <si>
    <t>2285520</t>
  </si>
  <si>
    <t>柳树训练中心酒店</t>
  </si>
  <si>
    <t>Hemming Stuart</t>
  </si>
  <si>
    <t>563.73</t>
  </si>
  <si>
    <t>88.00</t>
  </si>
  <si>
    <t>2021-10-29 22:32:36</t>
  </si>
  <si>
    <t>2285517</t>
  </si>
  <si>
    <t>首尔时代广场万怡酒店</t>
  </si>
  <si>
    <t>Lee Sihyung</t>
  </si>
  <si>
    <t>1178.70</t>
  </si>
  <si>
    <t>184.00</t>
  </si>
  <si>
    <t>2021-10-29 22:16:24</t>
  </si>
  <si>
    <t>2285463</t>
  </si>
  <si>
    <t>印第安纳波利斯西北万怡酒店</t>
  </si>
  <si>
    <t>Gottfried Michael</t>
  </si>
  <si>
    <t>794.34</t>
  </si>
  <si>
    <t>124.00</t>
  </si>
  <si>
    <t>2021-10-29 21:17:04</t>
  </si>
  <si>
    <t>2285095</t>
  </si>
  <si>
    <t>Wen Goay Su,Wen Goay Su,Wen Goay Su,Wen Goay Su</t>
  </si>
  <si>
    <t>320.30</t>
  </si>
  <si>
    <t>50.00</t>
  </si>
  <si>
    <t>2021-10-29 14:08:57</t>
  </si>
  <si>
    <t>2284960</t>
  </si>
  <si>
    <t>凤凰城南山福朋喜来登酒店</t>
  </si>
  <si>
    <t>Kepney Monica</t>
  </si>
  <si>
    <t>640.60</t>
  </si>
  <si>
    <t>100.00</t>
  </si>
  <si>
    <t>2021-10-29 10:10:31</t>
  </si>
  <si>
    <t>2284924</t>
  </si>
  <si>
    <t>汤斯维尔探索公园酒店</t>
  </si>
  <si>
    <t>Gauden Joe</t>
  </si>
  <si>
    <t>429.20</t>
  </si>
  <si>
    <t>67.00</t>
  </si>
  <si>
    <t>2021-10-29 09:23:07</t>
  </si>
  <si>
    <t>2284876</t>
  </si>
  <si>
    <t>伦敦北华美达酒店</t>
  </si>
  <si>
    <t>Jones Stephen</t>
  </si>
  <si>
    <t>653.41</t>
  </si>
  <si>
    <t>102.00</t>
  </si>
  <si>
    <t>2021-10-29 05:28:26</t>
  </si>
  <si>
    <t>2284864</t>
  </si>
  <si>
    <t>基里亚德里昂苏德圣佛伊酒店</t>
  </si>
  <si>
    <t>Petitprez Stephanie</t>
  </si>
  <si>
    <t>666.22</t>
  </si>
  <si>
    <t>104.00</t>
  </si>
  <si>
    <t>2021-10-29 04:48:27</t>
  </si>
  <si>
    <t>2284862</t>
  </si>
  <si>
    <t>Guebe Edson</t>
  </si>
  <si>
    <t>1281.20</t>
  </si>
  <si>
    <t>200.00</t>
  </si>
  <si>
    <t>2021-10-29 04:38:58</t>
  </si>
  <si>
    <t>2284837</t>
  </si>
  <si>
    <t>卡尔卡松市美爵酒店</t>
  </si>
  <si>
    <t>LOPEZ AYESA HUMBERTO</t>
  </si>
  <si>
    <t>1550.25</t>
  </si>
  <si>
    <t>242.00</t>
  </si>
  <si>
    <t>2021-10-29 02:35:20</t>
  </si>
  <si>
    <t>2284834</t>
  </si>
  <si>
    <t>克莱门特蒙特里洲际酒店</t>
  </si>
  <si>
    <t>Patel Jay</t>
  </si>
  <si>
    <t>2338.19</t>
  </si>
  <si>
    <t>365.00</t>
  </si>
  <si>
    <t>2021-10-29 02:20:06</t>
  </si>
  <si>
    <t>2284819</t>
  </si>
  <si>
    <t>艾万迪斯套房酒店</t>
  </si>
  <si>
    <t>MASTORAS HARRY</t>
  </si>
  <si>
    <t>999.34</t>
  </si>
  <si>
    <t>156.00</t>
  </si>
  <si>
    <t>2021-10-29 01:31:25</t>
  </si>
  <si>
    <t>2021-10-28</t>
  </si>
  <si>
    <t>2284751</t>
  </si>
  <si>
    <t>McNeeley DeaLynn</t>
  </si>
  <si>
    <t>2021-10-28 22:55:54</t>
  </si>
  <si>
    <t>2284729</t>
  </si>
  <si>
    <t>皇家圣马可酒店</t>
  </si>
  <si>
    <t>Acquafresca Lucia</t>
  </si>
  <si>
    <t>1518.22</t>
  </si>
  <si>
    <t>237.00</t>
  </si>
  <si>
    <t>-236</t>
  </si>
  <si>
    <t>-1518</t>
  </si>
  <si>
    <t>2021-10-28 22:11:48</t>
  </si>
  <si>
    <t>2284716</t>
  </si>
  <si>
    <t>瑞典精英酒店</t>
  </si>
  <si>
    <t>Wohlers de Meie Sylvia</t>
  </si>
  <si>
    <t>3260.65</t>
  </si>
  <si>
    <t>509.00</t>
  </si>
  <si>
    <t>2021-10-28 22:05:48</t>
  </si>
  <si>
    <t>2284610</t>
  </si>
  <si>
    <t xml:space="preserve">埃尔广场酒店 </t>
  </si>
  <si>
    <t>Grieve Hudson Lambert,Nash Louise Rebecca</t>
  </si>
  <si>
    <t>1223.55</t>
  </si>
  <si>
    <t>191.00</t>
  </si>
  <si>
    <t>2021-10-28 19:07:32</t>
  </si>
  <si>
    <t>2284564</t>
  </si>
  <si>
    <t>里加贝尔维尤公园酒店</t>
  </si>
  <si>
    <t>Onyezili Ndidi</t>
  </si>
  <si>
    <t>217.80</t>
  </si>
  <si>
    <t>34.00</t>
  </si>
  <si>
    <t>2021-10-28 17:44:18</t>
  </si>
  <si>
    <t>2284544</t>
  </si>
  <si>
    <t>Mentigi Guesthouse</t>
  </si>
  <si>
    <t>MOHD ZIN MASTURAH AIMUNI</t>
  </si>
  <si>
    <t>230.62</t>
  </si>
  <si>
    <t>36.00</t>
  </si>
  <si>
    <t>2021-10-28 17:27:54</t>
  </si>
  <si>
    <t>2284496</t>
  </si>
  <si>
    <t>水晶旅馆</t>
  </si>
  <si>
    <t>Anuar Saiful</t>
  </si>
  <si>
    <t>224.21</t>
  </si>
  <si>
    <t>2021-10-28 15:17:50</t>
  </si>
  <si>
    <t>2284369</t>
  </si>
  <si>
    <t>法国村 - 柏嘉雅山</t>
  </si>
  <si>
    <t>Faten NURUL FATEN AZZUANIE BINTI USTI</t>
  </si>
  <si>
    <t>474.04</t>
  </si>
  <si>
    <t>74.00</t>
  </si>
  <si>
    <t>2021-10-28 10:25:32</t>
  </si>
  <si>
    <t>2284328</t>
  </si>
  <si>
    <t>Choi Mihye</t>
  </si>
  <si>
    <t>819.97</t>
  </si>
  <si>
    <t>128.00</t>
  </si>
  <si>
    <t>2021-10-28 07:18:34</t>
  </si>
  <si>
    <t>2284322</t>
  </si>
  <si>
    <t>三棕榈酒店</t>
  </si>
  <si>
    <t>Velasquez Lorenia</t>
  </si>
  <si>
    <t>1864.15</t>
  </si>
  <si>
    <t>291.00</t>
  </si>
  <si>
    <t>2021-10-28 07:21:36</t>
  </si>
  <si>
    <t>2284282</t>
  </si>
  <si>
    <t>惠特尼山峰酒店</t>
  </si>
  <si>
    <t>Cadway Danielle</t>
  </si>
  <si>
    <t>1172.30</t>
  </si>
  <si>
    <t>183.00</t>
  </si>
  <si>
    <t>2021-10-28 04:04:04</t>
  </si>
  <si>
    <t>2021-10-27</t>
  </si>
  <si>
    <t>2284167</t>
  </si>
  <si>
    <t>金门酒店</t>
  </si>
  <si>
    <t>Shawn Hu</t>
  </si>
  <si>
    <t>678.08</t>
  </si>
  <si>
    <t>106.00</t>
  </si>
  <si>
    <t>2021-10-27 21:58:38</t>
  </si>
  <si>
    <t>2284162</t>
  </si>
  <si>
    <t>Rathman Cody David</t>
  </si>
  <si>
    <t>1145.06</t>
  </si>
  <si>
    <t>2021-10-27 21:41:54</t>
  </si>
  <si>
    <t>2284150</t>
  </si>
  <si>
    <t>欧洲之星马德里酒店</t>
  </si>
  <si>
    <t>Rodriguez Rubio Ricardo</t>
  </si>
  <si>
    <t>1394.55</t>
  </si>
  <si>
    <t>218.00</t>
  </si>
  <si>
    <t>2021-10-27 21:07:52</t>
  </si>
  <si>
    <t>2283915</t>
  </si>
  <si>
    <t>拉卜酒店</t>
  </si>
  <si>
    <t>HAFFIS JAPAR MOHD,HAFFIS JAPAR MOHD</t>
  </si>
  <si>
    <t>121.54</t>
  </si>
  <si>
    <t>19.00</t>
  </si>
  <si>
    <t>2021-10-27 10:59:08</t>
  </si>
  <si>
    <t>2283866</t>
  </si>
  <si>
    <t>Kaskawal Kris</t>
  </si>
  <si>
    <t>1279.40</t>
  </si>
  <si>
    <t>2021-10-27 08:35:37</t>
  </si>
  <si>
    <t>2283805</t>
  </si>
  <si>
    <t>XIONG LIANG</t>
  </si>
  <si>
    <t>1010.73</t>
  </si>
  <si>
    <t>158.00</t>
  </si>
  <si>
    <t>2021-10-27 05:21:07</t>
  </si>
  <si>
    <t>2283799</t>
  </si>
  <si>
    <t>斯玛特 4 酒店</t>
  </si>
  <si>
    <t>Teixeira Thiago Bicalho</t>
  </si>
  <si>
    <t>153.53</t>
  </si>
  <si>
    <t>2021-10-27 04:53:34</t>
  </si>
  <si>
    <t>2283791</t>
  </si>
  <si>
    <t>BRIDGEWOOD MANOR</t>
  </si>
  <si>
    <t>Singh Manpreet singh</t>
  </si>
  <si>
    <t>1055.51</t>
  </si>
  <si>
    <t>165.00</t>
  </si>
  <si>
    <t>2021-10-27 04:54:45</t>
  </si>
  <si>
    <t>2283785</t>
  </si>
  <si>
    <t>阿姆斯特丹史基浦机场万丽酒店</t>
  </si>
  <si>
    <t>Huisman Rick Rudger,Horvath Kelsey</t>
  </si>
  <si>
    <t>889.18</t>
  </si>
  <si>
    <t>139.00</t>
  </si>
  <si>
    <t>2021-10-27 04:18:15</t>
  </si>
  <si>
    <t>2283778</t>
  </si>
  <si>
    <t>西佛罗伦萨酒店</t>
  </si>
  <si>
    <t>Barile Giuseppe</t>
  </si>
  <si>
    <t>735.66</t>
  </si>
  <si>
    <t>115.00</t>
  </si>
  <si>
    <t>2021-10-27 04:06:45</t>
  </si>
  <si>
    <t>2283773</t>
  </si>
  <si>
    <t>铂尔曼巴黎戴高乐机场酒店</t>
  </si>
  <si>
    <t>Ahamada Farida</t>
  </si>
  <si>
    <t>959.55</t>
  </si>
  <si>
    <t>150.00</t>
  </si>
  <si>
    <t>2021-10-27 03:26:32</t>
  </si>
  <si>
    <t>2283752</t>
  </si>
  <si>
    <t>阿什维尔市中心希尔顿花园酒店</t>
  </si>
  <si>
    <t>Critikos Peter,Kahan Laura</t>
  </si>
  <si>
    <t>2366.89</t>
  </si>
  <si>
    <t>370.00</t>
  </si>
  <si>
    <t>2021-10-27 01:44:06</t>
  </si>
  <si>
    <t>2021-10-26</t>
  </si>
  <si>
    <t>2283674</t>
  </si>
  <si>
    <t>塔山酒店</t>
  </si>
  <si>
    <t>Han Yujin,Han Yujin</t>
  </si>
  <si>
    <t>339.20</t>
  </si>
  <si>
    <t>53.00</t>
  </si>
  <si>
    <t>2021-10-26 22:23:04</t>
  </si>
  <si>
    <t>2283642</t>
  </si>
  <si>
    <t>维托利奥威尼托乔利酒店 (罗马)</t>
  </si>
  <si>
    <t>Stevic Goran,Chervenakov Gancho</t>
  </si>
  <si>
    <t>4646.40</t>
  </si>
  <si>
    <t>726.00</t>
  </si>
  <si>
    <t>2021-10-26 21:04:41</t>
  </si>
  <si>
    <t>2283601</t>
  </si>
  <si>
    <t>棕榈滩丽思卡尔顿酒店</t>
  </si>
  <si>
    <t>Salerno Marc</t>
  </si>
  <si>
    <t>5158.40</t>
  </si>
  <si>
    <t>806.00</t>
  </si>
  <si>
    <t>2021-10-26 19:46:46</t>
  </si>
  <si>
    <t>2283553</t>
  </si>
  <si>
    <t>红牛莫兰酒店</t>
  </si>
  <si>
    <t>BOLGER KATE ELLEN</t>
  </si>
  <si>
    <t>774.40</t>
  </si>
  <si>
    <t>121.00</t>
  </si>
  <si>
    <t>2021-10-26 17:35:22</t>
  </si>
  <si>
    <t>2283475</t>
  </si>
  <si>
    <t>OYO 496 生态旅馆酒店</t>
  </si>
  <si>
    <t>jiessuan bin Zakaria Erie,jiessuan bin Zakaria Erie</t>
  </si>
  <si>
    <t>115.20</t>
  </si>
  <si>
    <t>18.00</t>
  </si>
  <si>
    <t>2021-10-26 13:23:24</t>
  </si>
  <si>
    <t>2283381</t>
  </si>
  <si>
    <t>梦幻市区酒店</t>
  </si>
  <si>
    <t>Zion Steve</t>
  </si>
  <si>
    <t>3174.40</t>
  </si>
  <si>
    <t>496.00</t>
  </si>
  <si>
    <t>2021-10-26 09:43:35</t>
  </si>
  <si>
    <t>2283375</t>
  </si>
  <si>
    <t>金色郁金香仁川机场酒店</t>
  </si>
  <si>
    <t>KANG SANGNAM</t>
  </si>
  <si>
    <t>518.40</t>
  </si>
  <si>
    <t>81.00</t>
  </si>
  <si>
    <t>2021-10-26 08:53:11</t>
  </si>
  <si>
    <t>2283307</t>
  </si>
  <si>
    <t>默伦南基钟楼酒店</t>
  </si>
  <si>
    <t>Monier Gerome,GADY Emilie</t>
  </si>
  <si>
    <t>409.60</t>
  </si>
  <si>
    <t>64.00</t>
  </si>
  <si>
    <t>2021-10-26 03:02:11</t>
  </si>
  <si>
    <t>2021-10-25</t>
  </si>
  <si>
    <t>2283155</t>
  </si>
  <si>
    <t>阿拉贡国王费尔南多二世水疗酒店</t>
  </si>
  <si>
    <t>Alvarez Muniz Monica</t>
  </si>
  <si>
    <t>844.67</t>
  </si>
  <si>
    <t>132.00</t>
  </si>
  <si>
    <t>2021-10-25 19:14:11</t>
  </si>
  <si>
    <t>2283122</t>
  </si>
  <si>
    <t>加州套房酒店</t>
  </si>
  <si>
    <t>Gao Ming</t>
  </si>
  <si>
    <t>697.49</t>
  </si>
  <si>
    <t>109.00</t>
  </si>
  <si>
    <t>2021-10-25 18:03:07</t>
  </si>
  <si>
    <t>2283109</t>
  </si>
  <si>
    <t>苏巴谷旅馆</t>
  </si>
  <si>
    <t>Ntsobeni Pretty,Ntsobeni Pretty</t>
  </si>
  <si>
    <t>575.91</t>
  </si>
  <si>
    <t>90.00</t>
  </si>
  <si>
    <t>2021-10-25 17:27:04</t>
  </si>
  <si>
    <t>2282996</t>
  </si>
  <si>
    <t>曼哈顿中城皇冠假日酒店&amp;度假村HY36</t>
  </si>
  <si>
    <t>Chen Ryan Y</t>
  </si>
  <si>
    <t>1388.58</t>
  </si>
  <si>
    <t>217.00</t>
  </si>
  <si>
    <t>2021-10-25 11:27:18</t>
  </si>
  <si>
    <t>2021-10-24</t>
  </si>
  <si>
    <t>2282652</t>
  </si>
  <si>
    <t>巴比伦海牙酒店</t>
  </si>
  <si>
    <t>Overvelde Johanna Aleida</t>
  </si>
  <si>
    <t>735.89</t>
  </si>
  <si>
    <t>2021-10-24 16:52:06</t>
  </si>
  <si>
    <t>2282522</t>
  </si>
  <si>
    <t>gomez carlos</t>
  </si>
  <si>
    <t>3743.42</t>
  </si>
  <si>
    <t>585.00</t>
  </si>
  <si>
    <t>2021-10-24 08:50:40</t>
  </si>
  <si>
    <t>2282447</t>
  </si>
  <si>
    <t>阿姆斯特丹机场万怡酒店</t>
  </si>
  <si>
    <t>van Dommelen Michel,Langeslag Catharina Cornelia T</t>
  </si>
  <si>
    <t>652.70</t>
  </si>
  <si>
    <t>2021-10-24 01:02:23</t>
  </si>
  <si>
    <t>2021-10-23</t>
  </si>
  <si>
    <t>2282296</t>
  </si>
  <si>
    <t>卓英酒店</t>
  </si>
  <si>
    <t>bargil shai</t>
  </si>
  <si>
    <t>1650.94</t>
  </si>
  <si>
    <t>258.00</t>
  </si>
  <si>
    <t>2021-10-23 18:46:59</t>
  </si>
  <si>
    <t>2282163</t>
  </si>
  <si>
    <t>Franco Roberto</t>
  </si>
  <si>
    <t>1279.80</t>
  </si>
  <si>
    <t>2021-10-23 12:16:03</t>
  </si>
  <si>
    <t>2282077</t>
  </si>
  <si>
    <t>华美达温德姆华市中心酒店</t>
  </si>
  <si>
    <t>Ayers Leah Marie</t>
  </si>
  <si>
    <t>499.12</t>
  </si>
  <si>
    <t>78.00</t>
  </si>
  <si>
    <t>2021-10-23 08:33:31</t>
  </si>
  <si>
    <t>2282029</t>
  </si>
  <si>
    <t>贝尔维尤餐厅酒店</t>
  </si>
  <si>
    <t>CALAIS Didier</t>
  </si>
  <si>
    <t>1522.96</t>
  </si>
  <si>
    <t>238.00</t>
  </si>
  <si>
    <t>2021-10-23 05:46:55</t>
  </si>
  <si>
    <t>2021-10-22</t>
  </si>
  <si>
    <t>2281913</t>
  </si>
  <si>
    <t>米兰北部希尔顿花园酒店</t>
  </si>
  <si>
    <t>GAO YIHANG,LIU XIAOYANG</t>
  </si>
  <si>
    <t>486.86</t>
  </si>
  <si>
    <t>76.00</t>
  </si>
  <si>
    <t>2021-10-22 23:14:23</t>
  </si>
  <si>
    <t>2281850</t>
  </si>
  <si>
    <t>哥伦比亚帕克韦美国长住酒店</t>
  </si>
  <si>
    <t>Chapman Randall</t>
  </si>
  <si>
    <t>1409.32</t>
  </si>
  <si>
    <t>220.00</t>
  </si>
  <si>
    <t>2021-10-22 21:05:13</t>
  </si>
  <si>
    <t>2281596</t>
  </si>
  <si>
    <t>纽约市中心希尔顿酒店</t>
  </si>
  <si>
    <t>YU XINRAN,Jiang Chaoye</t>
  </si>
  <si>
    <t>2959.57</t>
  </si>
  <si>
    <t>462.00</t>
  </si>
  <si>
    <t>2021-10-22 10:43:27</t>
  </si>
  <si>
    <t>2281553</t>
  </si>
  <si>
    <t>巴黎铂尔曼中心 - 贝西</t>
  </si>
  <si>
    <t>Chenni Soumeya</t>
  </si>
  <si>
    <t>1294.01</t>
  </si>
  <si>
    <t>202.00</t>
  </si>
  <si>
    <t>2021-10-22 08:45:57</t>
  </si>
  <si>
    <t>2281533</t>
  </si>
  <si>
    <t>波士顿洛斯酒店</t>
  </si>
  <si>
    <t>Fisher Caroline</t>
  </si>
  <si>
    <t>3446.43</t>
  </si>
  <si>
    <t>538.00</t>
  </si>
  <si>
    <t>2021-10-22 07:06:06</t>
  </si>
  <si>
    <t>2281470</t>
  </si>
  <si>
    <t>米兰UNA康塔莎乔兰德住宅酒店</t>
  </si>
  <si>
    <t>Di Fabio Angelica</t>
  </si>
  <si>
    <t>595.85</t>
  </si>
  <si>
    <t>93.00</t>
  </si>
  <si>
    <t>2021-10-22 01:27:22</t>
  </si>
  <si>
    <t>2021-10-21</t>
  </si>
  <si>
    <t>2280945</t>
  </si>
  <si>
    <t>柯蒂斯- 希尔顿逸林酒店</t>
  </si>
  <si>
    <t>Cubine Courtney</t>
  </si>
  <si>
    <t>2322.47</t>
  </si>
  <si>
    <t>363.00</t>
  </si>
  <si>
    <t>2021-10-21 01:11:35</t>
  </si>
  <si>
    <t>2280937</t>
  </si>
  <si>
    <t>旧金山 W 酒店</t>
  </si>
  <si>
    <t>Miller Matthew</t>
  </si>
  <si>
    <t>1222.02</t>
  </si>
  <si>
    <t>2021-10-21 00:35:33</t>
  </si>
  <si>
    <t>2021-10-20</t>
  </si>
  <si>
    <t>2280611</t>
  </si>
  <si>
    <t>德舒特湖畔别墅酒店</t>
  </si>
  <si>
    <t>Dallas Dustin Clay</t>
  </si>
  <si>
    <t>946.90</t>
  </si>
  <si>
    <t>148.00</t>
  </si>
  <si>
    <t>2021-10-20 13:09:13</t>
  </si>
  <si>
    <t>2280585</t>
  </si>
  <si>
    <t>曼非斯市中心舒适酒店</t>
  </si>
  <si>
    <t>Chase Holly Brooke</t>
  </si>
  <si>
    <t>863.73</t>
  </si>
  <si>
    <t>135.00</t>
  </si>
  <si>
    <t>2021-10-20 12:23:47</t>
  </si>
  <si>
    <t>2280495</t>
  </si>
  <si>
    <t>Moroz Maureen</t>
  </si>
  <si>
    <t>1388.37</t>
  </si>
  <si>
    <t>2021-10-20 08:05:35</t>
  </si>
  <si>
    <t>2280489</t>
  </si>
  <si>
    <t>查尔斯基洼岛/安德尔-卢瓦尔省旅馆</t>
  </si>
  <si>
    <t>WYNN RALPH</t>
  </si>
  <si>
    <t>4376.23</t>
  </si>
  <si>
    <t>684.00</t>
  </si>
  <si>
    <t>2021-10-20 07:04:21</t>
  </si>
  <si>
    <t>2021-10-19</t>
  </si>
  <si>
    <t>2280280</t>
  </si>
  <si>
    <t>傲途格精选巴登-巴登房客酒店</t>
  </si>
  <si>
    <t>Ruschmann Stefanie</t>
  </si>
  <si>
    <t>4053.34</t>
  </si>
  <si>
    <t>629.00</t>
  </si>
  <si>
    <t>2021-10-19 19:51:12</t>
  </si>
  <si>
    <t>2279988</t>
  </si>
  <si>
    <t>伦敦塔酒店</t>
  </si>
  <si>
    <t>Betts Michael</t>
  </si>
  <si>
    <t>2036.34</t>
  </si>
  <si>
    <t>316.00</t>
  </si>
  <si>
    <t>2021-10-19 05:24:51</t>
  </si>
  <si>
    <t>2021-10-18</t>
  </si>
  <si>
    <t>2279707</t>
  </si>
  <si>
    <t>Chiang Klong Riverside Resort</t>
  </si>
  <si>
    <t>Buasuwan Supanat,Buasuwan Supanat</t>
  </si>
  <si>
    <t>193.47</t>
  </si>
  <si>
    <t>30.00</t>
  </si>
  <si>
    <t>2021-10-18 17:04:30</t>
  </si>
  <si>
    <t>2279462</t>
  </si>
  <si>
    <t>英迪格东城酒店</t>
  </si>
  <si>
    <t>Caspar Sarah Neumann</t>
  </si>
  <si>
    <t>1709.01</t>
  </si>
  <si>
    <t>265.00</t>
  </si>
  <si>
    <t>2021-10-18 07:07:40</t>
  </si>
  <si>
    <t>2021-10-17</t>
  </si>
  <si>
    <t>2279173</t>
  </si>
  <si>
    <t>路易波德公园酒店</t>
  </si>
  <si>
    <t>Peter Beatrix,Peter Michael</t>
  </si>
  <si>
    <t>922.22</t>
  </si>
  <si>
    <t>143.00</t>
  </si>
  <si>
    <t>2021-10-17 17:52:16</t>
  </si>
  <si>
    <t>2278906</t>
  </si>
  <si>
    <t>Campbell Amanda,Sutherland Michelle</t>
  </si>
  <si>
    <t>503.03</t>
  </si>
  <si>
    <t>2021-10-17 03:36:55</t>
  </si>
  <si>
    <t>2021-10-16</t>
  </si>
  <si>
    <t>2278686</t>
  </si>
  <si>
    <t>玻利瓦尔舒适酒店</t>
  </si>
  <si>
    <t>angelotti eleonora,gianninoni andrea</t>
  </si>
  <si>
    <t>2031.47</t>
  </si>
  <si>
    <t>315.00</t>
  </si>
  <si>
    <t>2021-10-16 18:30:11</t>
  </si>
  <si>
    <t>2021-10-15</t>
  </si>
  <si>
    <t>2277960</t>
  </si>
  <si>
    <t>法国特尔马尔酒店</t>
  </si>
  <si>
    <t>Tauxe Caroline</t>
  </si>
  <si>
    <t>1368.16</t>
  </si>
  <si>
    <t>212.00</t>
  </si>
  <si>
    <t>2021-10-15 17:36:26</t>
  </si>
  <si>
    <t>2021-10-14</t>
  </si>
  <si>
    <t>2277451</t>
  </si>
  <si>
    <t>诺富特都灵诺科尔索朱利奥塞萨尔酒店</t>
  </si>
  <si>
    <t>Ballerini Anna Maria,Veralli Emanuele</t>
  </si>
  <si>
    <t>1056.54</t>
  </si>
  <si>
    <t>164.00</t>
  </si>
  <si>
    <t>2021-10-14 20:03:28</t>
  </si>
  <si>
    <t>2277127</t>
  </si>
  <si>
    <t>皇后赌场酒店</t>
  </si>
  <si>
    <t>Sasser Tyler</t>
  </si>
  <si>
    <t>1584.81</t>
  </si>
  <si>
    <t>246.00</t>
  </si>
  <si>
    <t>2021-10-14 06:05:09</t>
  </si>
  <si>
    <t>2277107</t>
  </si>
  <si>
    <t>亨内夫欧罗公园酒店</t>
  </si>
  <si>
    <t>Engel Tilman</t>
  </si>
  <si>
    <t>773.08</t>
  </si>
  <si>
    <t>120.00</t>
  </si>
  <si>
    <t>2021-10-14 04:40:35</t>
  </si>
  <si>
    <t>2277050</t>
  </si>
  <si>
    <t>巴尔的摩哈勃尔库尔特洲际酒店</t>
  </si>
  <si>
    <t>Rooks Judy</t>
  </si>
  <si>
    <t>1378.65</t>
  </si>
  <si>
    <t>214.00</t>
  </si>
  <si>
    <t>2021-10-14 01:24:02</t>
  </si>
  <si>
    <t>2021-10-13</t>
  </si>
  <si>
    <t>2276523</t>
  </si>
  <si>
    <t>基里亚马恩拉瓦莱 - 托尔西酒店</t>
  </si>
  <si>
    <t>RICHARD NATHALIE</t>
  </si>
  <si>
    <t>639.86</t>
  </si>
  <si>
    <t>99.00</t>
  </si>
  <si>
    <t>2021-10-13 04:25:08</t>
  </si>
  <si>
    <t>2276467</t>
  </si>
  <si>
    <t>赛伦酒店</t>
  </si>
  <si>
    <t>Stavnes Christopher,Shutt Katie</t>
  </si>
  <si>
    <t>1803.65</t>
  </si>
  <si>
    <t>279.00</t>
  </si>
  <si>
    <t>2021-10-13 00:48:12</t>
  </si>
  <si>
    <t>2021-10-12</t>
  </si>
  <si>
    <t>2276159</t>
  </si>
  <si>
    <t>怀朗德里耶酒店</t>
  </si>
  <si>
    <t>Bossink Anne</t>
  </si>
  <si>
    <t>484.85</t>
  </si>
  <si>
    <t>75.00</t>
  </si>
  <si>
    <t>2021-10-12 14:09:12</t>
  </si>
  <si>
    <t>2276145</t>
  </si>
  <si>
    <t>纳什维尔市中心 - 体育场克拉丽奥酒店</t>
  </si>
  <si>
    <t>Wiles Rowan Patrick</t>
  </si>
  <si>
    <t>2973.76</t>
  </si>
  <si>
    <t>460.00</t>
  </si>
  <si>
    <t>2021-10-12 13:33:09</t>
  </si>
  <si>
    <t>2275928</t>
  </si>
  <si>
    <t>费城市中心万丽酒店</t>
  </si>
  <si>
    <t>Baumann Stephen</t>
  </si>
  <si>
    <t>4220.98</t>
  </si>
  <si>
    <t>654.00</t>
  </si>
  <si>
    <t>2021-10-12 01:22:14</t>
  </si>
  <si>
    <t>2021-10-11</t>
  </si>
  <si>
    <t>2275388</t>
  </si>
  <si>
    <t>Okpo Okoto</t>
  </si>
  <si>
    <t>2323.48</t>
  </si>
  <si>
    <t>360.00</t>
  </si>
  <si>
    <t>2021-10-11 00:28:49</t>
  </si>
  <si>
    <t>2021-10-08</t>
  </si>
  <si>
    <t>2274536</t>
  </si>
  <si>
    <t>马德里托莱多门酒店</t>
  </si>
  <si>
    <t>LOPEZ PUJOL MARC,LOPEZ PUJOL MARC</t>
  </si>
  <si>
    <t>749.96</t>
  </si>
  <si>
    <t>116.00</t>
  </si>
  <si>
    <t>2021-10-08 19:50:41</t>
  </si>
  <si>
    <t>2274238</t>
  </si>
  <si>
    <t>美岸酒店</t>
  </si>
  <si>
    <t>Phillips Joshua</t>
  </si>
  <si>
    <t>2405.05</t>
  </si>
  <si>
    <t>372.00</t>
  </si>
  <si>
    <t>2021-10-08 04:11:10</t>
  </si>
  <si>
    <t>2021-10-07</t>
  </si>
  <si>
    <t>2273887</t>
  </si>
  <si>
    <t>Cote Olivia</t>
  </si>
  <si>
    <t>1163.74</t>
  </si>
  <si>
    <t>180.00</t>
  </si>
  <si>
    <t>2021-10-07 02:46:12</t>
  </si>
  <si>
    <t>2021-10-04</t>
  </si>
  <si>
    <t>2272375</t>
  </si>
  <si>
    <t>西班牙古堡酒店 — 龙达</t>
  </si>
  <si>
    <t>Alcaide lozano Ana</t>
  </si>
  <si>
    <t>2021-10-04 01:33:41</t>
  </si>
  <si>
    <t>2021-10-01</t>
  </si>
  <si>
    <t>2270343</t>
  </si>
  <si>
    <t>雷米陈盐餐厅酒店</t>
  </si>
  <si>
    <t>doherty kym</t>
  </si>
  <si>
    <t>846.68</t>
  </si>
  <si>
    <t>131.00</t>
  </si>
  <si>
    <t>2021-10-01 10:04:36</t>
  </si>
  <si>
    <t>2270271</t>
  </si>
  <si>
    <t>斯科茨代尔腓尼基豪华精选度假酒店</t>
  </si>
  <si>
    <t>Watson Adam</t>
  </si>
  <si>
    <t>3354.40</t>
  </si>
  <si>
    <t>519.00</t>
  </si>
  <si>
    <t>2021-10-01 06:06:32</t>
  </si>
  <si>
    <t>2270228</t>
  </si>
  <si>
    <t>阿瑞娜酒店</t>
  </si>
  <si>
    <t>MARKIS NATALIE</t>
  </si>
  <si>
    <t>665.71</t>
  </si>
  <si>
    <t>103.00</t>
  </si>
  <si>
    <t>2021-10-01 02:49:32</t>
  </si>
  <si>
    <t>2021-09-30</t>
  </si>
  <si>
    <t>2269465</t>
  </si>
  <si>
    <t>Chavez Alina,Ortiz Shelby</t>
  </si>
  <si>
    <t>3740.81</t>
  </si>
  <si>
    <t>577.00</t>
  </si>
  <si>
    <t>2021-09-30 12:13:55</t>
  </si>
  <si>
    <t>2021-09-29</t>
  </si>
  <si>
    <t>2268392</t>
  </si>
  <si>
    <t>Devlin Shannon Rose</t>
  </si>
  <si>
    <t>3767.98</t>
  </si>
  <si>
    <t>582.00</t>
  </si>
  <si>
    <t>2021-09-29 07:33:37</t>
  </si>
  <si>
    <t>2021-09-28</t>
  </si>
  <si>
    <t>2267390</t>
  </si>
  <si>
    <t>费城索尼斯塔里滕豪斯广场酒店</t>
  </si>
  <si>
    <t>Verissimo Femi</t>
  </si>
  <si>
    <t>1404.14</t>
  </si>
  <si>
    <t>2021-09-28 09:25:04</t>
  </si>
  <si>
    <t>2021-09-27</t>
  </si>
  <si>
    <t>2266065</t>
  </si>
  <si>
    <t>哈德逊威克 Tribute Portfolio 酒店</t>
  </si>
  <si>
    <t>Bellotti Marianne</t>
  </si>
  <si>
    <t>2149.77</t>
  </si>
  <si>
    <t>332.00</t>
  </si>
  <si>
    <t>2021-09-27 08:09:58</t>
  </si>
  <si>
    <t>2266008</t>
  </si>
  <si>
    <t>Roberts Daniel Layton</t>
  </si>
  <si>
    <t>2978.59</t>
  </si>
  <si>
    <t>2021-09-27 04:34:00</t>
  </si>
  <si>
    <t>2021-09-26</t>
  </si>
  <si>
    <t>2265816</t>
  </si>
  <si>
    <t>布鲁塞尔机场喜来登酒店</t>
  </si>
  <si>
    <t>DEVRIESE JOOST,Fonteyn Maria</t>
  </si>
  <si>
    <t>1658.68</t>
  </si>
  <si>
    <t>256.00</t>
  </si>
  <si>
    <t>2021-09-26 22:21:39</t>
  </si>
  <si>
    <t>2021-09-18</t>
  </si>
  <si>
    <t>2257536</t>
  </si>
  <si>
    <t>韦格王姆酒店</t>
  </si>
  <si>
    <t>Halstrom Joy Renae</t>
  </si>
  <si>
    <t>1269.92</t>
  </si>
  <si>
    <t>196.00</t>
  </si>
  <si>
    <t>2021-09-18 07:09:57</t>
  </si>
  <si>
    <t>2021-09-15</t>
  </si>
  <si>
    <t>2253988</t>
  </si>
  <si>
    <t>历史街区舒适套房酒店</t>
  </si>
  <si>
    <t>Palmer Glenn</t>
  </si>
  <si>
    <t>5646.46</t>
  </si>
  <si>
    <t>875.00</t>
  </si>
  <si>
    <t>2021-09-15 03:21:50</t>
  </si>
  <si>
    <t>2253977</t>
  </si>
  <si>
    <t>娱乐场海洋度假村</t>
  </si>
  <si>
    <t>Roncal Samantha</t>
  </si>
  <si>
    <t>2497.35</t>
  </si>
  <si>
    <t>387.00</t>
  </si>
  <si>
    <t>2021-09-15 02:58:32</t>
  </si>
  <si>
    <t>2021-09-09</t>
  </si>
  <si>
    <t>2248653</t>
  </si>
  <si>
    <t>Burggraf Kristin,Arellano Anselmo</t>
  </si>
  <si>
    <t>2506.29</t>
  </si>
  <si>
    <t>2021-09-09 23:06:15</t>
  </si>
  <si>
    <t>2021-09-07</t>
  </si>
  <si>
    <t>2246603</t>
  </si>
  <si>
    <t>卡帕多西亚景观酒店</t>
  </si>
  <si>
    <t>CANBAZOGLU H. BEYZA,ALBAYRAK FERHAT</t>
  </si>
  <si>
    <t>621.33</t>
  </si>
  <si>
    <t>96.00</t>
  </si>
  <si>
    <t>2021-09-07 20:34:39</t>
  </si>
  <si>
    <t>2021-08-25</t>
  </si>
  <si>
    <t>2232189</t>
  </si>
  <si>
    <t>斯巴达堡万豪 AC 酒店</t>
  </si>
  <si>
    <t>Traylor Charlsy</t>
  </si>
  <si>
    <t>1284.07</t>
  </si>
  <si>
    <t>198.00</t>
  </si>
  <si>
    <t>2021-08-25 08:57:32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</si>
</sst>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16130162244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44500</v>
      </c>
      <c r="H2" s="4">
        <v>1</v>
      </c>
      <c r="I2" s="4">
        <v>1</v>
      </c>
      <c r="J2" s="4">
        <v>1</v>
      </c>
      <c r="K2" s="4" t="s">
        <v>29</v>
      </c>
      <c r="L2" s="4">
        <v>198</v>
      </c>
      <c r="M2" s="4">
        <v>198</v>
      </c>
      <c r="N2" s="4" t="s">
        <v>30</v>
      </c>
      <c r="O2" s="4" t="s">
        <v>31</v>
      </c>
      <c r="P2" s="4" t="s">
        <v>32</v>
      </c>
      <c r="Q2" s="4">
        <v>0</v>
      </c>
      <c r="R2" s="6">
        <v>44433</v>
      </c>
      <c r="S2" s="5">
        <v>44503</v>
      </c>
      <c r="T2" s="4" t="s">
        <v>33</v>
      </c>
      <c r="U2" s="4">
        <v>198</v>
      </c>
      <c r="V2" s="4">
        <v>0</v>
      </c>
      <c r="W2" s="4">
        <v>0</v>
      </c>
      <c r="X2" s="4">
        <v>2232189</v>
      </c>
    </row>
    <row r="3" s="4" customFormat="1" spans="1:25">
      <c r="A3" s="4">
        <v>16230478926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44498</v>
      </c>
      <c r="G3" s="5">
        <v>44500</v>
      </c>
      <c r="H3" s="4">
        <v>1</v>
      </c>
      <c r="I3" s="4">
        <v>2</v>
      </c>
      <c r="J3" s="4">
        <v>2</v>
      </c>
      <c r="K3" s="4" t="s">
        <v>29</v>
      </c>
      <c r="L3" s="4">
        <v>96</v>
      </c>
      <c r="M3" s="4">
        <v>96</v>
      </c>
      <c r="N3" s="4" t="s">
        <v>36</v>
      </c>
      <c r="O3" s="4" t="s">
        <v>31</v>
      </c>
      <c r="P3" s="4" t="s">
        <v>32</v>
      </c>
      <c r="Q3" s="4">
        <v>0</v>
      </c>
      <c r="R3" s="6">
        <v>44446</v>
      </c>
      <c r="S3" s="5">
        <v>44503</v>
      </c>
      <c r="T3" s="4" t="s">
        <v>33</v>
      </c>
      <c r="U3" s="4">
        <v>96</v>
      </c>
      <c r="V3" s="4">
        <v>0</v>
      </c>
      <c r="W3" s="4">
        <v>0</v>
      </c>
      <c r="X3" s="4">
        <v>2246603</v>
      </c>
      <c r="Y3" s="4">
        <v>1773561</v>
      </c>
    </row>
    <row r="4" s="4" customFormat="1" spans="1:25">
      <c r="A4" s="4">
        <v>16247810048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44499</v>
      </c>
      <c r="G4" s="5">
        <v>44500</v>
      </c>
      <c r="H4" s="4">
        <v>1</v>
      </c>
      <c r="I4" s="4">
        <v>1</v>
      </c>
      <c r="J4" s="4">
        <v>1</v>
      </c>
      <c r="K4" s="4" t="s">
        <v>29</v>
      </c>
      <c r="L4" s="4">
        <v>387</v>
      </c>
      <c r="M4" s="4">
        <v>387</v>
      </c>
      <c r="N4" s="4" t="s">
        <v>39</v>
      </c>
      <c r="O4" s="4" t="s">
        <v>31</v>
      </c>
      <c r="P4" s="4" t="s">
        <v>32</v>
      </c>
      <c r="Q4" s="4">
        <v>0</v>
      </c>
      <c r="R4" s="6">
        <v>44448</v>
      </c>
      <c r="S4" s="5">
        <v>44503</v>
      </c>
      <c r="T4" s="4" t="s">
        <v>33</v>
      </c>
      <c r="U4" s="4">
        <v>387</v>
      </c>
      <c r="V4" s="4">
        <v>0</v>
      </c>
      <c r="W4" s="4">
        <v>0</v>
      </c>
      <c r="X4" s="4">
        <v>2248653</v>
      </c>
      <c r="Y4" s="4" t="s">
        <v>40</v>
      </c>
    </row>
    <row r="5" s="4" customFormat="1" spans="1:25">
      <c r="A5" s="4">
        <v>16288045029</v>
      </c>
      <c r="B5" s="4" t="s">
        <v>25</v>
      </c>
      <c r="C5" s="4" t="s">
        <v>26</v>
      </c>
      <c r="D5" s="4" t="s">
        <v>37</v>
      </c>
      <c r="E5" s="4" t="s">
        <v>41</v>
      </c>
      <c r="F5" s="5">
        <v>44499</v>
      </c>
      <c r="G5" s="5">
        <v>44500</v>
      </c>
      <c r="H5" s="4">
        <v>1</v>
      </c>
      <c r="I5" s="4">
        <v>1</v>
      </c>
      <c r="J5" s="4">
        <v>1</v>
      </c>
      <c r="K5" s="4" t="s">
        <v>29</v>
      </c>
      <c r="L5" s="4">
        <v>387</v>
      </c>
      <c r="M5" s="4">
        <v>387</v>
      </c>
      <c r="N5" s="4" t="s">
        <v>42</v>
      </c>
      <c r="O5" s="4" t="s">
        <v>31</v>
      </c>
      <c r="P5" s="4" t="s">
        <v>32</v>
      </c>
      <c r="Q5" s="4">
        <v>0</v>
      </c>
      <c r="R5" s="6">
        <v>44454</v>
      </c>
      <c r="S5" s="5">
        <v>44503</v>
      </c>
      <c r="T5" s="4" t="s">
        <v>33</v>
      </c>
      <c r="U5" s="4">
        <v>387</v>
      </c>
      <c r="V5" s="4">
        <v>0</v>
      </c>
      <c r="W5" s="4">
        <v>0</v>
      </c>
      <c r="X5" s="4">
        <v>2253977</v>
      </c>
      <c r="Y5" s="4" t="s">
        <v>43</v>
      </c>
    </row>
    <row r="6" s="4" customFormat="1" spans="1:25">
      <c r="A6" s="4">
        <v>16288061199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44497</v>
      </c>
      <c r="G6" s="5">
        <v>44500</v>
      </c>
      <c r="H6" s="4">
        <v>1</v>
      </c>
      <c r="I6" s="4">
        <v>3</v>
      </c>
      <c r="J6" s="4">
        <v>3</v>
      </c>
      <c r="K6" s="4" t="s">
        <v>29</v>
      </c>
      <c r="L6" s="4">
        <v>875</v>
      </c>
      <c r="M6" s="4">
        <v>875</v>
      </c>
      <c r="N6" s="4" t="s">
        <v>46</v>
      </c>
      <c r="O6" s="4" t="s">
        <v>31</v>
      </c>
      <c r="P6" s="4" t="s">
        <v>32</v>
      </c>
      <c r="Q6" s="4">
        <v>0</v>
      </c>
      <c r="R6" s="6">
        <v>44454</v>
      </c>
      <c r="S6" s="5">
        <v>44503</v>
      </c>
      <c r="T6" s="4" t="s">
        <v>33</v>
      </c>
      <c r="U6" s="4">
        <v>875</v>
      </c>
      <c r="V6" s="4">
        <v>0</v>
      </c>
      <c r="W6" s="4">
        <v>0</v>
      </c>
      <c r="X6" s="4">
        <v>2253988</v>
      </c>
      <c r="Y6" s="4">
        <v>777021838</v>
      </c>
    </row>
    <row r="7" s="4" customFormat="1" spans="1:24">
      <c r="A7" s="4">
        <v>16310148408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44499</v>
      </c>
      <c r="G7" s="5">
        <v>44500</v>
      </c>
      <c r="H7" s="4">
        <v>1</v>
      </c>
      <c r="I7" s="4">
        <v>1</v>
      </c>
      <c r="J7" s="4">
        <v>1</v>
      </c>
      <c r="K7" s="4" t="s">
        <v>29</v>
      </c>
      <c r="L7" s="4">
        <v>196</v>
      </c>
      <c r="M7" s="4">
        <v>196</v>
      </c>
      <c r="N7" s="4" t="s">
        <v>49</v>
      </c>
      <c r="O7" s="4" t="s">
        <v>31</v>
      </c>
      <c r="P7" s="4" t="s">
        <v>32</v>
      </c>
      <c r="Q7" s="4">
        <v>0</v>
      </c>
      <c r="R7" s="6">
        <v>44457</v>
      </c>
      <c r="S7" s="5">
        <v>44503</v>
      </c>
      <c r="T7" s="4" t="s">
        <v>33</v>
      </c>
      <c r="U7" s="4">
        <v>196</v>
      </c>
      <c r="V7" s="4">
        <v>0</v>
      </c>
      <c r="W7" s="4">
        <v>0</v>
      </c>
      <c r="X7" s="4">
        <v>2257536</v>
      </c>
    </row>
    <row r="8" s="4" customFormat="1" spans="1:25">
      <c r="A8" s="4">
        <v>16353784466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44498</v>
      </c>
      <c r="G8" s="5">
        <v>44500</v>
      </c>
      <c r="H8" s="4">
        <v>1</v>
      </c>
      <c r="I8" s="4">
        <v>2</v>
      </c>
      <c r="J8" s="4">
        <v>2</v>
      </c>
      <c r="K8" s="4" t="s">
        <v>29</v>
      </c>
      <c r="L8" s="4">
        <v>686</v>
      </c>
      <c r="M8" s="4">
        <v>686</v>
      </c>
      <c r="N8" s="4" t="s">
        <v>52</v>
      </c>
      <c r="O8" s="4" t="s">
        <v>31</v>
      </c>
      <c r="P8" s="4" t="s">
        <v>32</v>
      </c>
      <c r="Q8" s="4">
        <v>0</v>
      </c>
      <c r="R8" s="6">
        <v>44463</v>
      </c>
      <c r="S8" s="5">
        <v>44503</v>
      </c>
      <c r="T8" s="4" t="s">
        <v>33</v>
      </c>
      <c r="U8" s="4">
        <v>686</v>
      </c>
      <c r="V8" s="4">
        <v>0</v>
      </c>
      <c r="W8" s="4">
        <v>0</v>
      </c>
      <c r="X8" s="4">
        <v>2262809</v>
      </c>
      <c r="Y8" s="4">
        <v>92847714</v>
      </c>
    </row>
    <row r="9" s="4" customFormat="1" spans="1:25">
      <c r="A9" s="4">
        <v>16379182870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44499</v>
      </c>
      <c r="G9" s="5">
        <v>44500</v>
      </c>
      <c r="H9" s="4">
        <v>2</v>
      </c>
      <c r="I9" s="4">
        <v>1</v>
      </c>
      <c r="J9" s="4">
        <v>2</v>
      </c>
      <c r="K9" s="4" t="s">
        <v>29</v>
      </c>
      <c r="L9" s="4">
        <v>256</v>
      </c>
      <c r="M9" s="4">
        <v>256</v>
      </c>
      <c r="N9" s="4" t="s">
        <v>55</v>
      </c>
      <c r="O9" s="4" t="s">
        <v>31</v>
      </c>
      <c r="P9" s="4" t="s">
        <v>32</v>
      </c>
      <c r="Q9" s="4">
        <v>0</v>
      </c>
      <c r="R9" s="6">
        <v>44465</v>
      </c>
      <c r="S9" s="5">
        <v>44503</v>
      </c>
      <c r="T9" s="4" t="s">
        <v>33</v>
      </c>
      <c r="U9" s="4">
        <v>256</v>
      </c>
      <c r="V9" s="4">
        <v>0</v>
      </c>
      <c r="W9" s="4">
        <v>0</v>
      </c>
      <c r="X9" s="4">
        <v>2265816</v>
      </c>
      <c r="Y9" s="4" t="s">
        <v>56</v>
      </c>
    </row>
    <row r="10" s="4" customFormat="1" spans="1:24">
      <c r="A10" s="4">
        <v>16380115120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44498</v>
      </c>
      <c r="G10" s="5">
        <v>44500</v>
      </c>
      <c r="H10" s="4">
        <v>1</v>
      </c>
      <c r="I10" s="4">
        <v>2</v>
      </c>
      <c r="J10" s="4">
        <v>2</v>
      </c>
      <c r="K10" s="4" t="s">
        <v>29</v>
      </c>
      <c r="L10" s="4">
        <v>460</v>
      </c>
      <c r="M10" s="4">
        <v>460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44466</v>
      </c>
      <c r="S10" s="5">
        <v>44503</v>
      </c>
      <c r="T10" s="4" t="s">
        <v>33</v>
      </c>
      <c r="U10" s="4">
        <v>460</v>
      </c>
      <c r="V10" s="4">
        <v>0</v>
      </c>
      <c r="W10" s="4">
        <v>0</v>
      </c>
      <c r="X10" s="4">
        <v>2266008</v>
      </c>
    </row>
    <row r="11" s="4" customFormat="1" spans="1:25">
      <c r="A11" s="4">
        <v>16380286955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44499</v>
      </c>
      <c r="G11" s="5">
        <v>44500</v>
      </c>
      <c r="H11" s="4">
        <v>1</v>
      </c>
      <c r="I11" s="4">
        <v>1</v>
      </c>
      <c r="J11" s="4">
        <v>1</v>
      </c>
      <c r="K11" s="4" t="s">
        <v>29</v>
      </c>
      <c r="L11" s="4">
        <v>332</v>
      </c>
      <c r="M11" s="4">
        <v>332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44466</v>
      </c>
      <c r="S11" s="5">
        <v>44503</v>
      </c>
      <c r="T11" s="4" t="s">
        <v>33</v>
      </c>
      <c r="U11" s="4">
        <v>332</v>
      </c>
      <c r="V11" s="4">
        <v>0</v>
      </c>
      <c r="W11" s="4">
        <v>0</v>
      </c>
      <c r="X11" s="4">
        <v>2266065</v>
      </c>
      <c r="Y11" s="4">
        <v>95179511</v>
      </c>
    </row>
    <row r="12" s="4" customFormat="1" spans="1:25">
      <c r="A12" s="4">
        <v>16392049934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44499</v>
      </c>
      <c r="G12" s="5">
        <v>44500</v>
      </c>
      <c r="H12" s="4">
        <v>1</v>
      </c>
      <c r="I12" s="4">
        <v>1</v>
      </c>
      <c r="J12" s="4">
        <v>1</v>
      </c>
      <c r="K12" s="4" t="s">
        <v>29</v>
      </c>
      <c r="L12" s="4">
        <v>217</v>
      </c>
      <c r="M12" s="4">
        <v>217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44467</v>
      </c>
      <c r="S12" s="5">
        <v>44503</v>
      </c>
      <c r="T12" s="4" t="s">
        <v>33</v>
      </c>
      <c r="U12" s="4">
        <v>217</v>
      </c>
      <c r="V12" s="4">
        <v>0</v>
      </c>
      <c r="W12" s="4">
        <v>0</v>
      </c>
      <c r="X12" s="4">
        <v>2267390</v>
      </c>
      <c r="Y12" s="4" t="s">
        <v>66</v>
      </c>
    </row>
    <row r="13" s="4" customFormat="1" spans="1:25">
      <c r="A13" s="4">
        <v>16392478992</v>
      </c>
      <c r="B13" s="4" t="s">
        <v>25</v>
      </c>
      <c r="C13" s="4" t="s">
        <v>26</v>
      </c>
      <c r="D13" s="4" t="s">
        <v>67</v>
      </c>
      <c r="E13" s="4" t="s">
        <v>68</v>
      </c>
      <c r="F13" s="5">
        <v>44498</v>
      </c>
      <c r="G13" s="5">
        <v>44500</v>
      </c>
      <c r="H13" s="4">
        <v>1</v>
      </c>
      <c r="I13" s="4">
        <v>2</v>
      </c>
      <c r="J13" s="4">
        <v>2</v>
      </c>
      <c r="K13" s="4" t="s">
        <v>29</v>
      </c>
      <c r="L13" s="4">
        <v>310</v>
      </c>
      <c r="M13" s="4">
        <v>310</v>
      </c>
      <c r="N13" s="4" t="s">
        <v>69</v>
      </c>
      <c r="O13" s="4" t="s">
        <v>31</v>
      </c>
      <c r="P13" s="4" t="s">
        <v>32</v>
      </c>
      <c r="Q13" s="4">
        <v>0</v>
      </c>
      <c r="R13" s="6">
        <v>44467</v>
      </c>
      <c r="S13" s="5">
        <v>44503</v>
      </c>
      <c r="T13" s="4" t="s">
        <v>33</v>
      </c>
      <c r="U13" s="4">
        <v>310</v>
      </c>
      <c r="V13" s="4">
        <v>0</v>
      </c>
      <c r="W13" s="4">
        <v>0</v>
      </c>
      <c r="X13" s="4">
        <v>2267458</v>
      </c>
      <c r="Y13" s="4">
        <v>14772634</v>
      </c>
    </row>
    <row r="14" s="4" customFormat="1" spans="1:25">
      <c r="A14" s="4">
        <v>16400680266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44498</v>
      </c>
      <c r="G14" s="5">
        <v>44500</v>
      </c>
      <c r="H14" s="4">
        <v>1</v>
      </c>
      <c r="I14" s="4">
        <v>2</v>
      </c>
      <c r="J14" s="4">
        <v>2</v>
      </c>
      <c r="K14" s="4" t="s">
        <v>29</v>
      </c>
      <c r="L14" s="4">
        <v>582</v>
      </c>
      <c r="M14" s="4">
        <v>582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44468</v>
      </c>
      <c r="S14" s="5">
        <v>44503</v>
      </c>
      <c r="T14" s="4" t="s">
        <v>33</v>
      </c>
      <c r="U14" s="4">
        <v>582</v>
      </c>
      <c r="V14" s="4">
        <v>0</v>
      </c>
      <c r="W14" s="4">
        <v>0</v>
      </c>
      <c r="X14" s="4">
        <v>2268392</v>
      </c>
      <c r="Y14" s="4">
        <v>24963270</v>
      </c>
    </row>
    <row r="15" s="4" customFormat="1" spans="1:25">
      <c r="A15" s="4">
        <v>16412538059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44497</v>
      </c>
      <c r="G15" s="5">
        <v>44500</v>
      </c>
      <c r="H15" s="4">
        <v>1</v>
      </c>
      <c r="I15" s="4">
        <v>3</v>
      </c>
      <c r="J15" s="4">
        <v>3</v>
      </c>
      <c r="K15" s="4" t="s">
        <v>29</v>
      </c>
      <c r="L15" s="4">
        <v>577</v>
      </c>
      <c r="M15" s="4">
        <v>577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44469</v>
      </c>
      <c r="S15" s="5">
        <v>44503</v>
      </c>
      <c r="T15" s="4" t="s">
        <v>33</v>
      </c>
      <c r="U15" s="4">
        <v>577</v>
      </c>
      <c r="V15" s="4">
        <v>0</v>
      </c>
      <c r="W15" s="4">
        <v>0</v>
      </c>
      <c r="X15" s="4">
        <v>2269465</v>
      </c>
      <c r="Y15" s="4">
        <v>91836545</v>
      </c>
    </row>
    <row r="16" s="4" customFormat="1" spans="1:25">
      <c r="A16" s="4">
        <v>16423237637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44499</v>
      </c>
      <c r="G16" s="5">
        <v>44500</v>
      </c>
      <c r="H16" s="4">
        <v>1</v>
      </c>
      <c r="I16" s="4">
        <v>1</v>
      </c>
      <c r="J16" s="4">
        <v>1</v>
      </c>
      <c r="K16" s="4" t="s">
        <v>29</v>
      </c>
      <c r="L16" s="4">
        <v>103</v>
      </c>
      <c r="M16" s="4">
        <v>103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44470</v>
      </c>
      <c r="S16" s="5">
        <v>44503</v>
      </c>
      <c r="T16" s="4" t="s">
        <v>33</v>
      </c>
      <c r="U16" s="4">
        <v>103</v>
      </c>
      <c r="V16" s="4">
        <v>0</v>
      </c>
      <c r="W16" s="4">
        <v>0</v>
      </c>
      <c r="X16" s="4">
        <v>2270228</v>
      </c>
      <c r="Y16" s="4">
        <v>14797819</v>
      </c>
    </row>
    <row r="17" s="4" customFormat="1" spans="1:25">
      <c r="A17" s="4">
        <v>16423616905</v>
      </c>
      <c r="B17" s="4" t="s">
        <v>25</v>
      </c>
      <c r="C17" s="4" t="s">
        <v>26</v>
      </c>
      <c r="D17" s="4" t="s">
        <v>79</v>
      </c>
      <c r="E17" s="4" t="s">
        <v>80</v>
      </c>
      <c r="F17" s="5">
        <v>44499</v>
      </c>
      <c r="G17" s="5">
        <v>44500</v>
      </c>
      <c r="H17" s="4">
        <v>1</v>
      </c>
      <c r="I17" s="4">
        <v>1</v>
      </c>
      <c r="J17" s="4">
        <v>1</v>
      </c>
      <c r="K17" s="4" t="s">
        <v>29</v>
      </c>
      <c r="L17" s="4">
        <v>519</v>
      </c>
      <c r="M17" s="4">
        <v>519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44470</v>
      </c>
      <c r="S17" s="5">
        <v>44503</v>
      </c>
      <c r="T17" s="4" t="s">
        <v>33</v>
      </c>
      <c r="U17" s="4">
        <v>519</v>
      </c>
      <c r="V17" s="4">
        <v>0</v>
      </c>
      <c r="W17" s="4">
        <v>0</v>
      </c>
      <c r="X17" s="4">
        <v>2270271</v>
      </c>
      <c r="Y17" s="4">
        <v>99123779</v>
      </c>
    </row>
    <row r="18" s="4" customFormat="1" spans="1:25">
      <c r="A18" s="4">
        <v>16424375789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44499</v>
      </c>
      <c r="G18" s="5">
        <v>44500</v>
      </c>
      <c r="H18" s="4">
        <v>1</v>
      </c>
      <c r="I18" s="4">
        <v>1</v>
      </c>
      <c r="J18" s="4">
        <v>1</v>
      </c>
      <c r="K18" s="4" t="s">
        <v>29</v>
      </c>
      <c r="L18" s="4">
        <v>131</v>
      </c>
      <c r="M18" s="4">
        <v>131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44470</v>
      </c>
      <c r="S18" s="5">
        <v>44503</v>
      </c>
      <c r="T18" s="4" t="s">
        <v>33</v>
      </c>
      <c r="U18" s="4">
        <v>131</v>
      </c>
      <c r="V18" s="4">
        <v>0</v>
      </c>
      <c r="W18" s="4">
        <v>0</v>
      </c>
      <c r="X18" s="4">
        <v>2270343</v>
      </c>
      <c r="Y18" s="4">
        <v>72386</v>
      </c>
    </row>
    <row r="19" s="4" customFormat="1" spans="1:25">
      <c r="A19" s="4">
        <v>16392478992</v>
      </c>
      <c r="B19" s="4" t="s">
        <v>25</v>
      </c>
      <c r="C19" s="4" t="s">
        <v>85</v>
      </c>
      <c r="D19" s="4" t="s">
        <v>67</v>
      </c>
      <c r="E19" s="4" t="s">
        <v>68</v>
      </c>
      <c r="F19" s="5">
        <v>44498</v>
      </c>
      <c r="G19" s="5">
        <v>44500</v>
      </c>
      <c r="H19" s="4">
        <v>1</v>
      </c>
      <c r="I19" s="4">
        <v>2</v>
      </c>
      <c r="J19" s="4">
        <v>2</v>
      </c>
      <c r="K19" s="4" t="s">
        <v>29</v>
      </c>
      <c r="L19" s="4">
        <v>-310</v>
      </c>
      <c r="M19" s="4">
        <v>-310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44467</v>
      </c>
      <c r="S19" s="5">
        <v>44503</v>
      </c>
      <c r="T19" s="4" t="s">
        <v>33</v>
      </c>
      <c r="U19" s="4">
        <v>-310</v>
      </c>
      <c r="V19" s="4">
        <v>0</v>
      </c>
      <c r="W19" s="4">
        <v>0</v>
      </c>
      <c r="X19" s="4">
        <v>2267458</v>
      </c>
      <c r="Y19" s="4">
        <v>14772634</v>
      </c>
    </row>
    <row r="20" s="4" customFormat="1" spans="1:25">
      <c r="A20" s="4">
        <v>16457654750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44499</v>
      </c>
      <c r="G20" s="5">
        <v>44500</v>
      </c>
      <c r="H20" s="4">
        <v>1</v>
      </c>
      <c r="I20" s="4">
        <v>1</v>
      </c>
      <c r="J20" s="4">
        <v>1</v>
      </c>
      <c r="K20" s="4" t="s">
        <v>29</v>
      </c>
      <c r="L20" s="4">
        <v>189</v>
      </c>
      <c r="M20" s="4">
        <v>189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44473</v>
      </c>
      <c r="S20" s="5">
        <v>44503</v>
      </c>
      <c r="T20" s="4" t="s">
        <v>33</v>
      </c>
      <c r="U20" s="4">
        <v>189</v>
      </c>
      <c r="V20" s="4">
        <v>0</v>
      </c>
      <c r="W20" s="4">
        <v>0</v>
      </c>
      <c r="X20" s="4">
        <v>2272375</v>
      </c>
      <c r="Y20" s="4">
        <v>8291</v>
      </c>
    </row>
    <row r="21" s="4" customFormat="1" spans="1:24">
      <c r="A21" s="4">
        <v>16486660876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44499</v>
      </c>
      <c r="G21" s="5">
        <v>44500</v>
      </c>
      <c r="H21" s="4">
        <v>1</v>
      </c>
      <c r="I21" s="4">
        <v>1</v>
      </c>
      <c r="J21" s="4">
        <v>1</v>
      </c>
      <c r="K21" s="4" t="s">
        <v>29</v>
      </c>
      <c r="L21" s="4">
        <v>180</v>
      </c>
      <c r="M21" s="4">
        <v>180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44476</v>
      </c>
      <c r="S21" s="5">
        <v>44503</v>
      </c>
      <c r="T21" s="4" t="s">
        <v>33</v>
      </c>
      <c r="U21" s="4">
        <v>180</v>
      </c>
      <c r="V21" s="4">
        <v>0</v>
      </c>
      <c r="W21" s="4">
        <v>0</v>
      </c>
      <c r="X21" s="4">
        <v>2273887</v>
      </c>
    </row>
    <row r="22" s="4" customFormat="1" spans="1:25">
      <c r="A22" s="4">
        <v>16493960950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44498</v>
      </c>
      <c r="G22" s="5">
        <v>44500</v>
      </c>
      <c r="H22" s="4">
        <v>1</v>
      </c>
      <c r="I22" s="4">
        <v>2</v>
      </c>
      <c r="J22" s="4">
        <v>2</v>
      </c>
      <c r="K22" s="4" t="s">
        <v>29</v>
      </c>
      <c r="L22" s="4">
        <v>372</v>
      </c>
      <c r="M22" s="4">
        <v>372</v>
      </c>
      <c r="N22" s="4" t="s">
        <v>94</v>
      </c>
      <c r="O22" s="4" t="s">
        <v>31</v>
      </c>
      <c r="P22" s="4" t="s">
        <v>32</v>
      </c>
      <c r="Q22" s="4">
        <v>0</v>
      </c>
      <c r="R22" s="6">
        <v>44477</v>
      </c>
      <c r="S22" s="5">
        <v>44503</v>
      </c>
      <c r="T22" s="4" t="s">
        <v>33</v>
      </c>
      <c r="U22" s="4">
        <v>372</v>
      </c>
      <c r="V22" s="4">
        <v>0</v>
      </c>
      <c r="W22" s="4">
        <v>0</v>
      </c>
      <c r="X22" s="4">
        <v>2274238</v>
      </c>
      <c r="Y22" s="4">
        <v>893984955</v>
      </c>
    </row>
    <row r="23" s="4" customFormat="1" spans="1:25">
      <c r="A23" s="4">
        <v>16497296284</v>
      </c>
      <c r="B23" s="4" t="s">
        <v>25</v>
      </c>
      <c r="C23" s="4" t="s">
        <v>26</v>
      </c>
      <c r="D23" s="4" t="s">
        <v>95</v>
      </c>
      <c r="E23" s="4" t="s">
        <v>58</v>
      </c>
      <c r="F23" s="5">
        <v>44499</v>
      </c>
      <c r="G23" s="5">
        <v>44500</v>
      </c>
      <c r="H23" s="4">
        <v>1</v>
      </c>
      <c r="I23" s="4">
        <v>1</v>
      </c>
      <c r="J23" s="4">
        <v>1</v>
      </c>
      <c r="K23" s="4" t="s">
        <v>29</v>
      </c>
      <c r="L23" s="4">
        <v>116</v>
      </c>
      <c r="M23" s="4">
        <v>116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44477</v>
      </c>
      <c r="S23" s="5">
        <v>44503</v>
      </c>
      <c r="T23" s="4" t="s">
        <v>33</v>
      </c>
      <c r="U23" s="4">
        <v>116</v>
      </c>
      <c r="V23" s="4">
        <v>0</v>
      </c>
      <c r="W23" s="4">
        <v>0</v>
      </c>
      <c r="X23" s="4">
        <v>2274536</v>
      </c>
      <c r="Y23" s="4">
        <v>308702</v>
      </c>
    </row>
    <row r="24" s="4" customFormat="1" spans="1:25">
      <c r="A24" s="4">
        <v>16513280106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44498</v>
      </c>
      <c r="G24" s="5">
        <v>44500</v>
      </c>
      <c r="H24" s="4">
        <v>1</v>
      </c>
      <c r="I24" s="4">
        <v>2</v>
      </c>
      <c r="J24" s="4">
        <v>2</v>
      </c>
      <c r="K24" s="4" t="s">
        <v>29</v>
      </c>
      <c r="L24" s="4">
        <v>360</v>
      </c>
      <c r="M24" s="4">
        <v>360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44480</v>
      </c>
      <c r="S24" s="5">
        <v>44503</v>
      </c>
      <c r="T24" s="4" t="s">
        <v>33</v>
      </c>
      <c r="U24" s="4">
        <v>360</v>
      </c>
      <c r="V24" s="4">
        <v>0</v>
      </c>
      <c r="W24" s="4">
        <v>0</v>
      </c>
      <c r="X24" s="4">
        <v>2275388</v>
      </c>
      <c r="Y24" s="4">
        <v>77054235</v>
      </c>
    </row>
    <row r="25" s="4" customFormat="1" spans="1:25">
      <c r="A25" s="4">
        <v>16521678427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44498</v>
      </c>
      <c r="G25" s="5">
        <v>44500</v>
      </c>
      <c r="H25" s="4">
        <v>1</v>
      </c>
      <c r="I25" s="4">
        <v>2</v>
      </c>
      <c r="J25" s="4">
        <v>2</v>
      </c>
      <c r="K25" s="4" t="s">
        <v>29</v>
      </c>
      <c r="L25" s="4">
        <v>654</v>
      </c>
      <c r="M25" s="4">
        <v>654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44481</v>
      </c>
      <c r="S25" s="5">
        <v>44503</v>
      </c>
      <c r="T25" s="4" t="s">
        <v>33</v>
      </c>
      <c r="U25" s="4">
        <v>654</v>
      </c>
      <c r="V25" s="4">
        <v>0</v>
      </c>
      <c r="W25" s="4">
        <v>0</v>
      </c>
      <c r="X25" s="4">
        <v>2275928</v>
      </c>
      <c r="Y25" s="4">
        <v>77940638</v>
      </c>
    </row>
    <row r="26" s="4" customFormat="1" spans="1:23">
      <c r="A26" s="4">
        <v>16523363108</v>
      </c>
      <c r="B26" s="4" t="s">
        <v>25</v>
      </c>
      <c r="C26" s="4" t="s">
        <v>26</v>
      </c>
      <c r="D26" s="4" t="s">
        <v>57</v>
      </c>
      <c r="E26" s="4" t="s">
        <v>58</v>
      </c>
      <c r="F26" s="5">
        <v>44498</v>
      </c>
      <c r="G26" s="5">
        <v>44500</v>
      </c>
      <c r="H26" s="4">
        <v>1</v>
      </c>
      <c r="I26" s="4">
        <v>2</v>
      </c>
      <c r="J26" s="4">
        <v>2</v>
      </c>
      <c r="K26" s="4" t="s">
        <v>29</v>
      </c>
      <c r="L26" s="4">
        <v>460</v>
      </c>
      <c r="M26" s="4">
        <v>460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44481</v>
      </c>
      <c r="S26" s="5">
        <v>44503</v>
      </c>
      <c r="T26" s="4" t="s">
        <v>33</v>
      </c>
      <c r="U26" s="4">
        <v>460</v>
      </c>
      <c r="V26" s="4">
        <v>0</v>
      </c>
      <c r="W26" s="4">
        <v>0</v>
      </c>
    </row>
    <row r="27" s="4" customFormat="1" spans="1:25">
      <c r="A27" s="4">
        <v>16523552458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44499</v>
      </c>
      <c r="G27" s="5">
        <v>44500</v>
      </c>
      <c r="H27" s="4">
        <v>1</v>
      </c>
      <c r="I27" s="4">
        <v>1</v>
      </c>
      <c r="J27" s="4">
        <v>1</v>
      </c>
      <c r="K27" s="4" t="s">
        <v>29</v>
      </c>
      <c r="L27" s="4">
        <v>75</v>
      </c>
      <c r="M27" s="4">
        <v>75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44481</v>
      </c>
      <c r="S27" s="5">
        <v>44503</v>
      </c>
      <c r="T27" s="4" t="s">
        <v>33</v>
      </c>
      <c r="U27" s="4">
        <v>75</v>
      </c>
      <c r="V27" s="4">
        <v>0</v>
      </c>
      <c r="W27" s="4">
        <v>0</v>
      </c>
      <c r="X27" s="4"/>
      <c r="Y27" s="4">
        <v>35180859</v>
      </c>
    </row>
    <row r="28" s="4" customFormat="1" spans="1:25">
      <c r="A28" s="4">
        <v>16531243126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44499</v>
      </c>
      <c r="G28" s="5">
        <v>44500</v>
      </c>
      <c r="H28" s="4">
        <v>1</v>
      </c>
      <c r="I28" s="4">
        <v>1</v>
      </c>
      <c r="J28" s="4">
        <v>1</v>
      </c>
      <c r="K28" s="4" t="s">
        <v>29</v>
      </c>
      <c r="L28" s="4">
        <v>279</v>
      </c>
      <c r="M28" s="4">
        <v>279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44482</v>
      </c>
      <c r="S28" s="5">
        <v>44503</v>
      </c>
      <c r="T28" s="4" t="s">
        <v>33</v>
      </c>
      <c r="U28" s="4">
        <v>279</v>
      </c>
      <c r="V28" s="4">
        <v>0</v>
      </c>
      <c r="W28" s="4">
        <v>0</v>
      </c>
      <c r="X28" s="4">
        <v>2276467</v>
      </c>
      <c r="Y28" s="4">
        <v>172533</v>
      </c>
    </row>
    <row r="29" s="4" customFormat="1" spans="1:25">
      <c r="A29" s="4">
        <v>16531429406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44499</v>
      </c>
      <c r="G29" s="5">
        <v>44500</v>
      </c>
      <c r="H29" s="4">
        <v>1</v>
      </c>
      <c r="I29" s="4">
        <v>1</v>
      </c>
      <c r="J29" s="4">
        <v>1</v>
      </c>
      <c r="K29" s="4" t="s">
        <v>29</v>
      </c>
      <c r="L29" s="4">
        <v>99</v>
      </c>
      <c r="M29" s="4">
        <v>99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44482</v>
      </c>
      <c r="S29" s="5">
        <v>44503</v>
      </c>
      <c r="T29" s="4" t="s">
        <v>33</v>
      </c>
      <c r="U29" s="4">
        <v>99</v>
      </c>
      <c r="V29" s="4">
        <v>0</v>
      </c>
      <c r="W29" s="4">
        <v>0</v>
      </c>
      <c r="X29" s="4">
        <v>2276523</v>
      </c>
      <c r="Y29" s="4" t="s">
        <v>113</v>
      </c>
    </row>
    <row r="30" s="4" customFormat="1" spans="1:25">
      <c r="A30" s="4">
        <v>16540136326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44499</v>
      </c>
      <c r="G30" s="5">
        <v>44500</v>
      </c>
      <c r="H30" s="4">
        <v>1</v>
      </c>
      <c r="I30" s="4">
        <v>1</v>
      </c>
      <c r="J30" s="4">
        <v>1</v>
      </c>
      <c r="K30" s="4" t="s">
        <v>29</v>
      </c>
      <c r="L30" s="4">
        <v>214</v>
      </c>
      <c r="M30" s="4">
        <v>214</v>
      </c>
      <c r="N30" s="4" t="s">
        <v>116</v>
      </c>
      <c r="O30" s="4" t="s">
        <v>31</v>
      </c>
      <c r="P30" s="4" t="s">
        <v>32</v>
      </c>
      <c r="Q30" s="4">
        <v>0</v>
      </c>
      <c r="R30" s="6">
        <v>44483</v>
      </c>
      <c r="S30" s="5">
        <v>44503</v>
      </c>
      <c r="T30" s="4" t="s">
        <v>33</v>
      </c>
      <c r="U30" s="4">
        <v>214</v>
      </c>
      <c r="V30" s="4">
        <v>0</v>
      </c>
      <c r="W30" s="4">
        <v>0</v>
      </c>
      <c r="X30" s="4">
        <v>2277050</v>
      </c>
      <c r="Y30" s="4" t="s">
        <v>117</v>
      </c>
    </row>
    <row r="31" s="4" customFormat="1" spans="1:25">
      <c r="A31" s="4">
        <v>16540283672</v>
      </c>
      <c r="B31" s="4" t="s">
        <v>25</v>
      </c>
      <c r="C31" s="4" t="s">
        <v>26</v>
      </c>
      <c r="D31" s="4" t="s">
        <v>118</v>
      </c>
      <c r="E31" s="4" t="s">
        <v>119</v>
      </c>
      <c r="F31" s="5">
        <v>44499</v>
      </c>
      <c r="G31" s="5">
        <v>44500</v>
      </c>
      <c r="H31" s="4">
        <v>1</v>
      </c>
      <c r="I31" s="4">
        <v>1</v>
      </c>
      <c r="J31" s="4">
        <v>1</v>
      </c>
      <c r="K31" s="4" t="s">
        <v>29</v>
      </c>
      <c r="L31" s="4">
        <v>120</v>
      </c>
      <c r="M31" s="4">
        <v>120</v>
      </c>
      <c r="N31" s="4" t="s">
        <v>120</v>
      </c>
      <c r="O31" s="4" t="s">
        <v>31</v>
      </c>
      <c r="P31" s="4" t="s">
        <v>32</v>
      </c>
      <c r="Q31" s="4">
        <v>0</v>
      </c>
      <c r="R31" s="6">
        <v>44483</v>
      </c>
      <c r="S31" s="5">
        <v>44503</v>
      </c>
      <c r="T31" s="4" t="s">
        <v>33</v>
      </c>
      <c r="U31" s="4">
        <v>120</v>
      </c>
      <c r="V31" s="4">
        <v>0</v>
      </c>
      <c r="W31" s="4">
        <v>0</v>
      </c>
      <c r="X31" s="4"/>
      <c r="Y31" s="4">
        <v>1843263019</v>
      </c>
    </row>
    <row r="32" s="4" customFormat="1" spans="1:25">
      <c r="A32" s="4">
        <v>16540309567</v>
      </c>
      <c r="B32" s="4" t="s">
        <v>25</v>
      </c>
      <c r="C32" s="4" t="s">
        <v>26</v>
      </c>
      <c r="D32" s="4" t="s">
        <v>121</v>
      </c>
      <c r="E32" s="4" t="s">
        <v>122</v>
      </c>
      <c r="F32" s="5">
        <v>44498</v>
      </c>
      <c r="G32" s="5">
        <v>44500</v>
      </c>
      <c r="H32" s="4">
        <v>1</v>
      </c>
      <c r="I32" s="4">
        <v>2</v>
      </c>
      <c r="J32" s="4">
        <v>2</v>
      </c>
      <c r="K32" s="4" t="s">
        <v>29</v>
      </c>
      <c r="L32" s="4">
        <v>246</v>
      </c>
      <c r="M32" s="4">
        <v>246</v>
      </c>
      <c r="N32" s="4" t="s">
        <v>123</v>
      </c>
      <c r="O32" s="4" t="s">
        <v>31</v>
      </c>
      <c r="P32" s="4" t="s">
        <v>32</v>
      </c>
      <c r="Q32" s="4">
        <v>0</v>
      </c>
      <c r="R32" s="6">
        <v>44483</v>
      </c>
      <c r="S32" s="5">
        <v>44503</v>
      </c>
      <c r="T32" s="4" t="s">
        <v>33</v>
      </c>
      <c r="U32" s="4">
        <v>246</v>
      </c>
      <c r="V32" s="4">
        <v>0</v>
      </c>
      <c r="W32" s="4">
        <v>0</v>
      </c>
      <c r="X32" s="4">
        <v>2277127</v>
      </c>
      <c r="Y32" s="4" t="s">
        <v>124</v>
      </c>
    </row>
    <row r="33" s="4" customFormat="1" spans="1:24">
      <c r="A33" s="4">
        <v>16547922932</v>
      </c>
      <c r="B33" s="4" t="s">
        <v>25</v>
      </c>
      <c r="C33" s="4" t="s">
        <v>26</v>
      </c>
      <c r="D33" s="4" t="s">
        <v>125</v>
      </c>
      <c r="E33" s="4" t="s">
        <v>126</v>
      </c>
      <c r="F33" s="5">
        <v>44498</v>
      </c>
      <c r="G33" s="5">
        <v>44500</v>
      </c>
      <c r="H33" s="4">
        <v>1</v>
      </c>
      <c r="I33" s="4">
        <v>2</v>
      </c>
      <c r="J33" s="4">
        <v>2</v>
      </c>
      <c r="K33" s="4" t="s">
        <v>29</v>
      </c>
      <c r="L33" s="4">
        <v>164</v>
      </c>
      <c r="M33" s="4">
        <v>164</v>
      </c>
      <c r="N33" s="4" t="s">
        <v>127</v>
      </c>
      <c r="O33" s="4" t="s">
        <v>31</v>
      </c>
      <c r="P33" s="4" t="s">
        <v>32</v>
      </c>
      <c r="Q33" s="4">
        <v>0</v>
      </c>
      <c r="R33" s="6">
        <v>44483</v>
      </c>
      <c r="S33" s="5">
        <v>44503</v>
      </c>
      <c r="T33" s="4" t="s">
        <v>33</v>
      </c>
      <c r="U33" s="4">
        <v>164</v>
      </c>
      <c r="V33" s="4">
        <v>0</v>
      </c>
      <c r="W33" s="4">
        <v>0</v>
      </c>
      <c r="X33" s="4">
        <v>2277451</v>
      </c>
    </row>
    <row r="34" s="4" customFormat="1" spans="1:25">
      <c r="A34" s="4">
        <v>16558834366</v>
      </c>
      <c r="B34" s="4" t="s">
        <v>25</v>
      </c>
      <c r="C34" s="4" t="s">
        <v>26</v>
      </c>
      <c r="D34" s="4" t="s">
        <v>128</v>
      </c>
      <c r="E34" s="4" t="s">
        <v>129</v>
      </c>
      <c r="F34" s="5">
        <v>44499</v>
      </c>
      <c r="G34" s="5">
        <v>44500</v>
      </c>
      <c r="H34" s="4">
        <v>1</v>
      </c>
      <c r="I34" s="4">
        <v>1</v>
      </c>
      <c r="J34" s="4">
        <v>1</v>
      </c>
      <c r="K34" s="4" t="s">
        <v>29</v>
      </c>
      <c r="L34" s="4">
        <v>212</v>
      </c>
      <c r="M34" s="4">
        <v>212</v>
      </c>
      <c r="N34" s="4" t="s">
        <v>130</v>
      </c>
      <c r="O34" s="4" t="s">
        <v>31</v>
      </c>
      <c r="P34" s="4" t="s">
        <v>32</v>
      </c>
      <c r="Q34" s="4">
        <v>0</v>
      </c>
      <c r="R34" s="6">
        <v>44484</v>
      </c>
      <c r="S34" s="5">
        <v>44503</v>
      </c>
      <c r="T34" s="4" t="s">
        <v>33</v>
      </c>
      <c r="U34" s="4">
        <v>212</v>
      </c>
      <c r="V34" s="4">
        <v>0</v>
      </c>
      <c r="W34" s="4">
        <v>0</v>
      </c>
      <c r="X34" s="4">
        <v>2277960</v>
      </c>
      <c r="Y34" s="4">
        <v>208667</v>
      </c>
    </row>
    <row r="35" s="4" customFormat="1" spans="1:25">
      <c r="A35" s="4">
        <v>16572167467</v>
      </c>
      <c r="B35" s="4" t="s">
        <v>25</v>
      </c>
      <c r="C35" s="4" t="s">
        <v>26</v>
      </c>
      <c r="D35" s="4" t="s">
        <v>131</v>
      </c>
      <c r="E35" s="4" t="s">
        <v>58</v>
      </c>
      <c r="F35" s="5">
        <v>44499</v>
      </c>
      <c r="G35" s="5">
        <v>44500</v>
      </c>
      <c r="H35" s="4">
        <v>1</v>
      </c>
      <c r="I35" s="4">
        <v>1</v>
      </c>
      <c r="J35" s="4">
        <v>1</v>
      </c>
      <c r="K35" s="4" t="s">
        <v>29</v>
      </c>
      <c r="L35" s="4">
        <v>315</v>
      </c>
      <c r="M35" s="4">
        <v>315</v>
      </c>
      <c r="N35" s="4" t="s">
        <v>132</v>
      </c>
      <c r="O35" s="4" t="s">
        <v>31</v>
      </c>
      <c r="P35" s="4" t="s">
        <v>32</v>
      </c>
      <c r="Q35" s="4">
        <v>0</v>
      </c>
      <c r="R35" s="6">
        <v>44485</v>
      </c>
      <c r="S35" s="5">
        <v>44503</v>
      </c>
      <c r="T35" s="4" t="s">
        <v>33</v>
      </c>
      <c r="U35" s="4">
        <v>315</v>
      </c>
      <c r="V35" s="4">
        <v>0</v>
      </c>
      <c r="W35" s="4">
        <v>0</v>
      </c>
      <c r="X35" s="4">
        <v>2278686</v>
      </c>
      <c r="Y35" s="4">
        <v>1110</v>
      </c>
    </row>
    <row r="36" s="4" customFormat="1" spans="1:23">
      <c r="A36" s="4">
        <v>16574166347</v>
      </c>
      <c r="B36" s="4" t="s">
        <v>25</v>
      </c>
      <c r="C36" s="4" t="s">
        <v>26</v>
      </c>
      <c r="D36" s="4" t="s">
        <v>133</v>
      </c>
      <c r="E36" s="4" t="s">
        <v>134</v>
      </c>
      <c r="F36" s="5">
        <v>44499</v>
      </c>
      <c r="G36" s="5">
        <v>44500</v>
      </c>
      <c r="H36" s="4">
        <v>1</v>
      </c>
      <c r="I36" s="4">
        <v>1</v>
      </c>
      <c r="J36" s="4">
        <v>1</v>
      </c>
      <c r="K36" s="4" t="s">
        <v>29</v>
      </c>
      <c r="L36" s="4">
        <v>78</v>
      </c>
      <c r="M36" s="4">
        <v>78</v>
      </c>
      <c r="N36" s="4" t="s">
        <v>135</v>
      </c>
      <c r="O36" s="4" t="s">
        <v>31</v>
      </c>
      <c r="P36" s="4" t="s">
        <v>32</v>
      </c>
      <c r="Q36" s="4">
        <v>0</v>
      </c>
      <c r="R36" s="6">
        <v>44486</v>
      </c>
      <c r="S36" s="5">
        <v>44503</v>
      </c>
      <c r="T36" s="4" t="s">
        <v>33</v>
      </c>
      <c r="U36" s="4">
        <v>78</v>
      </c>
      <c r="V36" s="4">
        <v>0</v>
      </c>
      <c r="W36" s="4">
        <v>0</v>
      </c>
    </row>
    <row r="37" s="4" customFormat="1" spans="1:25">
      <c r="A37" s="4">
        <v>16582084034</v>
      </c>
      <c r="B37" s="4" t="s">
        <v>25</v>
      </c>
      <c r="C37" s="4" t="s">
        <v>26</v>
      </c>
      <c r="D37" s="4" t="s">
        <v>136</v>
      </c>
      <c r="E37" s="4" t="s">
        <v>137</v>
      </c>
      <c r="F37" s="5">
        <v>44499</v>
      </c>
      <c r="G37" s="5">
        <v>44500</v>
      </c>
      <c r="H37" s="4">
        <v>1</v>
      </c>
      <c r="I37" s="4">
        <v>1</v>
      </c>
      <c r="J37" s="4">
        <v>1</v>
      </c>
      <c r="K37" s="4" t="s">
        <v>29</v>
      </c>
      <c r="L37" s="4">
        <v>143</v>
      </c>
      <c r="M37" s="4">
        <v>143</v>
      </c>
      <c r="N37" s="4" t="s">
        <v>138</v>
      </c>
      <c r="O37" s="4" t="s">
        <v>31</v>
      </c>
      <c r="P37" s="4" t="s">
        <v>32</v>
      </c>
      <c r="Q37" s="4">
        <v>0</v>
      </c>
      <c r="R37" s="6">
        <v>44486</v>
      </c>
      <c r="S37" s="5">
        <v>44503</v>
      </c>
      <c r="T37" s="4" t="s">
        <v>33</v>
      </c>
      <c r="U37" s="4">
        <v>143</v>
      </c>
      <c r="V37" s="4">
        <v>0</v>
      </c>
      <c r="W37" s="4">
        <v>0</v>
      </c>
      <c r="X37" s="4">
        <v>2279173</v>
      </c>
      <c r="Y37" s="4">
        <v>629103</v>
      </c>
    </row>
    <row r="38" s="4" customFormat="1" spans="1:25">
      <c r="A38" s="4">
        <v>16583086807</v>
      </c>
      <c r="B38" s="4" t="s">
        <v>25</v>
      </c>
      <c r="C38" s="4" t="s">
        <v>26</v>
      </c>
      <c r="D38" s="4" t="s">
        <v>139</v>
      </c>
      <c r="E38" s="4" t="s">
        <v>140</v>
      </c>
      <c r="F38" s="5">
        <v>44496</v>
      </c>
      <c r="G38" s="5">
        <v>44500</v>
      </c>
      <c r="H38" s="4">
        <v>1</v>
      </c>
      <c r="I38" s="4">
        <v>4</v>
      </c>
      <c r="J38" s="4">
        <v>4</v>
      </c>
      <c r="K38" s="4" t="s">
        <v>29</v>
      </c>
      <c r="L38" s="4">
        <v>396</v>
      </c>
      <c r="M38" s="4">
        <v>396</v>
      </c>
      <c r="N38" s="4" t="s">
        <v>141</v>
      </c>
      <c r="O38" s="4" t="s">
        <v>31</v>
      </c>
      <c r="P38" s="4" t="s">
        <v>32</v>
      </c>
      <c r="Q38" s="4">
        <v>0</v>
      </c>
      <c r="R38" s="6">
        <v>44486</v>
      </c>
      <c r="S38" s="5">
        <v>44503</v>
      </c>
      <c r="T38" s="4" t="s">
        <v>33</v>
      </c>
      <c r="U38" s="4">
        <v>396</v>
      </c>
      <c r="V38" s="4">
        <v>0</v>
      </c>
      <c r="W38" s="4">
        <v>0</v>
      </c>
      <c r="X38" s="4">
        <v>2279230</v>
      </c>
      <c r="Y38" s="4" t="s">
        <v>142</v>
      </c>
    </row>
    <row r="39" s="4" customFormat="1" spans="1:25">
      <c r="A39" s="4">
        <v>16584330617</v>
      </c>
      <c r="B39" s="4" t="s">
        <v>25</v>
      </c>
      <c r="C39" s="4" t="s">
        <v>26</v>
      </c>
      <c r="D39" s="4" t="s">
        <v>70</v>
      </c>
      <c r="E39" s="4" t="s">
        <v>77</v>
      </c>
      <c r="F39" s="5">
        <v>44499</v>
      </c>
      <c r="G39" s="5">
        <v>44500</v>
      </c>
      <c r="H39" s="4">
        <v>1</v>
      </c>
      <c r="I39" s="4">
        <v>1</v>
      </c>
      <c r="J39" s="4">
        <v>1</v>
      </c>
      <c r="K39" s="4" t="s">
        <v>29</v>
      </c>
      <c r="L39" s="4">
        <v>265</v>
      </c>
      <c r="M39" s="4">
        <v>265</v>
      </c>
      <c r="N39" s="4" t="s">
        <v>143</v>
      </c>
      <c r="O39" s="4" t="s">
        <v>31</v>
      </c>
      <c r="P39" s="4" t="s">
        <v>32</v>
      </c>
      <c r="Q39" s="4">
        <v>0</v>
      </c>
      <c r="R39" s="6">
        <v>44487</v>
      </c>
      <c r="S39" s="5">
        <v>44503</v>
      </c>
      <c r="T39" s="4" t="s">
        <v>33</v>
      </c>
      <c r="U39" s="4">
        <v>265</v>
      </c>
      <c r="V39" s="4">
        <v>0</v>
      </c>
      <c r="W39" s="4">
        <v>0</v>
      </c>
      <c r="X39" s="4"/>
      <c r="Y39" s="4">
        <v>28945798</v>
      </c>
    </row>
    <row r="40" s="4" customFormat="1" spans="1:23">
      <c r="A40" s="4">
        <v>16590055536</v>
      </c>
      <c r="B40" s="4" t="s">
        <v>25</v>
      </c>
      <c r="C40" s="4" t="s">
        <v>26</v>
      </c>
      <c r="D40" s="4" t="s">
        <v>144</v>
      </c>
      <c r="E40" s="4" t="s">
        <v>145</v>
      </c>
      <c r="F40" s="5">
        <v>44499</v>
      </c>
      <c r="G40" s="5">
        <v>44500</v>
      </c>
      <c r="H40" s="4">
        <v>1</v>
      </c>
      <c r="I40" s="4">
        <v>1</v>
      </c>
      <c r="J40" s="4">
        <v>1</v>
      </c>
      <c r="K40" s="4" t="s">
        <v>29</v>
      </c>
      <c r="L40" s="4">
        <v>30</v>
      </c>
      <c r="M40" s="4">
        <v>30</v>
      </c>
      <c r="N40" s="4" t="s">
        <v>146</v>
      </c>
      <c r="O40" s="4" t="s">
        <v>31</v>
      </c>
      <c r="P40" s="4" t="s">
        <v>32</v>
      </c>
      <c r="Q40" s="4">
        <v>0</v>
      </c>
      <c r="R40" s="6">
        <v>44487</v>
      </c>
      <c r="S40" s="5">
        <v>44503</v>
      </c>
      <c r="T40" s="4" t="s">
        <v>33</v>
      </c>
      <c r="U40" s="4">
        <v>30</v>
      </c>
      <c r="V40" s="4">
        <v>0</v>
      </c>
      <c r="W40" s="4">
        <v>0</v>
      </c>
    </row>
    <row r="41" s="4" customFormat="1" spans="1:24">
      <c r="A41" s="4">
        <v>16593281402</v>
      </c>
      <c r="B41" s="4" t="s">
        <v>25</v>
      </c>
      <c r="C41" s="4" t="s">
        <v>26</v>
      </c>
      <c r="D41" s="4" t="s">
        <v>147</v>
      </c>
      <c r="E41" s="4" t="s">
        <v>58</v>
      </c>
      <c r="F41" s="5">
        <v>44498</v>
      </c>
      <c r="G41" s="5">
        <v>44500</v>
      </c>
      <c r="H41" s="4">
        <v>1</v>
      </c>
      <c r="I41" s="4">
        <v>2</v>
      </c>
      <c r="J41" s="4">
        <v>2</v>
      </c>
      <c r="K41" s="4" t="s">
        <v>29</v>
      </c>
      <c r="L41" s="4">
        <v>316</v>
      </c>
      <c r="M41" s="4">
        <v>316</v>
      </c>
      <c r="N41" s="4" t="s">
        <v>148</v>
      </c>
      <c r="O41" s="4" t="s">
        <v>31</v>
      </c>
      <c r="P41" s="4" t="s">
        <v>32</v>
      </c>
      <c r="Q41" s="4">
        <v>0</v>
      </c>
      <c r="R41" s="6">
        <v>44488</v>
      </c>
      <c r="S41" s="5">
        <v>44503</v>
      </c>
      <c r="T41" s="4" t="s">
        <v>33</v>
      </c>
      <c r="U41" s="4">
        <v>316</v>
      </c>
      <c r="V41" s="4">
        <v>0</v>
      </c>
      <c r="W41" s="4">
        <v>0</v>
      </c>
      <c r="X41" s="4">
        <v>2279988</v>
      </c>
    </row>
    <row r="42" s="4" customFormat="1" spans="1:25">
      <c r="A42" s="4">
        <v>16600844355</v>
      </c>
      <c r="B42" s="4" t="s">
        <v>25</v>
      </c>
      <c r="C42" s="4" t="s">
        <v>26</v>
      </c>
      <c r="D42" s="4" t="s">
        <v>149</v>
      </c>
      <c r="E42" s="4" t="s">
        <v>77</v>
      </c>
      <c r="F42" s="5">
        <v>44498</v>
      </c>
      <c r="G42" s="5">
        <v>44500</v>
      </c>
      <c r="H42" s="4">
        <v>1</v>
      </c>
      <c r="I42" s="4">
        <v>2</v>
      </c>
      <c r="J42" s="4">
        <v>2</v>
      </c>
      <c r="K42" s="4" t="s">
        <v>29</v>
      </c>
      <c r="L42" s="4">
        <v>629</v>
      </c>
      <c r="M42" s="4">
        <v>629</v>
      </c>
      <c r="N42" s="4" t="s">
        <v>150</v>
      </c>
      <c r="O42" s="4" t="s">
        <v>31</v>
      </c>
      <c r="P42" s="4" t="s">
        <v>32</v>
      </c>
      <c r="Q42" s="4">
        <v>0</v>
      </c>
      <c r="R42" s="6">
        <v>44488</v>
      </c>
      <c r="S42" s="5">
        <v>44503</v>
      </c>
      <c r="T42" s="4" t="s">
        <v>33</v>
      </c>
      <c r="U42" s="4">
        <v>629</v>
      </c>
      <c r="V42" s="4">
        <v>0</v>
      </c>
      <c r="W42" s="4">
        <v>0</v>
      </c>
      <c r="X42" s="4">
        <v>2280280</v>
      </c>
      <c r="Y42" s="4">
        <v>86840672</v>
      </c>
    </row>
    <row r="43" s="4" customFormat="1" spans="1:25">
      <c r="A43" s="4">
        <v>16602356175</v>
      </c>
      <c r="B43" s="4" t="s">
        <v>25</v>
      </c>
      <c r="C43" s="4" t="s">
        <v>26</v>
      </c>
      <c r="D43" s="4" t="s">
        <v>151</v>
      </c>
      <c r="E43" s="4" t="s">
        <v>152</v>
      </c>
      <c r="F43" s="5">
        <v>44498</v>
      </c>
      <c r="G43" s="5">
        <v>44500</v>
      </c>
      <c r="H43" s="4">
        <v>1</v>
      </c>
      <c r="I43" s="4">
        <v>2</v>
      </c>
      <c r="J43" s="4">
        <v>2</v>
      </c>
      <c r="K43" s="4" t="s">
        <v>29</v>
      </c>
      <c r="L43" s="4">
        <v>684</v>
      </c>
      <c r="M43" s="4">
        <v>684</v>
      </c>
      <c r="N43" s="4" t="s">
        <v>153</v>
      </c>
      <c r="O43" s="4" t="s">
        <v>31</v>
      </c>
      <c r="P43" s="4" t="s">
        <v>32</v>
      </c>
      <c r="Q43" s="4">
        <v>0</v>
      </c>
      <c r="R43" s="6">
        <v>44489</v>
      </c>
      <c r="S43" s="5">
        <v>44503</v>
      </c>
      <c r="T43" s="4" t="s">
        <v>33</v>
      </c>
      <c r="U43" s="4">
        <v>684</v>
      </c>
      <c r="V43" s="4">
        <v>0</v>
      </c>
      <c r="W43" s="4">
        <v>0</v>
      </c>
      <c r="X43" s="4"/>
      <c r="Y43" s="4">
        <v>87514703</v>
      </c>
    </row>
    <row r="44" s="4" customFormat="1" spans="1:24">
      <c r="A44" s="4">
        <v>16602433764</v>
      </c>
      <c r="B44" s="4" t="s">
        <v>25</v>
      </c>
      <c r="C44" s="4" t="s">
        <v>26</v>
      </c>
      <c r="D44" s="4" t="s">
        <v>154</v>
      </c>
      <c r="E44" s="4" t="s">
        <v>155</v>
      </c>
      <c r="F44" s="5">
        <v>44499</v>
      </c>
      <c r="G44" s="5">
        <v>44500</v>
      </c>
      <c r="H44" s="4">
        <v>1</v>
      </c>
      <c r="I44" s="4">
        <v>1</v>
      </c>
      <c r="J44" s="4">
        <v>1</v>
      </c>
      <c r="K44" s="4" t="s">
        <v>29</v>
      </c>
      <c r="L44" s="4">
        <v>217</v>
      </c>
      <c r="M44" s="4">
        <v>217</v>
      </c>
      <c r="N44" s="4" t="s">
        <v>156</v>
      </c>
      <c r="O44" s="4" t="s">
        <v>31</v>
      </c>
      <c r="P44" s="4" t="s">
        <v>32</v>
      </c>
      <c r="Q44" s="4">
        <v>0</v>
      </c>
      <c r="R44" s="6">
        <v>44489</v>
      </c>
      <c r="S44" s="5">
        <v>44503</v>
      </c>
      <c r="T44" s="4" t="s">
        <v>33</v>
      </c>
      <c r="U44" s="4">
        <v>217</v>
      </c>
      <c r="V44" s="4">
        <v>0</v>
      </c>
      <c r="W44" s="4">
        <v>0</v>
      </c>
      <c r="X44" s="4">
        <v>2280495</v>
      </c>
    </row>
    <row r="45" s="4" customFormat="1" spans="1:24">
      <c r="A45" s="4">
        <v>16608681845</v>
      </c>
      <c r="B45" s="4" t="s">
        <v>25</v>
      </c>
      <c r="C45" s="4" t="s">
        <v>26</v>
      </c>
      <c r="D45" s="4" t="s">
        <v>157</v>
      </c>
      <c r="E45" s="4" t="s">
        <v>58</v>
      </c>
      <c r="F45" s="5">
        <v>44499</v>
      </c>
      <c r="G45" s="5">
        <v>44500</v>
      </c>
      <c r="H45" s="4">
        <v>1</v>
      </c>
      <c r="I45" s="4">
        <v>1</v>
      </c>
      <c r="J45" s="4">
        <v>1</v>
      </c>
      <c r="K45" s="4" t="s">
        <v>29</v>
      </c>
      <c r="L45" s="4">
        <v>135</v>
      </c>
      <c r="M45" s="4">
        <v>135</v>
      </c>
      <c r="N45" s="4" t="s">
        <v>158</v>
      </c>
      <c r="O45" s="4" t="s">
        <v>31</v>
      </c>
      <c r="P45" s="4" t="s">
        <v>32</v>
      </c>
      <c r="Q45" s="4">
        <v>0</v>
      </c>
      <c r="R45" s="6">
        <v>44489</v>
      </c>
      <c r="S45" s="5">
        <v>44503</v>
      </c>
      <c r="T45" s="4" t="s">
        <v>33</v>
      </c>
      <c r="U45" s="4">
        <v>135</v>
      </c>
      <c r="V45" s="4">
        <v>0</v>
      </c>
      <c r="W45" s="4">
        <v>0</v>
      </c>
      <c r="X45" s="4">
        <v>2280585</v>
      </c>
    </row>
    <row r="46" s="4" customFormat="1" spans="1:25">
      <c r="A46" s="4">
        <v>16609014113</v>
      </c>
      <c r="B46" s="4" t="s">
        <v>25</v>
      </c>
      <c r="C46" s="4" t="s">
        <v>26</v>
      </c>
      <c r="D46" s="4" t="s">
        <v>159</v>
      </c>
      <c r="E46" s="4" t="s">
        <v>160</v>
      </c>
      <c r="F46" s="5">
        <v>44499</v>
      </c>
      <c r="G46" s="5">
        <v>44500</v>
      </c>
      <c r="H46" s="4">
        <v>1</v>
      </c>
      <c r="I46" s="4">
        <v>1</v>
      </c>
      <c r="J46" s="4">
        <v>1</v>
      </c>
      <c r="K46" s="4" t="s">
        <v>29</v>
      </c>
      <c r="L46" s="4">
        <v>148</v>
      </c>
      <c r="M46" s="4">
        <v>148</v>
      </c>
      <c r="N46" s="4" t="s">
        <v>161</v>
      </c>
      <c r="O46" s="4" t="s">
        <v>31</v>
      </c>
      <c r="P46" s="4" t="s">
        <v>32</v>
      </c>
      <c r="Q46" s="4">
        <v>0</v>
      </c>
      <c r="R46" s="6">
        <v>44489</v>
      </c>
      <c r="S46" s="5">
        <v>44503</v>
      </c>
      <c r="T46" s="4" t="s">
        <v>33</v>
      </c>
      <c r="U46" s="4">
        <v>148</v>
      </c>
      <c r="V46" s="4">
        <v>0</v>
      </c>
      <c r="W46" s="4">
        <v>0</v>
      </c>
      <c r="X46" s="4">
        <v>2280611</v>
      </c>
      <c r="Y46" s="4" t="s">
        <v>162</v>
      </c>
    </row>
    <row r="47" s="4" customFormat="1" spans="1:25">
      <c r="A47" s="4">
        <v>16612524363</v>
      </c>
      <c r="B47" s="4" t="s">
        <v>25</v>
      </c>
      <c r="C47" s="4" t="s">
        <v>26</v>
      </c>
      <c r="D47" s="4" t="s">
        <v>97</v>
      </c>
      <c r="E47" s="4" t="s">
        <v>98</v>
      </c>
      <c r="F47" s="5">
        <v>44499</v>
      </c>
      <c r="G47" s="5">
        <v>44500</v>
      </c>
      <c r="H47" s="4">
        <v>1</v>
      </c>
      <c r="I47" s="4">
        <v>1</v>
      </c>
      <c r="J47" s="4">
        <v>1</v>
      </c>
      <c r="K47" s="4" t="s">
        <v>29</v>
      </c>
      <c r="L47" s="4">
        <v>191</v>
      </c>
      <c r="M47" s="4">
        <v>191</v>
      </c>
      <c r="N47" s="4" t="s">
        <v>163</v>
      </c>
      <c r="O47" s="4" t="s">
        <v>31</v>
      </c>
      <c r="P47" s="4" t="s">
        <v>32</v>
      </c>
      <c r="Q47" s="4">
        <v>0</v>
      </c>
      <c r="R47" s="6">
        <v>44490</v>
      </c>
      <c r="S47" s="5">
        <v>44503</v>
      </c>
      <c r="T47" s="4" t="s">
        <v>33</v>
      </c>
      <c r="U47" s="4">
        <v>191</v>
      </c>
      <c r="V47" s="4">
        <v>0</v>
      </c>
      <c r="W47" s="4">
        <v>0</v>
      </c>
      <c r="X47" s="4">
        <v>2280937</v>
      </c>
      <c r="Y47" s="4">
        <v>88163295</v>
      </c>
    </row>
    <row r="48" s="4" customFormat="1" spans="1:25">
      <c r="A48" s="4">
        <v>16612597174</v>
      </c>
      <c r="B48" s="4" t="s">
        <v>25</v>
      </c>
      <c r="C48" s="4" t="s">
        <v>26</v>
      </c>
      <c r="D48" s="4" t="s">
        <v>73</v>
      </c>
      <c r="E48" s="4" t="s">
        <v>74</v>
      </c>
      <c r="F48" s="5">
        <v>44498</v>
      </c>
      <c r="G48" s="5">
        <v>44500</v>
      </c>
      <c r="H48" s="4">
        <v>1</v>
      </c>
      <c r="I48" s="4">
        <v>2</v>
      </c>
      <c r="J48" s="4">
        <v>2</v>
      </c>
      <c r="K48" s="4" t="s">
        <v>29</v>
      </c>
      <c r="L48" s="4">
        <v>363</v>
      </c>
      <c r="M48" s="4">
        <v>363</v>
      </c>
      <c r="N48" s="4" t="s">
        <v>164</v>
      </c>
      <c r="O48" s="4" t="s">
        <v>31</v>
      </c>
      <c r="P48" s="4" t="s">
        <v>32</v>
      </c>
      <c r="Q48" s="4">
        <v>0</v>
      </c>
      <c r="R48" s="6">
        <v>44490</v>
      </c>
      <c r="S48" s="5">
        <v>44503</v>
      </c>
      <c r="T48" s="4" t="s">
        <v>33</v>
      </c>
      <c r="U48" s="4">
        <v>363</v>
      </c>
      <c r="V48" s="4">
        <v>0</v>
      </c>
      <c r="W48" s="4">
        <v>0</v>
      </c>
      <c r="X48" s="4">
        <v>2280945</v>
      </c>
      <c r="Y48" s="4">
        <v>93116285</v>
      </c>
    </row>
    <row r="49" s="4" customFormat="1" spans="1:23">
      <c r="A49" s="4">
        <v>16624558381</v>
      </c>
      <c r="B49" s="4" t="s">
        <v>25</v>
      </c>
      <c r="C49" s="4" t="s">
        <v>26</v>
      </c>
      <c r="D49" s="4" t="s">
        <v>165</v>
      </c>
      <c r="E49" s="4" t="s">
        <v>166</v>
      </c>
      <c r="F49" s="5">
        <v>44499</v>
      </c>
      <c r="G49" s="5">
        <v>44500</v>
      </c>
      <c r="H49" s="4">
        <v>1</v>
      </c>
      <c r="I49" s="4">
        <v>1</v>
      </c>
      <c r="J49" s="4">
        <v>1</v>
      </c>
      <c r="K49" s="4" t="s">
        <v>29</v>
      </c>
      <c r="L49" s="4">
        <v>93</v>
      </c>
      <c r="M49" s="4">
        <v>93</v>
      </c>
      <c r="N49" s="4" t="s">
        <v>167</v>
      </c>
      <c r="O49" s="4" t="s">
        <v>31</v>
      </c>
      <c r="P49" s="4" t="s">
        <v>32</v>
      </c>
      <c r="Q49" s="4">
        <v>0</v>
      </c>
      <c r="R49" s="6">
        <v>44491</v>
      </c>
      <c r="S49" s="5">
        <v>44503</v>
      </c>
      <c r="T49" s="4" t="s">
        <v>33</v>
      </c>
      <c r="U49" s="4">
        <v>93</v>
      </c>
      <c r="V49" s="4">
        <v>0</v>
      </c>
      <c r="W49" s="4">
        <v>0</v>
      </c>
    </row>
    <row r="50" s="4" customFormat="1" spans="1:25">
      <c r="A50" s="4">
        <v>16624735535</v>
      </c>
      <c r="B50" s="4" t="s">
        <v>25</v>
      </c>
      <c r="C50" s="4" t="s">
        <v>26</v>
      </c>
      <c r="D50" s="4" t="s">
        <v>168</v>
      </c>
      <c r="E50" s="4" t="s">
        <v>169</v>
      </c>
      <c r="F50" s="5">
        <v>44498</v>
      </c>
      <c r="G50" s="5">
        <v>44500</v>
      </c>
      <c r="H50" s="4">
        <v>1</v>
      </c>
      <c r="I50" s="4">
        <v>2</v>
      </c>
      <c r="J50" s="4">
        <v>2</v>
      </c>
      <c r="K50" s="4" t="s">
        <v>29</v>
      </c>
      <c r="L50" s="4">
        <v>538</v>
      </c>
      <c r="M50" s="4">
        <v>538</v>
      </c>
      <c r="N50" s="4" t="s">
        <v>170</v>
      </c>
      <c r="O50" s="4" t="s">
        <v>31</v>
      </c>
      <c r="P50" s="4" t="s">
        <v>32</v>
      </c>
      <c r="Q50" s="4">
        <v>0</v>
      </c>
      <c r="R50" s="6">
        <v>44491</v>
      </c>
      <c r="S50" s="5">
        <v>44503</v>
      </c>
      <c r="T50" s="4" t="s">
        <v>33</v>
      </c>
      <c r="U50" s="4">
        <v>538</v>
      </c>
      <c r="V50" s="4">
        <v>0</v>
      </c>
      <c r="W50" s="4">
        <v>0</v>
      </c>
      <c r="X50" s="4">
        <v>2281533</v>
      </c>
      <c r="Y50" s="4" t="s">
        <v>171</v>
      </c>
    </row>
    <row r="51" s="4" customFormat="1" spans="1:25">
      <c r="A51" s="4">
        <v>16624906483</v>
      </c>
      <c r="B51" s="4" t="s">
        <v>25</v>
      </c>
      <c r="C51" s="4" t="s">
        <v>26</v>
      </c>
      <c r="D51" s="4" t="s">
        <v>172</v>
      </c>
      <c r="E51" s="4" t="s">
        <v>173</v>
      </c>
      <c r="F51" s="5">
        <v>44499</v>
      </c>
      <c r="G51" s="5">
        <v>44500</v>
      </c>
      <c r="H51" s="4">
        <v>1</v>
      </c>
      <c r="I51" s="4">
        <v>1</v>
      </c>
      <c r="J51" s="4">
        <v>1</v>
      </c>
      <c r="K51" s="4" t="s">
        <v>29</v>
      </c>
      <c r="L51" s="4">
        <v>202</v>
      </c>
      <c r="M51" s="4">
        <v>202</v>
      </c>
      <c r="N51" s="4" t="s">
        <v>174</v>
      </c>
      <c r="O51" s="4" t="s">
        <v>31</v>
      </c>
      <c r="P51" s="4" t="s">
        <v>32</v>
      </c>
      <c r="Q51" s="4">
        <v>0</v>
      </c>
      <c r="R51" s="6">
        <v>44491</v>
      </c>
      <c r="S51" s="5">
        <v>44503</v>
      </c>
      <c r="T51" s="4" t="s">
        <v>33</v>
      </c>
      <c r="U51" s="4">
        <v>202</v>
      </c>
      <c r="V51" s="4">
        <v>0</v>
      </c>
      <c r="W51" s="4">
        <v>0</v>
      </c>
      <c r="X51" s="4">
        <v>2281553</v>
      </c>
      <c r="Y51" s="4" t="s">
        <v>175</v>
      </c>
    </row>
    <row r="52" s="4" customFormat="1" spans="1:24">
      <c r="A52" s="4">
        <v>16625308651</v>
      </c>
      <c r="B52" s="4" t="s">
        <v>25</v>
      </c>
      <c r="C52" s="4" t="s">
        <v>26</v>
      </c>
      <c r="D52" s="4" t="s">
        <v>176</v>
      </c>
      <c r="E52" s="4" t="s">
        <v>177</v>
      </c>
      <c r="F52" s="5">
        <v>44498</v>
      </c>
      <c r="G52" s="5">
        <v>44500</v>
      </c>
      <c r="H52" s="4">
        <v>1</v>
      </c>
      <c r="I52" s="4">
        <v>2</v>
      </c>
      <c r="J52" s="4">
        <v>2</v>
      </c>
      <c r="K52" s="4" t="s">
        <v>29</v>
      </c>
      <c r="L52" s="4">
        <v>462</v>
      </c>
      <c r="M52" s="4">
        <v>462</v>
      </c>
      <c r="N52" s="4" t="s">
        <v>178</v>
      </c>
      <c r="O52" s="4" t="s">
        <v>31</v>
      </c>
      <c r="P52" s="4" t="s">
        <v>32</v>
      </c>
      <c r="Q52" s="4">
        <v>0</v>
      </c>
      <c r="R52" s="6">
        <v>44491</v>
      </c>
      <c r="S52" s="5">
        <v>44503</v>
      </c>
      <c r="T52" s="4" t="s">
        <v>33</v>
      </c>
      <c r="U52" s="4">
        <v>462</v>
      </c>
      <c r="V52" s="4">
        <v>0</v>
      </c>
      <c r="W52" s="4">
        <v>0</v>
      </c>
      <c r="X52" s="4">
        <v>2281596</v>
      </c>
    </row>
    <row r="53" s="4" customFormat="1" spans="1:25">
      <c r="A53" s="4">
        <v>16583086807</v>
      </c>
      <c r="B53" s="4" t="s">
        <v>25</v>
      </c>
      <c r="C53" s="4" t="s">
        <v>85</v>
      </c>
      <c r="D53" s="4" t="s">
        <v>139</v>
      </c>
      <c r="E53" s="4" t="s">
        <v>140</v>
      </c>
      <c r="F53" s="5">
        <v>44496</v>
      </c>
      <c r="G53" s="5">
        <v>44500</v>
      </c>
      <c r="H53" s="4">
        <v>1</v>
      </c>
      <c r="I53" s="4">
        <v>4</v>
      </c>
      <c r="J53" s="4">
        <v>4</v>
      </c>
      <c r="K53" s="4" t="s">
        <v>29</v>
      </c>
      <c r="L53" s="4">
        <v>-396</v>
      </c>
      <c r="M53" s="4">
        <v>-396</v>
      </c>
      <c r="N53" s="4" t="s">
        <v>141</v>
      </c>
      <c r="O53" s="4" t="s">
        <v>31</v>
      </c>
      <c r="P53" s="4" t="s">
        <v>32</v>
      </c>
      <c r="Q53" s="4">
        <v>0</v>
      </c>
      <c r="R53" s="6">
        <v>44486</v>
      </c>
      <c r="S53" s="5">
        <v>44503</v>
      </c>
      <c r="T53" s="4" t="s">
        <v>33</v>
      </c>
      <c r="U53" s="4">
        <v>-396</v>
      </c>
      <c r="V53" s="4">
        <v>0</v>
      </c>
      <c r="W53" s="4">
        <v>0</v>
      </c>
      <c r="X53" s="4">
        <v>2279230</v>
      </c>
      <c r="Y53" s="4" t="s">
        <v>142</v>
      </c>
    </row>
    <row r="54" s="4" customFormat="1" spans="1:25">
      <c r="A54" s="4">
        <v>16636207158</v>
      </c>
      <c r="B54" s="4" t="s">
        <v>25</v>
      </c>
      <c r="C54" s="4" t="s">
        <v>26</v>
      </c>
      <c r="D54" s="4" t="s">
        <v>179</v>
      </c>
      <c r="E54" s="4" t="s">
        <v>180</v>
      </c>
      <c r="F54" s="5">
        <v>44498</v>
      </c>
      <c r="G54" s="5">
        <v>44500</v>
      </c>
      <c r="H54" s="4">
        <v>1</v>
      </c>
      <c r="I54" s="4">
        <v>2</v>
      </c>
      <c r="J54" s="4">
        <v>2</v>
      </c>
      <c r="K54" s="4" t="s">
        <v>29</v>
      </c>
      <c r="L54" s="4">
        <v>220</v>
      </c>
      <c r="M54" s="4">
        <v>220</v>
      </c>
      <c r="N54" s="4" t="s">
        <v>181</v>
      </c>
      <c r="O54" s="4" t="s">
        <v>31</v>
      </c>
      <c r="P54" s="4" t="s">
        <v>32</v>
      </c>
      <c r="Q54" s="4">
        <v>0</v>
      </c>
      <c r="R54" s="6">
        <v>44491</v>
      </c>
      <c r="S54" s="5">
        <v>44503</v>
      </c>
      <c r="T54" s="4" t="s">
        <v>33</v>
      </c>
      <c r="U54" s="4">
        <v>220</v>
      </c>
      <c r="V54" s="4">
        <v>0</v>
      </c>
      <c r="W54" s="4">
        <v>0</v>
      </c>
      <c r="X54" s="4">
        <v>2281850</v>
      </c>
      <c r="Y54" s="4">
        <v>154406125</v>
      </c>
    </row>
    <row r="55" s="4" customFormat="1" spans="1:25">
      <c r="A55" s="4">
        <v>16636887567</v>
      </c>
      <c r="B55" s="4" t="s">
        <v>25</v>
      </c>
      <c r="C55" s="4" t="s">
        <v>26</v>
      </c>
      <c r="D55" s="4" t="s">
        <v>182</v>
      </c>
      <c r="E55" s="4" t="s">
        <v>183</v>
      </c>
      <c r="F55" s="5">
        <v>44499</v>
      </c>
      <c r="G55" s="5">
        <v>44500</v>
      </c>
      <c r="H55" s="4">
        <v>1</v>
      </c>
      <c r="I55" s="4">
        <v>1</v>
      </c>
      <c r="J55" s="4">
        <v>1</v>
      </c>
      <c r="K55" s="4" t="s">
        <v>29</v>
      </c>
      <c r="L55" s="4">
        <v>76</v>
      </c>
      <c r="M55" s="4">
        <v>76</v>
      </c>
      <c r="N55" s="4" t="s">
        <v>184</v>
      </c>
      <c r="O55" s="4" t="s">
        <v>31</v>
      </c>
      <c r="P55" s="4" t="s">
        <v>32</v>
      </c>
      <c r="Q55" s="4">
        <v>0</v>
      </c>
      <c r="R55" s="6">
        <v>44491</v>
      </c>
      <c r="S55" s="5">
        <v>44503</v>
      </c>
      <c r="T55" s="4" t="s">
        <v>33</v>
      </c>
      <c r="U55" s="4">
        <v>76</v>
      </c>
      <c r="V55" s="4">
        <v>0</v>
      </c>
      <c r="W55" s="4">
        <v>0</v>
      </c>
      <c r="X55" s="4">
        <v>2281913</v>
      </c>
      <c r="Y55" s="4">
        <v>3206018328</v>
      </c>
    </row>
    <row r="56" s="4" customFormat="1" spans="1:25">
      <c r="A56" s="4">
        <v>16637437445</v>
      </c>
      <c r="B56" s="4" t="s">
        <v>25</v>
      </c>
      <c r="C56" s="4" t="s">
        <v>26</v>
      </c>
      <c r="D56" s="4" t="s">
        <v>185</v>
      </c>
      <c r="E56" s="4" t="s">
        <v>186</v>
      </c>
      <c r="F56" s="5">
        <v>44498</v>
      </c>
      <c r="G56" s="5">
        <v>44500</v>
      </c>
      <c r="H56" s="4">
        <v>1</v>
      </c>
      <c r="I56" s="4">
        <v>2</v>
      </c>
      <c r="J56" s="4">
        <v>2</v>
      </c>
      <c r="K56" s="4" t="s">
        <v>29</v>
      </c>
      <c r="L56" s="4">
        <v>238</v>
      </c>
      <c r="M56" s="4">
        <v>238</v>
      </c>
      <c r="N56" s="4" t="s">
        <v>187</v>
      </c>
      <c r="O56" s="4" t="s">
        <v>31</v>
      </c>
      <c r="P56" s="4" t="s">
        <v>32</v>
      </c>
      <c r="Q56" s="4">
        <v>0</v>
      </c>
      <c r="R56" s="6">
        <v>44492</v>
      </c>
      <c r="S56" s="5">
        <v>44503</v>
      </c>
      <c r="T56" s="4" t="s">
        <v>33</v>
      </c>
      <c r="U56" s="4">
        <v>238</v>
      </c>
      <c r="V56" s="4">
        <v>0</v>
      </c>
      <c r="W56" s="4">
        <v>0</v>
      </c>
      <c r="X56" s="4">
        <v>2282029</v>
      </c>
      <c r="Y56" s="4" t="s">
        <v>188</v>
      </c>
    </row>
    <row r="57" s="4" customFormat="1" spans="1:24">
      <c r="A57" s="4">
        <v>16637639700</v>
      </c>
      <c r="B57" s="4" t="s">
        <v>25</v>
      </c>
      <c r="C57" s="4" t="s">
        <v>26</v>
      </c>
      <c r="D57" s="4" t="s">
        <v>133</v>
      </c>
      <c r="E57" s="4" t="s">
        <v>134</v>
      </c>
      <c r="F57" s="5">
        <v>44499</v>
      </c>
      <c r="G57" s="5">
        <v>44500</v>
      </c>
      <c r="H57" s="4">
        <v>1</v>
      </c>
      <c r="I57" s="4">
        <v>1</v>
      </c>
      <c r="J57" s="4">
        <v>1</v>
      </c>
      <c r="K57" s="4" t="s">
        <v>29</v>
      </c>
      <c r="L57" s="4">
        <v>78</v>
      </c>
      <c r="M57" s="4">
        <v>78</v>
      </c>
      <c r="N57" s="4" t="s">
        <v>189</v>
      </c>
      <c r="O57" s="4" t="s">
        <v>31</v>
      </c>
      <c r="P57" s="4" t="s">
        <v>32</v>
      </c>
      <c r="Q57" s="4">
        <v>0</v>
      </c>
      <c r="R57" s="6">
        <v>44492</v>
      </c>
      <c r="S57" s="5">
        <v>44503</v>
      </c>
      <c r="T57" s="4" t="s">
        <v>33</v>
      </c>
      <c r="U57" s="4">
        <v>78</v>
      </c>
      <c r="V57" s="4">
        <v>0</v>
      </c>
      <c r="W57" s="4">
        <v>0</v>
      </c>
      <c r="X57" s="4">
        <v>2282077</v>
      </c>
    </row>
    <row r="58" s="4" customFormat="1" spans="1:25">
      <c r="A58" s="4">
        <v>16638492357</v>
      </c>
      <c r="B58" s="4" t="s">
        <v>25</v>
      </c>
      <c r="C58" s="4" t="s">
        <v>26</v>
      </c>
      <c r="D58" s="4" t="s">
        <v>190</v>
      </c>
      <c r="E58" s="4" t="s">
        <v>61</v>
      </c>
      <c r="F58" s="5">
        <v>44498</v>
      </c>
      <c r="G58" s="5">
        <v>44500</v>
      </c>
      <c r="H58" s="4">
        <v>1</v>
      </c>
      <c r="I58" s="4">
        <v>2</v>
      </c>
      <c r="J58" s="4">
        <v>2</v>
      </c>
      <c r="K58" s="4" t="s">
        <v>29</v>
      </c>
      <c r="L58" s="4">
        <v>200</v>
      </c>
      <c r="M58" s="4">
        <v>200</v>
      </c>
      <c r="N58" s="4" t="s">
        <v>191</v>
      </c>
      <c r="O58" s="4" t="s">
        <v>31</v>
      </c>
      <c r="P58" s="4" t="s">
        <v>32</v>
      </c>
      <c r="Q58" s="4">
        <v>0</v>
      </c>
      <c r="R58" s="6">
        <v>44492</v>
      </c>
      <c r="S58" s="5">
        <v>44503</v>
      </c>
      <c r="T58" s="4" t="s">
        <v>33</v>
      </c>
      <c r="U58" s="4">
        <v>200</v>
      </c>
      <c r="V58" s="4">
        <v>0</v>
      </c>
      <c r="W58" s="4">
        <v>0</v>
      </c>
      <c r="X58" s="4">
        <v>2282163</v>
      </c>
      <c r="Y58" s="4">
        <v>90738263</v>
      </c>
    </row>
    <row r="59" s="4" customFormat="1" spans="1:24">
      <c r="A59" s="4">
        <v>16645935494</v>
      </c>
      <c r="B59" s="4" t="s">
        <v>25</v>
      </c>
      <c r="C59" s="4" t="s">
        <v>26</v>
      </c>
      <c r="D59" s="4" t="s">
        <v>192</v>
      </c>
      <c r="E59" s="4" t="s">
        <v>193</v>
      </c>
      <c r="F59" s="5">
        <v>44499</v>
      </c>
      <c r="G59" s="5">
        <v>44500</v>
      </c>
      <c r="H59" s="4">
        <v>1</v>
      </c>
      <c r="I59" s="4">
        <v>1</v>
      </c>
      <c r="J59" s="4">
        <v>1</v>
      </c>
      <c r="K59" s="4" t="s">
        <v>29</v>
      </c>
      <c r="L59" s="4">
        <v>258</v>
      </c>
      <c r="M59" s="4">
        <v>258</v>
      </c>
      <c r="N59" s="4" t="s">
        <v>194</v>
      </c>
      <c r="O59" s="4" t="s">
        <v>31</v>
      </c>
      <c r="P59" s="4" t="s">
        <v>32</v>
      </c>
      <c r="Q59" s="4">
        <v>0</v>
      </c>
      <c r="R59" s="6">
        <v>44492</v>
      </c>
      <c r="S59" s="5">
        <v>44503</v>
      </c>
      <c r="T59" s="4" t="s">
        <v>33</v>
      </c>
      <c r="U59" s="4">
        <v>258</v>
      </c>
      <c r="V59" s="4">
        <v>0</v>
      </c>
      <c r="W59" s="4">
        <v>0</v>
      </c>
      <c r="X59" s="4">
        <v>2282296</v>
      </c>
    </row>
    <row r="60" s="4" customFormat="1" spans="1:25">
      <c r="A60" s="4">
        <v>16647408305</v>
      </c>
      <c r="B60" s="4" t="s">
        <v>25</v>
      </c>
      <c r="C60" s="4" t="s">
        <v>26</v>
      </c>
      <c r="D60" s="4" t="s">
        <v>195</v>
      </c>
      <c r="E60" s="4" t="s">
        <v>77</v>
      </c>
      <c r="F60" s="5">
        <v>44499</v>
      </c>
      <c r="G60" s="5">
        <v>44500</v>
      </c>
      <c r="H60" s="4">
        <v>1</v>
      </c>
      <c r="I60" s="4">
        <v>1</v>
      </c>
      <c r="J60" s="4">
        <v>1</v>
      </c>
      <c r="K60" s="4" t="s">
        <v>29</v>
      </c>
      <c r="L60" s="4">
        <v>102</v>
      </c>
      <c r="M60" s="4">
        <v>102</v>
      </c>
      <c r="N60" s="4" t="s">
        <v>196</v>
      </c>
      <c r="O60" s="4" t="s">
        <v>31</v>
      </c>
      <c r="P60" s="4" t="s">
        <v>32</v>
      </c>
      <c r="Q60" s="4">
        <v>0</v>
      </c>
      <c r="R60" s="6">
        <v>44493</v>
      </c>
      <c r="S60" s="5">
        <v>44503</v>
      </c>
      <c r="T60" s="4" t="s">
        <v>33</v>
      </c>
      <c r="U60" s="4">
        <v>102</v>
      </c>
      <c r="V60" s="4">
        <v>0</v>
      </c>
      <c r="W60" s="4">
        <v>0</v>
      </c>
      <c r="X60" s="4">
        <v>2282447</v>
      </c>
      <c r="Y60" s="4">
        <v>91016637</v>
      </c>
    </row>
    <row r="61" s="4" customFormat="1" spans="1:24">
      <c r="A61" s="4">
        <v>16647795354</v>
      </c>
      <c r="B61" s="4" t="s">
        <v>25</v>
      </c>
      <c r="C61" s="4" t="s">
        <v>26</v>
      </c>
      <c r="D61" s="4" t="s">
        <v>154</v>
      </c>
      <c r="E61" s="4" t="s">
        <v>155</v>
      </c>
      <c r="F61" s="5">
        <v>44497</v>
      </c>
      <c r="G61" s="5">
        <v>44500</v>
      </c>
      <c r="H61" s="4">
        <v>1</v>
      </c>
      <c r="I61" s="4">
        <v>3</v>
      </c>
      <c r="J61" s="4">
        <v>3</v>
      </c>
      <c r="K61" s="4" t="s">
        <v>29</v>
      </c>
      <c r="L61" s="4">
        <v>585</v>
      </c>
      <c r="M61" s="4">
        <v>585</v>
      </c>
      <c r="N61" s="4" t="s">
        <v>197</v>
      </c>
      <c r="O61" s="4" t="s">
        <v>31</v>
      </c>
      <c r="P61" s="4" t="s">
        <v>32</v>
      </c>
      <c r="Q61" s="4">
        <v>0</v>
      </c>
      <c r="R61" s="6">
        <v>44493</v>
      </c>
      <c r="S61" s="5">
        <v>44503</v>
      </c>
      <c r="T61" s="4" t="s">
        <v>33</v>
      </c>
      <c r="U61" s="4">
        <v>585</v>
      </c>
      <c r="V61" s="4">
        <v>0</v>
      </c>
      <c r="W61" s="4">
        <v>0</v>
      </c>
      <c r="X61" s="4">
        <v>2282522</v>
      </c>
    </row>
    <row r="62" s="4" customFormat="1" spans="1:25">
      <c r="A62" s="4">
        <v>16649410670</v>
      </c>
      <c r="B62" s="4" t="s">
        <v>25</v>
      </c>
      <c r="C62" s="4" t="s">
        <v>26</v>
      </c>
      <c r="D62" s="4" t="s">
        <v>198</v>
      </c>
      <c r="E62" s="4" t="s">
        <v>199</v>
      </c>
      <c r="F62" s="5">
        <v>44499</v>
      </c>
      <c r="G62" s="5">
        <v>44500</v>
      </c>
      <c r="H62" s="4">
        <v>1</v>
      </c>
      <c r="I62" s="4">
        <v>1</v>
      </c>
      <c r="J62" s="4">
        <v>1</v>
      </c>
      <c r="K62" s="4" t="s">
        <v>29</v>
      </c>
      <c r="L62" s="4">
        <v>115</v>
      </c>
      <c r="M62" s="4">
        <v>115</v>
      </c>
      <c r="N62" s="4" t="s">
        <v>200</v>
      </c>
      <c r="O62" s="4" t="s">
        <v>31</v>
      </c>
      <c r="P62" s="4" t="s">
        <v>32</v>
      </c>
      <c r="Q62" s="4">
        <v>0</v>
      </c>
      <c r="R62" s="6">
        <v>44493</v>
      </c>
      <c r="S62" s="5">
        <v>44503</v>
      </c>
      <c r="T62" s="4" t="s">
        <v>33</v>
      </c>
      <c r="U62" s="4">
        <v>115</v>
      </c>
      <c r="V62" s="4">
        <v>0</v>
      </c>
      <c r="W62" s="4">
        <v>0</v>
      </c>
      <c r="X62" s="4">
        <v>2282652</v>
      </c>
      <c r="Y62" s="4" t="s">
        <v>201</v>
      </c>
    </row>
    <row r="63" s="4" customFormat="1" spans="1:24">
      <c r="A63" s="4">
        <v>16656649518</v>
      </c>
      <c r="B63" s="4" t="s">
        <v>25</v>
      </c>
      <c r="C63" s="4" t="s">
        <v>26</v>
      </c>
      <c r="D63" s="4" t="s">
        <v>154</v>
      </c>
      <c r="E63" s="4" t="s">
        <v>155</v>
      </c>
      <c r="F63" s="5">
        <v>44499</v>
      </c>
      <c r="G63" s="5">
        <v>44500</v>
      </c>
      <c r="H63" s="4">
        <v>1</v>
      </c>
      <c r="I63" s="4">
        <v>1</v>
      </c>
      <c r="J63" s="4">
        <v>1</v>
      </c>
      <c r="K63" s="4" t="s">
        <v>29</v>
      </c>
      <c r="L63" s="4">
        <v>217</v>
      </c>
      <c r="M63" s="4">
        <v>217</v>
      </c>
      <c r="N63" s="4" t="s">
        <v>202</v>
      </c>
      <c r="O63" s="4" t="s">
        <v>31</v>
      </c>
      <c r="P63" s="4" t="s">
        <v>32</v>
      </c>
      <c r="Q63" s="4">
        <v>0</v>
      </c>
      <c r="R63" s="6">
        <v>44494</v>
      </c>
      <c r="S63" s="5">
        <v>44503</v>
      </c>
      <c r="T63" s="4" t="s">
        <v>33</v>
      </c>
      <c r="U63" s="4">
        <v>217</v>
      </c>
      <c r="V63" s="4">
        <v>0</v>
      </c>
      <c r="W63" s="4">
        <v>0</v>
      </c>
      <c r="X63" s="4">
        <v>2282996</v>
      </c>
    </row>
    <row r="64" s="4" customFormat="1" spans="1:25">
      <c r="A64" s="4">
        <v>16658531252</v>
      </c>
      <c r="B64" s="4" t="s">
        <v>25</v>
      </c>
      <c r="C64" s="4" t="s">
        <v>26</v>
      </c>
      <c r="D64" s="4" t="s">
        <v>203</v>
      </c>
      <c r="E64" s="4" t="s">
        <v>183</v>
      </c>
      <c r="F64" s="5">
        <v>44498</v>
      </c>
      <c r="G64" s="5">
        <v>44500</v>
      </c>
      <c r="H64" s="4">
        <v>1</v>
      </c>
      <c r="I64" s="4">
        <v>2</v>
      </c>
      <c r="J64" s="4">
        <v>2</v>
      </c>
      <c r="K64" s="4" t="s">
        <v>29</v>
      </c>
      <c r="L64" s="4">
        <v>90</v>
      </c>
      <c r="M64" s="4">
        <v>90</v>
      </c>
      <c r="N64" s="4" t="s">
        <v>204</v>
      </c>
      <c r="O64" s="4" t="s">
        <v>31</v>
      </c>
      <c r="P64" s="4" t="s">
        <v>32</v>
      </c>
      <c r="Q64" s="4">
        <v>0</v>
      </c>
      <c r="R64" s="6">
        <v>44494</v>
      </c>
      <c r="S64" s="5">
        <v>44503</v>
      </c>
      <c r="T64" s="4" t="s">
        <v>33</v>
      </c>
      <c r="U64" s="4">
        <v>90</v>
      </c>
      <c r="V64" s="4">
        <v>0</v>
      </c>
      <c r="W64" s="4">
        <v>0</v>
      </c>
      <c r="X64" s="4">
        <v>2283109</v>
      </c>
      <c r="Y64" s="4" t="s">
        <v>205</v>
      </c>
    </row>
    <row r="65" s="4" customFormat="1" spans="1:25">
      <c r="A65" s="4">
        <v>16658649862</v>
      </c>
      <c r="B65" s="4" t="s">
        <v>25</v>
      </c>
      <c r="C65" s="4" t="s">
        <v>26</v>
      </c>
      <c r="D65" s="4" t="s">
        <v>206</v>
      </c>
      <c r="E65" s="4" t="s">
        <v>207</v>
      </c>
      <c r="F65" s="5">
        <v>44499</v>
      </c>
      <c r="G65" s="5">
        <v>44500</v>
      </c>
      <c r="H65" s="4">
        <v>1</v>
      </c>
      <c r="I65" s="4">
        <v>1</v>
      </c>
      <c r="J65" s="4">
        <v>1</v>
      </c>
      <c r="K65" s="4" t="s">
        <v>29</v>
      </c>
      <c r="L65" s="4">
        <v>109</v>
      </c>
      <c r="M65" s="4">
        <v>109</v>
      </c>
      <c r="N65" s="4" t="s">
        <v>208</v>
      </c>
      <c r="O65" s="4" t="s">
        <v>31</v>
      </c>
      <c r="P65" s="4" t="s">
        <v>32</v>
      </c>
      <c r="Q65" s="4">
        <v>0</v>
      </c>
      <c r="R65" s="6">
        <v>44494</v>
      </c>
      <c r="S65" s="5">
        <v>44503</v>
      </c>
      <c r="T65" s="4" t="s">
        <v>33</v>
      </c>
      <c r="U65" s="4">
        <v>109</v>
      </c>
      <c r="V65" s="4">
        <v>0</v>
      </c>
      <c r="W65" s="4">
        <v>0</v>
      </c>
      <c r="X65" s="4">
        <v>2283122</v>
      </c>
      <c r="Y65" s="4" t="s">
        <v>205</v>
      </c>
    </row>
    <row r="66" s="4" customFormat="1" spans="1:24">
      <c r="A66" s="4">
        <v>16659145364</v>
      </c>
      <c r="B66" s="4" t="s">
        <v>25</v>
      </c>
      <c r="C66" s="4" t="s">
        <v>26</v>
      </c>
      <c r="D66" s="4" t="s">
        <v>209</v>
      </c>
      <c r="E66" s="4" t="s">
        <v>210</v>
      </c>
      <c r="F66" s="5">
        <v>44499</v>
      </c>
      <c r="G66" s="5">
        <v>44500</v>
      </c>
      <c r="H66" s="4">
        <v>1</v>
      </c>
      <c r="I66" s="4">
        <v>1</v>
      </c>
      <c r="J66" s="4">
        <v>1</v>
      </c>
      <c r="K66" s="4" t="s">
        <v>29</v>
      </c>
      <c r="L66" s="4">
        <v>132</v>
      </c>
      <c r="M66" s="4">
        <v>132</v>
      </c>
      <c r="N66" s="4" t="s">
        <v>211</v>
      </c>
      <c r="O66" s="4" t="s">
        <v>31</v>
      </c>
      <c r="P66" s="4" t="s">
        <v>32</v>
      </c>
      <c r="Q66" s="4">
        <v>0</v>
      </c>
      <c r="R66" s="6">
        <v>44494</v>
      </c>
      <c r="S66" s="5">
        <v>44503</v>
      </c>
      <c r="T66" s="4" t="s">
        <v>33</v>
      </c>
      <c r="U66" s="4">
        <v>132</v>
      </c>
      <c r="V66" s="4">
        <v>0</v>
      </c>
      <c r="W66" s="4">
        <v>0</v>
      </c>
      <c r="X66" s="4">
        <v>2283155</v>
      </c>
    </row>
    <row r="67" s="4" customFormat="1" spans="1:24">
      <c r="A67" s="4">
        <v>16665744246</v>
      </c>
      <c r="B67" s="4" t="s">
        <v>25</v>
      </c>
      <c r="C67" s="4" t="s">
        <v>26</v>
      </c>
      <c r="D67" s="4" t="s">
        <v>212</v>
      </c>
      <c r="E67" s="4" t="s">
        <v>213</v>
      </c>
      <c r="F67" s="5">
        <v>44499</v>
      </c>
      <c r="G67" s="5">
        <v>44500</v>
      </c>
      <c r="H67" s="4">
        <v>1</v>
      </c>
      <c r="I67" s="4">
        <v>1</v>
      </c>
      <c r="J67" s="4">
        <v>1</v>
      </c>
      <c r="K67" s="4" t="s">
        <v>29</v>
      </c>
      <c r="L67" s="4">
        <v>64</v>
      </c>
      <c r="M67" s="4">
        <v>64</v>
      </c>
      <c r="N67" s="4" t="s">
        <v>214</v>
      </c>
      <c r="O67" s="4" t="s">
        <v>31</v>
      </c>
      <c r="P67" s="4" t="s">
        <v>32</v>
      </c>
      <c r="Q67" s="4">
        <v>0</v>
      </c>
      <c r="R67" s="6">
        <v>44495</v>
      </c>
      <c r="S67" s="5">
        <v>44503</v>
      </c>
      <c r="T67" s="4" t="s">
        <v>33</v>
      </c>
      <c r="U67" s="4">
        <v>64</v>
      </c>
      <c r="V67" s="4">
        <v>0</v>
      </c>
      <c r="W67" s="4">
        <v>0</v>
      </c>
      <c r="X67" s="4">
        <v>2283307</v>
      </c>
    </row>
    <row r="68" s="4" customFormat="1" spans="1:25">
      <c r="A68" s="4">
        <v>16666096297</v>
      </c>
      <c r="B68" s="4" t="s">
        <v>25</v>
      </c>
      <c r="C68" s="4" t="s">
        <v>26</v>
      </c>
      <c r="D68" s="4" t="s">
        <v>215</v>
      </c>
      <c r="E68" s="4" t="s">
        <v>199</v>
      </c>
      <c r="F68" s="5">
        <v>44499</v>
      </c>
      <c r="G68" s="5">
        <v>44500</v>
      </c>
      <c r="H68" s="4">
        <v>1</v>
      </c>
      <c r="I68" s="4">
        <v>1</v>
      </c>
      <c r="J68" s="4">
        <v>1</v>
      </c>
      <c r="K68" s="4" t="s">
        <v>29</v>
      </c>
      <c r="L68" s="4">
        <v>81</v>
      </c>
      <c r="M68" s="4">
        <v>81</v>
      </c>
      <c r="N68" s="4" t="s">
        <v>216</v>
      </c>
      <c r="O68" s="4" t="s">
        <v>31</v>
      </c>
      <c r="P68" s="4" t="s">
        <v>32</v>
      </c>
      <c r="Q68" s="4">
        <v>0</v>
      </c>
      <c r="R68" s="6">
        <v>44495</v>
      </c>
      <c r="S68" s="5">
        <v>44503</v>
      </c>
      <c r="T68" s="4" t="s">
        <v>33</v>
      </c>
      <c r="U68" s="4">
        <v>81</v>
      </c>
      <c r="V68" s="4">
        <v>0</v>
      </c>
      <c r="W68" s="4">
        <v>0</v>
      </c>
      <c r="X68" s="4">
        <v>2283375</v>
      </c>
      <c r="Y68" s="4" t="s">
        <v>217</v>
      </c>
    </row>
    <row r="69" s="4" customFormat="1" spans="1:25">
      <c r="A69" s="4">
        <v>16666222770</v>
      </c>
      <c r="B69" s="4" t="s">
        <v>25</v>
      </c>
      <c r="C69" s="4" t="s">
        <v>26</v>
      </c>
      <c r="D69" s="4" t="s">
        <v>218</v>
      </c>
      <c r="E69" s="4" t="s">
        <v>219</v>
      </c>
      <c r="F69" s="5">
        <v>44499</v>
      </c>
      <c r="G69" s="5">
        <v>44500</v>
      </c>
      <c r="H69" s="4">
        <v>1</v>
      </c>
      <c r="I69" s="4">
        <v>1</v>
      </c>
      <c r="J69" s="4">
        <v>1</v>
      </c>
      <c r="K69" s="4" t="s">
        <v>29</v>
      </c>
      <c r="L69" s="4">
        <v>496</v>
      </c>
      <c r="M69" s="4">
        <v>496</v>
      </c>
      <c r="N69" s="4" t="s">
        <v>220</v>
      </c>
      <c r="O69" s="4" t="s">
        <v>31</v>
      </c>
      <c r="P69" s="4" t="s">
        <v>32</v>
      </c>
      <c r="Q69" s="4">
        <v>0</v>
      </c>
      <c r="R69" s="6">
        <v>44495</v>
      </c>
      <c r="S69" s="5">
        <v>44503</v>
      </c>
      <c r="T69" s="4" t="s">
        <v>33</v>
      </c>
      <c r="U69" s="4">
        <v>496</v>
      </c>
      <c r="V69" s="4">
        <v>0</v>
      </c>
      <c r="W69" s="4">
        <v>0</v>
      </c>
      <c r="X69" s="4">
        <v>2283381</v>
      </c>
      <c r="Y69" s="4" t="s">
        <v>221</v>
      </c>
    </row>
    <row r="70" s="4" customFormat="1" spans="1:25">
      <c r="A70" s="4">
        <v>16667306587</v>
      </c>
      <c r="B70" s="4" t="s">
        <v>25</v>
      </c>
      <c r="C70" s="4" t="s">
        <v>26</v>
      </c>
      <c r="D70" s="4" t="s">
        <v>222</v>
      </c>
      <c r="E70" s="4" t="s">
        <v>223</v>
      </c>
      <c r="F70" s="5">
        <v>44499</v>
      </c>
      <c r="G70" s="5">
        <v>44500</v>
      </c>
      <c r="H70" s="4">
        <v>1</v>
      </c>
      <c r="I70" s="4">
        <v>1</v>
      </c>
      <c r="J70" s="4">
        <v>1</v>
      </c>
      <c r="K70" s="4" t="s">
        <v>29</v>
      </c>
      <c r="L70" s="4">
        <v>18</v>
      </c>
      <c r="M70" s="4">
        <v>18</v>
      </c>
      <c r="N70" s="4" t="s">
        <v>224</v>
      </c>
      <c r="O70" s="4" t="s">
        <v>31</v>
      </c>
      <c r="P70" s="4" t="s">
        <v>32</v>
      </c>
      <c r="Q70" s="4">
        <v>0</v>
      </c>
      <c r="R70" s="6">
        <v>44495</v>
      </c>
      <c r="S70" s="5">
        <v>44503</v>
      </c>
      <c r="T70" s="4" t="s">
        <v>33</v>
      </c>
      <c r="U70" s="4">
        <v>18</v>
      </c>
      <c r="V70" s="4">
        <v>0</v>
      </c>
      <c r="W70" s="4">
        <v>0</v>
      </c>
      <c r="X70" s="4"/>
      <c r="Y70" s="4" t="s">
        <v>225</v>
      </c>
    </row>
    <row r="71" s="4" customFormat="1" spans="1:24">
      <c r="A71" s="4">
        <v>16668440677</v>
      </c>
      <c r="B71" s="4" t="s">
        <v>25</v>
      </c>
      <c r="C71" s="4" t="s">
        <v>26</v>
      </c>
      <c r="D71" s="4" t="s">
        <v>226</v>
      </c>
      <c r="E71" s="4" t="s">
        <v>227</v>
      </c>
      <c r="F71" s="5">
        <v>44499</v>
      </c>
      <c r="G71" s="5">
        <v>44500</v>
      </c>
      <c r="H71" s="4">
        <v>1</v>
      </c>
      <c r="I71" s="4">
        <v>1</v>
      </c>
      <c r="J71" s="4">
        <v>1</v>
      </c>
      <c r="K71" s="4" t="s">
        <v>29</v>
      </c>
      <c r="L71" s="4">
        <v>121</v>
      </c>
      <c r="M71" s="4">
        <v>121</v>
      </c>
      <c r="N71" s="4" t="s">
        <v>228</v>
      </c>
      <c r="O71" s="4" t="s">
        <v>31</v>
      </c>
      <c r="P71" s="4" t="s">
        <v>32</v>
      </c>
      <c r="Q71" s="4">
        <v>0</v>
      </c>
      <c r="R71" s="6">
        <v>44495</v>
      </c>
      <c r="S71" s="5">
        <v>44503</v>
      </c>
      <c r="T71" s="4" t="s">
        <v>33</v>
      </c>
      <c r="U71" s="4">
        <v>121</v>
      </c>
      <c r="V71" s="4">
        <v>0</v>
      </c>
      <c r="W71" s="4">
        <v>0</v>
      </c>
      <c r="X71" s="4">
        <v>2283553</v>
      </c>
    </row>
    <row r="72" s="4" customFormat="1" spans="1:25">
      <c r="A72" s="4">
        <v>16669082409</v>
      </c>
      <c r="B72" s="4" t="s">
        <v>25</v>
      </c>
      <c r="C72" s="4" t="s">
        <v>26</v>
      </c>
      <c r="D72" s="4" t="s">
        <v>229</v>
      </c>
      <c r="E72" s="4" t="s">
        <v>230</v>
      </c>
      <c r="F72" s="5">
        <v>44499</v>
      </c>
      <c r="G72" s="5">
        <v>44500</v>
      </c>
      <c r="H72" s="4">
        <v>1</v>
      </c>
      <c r="I72" s="4">
        <v>1</v>
      </c>
      <c r="J72" s="4">
        <v>1</v>
      </c>
      <c r="K72" s="4" t="s">
        <v>29</v>
      </c>
      <c r="L72" s="4">
        <v>806</v>
      </c>
      <c r="M72" s="4">
        <v>806</v>
      </c>
      <c r="N72" s="4" t="s">
        <v>231</v>
      </c>
      <c r="O72" s="4" t="s">
        <v>31</v>
      </c>
      <c r="P72" s="4" t="s">
        <v>32</v>
      </c>
      <c r="Q72" s="4">
        <v>0</v>
      </c>
      <c r="R72" s="6">
        <v>44495</v>
      </c>
      <c r="S72" s="5">
        <v>44503</v>
      </c>
      <c r="T72" s="4" t="s">
        <v>33</v>
      </c>
      <c r="U72" s="4">
        <v>806</v>
      </c>
      <c r="V72" s="4">
        <v>0</v>
      </c>
      <c r="W72" s="4">
        <v>0</v>
      </c>
      <c r="X72" s="4">
        <v>2283601</v>
      </c>
      <c r="Y72" s="4" t="s">
        <v>232</v>
      </c>
    </row>
    <row r="73" s="4" customFormat="1" spans="1:25">
      <c r="A73" s="4">
        <v>16669460411</v>
      </c>
      <c r="B73" s="4" t="s">
        <v>25</v>
      </c>
      <c r="C73" s="4" t="s">
        <v>26</v>
      </c>
      <c r="D73" s="4" t="s">
        <v>233</v>
      </c>
      <c r="E73" s="4" t="s">
        <v>234</v>
      </c>
      <c r="F73" s="5">
        <v>44497</v>
      </c>
      <c r="G73" s="5">
        <v>44500</v>
      </c>
      <c r="H73" s="4">
        <v>1</v>
      </c>
      <c r="I73" s="4">
        <v>3</v>
      </c>
      <c r="J73" s="4">
        <v>3</v>
      </c>
      <c r="K73" s="4" t="s">
        <v>29</v>
      </c>
      <c r="L73" s="4">
        <v>726</v>
      </c>
      <c r="M73" s="4">
        <v>726</v>
      </c>
      <c r="N73" s="4" t="s">
        <v>235</v>
      </c>
      <c r="O73" s="4" t="s">
        <v>31</v>
      </c>
      <c r="P73" s="4" t="s">
        <v>32</v>
      </c>
      <c r="Q73" s="4">
        <v>0</v>
      </c>
      <c r="R73" s="6">
        <v>44495</v>
      </c>
      <c r="S73" s="5">
        <v>44503</v>
      </c>
      <c r="T73" s="4" t="s">
        <v>33</v>
      </c>
      <c r="U73" s="4">
        <v>726</v>
      </c>
      <c r="V73" s="4">
        <v>0</v>
      </c>
      <c r="W73" s="4">
        <v>0</v>
      </c>
      <c r="X73" s="4">
        <v>2283642</v>
      </c>
      <c r="Y73" s="4" t="s">
        <v>236</v>
      </c>
    </row>
    <row r="74" s="4" customFormat="1" spans="1:25">
      <c r="A74" s="4">
        <v>16669714891</v>
      </c>
      <c r="B74" s="4" t="s">
        <v>25</v>
      </c>
      <c r="C74" s="4" t="s">
        <v>26</v>
      </c>
      <c r="D74" s="4" t="s">
        <v>237</v>
      </c>
      <c r="E74" s="4" t="s">
        <v>199</v>
      </c>
      <c r="F74" s="5">
        <v>44499</v>
      </c>
      <c r="G74" s="5">
        <v>44500</v>
      </c>
      <c r="H74" s="4">
        <v>1</v>
      </c>
      <c r="I74" s="4">
        <v>1</v>
      </c>
      <c r="J74" s="4">
        <v>1</v>
      </c>
      <c r="K74" s="4" t="s">
        <v>29</v>
      </c>
      <c r="L74" s="4">
        <v>53</v>
      </c>
      <c r="M74" s="4">
        <v>53</v>
      </c>
      <c r="N74" s="4" t="s">
        <v>238</v>
      </c>
      <c r="O74" s="4" t="s">
        <v>31</v>
      </c>
      <c r="P74" s="4" t="s">
        <v>32</v>
      </c>
      <c r="Q74" s="4">
        <v>0</v>
      </c>
      <c r="R74" s="6">
        <v>44495</v>
      </c>
      <c r="S74" s="5">
        <v>44503</v>
      </c>
      <c r="T74" s="4" t="s">
        <v>33</v>
      </c>
      <c r="U74" s="4">
        <v>53</v>
      </c>
      <c r="V74" s="4">
        <v>0</v>
      </c>
      <c r="W74" s="4">
        <v>0</v>
      </c>
      <c r="X74" s="4">
        <v>2283674</v>
      </c>
      <c r="Y74" s="4">
        <v>21031020</v>
      </c>
    </row>
    <row r="75" s="4" customFormat="1" spans="1:25">
      <c r="A75" s="4">
        <v>16670311384</v>
      </c>
      <c r="B75" s="4" t="s">
        <v>25</v>
      </c>
      <c r="C75" s="4" t="s">
        <v>26</v>
      </c>
      <c r="D75" s="4" t="s">
        <v>239</v>
      </c>
      <c r="E75" s="4" t="s">
        <v>240</v>
      </c>
      <c r="F75" s="5">
        <v>44499</v>
      </c>
      <c r="G75" s="5">
        <v>44500</v>
      </c>
      <c r="H75" s="4">
        <v>1</v>
      </c>
      <c r="I75" s="4">
        <v>1</v>
      </c>
      <c r="J75" s="4">
        <v>1</v>
      </c>
      <c r="K75" s="4" t="s">
        <v>29</v>
      </c>
      <c r="L75" s="4">
        <v>370</v>
      </c>
      <c r="M75" s="4">
        <v>370</v>
      </c>
      <c r="N75" s="4" t="s">
        <v>241</v>
      </c>
      <c r="O75" s="4" t="s">
        <v>31</v>
      </c>
      <c r="P75" s="4" t="s">
        <v>32</v>
      </c>
      <c r="Q75" s="4">
        <v>0</v>
      </c>
      <c r="R75" s="6">
        <v>44496</v>
      </c>
      <c r="S75" s="5">
        <v>44503</v>
      </c>
      <c r="T75" s="4" t="s">
        <v>33</v>
      </c>
      <c r="U75" s="4">
        <v>370</v>
      </c>
      <c r="V75" s="4">
        <v>0</v>
      </c>
      <c r="W75" s="4">
        <v>0</v>
      </c>
      <c r="X75" s="4">
        <v>2283752</v>
      </c>
      <c r="Y75" s="4">
        <v>3203814418</v>
      </c>
    </row>
    <row r="76" s="4" customFormat="1" spans="1:24">
      <c r="A76" s="4">
        <v>16670386072</v>
      </c>
      <c r="B76" s="4" t="s">
        <v>25</v>
      </c>
      <c r="C76" s="4" t="s">
        <v>26</v>
      </c>
      <c r="D76" s="4" t="s">
        <v>242</v>
      </c>
      <c r="E76" s="4" t="s">
        <v>243</v>
      </c>
      <c r="F76" s="5">
        <v>44499</v>
      </c>
      <c r="G76" s="5">
        <v>44500</v>
      </c>
      <c r="H76" s="4">
        <v>1</v>
      </c>
      <c r="I76" s="4">
        <v>1</v>
      </c>
      <c r="J76" s="4">
        <v>1</v>
      </c>
      <c r="K76" s="4" t="s">
        <v>29</v>
      </c>
      <c r="L76" s="4">
        <v>150</v>
      </c>
      <c r="M76" s="4">
        <v>150</v>
      </c>
      <c r="N76" s="4" t="s">
        <v>244</v>
      </c>
      <c r="O76" s="4" t="s">
        <v>31</v>
      </c>
      <c r="P76" s="4" t="s">
        <v>32</v>
      </c>
      <c r="Q76" s="4">
        <v>0</v>
      </c>
      <c r="R76" s="6">
        <v>44496</v>
      </c>
      <c r="S76" s="5">
        <v>44503</v>
      </c>
      <c r="T76" s="4" t="s">
        <v>33</v>
      </c>
      <c r="U76" s="4">
        <v>150</v>
      </c>
      <c r="V76" s="4">
        <v>0</v>
      </c>
      <c r="W76" s="4">
        <v>0</v>
      </c>
      <c r="X76" s="4">
        <v>2283773</v>
      </c>
    </row>
    <row r="77" s="4" customFormat="1" spans="1:25">
      <c r="A77" s="4">
        <v>16670394214</v>
      </c>
      <c r="B77" s="4" t="s">
        <v>25</v>
      </c>
      <c r="C77" s="4" t="s">
        <v>26</v>
      </c>
      <c r="D77" s="4" t="s">
        <v>245</v>
      </c>
      <c r="E77" s="4" t="s">
        <v>183</v>
      </c>
      <c r="F77" s="5">
        <v>44499</v>
      </c>
      <c r="G77" s="5">
        <v>44500</v>
      </c>
      <c r="H77" s="4">
        <v>1</v>
      </c>
      <c r="I77" s="4">
        <v>1</v>
      </c>
      <c r="J77" s="4">
        <v>1</v>
      </c>
      <c r="K77" s="4" t="s">
        <v>29</v>
      </c>
      <c r="L77" s="4">
        <v>115</v>
      </c>
      <c r="M77" s="4">
        <v>115</v>
      </c>
      <c r="N77" s="4" t="s">
        <v>246</v>
      </c>
      <c r="O77" s="4" t="s">
        <v>31</v>
      </c>
      <c r="P77" s="4" t="s">
        <v>32</v>
      </c>
      <c r="Q77" s="4">
        <v>0</v>
      </c>
      <c r="R77" s="6">
        <v>44496</v>
      </c>
      <c r="S77" s="5">
        <v>44503</v>
      </c>
      <c r="T77" s="4" t="s">
        <v>33</v>
      </c>
      <c r="U77" s="4">
        <v>115</v>
      </c>
      <c r="V77" s="4">
        <v>0</v>
      </c>
      <c r="W77" s="4">
        <v>0</v>
      </c>
      <c r="X77" s="4">
        <v>2283778</v>
      </c>
      <c r="Y77" s="4">
        <v>1849183300</v>
      </c>
    </row>
    <row r="78" s="4" customFormat="1" spans="1:25">
      <c r="A78" s="4">
        <v>16670405444</v>
      </c>
      <c r="B78" s="4" t="s">
        <v>25</v>
      </c>
      <c r="C78" s="4" t="s">
        <v>26</v>
      </c>
      <c r="D78" s="4" t="s">
        <v>247</v>
      </c>
      <c r="E78" s="4" t="s">
        <v>248</v>
      </c>
      <c r="F78" s="5">
        <v>44499</v>
      </c>
      <c r="G78" s="5">
        <v>44500</v>
      </c>
      <c r="H78" s="4">
        <v>1</v>
      </c>
      <c r="I78" s="4">
        <v>1</v>
      </c>
      <c r="J78" s="4">
        <v>1</v>
      </c>
      <c r="K78" s="4" t="s">
        <v>29</v>
      </c>
      <c r="L78" s="4">
        <v>139</v>
      </c>
      <c r="M78" s="4">
        <v>139</v>
      </c>
      <c r="N78" s="4" t="s">
        <v>249</v>
      </c>
      <c r="O78" s="4" t="s">
        <v>31</v>
      </c>
      <c r="P78" s="4" t="s">
        <v>32</v>
      </c>
      <c r="Q78" s="4">
        <v>0</v>
      </c>
      <c r="R78" s="6">
        <v>44496</v>
      </c>
      <c r="S78" s="5">
        <v>44503</v>
      </c>
      <c r="T78" s="4" t="s">
        <v>33</v>
      </c>
      <c r="U78" s="4">
        <v>139</v>
      </c>
      <c r="V78" s="4">
        <v>0</v>
      </c>
      <c r="W78" s="4">
        <v>0</v>
      </c>
      <c r="X78" s="4">
        <v>2283785</v>
      </c>
      <c r="Y78" s="4">
        <v>93732777</v>
      </c>
    </row>
    <row r="79" s="4" customFormat="1" spans="1:24">
      <c r="A79" s="4">
        <v>16670412045</v>
      </c>
      <c r="B79" s="4" t="s">
        <v>25</v>
      </c>
      <c r="C79" s="4" t="s">
        <v>26</v>
      </c>
      <c r="D79" s="4" t="s">
        <v>250</v>
      </c>
      <c r="E79" s="4" t="s">
        <v>251</v>
      </c>
      <c r="F79" s="5">
        <v>44499</v>
      </c>
      <c r="G79" s="5">
        <v>44500</v>
      </c>
      <c r="H79" s="4">
        <v>1</v>
      </c>
      <c r="I79" s="4">
        <v>1</v>
      </c>
      <c r="J79" s="4">
        <v>1</v>
      </c>
      <c r="K79" s="4" t="s">
        <v>29</v>
      </c>
      <c r="L79" s="4">
        <v>24</v>
      </c>
      <c r="M79" s="4">
        <v>24</v>
      </c>
      <c r="N79" s="4" t="s">
        <v>252</v>
      </c>
      <c r="O79" s="4" t="s">
        <v>31</v>
      </c>
      <c r="P79" s="4" t="s">
        <v>32</v>
      </c>
      <c r="Q79" s="4">
        <v>0</v>
      </c>
      <c r="R79" s="6">
        <v>44496</v>
      </c>
      <c r="S79" s="5">
        <v>44503</v>
      </c>
      <c r="T79" s="4" t="s">
        <v>33</v>
      </c>
      <c r="U79" s="4">
        <v>24</v>
      </c>
      <c r="V79" s="4">
        <v>0</v>
      </c>
      <c r="W79" s="4">
        <v>0</v>
      </c>
      <c r="X79" s="4">
        <v>2283799</v>
      </c>
    </row>
    <row r="80" s="4" customFormat="1" spans="1:25">
      <c r="A80" s="4">
        <v>16670410078</v>
      </c>
      <c r="B80" s="4" t="s">
        <v>25</v>
      </c>
      <c r="C80" s="4" t="s">
        <v>26</v>
      </c>
      <c r="D80" s="4" t="s">
        <v>253</v>
      </c>
      <c r="E80" s="4" t="s">
        <v>87</v>
      </c>
      <c r="F80" s="5">
        <v>44499</v>
      </c>
      <c r="G80" s="5">
        <v>44500</v>
      </c>
      <c r="H80" s="4">
        <v>1</v>
      </c>
      <c r="I80" s="4">
        <v>1</v>
      </c>
      <c r="J80" s="4">
        <v>1</v>
      </c>
      <c r="K80" s="4" t="s">
        <v>29</v>
      </c>
      <c r="L80" s="4">
        <v>165</v>
      </c>
      <c r="M80" s="4">
        <v>165</v>
      </c>
      <c r="N80" s="4" t="s">
        <v>254</v>
      </c>
      <c r="O80" s="4" t="s">
        <v>31</v>
      </c>
      <c r="P80" s="4" t="s">
        <v>32</v>
      </c>
      <c r="Q80" s="4">
        <v>0</v>
      </c>
      <c r="R80" s="6">
        <v>44496</v>
      </c>
      <c r="S80" s="5">
        <v>44503</v>
      </c>
      <c r="T80" s="4" t="s">
        <v>33</v>
      </c>
      <c r="U80" s="4">
        <v>165</v>
      </c>
      <c r="V80" s="4">
        <v>0</v>
      </c>
      <c r="W80" s="4">
        <v>0</v>
      </c>
      <c r="X80" s="4">
        <v>2283791</v>
      </c>
      <c r="Y80" s="4" t="s">
        <v>255</v>
      </c>
    </row>
    <row r="81" s="4" customFormat="1" spans="1:24">
      <c r="A81" s="4">
        <v>16670421852</v>
      </c>
      <c r="B81" s="4" t="s">
        <v>25</v>
      </c>
      <c r="C81" s="4" t="s">
        <v>26</v>
      </c>
      <c r="D81" s="4" t="s">
        <v>256</v>
      </c>
      <c r="E81" s="4" t="s">
        <v>210</v>
      </c>
      <c r="F81" s="5">
        <v>44499</v>
      </c>
      <c r="G81" s="5">
        <v>44500</v>
      </c>
      <c r="H81" s="4">
        <v>1</v>
      </c>
      <c r="I81" s="4">
        <v>1</v>
      </c>
      <c r="J81" s="4">
        <v>1</v>
      </c>
      <c r="K81" s="4" t="s">
        <v>29</v>
      </c>
      <c r="L81" s="4">
        <v>158</v>
      </c>
      <c r="M81" s="4">
        <v>158</v>
      </c>
      <c r="N81" s="4" t="s">
        <v>257</v>
      </c>
      <c r="O81" s="4" t="s">
        <v>31</v>
      </c>
      <c r="P81" s="4" t="s">
        <v>32</v>
      </c>
      <c r="Q81" s="4">
        <v>0</v>
      </c>
      <c r="R81" s="6">
        <v>44496</v>
      </c>
      <c r="S81" s="5">
        <v>44503</v>
      </c>
      <c r="T81" s="4" t="s">
        <v>33</v>
      </c>
      <c r="U81" s="4">
        <v>158</v>
      </c>
      <c r="V81" s="4">
        <v>0</v>
      </c>
      <c r="W81" s="4">
        <v>0</v>
      </c>
      <c r="X81" s="4">
        <v>2283805</v>
      </c>
    </row>
    <row r="82" s="4" customFormat="1" spans="1:25">
      <c r="A82" s="4">
        <v>16670588212</v>
      </c>
      <c r="B82" s="4" t="s">
        <v>25</v>
      </c>
      <c r="C82" s="4" t="s">
        <v>26</v>
      </c>
      <c r="D82" s="4" t="s">
        <v>190</v>
      </c>
      <c r="E82" s="4" t="s">
        <v>61</v>
      </c>
      <c r="F82" s="5">
        <v>44498</v>
      </c>
      <c r="G82" s="5">
        <v>44500</v>
      </c>
      <c r="H82" s="4">
        <v>1</v>
      </c>
      <c r="I82" s="4">
        <v>2</v>
      </c>
      <c r="J82" s="4">
        <v>2</v>
      </c>
      <c r="K82" s="4" t="s">
        <v>29</v>
      </c>
      <c r="L82" s="4">
        <v>200</v>
      </c>
      <c r="M82" s="4">
        <v>200</v>
      </c>
      <c r="N82" s="4" t="s">
        <v>258</v>
      </c>
      <c r="O82" s="4" t="s">
        <v>31</v>
      </c>
      <c r="P82" s="4" t="s">
        <v>32</v>
      </c>
      <c r="Q82" s="4">
        <v>0</v>
      </c>
      <c r="R82" s="6">
        <v>44496</v>
      </c>
      <c r="S82" s="5">
        <v>44503</v>
      </c>
      <c r="T82" s="4" t="s">
        <v>33</v>
      </c>
      <c r="U82" s="4">
        <v>200</v>
      </c>
      <c r="V82" s="4">
        <v>0</v>
      </c>
      <c r="W82" s="4">
        <v>0</v>
      </c>
      <c r="X82" s="4"/>
      <c r="Y82" s="4">
        <v>93948765</v>
      </c>
    </row>
    <row r="83" s="4" customFormat="1" spans="1:24">
      <c r="A83" s="4">
        <v>16671018493</v>
      </c>
      <c r="B83" s="4" t="s">
        <v>25</v>
      </c>
      <c r="C83" s="4" t="s">
        <v>26</v>
      </c>
      <c r="D83" s="4" t="s">
        <v>259</v>
      </c>
      <c r="E83" s="4" t="s">
        <v>260</v>
      </c>
      <c r="F83" s="5">
        <v>44499</v>
      </c>
      <c r="G83" s="5">
        <v>44500</v>
      </c>
      <c r="H83" s="4">
        <v>1</v>
      </c>
      <c r="I83" s="4">
        <v>1</v>
      </c>
      <c r="J83" s="4">
        <v>1</v>
      </c>
      <c r="K83" s="4" t="s">
        <v>29</v>
      </c>
      <c r="L83" s="4">
        <v>19</v>
      </c>
      <c r="M83" s="4">
        <v>19</v>
      </c>
      <c r="N83" s="4" t="s">
        <v>261</v>
      </c>
      <c r="O83" s="4" t="s">
        <v>31</v>
      </c>
      <c r="P83" s="4" t="s">
        <v>32</v>
      </c>
      <c r="Q83" s="4">
        <v>0</v>
      </c>
      <c r="R83" s="6">
        <v>44496</v>
      </c>
      <c r="S83" s="5">
        <v>44503</v>
      </c>
      <c r="T83" s="4" t="s">
        <v>33</v>
      </c>
      <c r="U83" s="4">
        <v>19</v>
      </c>
      <c r="V83" s="4">
        <v>0</v>
      </c>
      <c r="W83" s="4">
        <v>0</v>
      </c>
      <c r="X83" s="4">
        <v>2283915</v>
      </c>
    </row>
    <row r="84" s="4" customFormat="1" spans="1:24">
      <c r="A84" s="4">
        <v>16679176851</v>
      </c>
      <c r="B84" s="4" t="s">
        <v>25</v>
      </c>
      <c r="C84" s="4" t="s">
        <v>26</v>
      </c>
      <c r="D84" s="4" t="s">
        <v>256</v>
      </c>
      <c r="E84" s="4" t="s">
        <v>210</v>
      </c>
      <c r="F84" s="5">
        <v>44498</v>
      </c>
      <c r="G84" s="5">
        <v>44500</v>
      </c>
      <c r="H84" s="4">
        <v>1</v>
      </c>
      <c r="I84" s="4">
        <v>2</v>
      </c>
      <c r="J84" s="4">
        <v>2</v>
      </c>
      <c r="K84" s="4" t="s">
        <v>29</v>
      </c>
      <c r="L84" s="4">
        <v>218</v>
      </c>
      <c r="M84" s="4">
        <v>218</v>
      </c>
      <c r="N84" s="4" t="s">
        <v>262</v>
      </c>
      <c r="O84" s="4" t="s">
        <v>31</v>
      </c>
      <c r="P84" s="4" t="s">
        <v>32</v>
      </c>
      <c r="Q84" s="4">
        <v>0</v>
      </c>
      <c r="R84" s="6">
        <v>44496</v>
      </c>
      <c r="S84" s="5">
        <v>44503</v>
      </c>
      <c r="T84" s="4" t="s">
        <v>33</v>
      </c>
      <c r="U84" s="4">
        <v>218</v>
      </c>
      <c r="V84" s="4">
        <v>0</v>
      </c>
      <c r="W84" s="4">
        <v>0</v>
      </c>
      <c r="X84" s="4">
        <v>2284150</v>
      </c>
    </row>
    <row r="85" s="4" customFormat="1" spans="1:25">
      <c r="A85" s="4">
        <v>16679334609</v>
      </c>
      <c r="B85" s="4" t="s">
        <v>25</v>
      </c>
      <c r="C85" s="4" t="s">
        <v>26</v>
      </c>
      <c r="D85" s="4" t="s">
        <v>263</v>
      </c>
      <c r="E85" s="4" t="s">
        <v>264</v>
      </c>
      <c r="F85" s="5">
        <v>44499</v>
      </c>
      <c r="G85" s="5">
        <v>44500</v>
      </c>
      <c r="H85" s="4">
        <v>1</v>
      </c>
      <c r="I85" s="4">
        <v>1</v>
      </c>
      <c r="J85" s="4">
        <v>1</v>
      </c>
      <c r="K85" s="4" t="s">
        <v>29</v>
      </c>
      <c r="L85" s="4">
        <v>179</v>
      </c>
      <c r="M85" s="4">
        <v>179</v>
      </c>
      <c r="N85" s="4" t="s">
        <v>265</v>
      </c>
      <c r="O85" s="4" t="s">
        <v>31</v>
      </c>
      <c r="P85" s="4" t="s">
        <v>32</v>
      </c>
      <c r="Q85" s="4">
        <v>0</v>
      </c>
      <c r="R85" s="6">
        <v>44496</v>
      </c>
      <c r="S85" s="5">
        <v>44503</v>
      </c>
      <c r="T85" s="4" t="s">
        <v>33</v>
      </c>
      <c r="U85" s="4">
        <v>179</v>
      </c>
      <c r="V85" s="4">
        <v>0</v>
      </c>
      <c r="W85" s="4">
        <v>0</v>
      </c>
      <c r="X85" s="4">
        <v>2284162</v>
      </c>
      <c r="Y85" s="4">
        <v>94313652</v>
      </c>
    </row>
    <row r="86" s="4" customFormat="1" spans="1:25">
      <c r="A86" s="4">
        <v>16679385404</v>
      </c>
      <c r="B86" s="4" t="s">
        <v>25</v>
      </c>
      <c r="C86" s="4" t="s">
        <v>26</v>
      </c>
      <c r="D86" s="4" t="s">
        <v>266</v>
      </c>
      <c r="E86" s="4" t="s">
        <v>267</v>
      </c>
      <c r="F86" s="5">
        <v>44499</v>
      </c>
      <c r="G86" s="5">
        <v>44500</v>
      </c>
      <c r="H86" s="4">
        <v>1</v>
      </c>
      <c r="I86" s="4">
        <v>1</v>
      </c>
      <c r="J86" s="4">
        <v>1</v>
      </c>
      <c r="K86" s="4" t="s">
        <v>29</v>
      </c>
      <c r="L86" s="4">
        <v>106</v>
      </c>
      <c r="M86" s="4">
        <v>106</v>
      </c>
      <c r="N86" s="4" t="s">
        <v>268</v>
      </c>
      <c r="O86" s="4" t="s">
        <v>31</v>
      </c>
      <c r="P86" s="4" t="s">
        <v>32</v>
      </c>
      <c r="Q86" s="4">
        <v>0</v>
      </c>
      <c r="R86" s="6">
        <v>44496</v>
      </c>
      <c r="S86" s="5">
        <v>44503</v>
      </c>
      <c r="T86" s="4" t="s">
        <v>33</v>
      </c>
      <c r="U86" s="4">
        <v>106</v>
      </c>
      <c r="V86" s="4">
        <v>0</v>
      </c>
      <c r="W86" s="4">
        <v>0</v>
      </c>
      <c r="X86" s="4">
        <v>2284167</v>
      </c>
      <c r="Y86" s="4" t="s">
        <v>269</v>
      </c>
    </row>
    <row r="87" s="4" customFormat="1" spans="1:25">
      <c r="A87" s="4">
        <v>16680098122</v>
      </c>
      <c r="B87" s="4" t="s">
        <v>25</v>
      </c>
      <c r="C87" s="4" t="s">
        <v>26</v>
      </c>
      <c r="D87" s="4" t="s">
        <v>270</v>
      </c>
      <c r="E87" s="4" t="s">
        <v>58</v>
      </c>
      <c r="F87" s="5">
        <v>44499</v>
      </c>
      <c r="G87" s="5">
        <v>44500</v>
      </c>
      <c r="H87" s="4">
        <v>1</v>
      </c>
      <c r="I87" s="4">
        <v>1</v>
      </c>
      <c r="J87" s="4">
        <v>1</v>
      </c>
      <c r="K87" s="4" t="s">
        <v>29</v>
      </c>
      <c r="L87" s="4">
        <v>183</v>
      </c>
      <c r="M87" s="4">
        <v>183</v>
      </c>
      <c r="N87" s="4" t="s">
        <v>271</v>
      </c>
      <c r="O87" s="4" t="s">
        <v>31</v>
      </c>
      <c r="P87" s="4" t="s">
        <v>32</v>
      </c>
      <c r="Q87" s="4">
        <v>0</v>
      </c>
      <c r="R87" s="6">
        <v>44497</v>
      </c>
      <c r="S87" s="5">
        <v>44503</v>
      </c>
      <c r="T87" s="4" t="s">
        <v>33</v>
      </c>
      <c r="U87" s="4">
        <v>183</v>
      </c>
      <c r="V87" s="4">
        <v>0</v>
      </c>
      <c r="W87" s="4">
        <v>0</v>
      </c>
      <c r="X87" s="4">
        <v>2284282</v>
      </c>
      <c r="Y87" s="4" t="s">
        <v>272</v>
      </c>
    </row>
    <row r="88" s="4" customFormat="1" spans="1:25">
      <c r="A88" s="4">
        <v>16680176982</v>
      </c>
      <c r="B88" s="4" t="s">
        <v>25</v>
      </c>
      <c r="C88" s="4" t="s">
        <v>26</v>
      </c>
      <c r="D88" s="4" t="s">
        <v>273</v>
      </c>
      <c r="E88" s="4" t="s">
        <v>274</v>
      </c>
      <c r="F88" s="5">
        <v>44499</v>
      </c>
      <c r="G88" s="5">
        <v>44500</v>
      </c>
      <c r="H88" s="4">
        <v>1</v>
      </c>
      <c r="I88" s="4">
        <v>1</v>
      </c>
      <c r="J88" s="4">
        <v>1</v>
      </c>
      <c r="K88" s="4" t="s">
        <v>29</v>
      </c>
      <c r="L88" s="4">
        <v>128</v>
      </c>
      <c r="M88" s="4">
        <v>128</v>
      </c>
      <c r="N88" s="4" t="s">
        <v>275</v>
      </c>
      <c r="O88" s="4" t="s">
        <v>31</v>
      </c>
      <c r="P88" s="4" t="s">
        <v>32</v>
      </c>
      <c r="Q88" s="4">
        <v>0</v>
      </c>
      <c r="R88" s="6">
        <v>44497</v>
      </c>
      <c r="S88" s="5">
        <v>44503</v>
      </c>
      <c r="T88" s="4" t="s">
        <v>33</v>
      </c>
      <c r="U88" s="4">
        <v>128</v>
      </c>
      <c r="V88" s="4">
        <v>0</v>
      </c>
      <c r="W88" s="4">
        <v>0</v>
      </c>
      <c r="X88" s="4">
        <v>2284328</v>
      </c>
      <c r="Y88" s="4">
        <v>94833103</v>
      </c>
    </row>
    <row r="89" s="4" customFormat="1" spans="1:25">
      <c r="A89" s="4">
        <v>16680164794</v>
      </c>
      <c r="B89" s="4" t="s">
        <v>25</v>
      </c>
      <c r="C89" s="4" t="s">
        <v>26</v>
      </c>
      <c r="D89" s="4" t="s">
        <v>276</v>
      </c>
      <c r="E89" s="4" t="s">
        <v>277</v>
      </c>
      <c r="F89" s="5">
        <v>44498</v>
      </c>
      <c r="G89" s="5">
        <v>44500</v>
      </c>
      <c r="H89" s="4">
        <v>1</v>
      </c>
      <c r="I89" s="4">
        <v>2</v>
      </c>
      <c r="J89" s="4">
        <v>2</v>
      </c>
      <c r="K89" s="4" t="s">
        <v>29</v>
      </c>
      <c r="L89" s="4">
        <v>291</v>
      </c>
      <c r="M89" s="4">
        <v>291</v>
      </c>
      <c r="N89" s="4" t="s">
        <v>278</v>
      </c>
      <c r="O89" s="4" t="s">
        <v>31</v>
      </c>
      <c r="P89" s="4" t="s">
        <v>32</v>
      </c>
      <c r="Q89" s="4">
        <v>0</v>
      </c>
      <c r="R89" s="6">
        <v>44497</v>
      </c>
      <c r="S89" s="5">
        <v>44503</v>
      </c>
      <c r="T89" s="4" t="s">
        <v>33</v>
      </c>
      <c r="U89" s="4">
        <v>291</v>
      </c>
      <c r="V89" s="4">
        <v>0</v>
      </c>
      <c r="W89" s="4">
        <v>0</v>
      </c>
      <c r="X89" s="4">
        <v>2284322</v>
      </c>
      <c r="Y89" s="4">
        <v>1356493</v>
      </c>
    </row>
    <row r="90" s="4" customFormat="1" spans="1:25">
      <c r="A90" s="4">
        <v>16353784466</v>
      </c>
      <c r="B90" s="4" t="s">
        <v>25</v>
      </c>
      <c r="C90" s="4" t="s">
        <v>85</v>
      </c>
      <c r="D90" s="4" t="s">
        <v>50</v>
      </c>
      <c r="E90" s="4" t="s">
        <v>51</v>
      </c>
      <c r="F90" s="5">
        <v>44498</v>
      </c>
      <c r="G90" s="5">
        <v>44500</v>
      </c>
      <c r="H90" s="4">
        <v>1</v>
      </c>
      <c r="I90" s="4">
        <v>2</v>
      </c>
      <c r="J90" s="4">
        <v>2</v>
      </c>
      <c r="K90" s="4" t="s">
        <v>29</v>
      </c>
      <c r="L90" s="4">
        <v>-686</v>
      </c>
      <c r="M90" s="4">
        <v>-686</v>
      </c>
      <c r="N90" s="4" t="s">
        <v>52</v>
      </c>
      <c r="O90" s="4" t="s">
        <v>31</v>
      </c>
      <c r="P90" s="4" t="s">
        <v>32</v>
      </c>
      <c r="Q90" s="4">
        <v>0</v>
      </c>
      <c r="R90" s="6">
        <v>44463</v>
      </c>
      <c r="S90" s="5">
        <v>44503</v>
      </c>
      <c r="T90" s="4" t="s">
        <v>33</v>
      </c>
      <c r="U90" s="4">
        <v>-686</v>
      </c>
      <c r="V90" s="4">
        <v>0</v>
      </c>
      <c r="W90" s="4">
        <v>0</v>
      </c>
      <c r="X90" s="4">
        <v>2262809</v>
      </c>
      <c r="Y90" s="4">
        <v>92847714</v>
      </c>
    </row>
    <row r="91" s="4" customFormat="1" spans="1:25">
      <c r="A91" s="4">
        <v>16680520021</v>
      </c>
      <c r="B91" s="4" t="s">
        <v>25</v>
      </c>
      <c r="C91" s="4" t="s">
        <v>26</v>
      </c>
      <c r="D91" s="4" t="s">
        <v>279</v>
      </c>
      <c r="E91" s="4" t="s">
        <v>145</v>
      </c>
      <c r="F91" s="5">
        <v>44499</v>
      </c>
      <c r="G91" s="5">
        <v>44500</v>
      </c>
      <c r="H91" s="4">
        <v>1</v>
      </c>
      <c r="I91" s="4">
        <v>1</v>
      </c>
      <c r="J91" s="4">
        <v>1</v>
      </c>
      <c r="K91" s="4" t="s">
        <v>29</v>
      </c>
      <c r="L91" s="4">
        <v>74</v>
      </c>
      <c r="M91" s="4">
        <v>74</v>
      </c>
      <c r="N91" s="4" t="s">
        <v>280</v>
      </c>
      <c r="O91" s="4" t="s">
        <v>31</v>
      </c>
      <c r="P91" s="4" t="s">
        <v>32</v>
      </c>
      <c r="Q91" s="4">
        <v>0</v>
      </c>
      <c r="R91" s="6">
        <v>44497</v>
      </c>
      <c r="S91" s="5">
        <v>44503</v>
      </c>
      <c r="T91" s="4" t="s">
        <v>33</v>
      </c>
      <c r="U91" s="4">
        <v>74</v>
      </c>
      <c r="V91" s="4">
        <v>0</v>
      </c>
      <c r="W91" s="4">
        <v>0</v>
      </c>
      <c r="X91" s="4">
        <v>2284369</v>
      </c>
      <c r="Y91" s="4" t="s">
        <v>217</v>
      </c>
    </row>
    <row r="92" s="4" customFormat="1" spans="1:25">
      <c r="A92" s="4">
        <v>16681792093</v>
      </c>
      <c r="B92" s="4" t="s">
        <v>25</v>
      </c>
      <c r="C92" s="4" t="s">
        <v>26</v>
      </c>
      <c r="D92" s="4" t="s">
        <v>281</v>
      </c>
      <c r="E92" s="4" t="s">
        <v>282</v>
      </c>
      <c r="F92" s="5">
        <v>44499</v>
      </c>
      <c r="G92" s="5">
        <v>44500</v>
      </c>
      <c r="H92" s="4">
        <v>1</v>
      </c>
      <c r="I92" s="4">
        <v>1</v>
      </c>
      <c r="J92" s="4">
        <v>1</v>
      </c>
      <c r="K92" s="4" t="s">
        <v>29</v>
      </c>
      <c r="L92" s="4">
        <v>35</v>
      </c>
      <c r="M92" s="4">
        <v>35</v>
      </c>
      <c r="N92" s="4" t="s">
        <v>283</v>
      </c>
      <c r="O92" s="4" t="s">
        <v>31</v>
      </c>
      <c r="P92" s="4" t="s">
        <v>32</v>
      </c>
      <c r="Q92" s="4">
        <v>0</v>
      </c>
      <c r="R92" s="6">
        <v>44497</v>
      </c>
      <c r="S92" s="5">
        <v>44503</v>
      </c>
      <c r="T92" s="4" t="s">
        <v>33</v>
      </c>
      <c r="U92" s="4">
        <v>35</v>
      </c>
      <c r="V92" s="4">
        <v>0</v>
      </c>
      <c r="W92" s="4">
        <v>0</v>
      </c>
      <c r="X92" s="4">
        <v>2284496</v>
      </c>
      <c r="Y92" s="4">
        <v>5729928</v>
      </c>
    </row>
    <row r="93" s="4" customFormat="1" spans="1:25">
      <c r="A93" s="4">
        <v>16682271689</v>
      </c>
      <c r="B93" s="4" t="s">
        <v>25</v>
      </c>
      <c r="C93" s="4" t="s">
        <v>26</v>
      </c>
      <c r="D93" s="4" t="s">
        <v>284</v>
      </c>
      <c r="E93" s="4" t="s">
        <v>285</v>
      </c>
      <c r="F93" s="5">
        <v>44499</v>
      </c>
      <c r="G93" s="5">
        <v>44500</v>
      </c>
      <c r="H93" s="4">
        <v>1</v>
      </c>
      <c r="I93" s="4">
        <v>1</v>
      </c>
      <c r="J93" s="4">
        <v>1</v>
      </c>
      <c r="K93" s="4" t="s">
        <v>29</v>
      </c>
      <c r="L93" s="4">
        <v>36</v>
      </c>
      <c r="M93" s="4">
        <v>36</v>
      </c>
      <c r="N93" s="4" t="s">
        <v>286</v>
      </c>
      <c r="O93" s="4" t="s">
        <v>31</v>
      </c>
      <c r="P93" s="4" t="s">
        <v>32</v>
      </c>
      <c r="Q93" s="4">
        <v>0</v>
      </c>
      <c r="R93" s="6">
        <v>44497</v>
      </c>
      <c r="S93" s="5">
        <v>44503</v>
      </c>
      <c r="T93" s="4" t="s">
        <v>33</v>
      </c>
      <c r="U93" s="4">
        <v>36</v>
      </c>
      <c r="V93" s="4">
        <v>0</v>
      </c>
      <c r="W93" s="4">
        <v>0</v>
      </c>
      <c r="X93" s="4">
        <v>2284544</v>
      </c>
      <c r="Y93" s="4">
        <v>1626</v>
      </c>
    </row>
    <row r="94" s="4" customFormat="1" spans="1:25">
      <c r="A94" s="4">
        <v>16457654750</v>
      </c>
      <c r="B94" s="4" t="s">
        <v>25</v>
      </c>
      <c r="C94" s="4" t="s">
        <v>85</v>
      </c>
      <c r="D94" s="4" t="s">
        <v>86</v>
      </c>
      <c r="E94" s="4" t="s">
        <v>87</v>
      </c>
      <c r="F94" s="5">
        <v>44499</v>
      </c>
      <c r="G94" s="5">
        <v>44500</v>
      </c>
      <c r="H94" s="4">
        <v>1</v>
      </c>
      <c r="I94" s="4">
        <v>1</v>
      </c>
      <c r="J94" s="4">
        <v>1</v>
      </c>
      <c r="K94" s="4" t="s">
        <v>29</v>
      </c>
      <c r="L94" s="4">
        <v>-189</v>
      </c>
      <c r="M94" s="4">
        <v>-189</v>
      </c>
      <c r="N94" s="4" t="s">
        <v>88</v>
      </c>
      <c r="O94" s="4" t="s">
        <v>31</v>
      </c>
      <c r="P94" s="4" t="s">
        <v>32</v>
      </c>
      <c r="Q94" s="4">
        <v>0</v>
      </c>
      <c r="R94" s="6">
        <v>44473</v>
      </c>
      <c r="S94" s="5">
        <v>44503</v>
      </c>
      <c r="T94" s="4" t="s">
        <v>33</v>
      </c>
      <c r="U94" s="4">
        <v>-189</v>
      </c>
      <c r="V94" s="4">
        <v>0</v>
      </c>
      <c r="W94" s="4">
        <v>0</v>
      </c>
      <c r="X94" s="4">
        <v>2272375</v>
      </c>
      <c r="Y94" s="4">
        <v>8291</v>
      </c>
    </row>
    <row r="95" s="4" customFormat="1" spans="1:24">
      <c r="A95" s="4">
        <v>16682464189</v>
      </c>
      <c r="B95" s="4" t="s">
        <v>25</v>
      </c>
      <c r="C95" s="4" t="s">
        <v>26</v>
      </c>
      <c r="D95" s="4" t="s">
        <v>287</v>
      </c>
      <c r="E95" s="4" t="s">
        <v>288</v>
      </c>
      <c r="F95" s="5">
        <v>44499</v>
      </c>
      <c r="G95" s="5">
        <v>44500</v>
      </c>
      <c r="H95" s="4">
        <v>1</v>
      </c>
      <c r="I95" s="4">
        <v>1</v>
      </c>
      <c r="J95" s="4">
        <v>1</v>
      </c>
      <c r="K95" s="4" t="s">
        <v>29</v>
      </c>
      <c r="L95" s="4">
        <v>34</v>
      </c>
      <c r="M95" s="4">
        <v>34</v>
      </c>
      <c r="N95" s="4" t="s">
        <v>289</v>
      </c>
      <c r="O95" s="4" t="s">
        <v>31</v>
      </c>
      <c r="P95" s="4" t="s">
        <v>32</v>
      </c>
      <c r="Q95" s="4">
        <v>0</v>
      </c>
      <c r="R95" s="6">
        <v>44497</v>
      </c>
      <c r="S95" s="5">
        <v>44503</v>
      </c>
      <c r="T95" s="4" t="s">
        <v>33</v>
      </c>
      <c r="U95" s="4">
        <v>34</v>
      </c>
      <c r="V95" s="4">
        <v>0</v>
      </c>
      <c r="W95" s="4">
        <v>0</v>
      </c>
      <c r="X95" s="4">
        <v>2284564</v>
      </c>
    </row>
    <row r="96" s="4" customFormat="1" spans="1:25">
      <c r="A96" s="4">
        <v>16682892178</v>
      </c>
      <c r="B96" s="4" t="s">
        <v>25</v>
      </c>
      <c r="C96" s="4" t="s">
        <v>26</v>
      </c>
      <c r="D96" s="4" t="s">
        <v>290</v>
      </c>
      <c r="E96" s="4" t="s">
        <v>291</v>
      </c>
      <c r="F96" s="5">
        <v>44499</v>
      </c>
      <c r="G96" s="5">
        <v>44500</v>
      </c>
      <c r="H96" s="4">
        <v>1</v>
      </c>
      <c r="I96" s="4">
        <v>1</v>
      </c>
      <c r="J96" s="4">
        <v>1</v>
      </c>
      <c r="K96" s="4" t="s">
        <v>29</v>
      </c>
      <c r="L96" s="4">
        <v>191</v>
      </c>
      <c r="M96" s="4">
        <v>191</v>
      </c>
      <c r="N96" s="4" t="s">
        <v>292</v>
      </c>
      <c r="O96" s="4" t="s">
        <v>31</v>
      </c>
      <c r="P96" s="4" t="s">
        <v>32</v>
      </c>
      <c r="Q96" s="4">
        <v>0</v>
      </c>
      <c r="R96" s="6">
        <v>44497</v>
      </c>
      <c r="S96" s="5">
        <v>44503</v>
      </c>
      <c r="T96" s="4" t="s">
        <v>33</v>
      </c>
      <c r="U96" s="4">
        <v>191</v>
      </c>
      <c r="V96" s="4">
        <v>0</v>
      </c>
      <c r="W96" s="4">
        <v>0</v>
      </c>
      <c r="X96" s="4">
        <v>2284610</v>
      </c>
      <c r="Y96" s="4">
        <v>315699</v>
      </c>
    </row>
    <row r="97" s="4" customFormat="1" spans="1:25">
      <c r="A97" s="4">
        <v>16689729325</v>
      </c>
      <c r="B97" s="4" t="s">
        <v>25</v>
      </c>
      <c r="C97" s="4" t="s">
        <v>26</v>
      </c>
      <c r="D97" s="4" t="s">
        <v>293</v>
      </c>
      <c r="E97" s="4" t="s">
        <v>294</v>
      </c>
      <c r="F97" s="5">
        <v>44497</v>
      </c>
      <c r="G97" s="5">
        <v>44500</v>
      </c>
      <c r="H97" s="4">
        <v>1</v>
      </c>
      <c r="I97" s="4">
        <v>3</v>
      </c>
      <c r="J97" s="4">
        <v>3</v>
      </c>
      <c r="K97" s="4" t="s">
        <v>29</v>
      </c>
      <c r="L97" s="4">
        <v>509</v>
      </c>
      <c r="M97" s="4">
        <v>509</v>
      </c>
      <c r="N97" s="4" t="s">
        <v>295</v>
      </c>
      <c r="O97" s="4" t="s">
        <v>31</v>
      </c>
      <c r="P97" s="4" t="s">
        <v>32</v>
      </c>
      <c r="Q97" s="4">
        <v>0</v>
      </c>
      <c r="R97" s="6">
        <v>44497</v>
      </c>
      <c r="S97" s="5">
        <v>44503</v>
      </c>
      <c r="T97" s="4" t="s">
        <v>33</v>
      </c>
      <c r="U97" s="4">
        <v>509</v>
      </c>
      <c r="V97" s="4">
        <v>0</v>
      </c>
      <c r="W97" s="4">
        <v>0</v>
      </c>
      <c r="X97" s="4">
        <v>2284716</v>
      </c>
      <c r="Y97" s="4" t="s">
        <v>205</v>
      </c>
    </row>
    <row r="98" s="4" customFormat="1" spans="1:24">
      <c r="A98" s="4">
        <v>16689831339</v>
      </c>
      <c r="B98" s="4" t="s">
        <v>25</v>
      </c>
      <c r="C98" s="4" t="s">
        <v>26</v>
      </c>
      <c r="D98" s="4" t="s">
        <v>296</v>
      </c>
      <c r="E98" s="4" t="s">
        <v>297</v>
      </c>
      <c r="F98" s="5">
        <v>44499</v>
      </c>
      <c r="G98" s="5">
        <v>44500</v>
      </c>
      <c r="H98" s="4">
        <v>1</v>
      </c>
      <c r="I98" s="4">
        <v>1</v>
      </c>
      <c r="J98" s="4">
        <v>1</v>
      </c>
      <c r="K98" s="4" t="s">
        <v>29</v>
      </c>
      <c r="L98" s="4">
        <v>237</v>
      </c>
      <c r="M98" s="4">
        <v>237</v>
      </c>
      <c r="N98" s="4" t="s">
        <v>298</v>
      </c>
      <c r="O98" s="4" t="s">
        <v>31</v>
      </c>
      <c r="P98" s="4" t="s">
        <v>32</v>
      </c>
      <c r="Q98" s="4">
        <v>0</v>
      </c>
      <c r="R98" s="6">
        <v>44497</v>
      </c>
      <c r="S98" s="5">
        <v>44503</v>
      </c>
      <c r="T98" s="4" t="s">
        <v>33</v>
      </c>
      <c r="U98" s="4">
        <v>237</v>
      </c>
      <c r="V98" s="4">
        <v>0</v>
      </c>
      <c r="W98" s="4">
        <v>0</v>
      </c>
      <c r="X98" s="4">
        <v>2284729</v>
      </c>
    </row>
    <row r="99" s="4" customFormat="1" spans="1:25">
      <c r="A99" s="4">
        <v>16690182554</v>
      </c>
      <c r="B99" s="4" t="s">
        <v>25</v>
      </c>
      <c r="C99" s="4" t="s">
        <v>26</v>
      </c>
      <c r="D99" s="4" t="s">
        <v>190</v>
      </c>
      <c r="E99" s="4" t="s">
        <v>61</v>
      </c>
      <c r="F99" s="5">
        <v>44499</v>
      </c>
      <c r="G99" s="5">
        <v>44500</v>
      </c>
      <c r="H99" s="4">
        <v>1</v>
      </c>
      <c r="I99" s="4">
        <v>1</v>
      </c>
      <c r="J99" s="4">
        <v>1</v>
      </c>
      <c r="K99" s="4" t="s">
        <v>29</v>
      </c>
      <c r="L99" s="4">
        <v>100</v>
      </c>
      <c r="M99" s="4">
        <v>100</v>
      </c>
      <c r="N99" s="4" t="s">
        <v>299</v>
      </c>
      <c r="O99" s="4" t="s">
        <v>31</v>
      </c>
      <c r="P99" s="4" t="s">
        <v>32</v>
      </c>
      <c r="Q99" s="4">
        <v>0</v>
      </c>
      <c r="R99" s="6">
        <v>44497</v>
      </c>
      <c r="S99" s="5">
        <v>44503</v>
      </c>
      <c r="T99" s="4" t="s">
        <v>33</v>
      </c>
      <c r="U99" s="4">
        <v>100</v>
      </c>
      <c r="V99" s="4">
        <v>0</v>
      </c>
      <c r="W99" s="4">
        <v>0</v>
      </c>
      <c r="X99" s="4">
        <v>2284751</v>
      </c>
      <c r="Y99" s="4">
        <v>95355116</v>
      </c>
    </row>
    <row r="100" s="4" customFormat="1" spans="1:25">
      <c r="A100" s="4">
        <v>16690658761</v>
      </c>
      <c r="B100" s="4" t="s">
        <v>25</v>
      </c>
      <c r="C100" s="4" t="s">
        <v>26</v>
      </c>
      <c r="D100" s="4" t="s">
        <v>300</v>
      </c>
      <c r="E100" s="4" t="s">
        <v>108</v>
      </c>
      <c r="F100" s="5">
        <v>44498</v>
      </c>
      <c r="G100" s="5">
        <v>44500</v>
      </c>
      <c r="H100" s="4">
        <v>1</v>
      </c>
      <c r="I100" s="4">
        <v>2</v>
      </c>
      <c r="J100" s="4">
        <v>2</v>
      </c>
      <c r="K100" s="4" t="s">
        <v>29</v>
      </c>
      <c r="L100" s="4">
        <v>156</v>
      </c>
      <c r="M100" s="4">
        <v>156</v>
      </c>
      <c r="N100" s="4" t="s">
        <v>301</v>
      </c>
      <c r="O100" s="4" t="s">
        <v>31</v>
      </c>
      <c r="P100" s="4" t="s">
        <v>32</v>
      </c>
      <c r="Q100" s="4">
        <v>0</v>
      </c>
      <c r="R100" s="6">
        <v>44498</v>
      </c>
      <c r="S100" s="5">
        <v>44503</v>
      </c>
      <c r="T100" s="4" t="s">
        <v>33</v>
      </c>
      <c r="U100" s="4">
        <v>156</v>
      </c>
      <c r="V100" s="4">
        <v>0</v>
      </c>
      <c r="W100" s="4">
        <v>0</v>
      </c>
      <c r="X100" s="4">
        <v>2284819</v>
      </c>
      <c r="Y100" s="4">
        <v>2268</v>
      </c>
    </row>
    <row r="101" s="4" customFormat="1" spans="1:25">
      <c r="A101" s="4">
        <v>16690762662</v>
      </c>
      <c r="B101" s="4" t="s">
        <v>25</v>
      </c>
      <c r="C101" s="4" t="s">
        <v>26</v>
      </c>
      <c r="D101" s="4" t="s">
        <v>302</v>
      </c>
      <c r="E101" s="4" t="s">
        <v>303</v>
      </c>
      <c r="F101" s="5">
        <v>44499</v>
      </c>
      <c r="G101" s="5">
        <v>44500</v>
      </c>
      <c r="H101" s="4">
        <v>1</v>
      </c>
      <c r="I101" s="4">
        <v>1</v>
      </c>
      <c r="J101" s="4">
        <v>1</v>
      </c>
      <c r="K101" s="4" t="s">
        <v>29</v>
      </c>
      <c r="L101" s="4">
        <v>365</v>
      </c>
      <c r="M101" s="4">
        <v>365</v>
      </c>
      <c r="N101" s="4" t="s">
        <v>304</v>
      </c>
      <c r="O101" s="4" t="s">
        <v>31</v>
      </c>
      <c r="P101" s="4" t="s">
        <v>32</v>
      </c>
      <c r="Q101" s="4">
        <v>0</v>
      </c>
      <c r="R101" s="6">
        <v>44498</v>
      </c>
      <c r="S101" s="5">
        <v>44503</v>
      </c>
      <c r="T101" s="4" t="s">
        <v>33</v>
      </c>
      <c r="U101" s="4">
        <v>365</v>
      </c>
      <c r="V101" s="4">
        <v>0</v>
      </c>
      <c r="W101" s="4">
        <v>0</v>
      </c>
      <c r="X101" s="4">
        <v>2284834</v>
      </c>
      <c r="Y101" s="4">
        <v>49560606</v>
      </c>
    </row>
    <row r="102" s="4" customFormat="1" spans="1:24">
      <c r="A102" s="4">
        <v>16690773973</v>
      </c>
      <c r="B102" s="4" t="s">
        <v>25</v>
      </c>
      <c r="C102" s="4" t="s">
        <v>26</v>
      </c>
      <c r="D102" s="4" t="s">
        <v>305</v>
      </c>
      <c r="E102" s="4" t="s">
        <v>306</v>
      </c>
      <c r="F102" s="5">
        <v>44498</v>
      </c>
      <c r="G102" s="5">
        <v>44500</v>
      </c>
      <c r="H102" s="4">
        <v>1</v>
      </c>
      <c r="I102" s="4">
        <v>2</v>
      </c>
      <c r="J102" s="4">
        <v>2</v>
      </c>
      <c r="K102" s="4" t="s">
        <v>29</v>
      </c>
      <c r="L102" s="4">
        <v>242</v>
      </c>
      <c r="M102" s="4">
        <v>242</v>
      </c>
      <c r="N102" s="4" t="s">
        <v>307</v>
      </c>
      <c r="O102" s="4" t="s">
        <v>31</v>
      </c>
      <c r="P102" s="4" t="s">
        <v>32</v>
      </c>
      <c r="Q102" s="4">
        <v>0</v>
      </c>
      <c r="R102" s="6">
        <v>44498</v>
      </c>
      <c r="S102" s="5">
        <v>44503</v>
      </c>
      <c r="T102" s="4" t="s">
        <v>33</v>
      </c>
      <c r="U102" s="4">
        <v>242</v>
      </c>
      <c r="V102" s="4">
        <v>0</v>
      </c>
      <c r="W102" s="4">
        <v>0</v>
      </c>
      <c r="X102" s="4">
        <v>2284837</v>
      </c>
    </row>
    <row r="103" s="4" customFormat="1" spans="1:25">
      <c r="A103" s="4">
        <v>16690850147</v>
      </c>
      <c r="B103" s="4" t="s">
        <v>25</v>
      </c>
      <c r="C103" s="4" t="s">
        <v>26</v>
      </c>
      <c r="D103" s="4" t="s">
        <v>190</v>
      </c>
      <c r="E103" s="4" t="s">
        <v>61</v>
      </c>
      <c r="F103" s="5">
        <v>44498</v>
      </c>
      <c r="G103" s="5">
        <v>44500</v>
      </c>
      <c r="H103" s="4">
        <v>1</v>
      </c>
      <c r="I103" s="4">
        <v>2</v>
      </c>
      <c r="J103" s="4">
        <v>2</v>
      </c>
      <c r="K103" s="4" t="s">
        <v>29</v>
      </c>
      <c r="L103" s="4">
        <v>200</v>
      </c>
      <c r="M103" s="4">
        <v>200</v>
      </c>
      <c r="N103" s="4" t="s">
        <v>308</v>
      </c>
      <c r="O103" s="4" t="s">
        <v>31</v>
      </c>
      <c r="P103" s="4" t="s">
        <v>32</v>
      </c>
      <c r="Q103" s="4">
        <v>0</v>
      </c>
      <c r="R103" s="6">
        <v>44498</v>
      </c>
      <c r="S103" s="5">
        <v>44503</v>
      </c>
      <c r="T103" s="4" t="s">
        <v>33</v>
      </c>
      <c r="U103" s="4">
        <v>200</v>
      </c>
      <c r="V103" s="4">
        <v>0</v>
      </c>
      <c r="W103" s="4">
        <v>0</v>
      </c>
      <c r="X103" s="4">
        <v>2284862</v>
      </c>
      <c r="Y103" s="4">
        <v>95681418</v>
      </c>
    </row>
    <row r="104" s="4" customFormat="1" spans="1:23">
      <c r="A104" s="4">
        <v>16690852437</v>
      </c>
      <c r="B104" s="4" t="s">
        <v>25</v>
      </c>
      <c r="C104" s="4" t="s">
        <v>26</v>
      </c>
      <c r="D104" s="4" t="s">
        <v>309</v>
      </c>
      <c r="E104" s="4" t="s">
        <v>183</v>
      </c>
      <c r="F104" s="5">
        <v>44499</v>
      </c>
      <c r="G104" s="5">
        <v>44500</v>
      </c>
      <c r="H104" s="4">
        <v>1</v>
      </c>
      <c r="I104" s="4">
        <v>1</v>
      </c>
      <c r="J104" s="4">
        <v>1</v>
      </c>
      <c r="K104" s="4" t="s">
        <v>29</v>
      </c>
      <c r="L104" s="4">
        <v>104</v>
      </c>
      <c r="M104" s="4">
        <v>104</v>
      </c>
      <c r="N104" s="4" t="s">
        <v>310</v>
      </c>
      <c r="O104" s="4" t="s">
        <v>31</v>
      </c>
      <c r="P104" s="4" t="s">
        <v>32</v>
      </c>
      <c r="Q104" s="4">
        <v>0</v>
      </c>
      <c r="R104" s="6">
        <v>44498</v>
      </c>
      <c r="S104" s="5">
        <v>44503</v>
      </c>
      <c r="T104" s="4" t="s">
        <v>33</v>
      </c>
      <c r="U104" s="4">
        <v>104</v>
      </c>
      <c r="V104" s="4">
        <v>0</v>
      </c>
      <c r="W104" s="4">
        <v>0</v>
      </c>
    </row>
    <row r="105" s="4" customFormat="1" spans="1:24">
      <c r="A105" s="4">
        <v>16690865354</v>
      </c>
      <c r="B105" s="4" t="s">
        <v>25</v>
      </c>
      <c r="C105" s="4" t="s">
        <v>26</v>
      </c>
      <c r="D105" s="4" t="s">
        <v>311</v>
      </c>
      <c r="E105" s="4" t="s">
        <v>87</v>
      </c>
      <c r="F105" s="5">
        <v>44499</v>
      </c>
      <c r="G105" s="5">
        <v>44500</v>
      </c>
      <c r="H105" s="4">
        <v>1</v>
      </c>
      <c r="I105" s="4">
        <v>1</v>
      </c>
      <c r="J105" s="4">
        <v>1</v>
      </c>
      <c r="K105" s="4" t="s">
        <v>29</v>
      </c>
      <c r="L105" s="4">
        <v>102</v>
      </c>
      <c r="M105" s="4">
        <v>102</v>
      </c>
      <c r="N105" s="4" t="s">
        <v>312</v>
      </c>
      <c r="O105" s="4" t="s">
        <v>31</v>
      </c>
      <c r="P105" s="4" t="s">
        <v>32</v>
      </c>
      <c r="Q105" s="4">
        <v>0</v>
      </c>
      <c r="R105" s="6">
        <v>44498</v>
      </c>
      <c r="S105" s="5">
        <v>44503</v>
      </c>
      <c r="T105" s="4" t="s">
        <v>33</v>
      </c>
      <c r="U105" s="4">
        <v>102</v>
      </c>
      <c r="V105" s="4">
        <v>0</v>
      </c>
      <c r="W105" s="4">
        <v>0</v>
      </c>
      <c r="X105" s="4">
        <v>2284876</v>
      </c>
    </row>
    <row r="106" s="4" customFormat="1" spans="1:24">
      <c r="A106" s="4">
        <v>16690874567</v>
      </c>
      <c r="B106" s="4" t="s">
        <v>25</v>
      </c>
      <c r="C106" s="4" t="s">
        <v>26</v>
      </c>
      <c r="D106" s="4" t="s">
        <v>296</v>
      </c>
      <c r="E106" s="4" t="s">
        <v>297</v>
      </c>
      <c r="F106" s="5">
        <v>44499</v>
      </c>
      <c r="G106" s="5">
        <v>44500</v>
      </c>
      <c r="H106" s="4">
        <v>1</v>
      </c>
      <c r="I106" s="4">
        <v>1</v>
      </c>
      <c r="J106" s="4">
        <v>1</v>
      </c>
      <c r="K106" s="4" t="s">
        <v>29</v>
      </c>
      <c r="L106" s="4">
        <v>280</v>
      </c>
      <c r="M106" s="4">
        <v>280</v>
      </c>
      <c r="N106" s="4" t="s">
        <v>313</v>
      </c>
      <c r="O106" s="4" t="s">
        <v>31</v>
      </c>
      <c r="P106" s="4" t="s">
        <v>32</v>
      </c>
      <c r="Q106" s="4">
        <v>0</v>
      </c>
      <c r="R106" s="6">
        <v>44498</v>
      </c>
      <c r="S106" s="5">
        <v>44503</v>
      </c>
      <c r="T106" s="4" t="s">
        <v>33</v>
      </c>
      <c r="U106" s="4">
        <v>280</v>
      </c>
      <c r="V106" s="4">
        <v>0</v>
      </c>
      <c r="W106" s="4">
        <v>0</v>
      </c>
      <c r="X106" s="4">
        <v>2284879</v>
      </c>
    </row>
    <row r="107" s="4" customFormat="1" spans="1:25">
      <c r="A107" s="4">
        <v>16691093477</v>
      </c>
      <c r="B107" s="4" t="s">
        <v>25</v>
      </c>
      <c r="C107" s="4" t="s">
        <v>26</v>
      </c>
      <c r="D107" s="4" t="s">
        <v>314</v>
      </c>
      <c r="E107" s="4" t="s">
        <v>315</v>
      </c>
      <c r="F107" s="5">
        <v>44499</v>
      </c>
      <c r="G107" s="5">
        <v>44500</v>
      </c>
      <c r="H107" s="4">
        <v>1</v>
      </c>
      <c r="I107" s="4">
        <v>1</v>
      </c>
      <c r="J107" s="4">
        <v>1</v>
      </c>
      <c r="K107" s="4" t="s">
        <v>29</v>
      </c>
      <c r="L107" s="4">
        <v>67</v>
      </c>
      <c r="M107" s="4">
        <v>67</v>
      </c>
      <c r="N107" s="4" t="s">
        <v>316</v>
      </c>
      <c r="O107" s="4" t="s">
        <v>31</v>
      </c>
      <c r="P107" s="4" t="s">
        <v>32</v>
      </c>
      <c r="Q107" s="4">
        <v>0</v>
      </c>
      <c r="R107" s="6">
        <v>44498</v>
      </c>
      <c r="S107" s="5">
        <v>44503</v>
      </c>
      <c r="T107" s="4" t="s">
        <v>33</v>
      </c>
      <c r="U107" s="4">
        <v>67</v>
      </c>
      <c r="V107" s="4">
        <v>0</v>
      </c>
      <c r="W107" s="4">
        <v>0</v>
      </c>
      <c r="X107" s="4">
        <v>2284924</v>
      </c>
      <c r="Y107" s="4" t="s">
        <v>317</v>
      </c>
    </row>
    <row r="108" s="4" customFormat="1" spans="1:25">
      <c r="A108" s="4">
        <v>16691353806</v>
      </c>
      <c r="B108" s="4" t="s">
        <v>25</v>
      </c>
      <c r="C108" s="4" t="s">
        <v>26</v>
      </c>
      <c r="D108" s="4" t="s">
        <v>190</v>
      </c>
      <c r="E108" s="4" t="s">
        <v>61</v>
      </c>
      <c r="F108" s="5">
        <v>44499</v>
      </c>
      <c r="G108" s="5">
        <v>44500</v>
      </c>
      <c r="H108" s="4">
        <v>1</v>
      </c>
      <c r="I108" s="4">
        <v>1</v>
      </c>
      <c r="J108" s="4">
        <v>1</v>
      </c>
      <c r="K108" s="4" t="s">
        <v>29</v>
      </c>
      <c r="L108" s="4">
        <v>100</v>
      </c>
      <c r="M108" s="4">
        <v>100</v>
      </c>
      <c r="N108" s="4" t="s">
        <v>318</v>
      </c>
      <c r="O108" s="4" t="s">
        <v>31</v>
      </c>
      <c r="P108" s="4" t="s">
        <v>32</v>
      </c>
      <c r="Q108" s="4">
        <v>0</v>
      </c>
      <c r="R108" s="6">
        <v>44498</v>
      </c>
      <c r="S108" s="5">
        <v>44503</v>
      </c>
      <c r="T108" s="4" t="s">
        <v>33</v>
      </c>
      <c r="U108" s="4">
        <v>100</v>
      </c>
      <c r="V108" s="4">
        <v>0</v>
      </c>
      <c r="W108" s="4">
        <v>0</v>
      </c>
      <c r="X108" s="4">
        <v>2284960</v>
      </c>
      <c r="Y108" s="4">
        <v>95928880</v>
      </c>
    </row>
    <row r="109" s="4" customFormat="1" spans="1:26">
      <c r="A109" s="4">
        <v>16692436560</v>
      </c>
      <c r="B109" s="4" t="s">
        <v>25</v>
      </c>
      <c r="C109" s="4" t="s">
        <v>26</v>
      </c>
      <c r="D109" s="4" t="s">
        <v>319</v>
      </c>
      <c r="E109" s="4" t="s">
        <v>140</v>
      </c>
      <c r="F109" s="5">
        <v>44499</v>
      </c>
      <c r="G109" s="5">
        <v>44500</v>
      </c>
      <c r="H109" s="4">
        <v>2</v>
      </c>
      <c r="I109" s="4">
        <v>1</v>
      </c>
      <c r="J109" s="4">
        <v>2</v>
      </c>
      <c r="K109" s="4" t="s">
        <v>29</v>
      </c>
      <c r="L109" s="4">
        <v>50</v>
      </c>
      <c r="M109" s="4">
        <v>50</v>
      </c>
      <c r="N109" s="4" t="s">
        <v>320</v>
      </c>
      <c r="O109" s="4" t="s">
        <v>31</v>
      </c>
      <c r="P109" s="4" t="s">
        <v>32</v>
      </c>
      <c r="Q109" s="4">
        <v>0</v>
      </c>
      <c r="R109" s="6">
        <v>44498</v>
      </c>
      <c r="S109" s="5">
        <v>44503</v>
      </c>
      <c r="T109" s="4" t="s">
        <v>33</v>
      </c>
      <c r="U109" s="4">
        <v>50</v>
      </c>
      <c r="V109" s="4">
        <v>0</v>
      </c>
      <c r="W109" s="4">
        <v>0</v>
      </c>
      <c r="X109" s="4">
        <v>2285095</v>
      </c>
      <c r="Y109" s="4">
        <v>1125265692</v>
      </c>
      <c r="Z109" s="4">
        <v>1125265700</v>
      </c>
    </row>
    <row r="110" s="4" customFormat="1" spans="1:25">
      <c r="A110" s="4">
        <v>16694515870</v>
      </c>
      <c r="B110" s="4" t="s">
        <v>25</v>
      </c>
      <c r="C110" s="4" t="s">
        <v>26</v>
      </c>
      <c r="D110" s="4" t="s">
        <v>321</v>
      </c>
      <c r="E110" s="4" t="s">
        <v>322</v>
      </c>
      <c r="F110" s="5">
        <v>44499</v>
      </c>
      <c r="G110" s="5">
        <v>44500</v>
      </c>
      <c r="H110" s="4">
        <v>1</v>
      </c>
      <c r="I110" s="4">
        <v>1</v>
      </c>
      <c r="J110" s="4">
        <v>1</v>
      </c>
      <c r="K110" s="4" t="s">
        <v>29</v>
      </c>
      <c r="L110" s="4">
        <v>124</v>
      </c>
      <c r="M110" s="4">
        <v>124</v>
      </c>
      <c r="N110" s="4" t="s">
        <v>323</v>
      </c>
      <c r="O110" s="4" t="s">
        <v>31</v>
      </c>
      <c r="P110" s="4" t="s">
        <v>32</v>
      </c>
      <c r="Q110" s="4">
        <v>0</v>
      </c>
      <c r="R110" s="6">
        <v>44498</v>
      </c>
      <c r="S110" s="5">
        <v>44503</v>
      </c>
      <c r="T110" s="4" t="s">
        <v>33</v>
      </c>
      <c r="U110" s="4">
        <v>124</v>
      </c>
      <c r="V110" s="4">
        <v>0</v>
      </c>
      <c r="W110" s="4">
        <v>0</v>
      </c>
      <c r="X110" s="4">
        <v>2285463</v>
      </c>
      <c r="Y110" s="4">
        <v>96217800</v>
      </c>
    </row>
    <row r="111" s="4" customFormat="1" spans="1:25">
      <c r="A111" s="4">
        <v>16694788957</v>
      </c>
      <c r="B111" s="4" t="s">
        <v>25</v>
      </c>
      <c r="C111" s="4" t="s">
        <v>26</v>
      </c>
      <c r="D111" s="4" t="s">
        <v>273</v>
      </c>
      <c r="E111" s="4" t="s">
        <v>324</v>
      </c>
      <c r="F111" s="5">
        <v>44499</v>
      </c>
      <c r="G111" s="5">
        <v>44500</v>
      </c>
      <c r="H111" s="4">
        <v>1</v>
      </c>
      <c r="I111" s="4">
        <v>1</v>
      </c>
      <c r="J111" s="4">
        <v>1</v>
      </c>
      <c r="K111" s="4" t="s">
        <v>29</v>
      </c>
      <c r="L111" s="4">
        <v>184</v>
      </c>
      <c r="M111" s="4">
        <v>184</v>
      </c>
      <c r="N111" s="4" t="s">
        <v>325</v>
      </c>
      <c r="O111" s="4" t="s">
        <v>31</v>
      </c>
      <c r="P111" s="4" t="s">
        <v>32</v>
      </c>
      <c r="Q111" s="4">
        <v>0</v>
      </c>
      <c r="R111" s="6">
        <v>44498</v>
      </c>
      <c r="S111" s="5">
        <v>44503</v>
      </c>
      <c r="T111" s="4" t="s">
        <v>33</v>
      </c>
      <c r="U111" s="4">
        <v>184</v>
      </c>
      <c r="V111" s="4">
        <v>0</v>
      </c>
      <c r="W111" s="4">
        <v>0</v>
      </c>
      <c r="X111" s="4">
        <v>2285517</v>
      </c>
      <c r="Y111" s="4">
        <v>96266110</v>
      </c>
    </row>
    <row r="112" s="4" customFormat="1" spans="1:25">
      <c r="A112" s="4">
        <v>16694810207</v>
      </c>
      <c r="B112" s="4" t="s">
        <v>25</v>
      </c>
      <c r="C112" s="4" t="s">
        <v>26</v>
      </c>
      <c r="D112" s="4" t="s">
        <v>326</v>
      </c>
      <c r="E112" s="4" t="s">
        <v>327</v>
      </c>
      <c r="F112" s="5">
        <v>44499</v>
      </c>
      <c r="G112" s="5">
        <v>44500</v>
      </c>
      <c r="H112" s="4">
        <v>1</v>
      </c>
      <c r="I112" s="4">
        <v>1</v>
      </c>
      <c r="J112" s="4">
        <v>1</v>
      </c>
      <c r="K112" s="4" t="s">
        <v>29</v>
      </c>
      <c r="L112" s="4">
        <v>88</v>
      </c>
      <c r="M112" s="4">
        <v>88</v>
      </c>
      <c r="N112" s="4" t="s">
        <v>328</v>
      </c>
      <c r="O112" s="4" t="s">
        <v>31</v>
      </c>
      <c r="P112" s="4" t="s">
        <v>32</v>
      </c>
      <c r="Q112" s="4">
        <v>0</v>
      </c>
      <c r="R112" s="6">
        <v>44498</v>
      </c>
      <c r="S112" s="5">
        <v>44503</v>
      </c>
      <c r="T112" s="4" t="s">
        <v>33</v>
      </c>
      <c r="U112" s="4">
        <v>88</v>
      </c>
      <c r="V112" s="4">
        <v>0</v>
      </c>
      <c r="W112" s="4">
        <v>0</v>
      </c>
      <c r="X112" s="4">
        <v>2285520</v>
      </c>
      <c r="Y112" s="4" t="s">
        <v>205</v>
      </c>
    </row>
    <row r="113" s="4" customFormat="1" spans="1:24">
      <c r="A113" s="4">
        <v>16689831339</v>
      </c>
      <c r="B113" s="4" t="s">
        <v>25</v>
      </c>
      <c r="C113" s="4" t="s">
        <v>85</v>
      </c>
      <c r="D113" s="4" t="s">
        <v>296</v>
      </c>
      <c r="E113" s="4" t="s">
        <v>297</v>
      </c>
      <c r="F113" s="5">
        <v>44499</v>
      </c>
      <c r="G113" s="5">
        <v>44500</v>
      </c>
      <c r="H113" s="4">
        <v>1</v>
      </c>
      <c r="I113" s="4">
        <v>1</v>
      </c>
      <c r="J113" s="4">
        <v>1</v>
      </c>
      <c r="K113" s="4" t="s">
        <v>29</v>
      </c>
      <c r="L113" s="4">
        <v>-237</v>
      </c>
      <c r="M113" s="4">
        <v>-237</v>
      </c>
      <c r="N113" s="4" t="s">
        <v>298</v>
      </c>
      <c r="O113" s="4" t="s">
        <v>31</v>
      </c>
      <c r="P113" s="4" t="s">
        <v>32</v>
      </c>
      <c r="Q113" s="4">
        <v>0</v>
      </c>
      <c r="R113" s="6">
        <v>44497</v>
      </c>
      <c r="S113" s="5">
        <v>44503</v>
      </c>
      <c r="T113" s="4" t="s">
        <v>33</v>
      </c>
      <c r="U113" s="4">
        <v>-237</v>
      </c>
      <c r="V113" s="4">
        <v>0</v>
      </c>
      <c r="W113" s="4">
        <v>0</v>
      </c>
      <c r="X113" s="4">
        <v>2284729</v>
      </c>
    </row>
    <row r="114" s="4" customFormat="1" spans="1:23">
      <c r="A114" s="4">
        <v>16695441979</v>
      </c>
      <c r="B114" s="4" t="s">
        <v>25</v>
      </c>
      <c r="C114" s="4" t="s">
        <v>26</v>
      </c>
      <c r="D114" s="4" t="s">
        <v>329</v>
      </c>
      <c r="E114" s="4" t="s">
        <v>90</v>
      </c>
      <c r="F114" s="5">
        <v>44499</v>
      </c>
      <c r="G114" s="5">
        <v>44500</v>
      </c>
      <c r="H114" s="4">
        <v>1</v>
      </c>
      <c r="I114" s="4">
        <v>1</v>
      </c>
      <c r="J114" s="4">
        <v>1</v>
      </c>
      <c r="K114" s="4" t="s">
        <v>29</v>
      </c>
      <c r="L114" s="4">
        <v>187</v>
      </c>
      <c r="M114" s="4">
        <v>187</v>
      </c>
      <c r="N114" s="4" t="s">
        <v>330</v>
      </c>
      <c r="O114" s="4" t="s">
        <v>31</v>
      </c>
      <c r="P114" s="4" t="s">
        <v>32</v>
      </c>
      <c r="Q114" s="4">
        <v>0</v>
      </c>
      <c r="R114" s="6">
        <v>44499</v>
      </c>
      <c r="S114" s="5">
        <v>44503</v>
      </c>
      <c r="T114" s="4" t="s">
        <v>33</v>
      </c>
      <c r="U114" s="4">
        <v>187</v>
      </c>
      <c r="V114" s="4">
        <v>0</v>
      </c>
      <c r="W114" s="4">
        <v>0</v>
      </c>
    </row>
    <row r="115" s="4" customFormat="1" spans="1:25">
      <c r="A115" s="4">
        <v>16695571266</v>
      </c>
      <c r="B115" s="4" t="s">
        <v>25</v>
      </c>
      <c r="C115" s="4" t="s">
        <v>26</v>
      </c>
      <c r="D115" s="4" t="s">
        <v>263</v>
      </c>
      <c r="E115" s="4" t="s">
        <v>264</v>
      </c>
      <c r="F115" s="5">
        <v>44499</v>
      </c>
      <c r="G115" s="5">
        <v>44500</v>
      </c>
      <c r="H115" s="4">
        <v>1</v>
      </c>
      <c r="I115" s="4">
        <v>1</v>
      </c>
      <c r="J115" s="4">
        <v>1</v>
      </c>
      <c r="K115" s="4" t="s">
        <v>29</v>
      </c>
      <c r="L115" s="4">
        <v>179</v>
      </c>
      <c r="M115" s="4">
        <v>179</v>
      </c>
      <c r="N115" s="4" t="s">
        <v>331</v>
      </c>
      <c r="O115" s="4" t="s">
        <v>31</v>
      </c>
      <c r="P115" s="4" t="s">
        <v>32</v>
      </c>
      <c r="Q115" s="4">
        <v>0</v>
      </c>
      <c r="R115" s="6">
        <v>44499</v>
      </c>
      <c r="S115" s="5">
        <v>44503</v>
      </c>
      <c r="T115" s="4" t="s">
        <v>33</v>
      </c>
      <c r="U115" s="4">
        <v>179</v>
      </c>
      <c r="V115" s="4">
        <v>0</v>
      </c>
      <c r="W115" s="4">
        <v>0</v>
      </c>
      <c r="X115" s="4">
        <v>2285668</v>
      </c>
      <c r="Y115" s="4">
        <v>96648911</v>
      </c>
    </row>
    <row r="116" s="4" customFormat="1" spans="1:25">
      <c r="A116" s="4">
        <v>16696148446</v>
      </c>
      <c r="B116" s="4" t="s">
        <v>25</v>
      </c>
      <c r="C116" s="4" t="s">
        <v>26</v>
      </c>
      <c r="D116" s="4" t="s">
        <v>319</v>
      </c>
      <c r="E116" s="4" t="s">
        <v>166</v>
      </c>
      <c r="F116" s="5">
        <v>44499</v>
      </c>
      <c r="G116" s="5">
        <v>44500</v>
      </c>
      <c r="H116" s="4">
        <v>1</v>
      </c>
      <c r="I116" s="4">
        <v>1</v>
      </c>
      <c r="J116" s="4">
        <v>1</v>
      </c>
      <c r="K116" s="4" t="s">
        <v>29</v>
      </c>
      <c r="L116" s="4">
        <v>27</v>
      </c>
      <c r="M116" s="4">
        <v>27</v>
      </c>
      <c r="N116" s="4" t="s">
        <v>332</v>
      </c>
      <c r="O116" s="4" t="s">
        <v>31</v>
      </c>
      <c r="P116" s="4" t="s">
        <v>32</v>
      </c>
      <c r="Q116" s="4">
        <v>0</v>
      </c>
      <c r="R116" s="6">
        <v>44499</v>
      </c>
      <c r="S116" s="5">
        <v>44503</v>
      </c>
      <c r="T116" s="4" t="s">
        <v>33</v>
      </c>
      <c r="U116" s="4">
        <v>27</v>
      </c>
      <c r="V116" s="4">
        <v>0</v>
      </c>
      <c r="W116" s="4">
        <v>0</v>
      </c>
      <c r="X116" s="4">
        <v>2285809</v>
      </c>
      <c r="Y116" s="4">
        <v>1125286144</v>
      </c>
    </row>
    <row r="117" s="4" customFormat="1" spans="1:25">
      <c r="A117" s="4">
        <v>16703003738</v>
      </c>
      <c r="B117" s="4" t="s">
        <v>25</v>
      </c>
      <c r="C117" s="4" t="s">
        <v>26</v>
      </c>
      <c r="D117" s="4" t="s">
        <v>333</v>
      </c>
      <c r="E117" s="4" t="s">
        <v>334</v>
      </c>
      <c r="F117" s="5">
        <v>44499</v>
      </c>
      <c r="G117" s="5">
        <v>44500</v>
      </c>
      <c r="H117" s="4">
        <v>1</v>
      </c>
      <c r="I117" s="4">
        <v>1</v>
      </c>
      <c r="J117" s="4">
        <v>1</v>
      </c>
      <c r="K117" s="4" t="s">
        <v>29</v>
      </c>
      <c r="L117" s="4">
        <v>322</v>
      </c>
      <c r="M117" s="4">
        <v>322</v>
      </c>
      <c r="N117" s="4" t="s">
        <v>335</v>
      </c>
      <c r="O117" s="4" t="s">
        <v>31</v>
      </c>
      <c r="P117" s="4" t="s">
        <v>32</v>
      </c>
      <c r="Q117" s="4">
        <v>0</v>
      </c>
      <c r="R117" s="6">
        <v>44499</v>
      </c>
      <c r="S117" s="5">
        <v>44503</v>
      </c>
      <c r="T117" s="4" t="s">
        <v>33</v>
      </c>
      <c r="U117" s="4">
        <v>322</v>
      </c>
      <c r="V117" s="4">
        <v>0</v>
      </c>
      <c r="W117" s="4">
        <v>0</v>
      </c>
      <c r="X117" s="4">
        <v>2285824</v>
      </c>
      <c r="Y117" s="4" t="s">
        <v>336</v>
      </c>
    </row>
    <row r="118" s="4" customFormat="1" spans="1:25">
      <c r="A118" s="4">
        <v>16703640908</v>
      </c>
      <c r="B118" s="4" t="s">
        <v>25</v>
      </c>
      <c r="C118" s="4" t="s">
        <v>26</v>
      </c>
      <c r="D118" s="4" t="s">
        <v>337</v>
      </c>
      <c r="E118" s="4" t="s">
        <v>338</v>
      </c>
      <c r="F118" s="5">
        <v>44499</v>
      </c>
      <c r="G118" s="5">
        <v>44500</v>
      </c>
      <c r="H118" s="4">
        <v>1</v>
      </c>
      <c r="I118" s="4">
        <v>1</v>
      </c>
      <c r="J118" s="4">
        <v>1</v>
      </c>
      <c r="K118" s="4" t="s">
        <v>29</v>
      </c>
      <c r="L118" s="4">
        <v>167</v>
      </c>
      <c r="M118" s="4">
        <v>167</v>
      </c>
      <c r="N118" s="4" t="s">
        <v>339</v>
      </c>
      <c r="O118" s="4" t="s">
        <v>31</v>
      </c>
      <c r="P118" s="4" t="s">
        <v>32</v>
      </c>
      <c r="Q118" s="4">
        <v>0</v>
      </c>
      <c r="R118" s="6">
        <v>44499</v>
      </c>
      <c r="S118" s="5">
        <v>44503</v>
      </c>
      <c r="T118" s="4" t="s">
        <v>33</v>
      </c>
      <c r="U118" s="4">
        <v>167</v>
      </c>
      <c r="V118" s="4">
        <v>0</v>
      </c>
      <c r="W118" s="4">
        <v>0</v>
      </c>
      <c r="X118" s="4">
        <v>2285859</v>
      </c>
      <c r="Y118" s="4">
        <v>2.02110304074964e+16</v>
      </c>
    </row>
    <row r="119" s="4" customFormat="1" spans="1:25">
      <c r="A119" s="4">
        <v>16703675844</v>
      </c>
      <c r="B119" s="4" t="s">
        <v>25</v>
      </c>
      <c r="C119" s="4" t="s">
        <v>26</v>
      </c>
      <c r="D119" s="4" t="s">
        <v>340</v>
      </c>
      <c r="E119" s="4" t="s">
        <v>341</v>
      </c>
      <c r="F119" s="5">
        <v>44499</v>
      </c>
      <c r="G119" s="5">
        <v>44500</v>
      </c>
      <c r="H119" s="4">
        <v>1</v>
      </c>
      <c r="I119" s="4">
        <v>1</v>
      </c>
      <c r="J119" s="4">
        <v>1</v>
      </c>
      <c r="K119" s="4" t="s">
        <v>29</v>
      </c>
      <c r="L119" s="4">
        <v>171</v>
      </c>
      <c r="M119" s="4">
        <v>171</v>
      </c>
      <c r="N119" s="4" t="s">
        <v>342</v>
      </c>
      <c r="O119" s="4" t="s">
        <v>31</v>
      </c>
      <c r="P119" s="4" t="s">
        <v>32</v>
      </c>
      <c r="Q119" s="4">
        <v>0</v>
      </c>
      <c r="R119" s="6">
        <v>44499</v>
      </c>
      <c r="S119" s="5">
        <v>44503</v>
      </c>
      <c r="T119" s="4" t="s">
        <v>33</v>
      </c>
      <c r="U119" s="4">
        <v>171</v>
      </c>
      <c r="V119" s="4">
        <v>0</v>
      </c>
      <c r="W119" s="4">
        <v>0</v>
      </c>
      <c r="X119" s="4">
        <v>2285871</v>
      </c>
      <c r="Y119" s="4">
        <v>52599334</v>
      </c>
    </row>
    <row r="120" s="4" customFormat="1" spans="1:25">
      <c r="A120" s="4">
        <v>16703783892</v>
      </c>
      <c r="B120" s="4" t="s">
        <v>25</v>
      </c>
      <c r="C120" s="4" t="s">
        <v>26</v>
      </c>
      <c r="D120" s="4" t="s">
        <v>343</v>
      </c>
      <c r="E120" s="4" t="s">
        <v>344</v>
      </c>
      <c r="F120" s="5">
        <v>44499</v>
      </c>
      <c r="G120" s="5">
        <v>44500</v>
      </c>
      <c r="H120" s="4">
        <v>1</v>
      </c>
      <c r="I120" s="4">
        <v>1</v>
      </c>
      <c r="J120" s="4">
        <v>1</v>
      </c>
      <c r="K120" s="4" t="s">
        <v>29</v>
      </c>
      <c r="L120" s="4">
        <v>211</v>
      </c>
      <c r="M120" s="4">
        <v>211</v>
      </c>
      <c r="N120" s="4" t="s">
        <v>345</v>
      </c>
      <c r="O120" s="4" t="s">
        <v>31</v>
      </c>
      <c r="P120" s="4" t="s">
        <v>32</v>
      </c>
      <c r="Q120" s="4">
        <v>0</v>
      </c>
      <c r="R120" s="6">
        <v>44499</v>
      </c>
      <c r="S120" s="5">
        <v>44503</v>
      </c>
      <c r="T120" s="4" t="s">
        <v>33</v>
      </c>
      <c r="U120" s="4">
        <v>211</v>
      </c>
      <c r="V120" s="4">
        <v>0</v>
      </c>
      <c r="W120" s="4">
        <v>0</v>
      </c>
      <c r="X120" s="4"/>
      <c r="Y120" s="4">
        <v>1850776062</v>
      </c>
    </row>
    <row r="121" s="4" customFormat="1" spans="1:24">
      <c r="A121" s="4">
        <v>16704652101</v>
      </c>
      <c r="B121" s="4" t="s">
        <v>25</v>
      </c>
      <c r="C121" s="4" t="s">
        <v>26</v>
      </c>
      <c r="D121" s="4" t="s">
        <v>346</v>
      </c>
      <c r="E121" s="4" t="s">
        <v>347</v>
      </c>
      <c r="F121" s="5">
        <v>44499</v>
      </c>
      <c r="G121" s="5">
        <v>44500</v>
      </c>
      <c r="H121" s="4">
        <v>1</v>
      </c>
      <c r="I121" s="4">
        <v>1</v>
      </c>
      <c r="J121" s="4">
        <v>1</v>
      </c>
      <c r="K121" s="4" t="s">
        <v>29</v>
      </c>
      <c r="L121" s="4">
        <v>92</v>
      </c>
      <c r="M121" s="4">
        <v>92</v>
      </c>
      <c r="N121" s="4" t="s">
        <v>348</v>
      </c>
      <c r="O121" s="4" t="s">
        <v>31</v>
      </c>
      <c r="P121" s="4" t="s">
        <v>32</v>
      </c>
      <c r="Q121" s="4">
        <v>0</v>
      </c>
      <c r="R121" s="6">
        <v>44499</v>
      </c>
      <c r="S121" s="5">
        <v>44503</v>
      </c>
      <c r="T121" s="4" t="s">
        <v>33</v>
      </c>
      <c r="U121" s="4">
        <v>92</v>
      </c>
      <c r="V121" s="4">
        <v>0</v>
      </c>
      <c r="W121" s="4">
        <v>0</v>
      </c>
      <c r="X121" s="4">
        <v>2285955</v>
      </c>
    </row>
    <row r="122" s="4" customFormat="1" spans="1:24">
      <c r="A122" s="4">
        <v>16704729920</v>
      </c>
      <c r="B122" s="4" t="s">
        <v>25</v>
      </c>
      <c r="C122" s="4" t="s">
        <v>26</v>
      </c>
      <c r="D122" s="4" t="s">
        <v>349</v>
      </c>
      <c r="E122" s="4" t="s">
        <v>350</v>
      </c>
      <c r="F122" s="5">
        <v>44499</v>
      </c>
      <c r="G122" s="5">
        <v>44500</v>
      </c>
      <c r="H122" s="4">
        <v>1</v>
      </c>
      <c r="I122" s="4">
        <v>1</v>
      </c>
      <c r="J122" s="4">
        <v>1</v>
      </c>
      <c r="K122" s="4" t="s">
        <v>29</v>
      </c>
      <c r="L122" s="4">
        <v>35</v>
      </c>
      <c r="M122" s="4">
        <v>35</v>
      </c>
      <c r="N122" s="4" t="s">
        <v>351</v>
      </c>
      <c r="O122" s="4" t="s">
        <v>31</v>
      </c>
      <c r="P122" s="4" t="s">
        <v>32</v>
      </c>
      <c r="Q122" s="4">
        <v>0</v>
      </c>
      <c r="R122" s="6">
        <v>44499</v>
      </c>
      <c r="S122" s="5">
        <v>44503</v>
      </c>
      <c r="T122" s="4" t="s">
        <v>33</v>
      </c>
      <c r="U122" s="4">
        <v>35</v>
      </c>
      <c r="V122" s="4">
        <v>0</v>
      </c>
      <c r="W122" s="4">
        <v>0</v>
      </c>
      <c r="X122" s="4">
        <v>2285961</v>
      </c>
    </row>
    <row r="123" s="4" customFormat="1" spans="1:25">
      <c r="A123" s="4">
        <v>16704892978</v>
      </c>
      <c r="B123" s="4" t="s">
        <v>25</v>
      </c>
      <c r="C123" s="4" t="s">
        <v>26</v>
      </c>
      <c r="D123" s="4" t="s">
        <v>352</v>
      </c>
      <c r="E123" s="4" t="s">
        <v>353</v>
      </c>
      <c r="F123" s="5">
        <v>44499</v>
      </c>
      <c r="G123" s="5">
        <v>44500</v>
      </c>
      <c r="H123" s="4">
        <v>1</v>
      </c>
      <c r="I123" s="4">
        <v>1</v>
      </c>
      <c r="J123" s="4">
        <v>1</v>
      </c>
      <c r="K123" s="4" t="s">
        <v>29</v>
      </c>
      <c r="L123" s="4">
        <v>205</v>
      </c>
      <c r="M123" s="4">
        <v>205</v>
      </c>
      <c r="N123" s="4" t="s">
        <v>354</v>
      </c>
      <c r="O123" s="4" t="s">
        <v>31</v>
      </c>
      <c r="P123" s="4" t="s">
        <v>32</v>
      </c>
      <c r="Q123" s="4">
        <v>0</v>
      </c>
      <c r="R123" s="6">
        <v>44499</v>
      </c>
      <c r="S123" s="5">
        <v>44503</v>
      </c>
      <c r="T123" s="4" t="s">
        <v>33</v>
      </c>
      <c r="U123" s="4">
        <v>205</v>
      </c>
      <c r="V123" s="4">
        <v>0</v>
      </c>
      <c r="W123" s="4">
        <v>0</v>
      </c>
      <c r="X123" s="4">
        <v>2285981</v>
      </c>
      <c r="Y123" s="4">
        <v>96950598</v>
      </c>
    </row>
    <row r="124" s="4" customFormat="1" spans="1:24">
      <c r="A124" s="4">
        <v>16705102001</v>
      </c>
      <c r="B124" s="4" t="s">
        <v>25</v>
      </c>
      <c r="C124" s="4" t="s">
        <v>26</v>
      </c>
      <c r="D124" s="4" t="s">
        <v>355</v>
      </c>
      <c r="E124" s="4" t="s">
        <v>105</v>
      </c>
      <c r="F124" s="5">
        <v>44499</v>
      </c>
      <c r="G124" s="5">
        <v>44500</v>
      </c>
      <c r="H124" s="4">
        <v>1</v>
      </c>
      <c r="I124" s="4">
        <v>1</v>
      </c>
      <c r="J124" s="4">
        <v>1</v>
      </c>
      <c r="K124" s="4" t="s">
        <v>29</v>
      </c>
      <c r="L124" s="4">
        <v>24</v>
      </c>
      <c r="M124" s="4">
        <v>24</v>
      </c>
      <c r="N124" s="4" t="s">
        <v>356</v>
      </c>
      <c r="O124" s="4" t="s">
        <v>31</v>
      </c>
      <c r="P124" s="4" t="s">
        <v>32</v>
      </c>
      <c r="Q124" s="4">
        <v>0</v>
      </c>
      <c r="R124" s="6">
        <v>44499</v>
      </c>
      <c r="S124" s="5">
        <v>44503</v>
      </c>
      <c r="T124" s="4" t="s">
        <v>33</v>
      </c>
      <c r="U124" s="4">
        <v>24</v>
      </c>
      <c r="V124" s="4">
        <v>0</v>
      </c>
      <c r="W124" s="4">
        <v>0</v>
      </c>
      <c r="X124" s="4">
        <v>2286008</v>
      </c>
    </row>
    <row r="125" s="4" customFormat="1" spans="1:24">
      <c r="A125" s="4">
        <v>16705178458</v>
      </c>
      <c r="B125" s="4" t="s">
        <v>25</v>
      </c>
      <c r="C125" s="4" t="s">
        <v>26</v>
      </c>
      <c r="D125" s="4" t="s">
        <v>357</v>
      </c>
      <c r="E125" s="4" t="s">
        <v>358</v>
      </c>
      <c r="F125" s="5">
        <v>44499</v>
      </c>
      <c r="G125" s="5">
        <v>44500</v>
      </c>
      <c r="H125" s="4">
        <v>1</v>
      </c>
      <c r="I125" s="4">
        <v>1</v>
      </c>
      <c r="J125" s="4">
        <v>1</v>
      </c>
      <c r="K125" s="4" t="s">
        <v>29</v>
      </c>
      <c r="L125" s="4">
        <v>61</v>
      </c>
      <c r="M125" s="4">
        <v>61</v>
      </c>
      <c r="N125" s="4" t="s">
        <v>359</v>
      </c>
      <c r="O125" s="4" t="s">
        <v>31</v>
      </c>
      <c r="P125" s="4" t="s">
        <v>32</v>
      </c>
      <c r="Q125" s="4">
        <v>0</v>
      </c>
      <c r="R125" s="6">
        <v>44499</v>
      </c>
      <c r="S125" s="5">
        <v>44503</v>
      </c>
      <c r="T125" s="4" t="s">
        <v>33</v>
      </c>
      <c r="U125" s="4">
        <v>61</v>
      </c>
      <c r="V125" s="4">
        <v>0</v>
      </c>
      <c r="W125" s="4">
        <v>0</v>
      </c>
      <c r="X125" s="4">
        <v>2286015</v>
      </c>
    </row>
    <row r="126" s="4" customFormat="1" spans="1:24">
      <c r="A126" s="4">
        <v>16705280162</v>
      </c>
      <c r="B126" s="4" t="s">
        <v>25</v>
      </c>
      <c r="C126" s="4" t="s">
        <v>26</v>
      </c>
      <c r="D126" s="4" t="s">
        <v>360</v>
      </c>
      <c r="E126" s="4" t="s">
        <v>166</v>
      </c>
      <c r="F126" s="5">
        <v>44499</v>
      </c>
      <c r="G126" s="5">
        <v>44500</v>
      </c>
      <c r="H126" s="4">
        <v>1</v>
      </c>
      <c r="I126" s="4">
        <v>1</v>
      </c>
      <c r="J126" s="4">
        <v>1</v>
      </c>
      <c r="K126" s="4" t="s">
        <v>29</v>
      </c>
      <c r="L126" s="4">
        <v>40</v>
      </c>
      <c r="M126" s="4">
        <v>40</v>
      </c>
      <c r="N126" s="4" t="s">
        <v>361</v>
      </c>
      <c r="O126" s="4" t="s">
        <v>31</v>
      </c>
      <c r="P126" s="4" t="s">
        <v>32</v>
      </c>
      <c r="Q126" s="4">
        <v>0</v>
      </c>
      <c r="R126" s="6">
        <v>44499</v>
      </c>
      <c r="S126" s="5">
        <v>44503</v>
      </c>
      <c r="T126" s="4" t="s">
        <v>33</v>
      </c>
      <c r="U126" s="4">
        <v>40</v>
      </c>
      <c r="V126" s="4">
        <v>0</v>
      </c>
      <c r="W126" s="4">
        <v>0</v>
      </c>
      <c r="X126" s="4">
        <v>2286027</v>
      </c>
    </row>
    <row r="127" s="4" customFormat="1" spans="1:24">
      <c r="A127" s="4">
        <v>16690874567</v>
      </c>
      <c r="B127" s="4" t="s">
        <v>25</v>
      </c>
      <c r="C127" s="4" t="s">
        <v>85</v>
      </c>
      <c r="D127" s="4" t="s">
        <v>296</v>
      </c>
      <c r="E127" s="4" t="s">
        <v>297</v>
      </c>
      <c r="F127" s="5">
        <v>44499</v>
      </c>
      <c r="G127" s="5">
        <v>44500</v>
      </c>
      <c r="H127" s="4">
        <v>1</v>
      </c>
      <c r="I127" s="4">
        <v>1</v>
      </c>
      <c r="J127" s="4">
        <v>1</v>
      </c>
      <c r="K127" s="4" t="s">
        <v>29</v>
      </c>
      <c r="L127" s="4">
        <v>-280</v>
      </c>
      <c r="M127" s="4">
        <v>-280</v>
      </c>
      <c r="N127" s="4" t="s">
        <v>313</v>
      </c>
      <c r="O127" s="4" t="s">
        <v>31</v>
      </c>
      <c r="P127" s="4" t="s">
        <v>32</v>
      </c>
      <c r="Q127" s="4">
        <v>0</v>
      </c>
      <c r="R127" s="6">
        <v>44498</v>
      </c>
      <c r="S127" s="5">
        <v>44503</v>
      </c>
      <c r="T127" s="4" t="s">
        <v>33</v>
      </c>
      <c r="U127" s="4">
        <v>-280</v>
      </c>
      <c r="V127" s="4">
        <v>0</v>
      </c>
      <c r="W127" s="4">
        <v>0</v>
      </c>
      <c r="X127" s="4">
        <v>2284879</v>
      </c>
    </row>
    <row r="128" s="4" customFormat="1" spans="1:24">
      <c r="A128" s="4">
        <v>16705643826</v>
      </c>
      <c r="B128" s="4" t="s">
        <v>25</v>
      </c>
      <c r="C128" s="4" t="s">
        <v>26</v>
      </c>
      <c r="D128" s="4" t="s">
        <v>362</v>
      </c>
      <c r="E128" s="4" t="s">
        <v>210</v>
      </c>
      <c r="F128" s="5">
        <v>44499</v>
      </c>
      <c r="G128" s="5">
        <v>44500</v>
      </c>
      <c r="H128" s="4">
        <v>1</v>
      </c>
      <c r="I128" s="4">
        <v>1</v>
      </c>
      <c r="J128" s="4">
        <v>1</v>
      </c>
      <c r="K128" s="4" t="s">
        <v>29</v>
      </c>
      <c r="L128" s="4">
        <v>55</v>
      </c>
      <c r="M128" s="4">
        <v>55</v>
      </c>
      <c r="N128" s="4" t="s">
        <v>363</v>
      </c>
      <c r="O128" s="4" t="s">
        <v>31</v>
      </c>
      <c r="P128" s="4" t="s">
        <v>32</v>
      </c>
      <c r="Q128" s="4">
        <v>0</v>
      </c>
      <c r="R128" s="6">
        <v>44499</v>
      </c>
      <c r="S128" s="5">
        <v>44503</v>
      </c>
      <c r="T128" s="4" t="s">
        <v>33</v>
      </c>
      <c r="U128" s="4">
        <v>55</v>
      </c>
      <c r="V128" s="4">
        <v>0</v>
      </c>
      <c r="W128" s="4">
        <v>0</v>
      </c>
      <c r="X128" s="4">
        <v>2286076</v>
      </c>
    </row>
    <row r="129" s="4" customFormat="1" spans="1:24">
      <c r="A129" s="4">
        <v>16706697364</v>
      </c>
      <c r="B129" s="4" t="s">
        <v>25</v>
      </c>
      <c r="C129" s="4" t="s">
        <v>26</v>
      </c>
      <c r="D129" s="4" t="s">
        <v>364</v>
      </c>
      <c r="E129" s="4" t="s">
        <v>140</v>
      </c>
      <c r="F129" s="5">
        <v>44499</v>
      </c>
      <c r="G129" s="5">
        <v>44500</v>
      </c>
      <c r="H129" s="4">
        <v>1</v>
      </c>
      <c r="I129" s="4">
        <v>1</v>
      </c>
      <c r="J129" s="4">
        <v>1</v>
      </c>
      <c r="K129" s="4" t="s">
        <v>29</v>
      </c>
      <c r="L129" s="4">
        <v>28</v>
      </c>
      <c r="M129" s="4">
        <v>28</v>
      </c>
      <c r="N129" s="4" t="s">
        <v>365</v>
      </c>
      <c r="O129" s="4" t="s">
        <v>31</v>
      </c>
      <c r="P129" s="4" t="s">
        <v>32</v>
      </c>
      <c r="Q129" s="4">
        <v>0</v>
      </c>
      <c r="R129" s="6">
        <v>44499</v>
      </c>
      <c r="S129" s="5">
        <v>44503</v>
      </c>
      <c r="T129" s="4" t="s">
        <v>33</v>
      </c>
      <c r="U129" s="4">
        <v>28</v>
      </c>
      <c r="V129" s="4">
        <v>0</v>
      </c>
      <c r="W129" s="4">
        <v>0</v>
      </c>
      <c r="X129" s="4">
        <v>2286202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2"/>
  <sheetViews>
    <sheetView tabSelected="1" topLeftCell="A104" workbookViewId="0">
      <selection activeCell="A130" sqref="A130:A132"/>
    </sheetView>
  </sheetViews>
  <sheetFormatPr defaultColWidth="9" defaultRowHeight="13.5"/>
  <cols>
    <col min="1" max="1" width="12.3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366</v>
      </c>
    </row>
    <row r="2" s="4" customFormat="1" spans="1:9">
      <c r="A2" s="4">
        <v>16130162244</v>
      </c>
      <c r="B2" s="5">
        <v>44499</v>
      </c>
      <c r="C2" s="5">
        <v>44500</v>
      </c>
      <c r="D2" s="4">
        <v>198</v>
      </c>
      <c r="E2" s="4" t="str">
        <f>VLOOKUP(A2,HOP!A:L,12,0)</f>
        <v>198.00</v>
      </c>
      <c r="F2" s="4" t="str">
        <f>VLOOKUP(A2,HOP!A:C,3,0)</f>
        <v>2232189</v>
      </c>
      <c r="G2" s="4">
        <f>D2-E2</f>
        <v>0</v>
      </c>
      <c r="H2" s="4" t="str">
        <f>$H$1&amp;F2</f>
        <v>，2232189</v>
      </c>
      <c r="I2" s="4" t="str">
        <f>VLOOKUP(A2,HOP!A:T,20,0)</f>
        <v>直连</v>
      </c>
    </row>
    <row r="3" s="4" customFormat="1" spans="1:9">
      <c r="A3" s="4">
        <v>16230478926</v>
      </c>
      <c r="B3" s="5">
        <v>44498</v>
      </c>
      <c r="C3" s="5">
        <v>44500</v>
      </c>
      <c r="D3" s="4">
        <v>96</v>
      </c>
      <c r="E3" s="4" t="str">
        <f>VLOOKUP(A3,HOP!A:L,12,0)</f>
        <v>96.00</v>
      </c>
      <c r="F3" s="4" t="str">
        <f>VLOOKUP(A3,HOP!A:C,3,0)</f>
        <v>2246603</v>
      </c>
      <c r="G3" s="4">
        <f t="shared" ref="G3:G34" si="0">D3-E3</f>
        <v>0</v>
      </c>
      <c r="H3" s="4" t="str">
        <f t="shared" ref="H3:H34" si="1">$H$1&amp;F3</f>
        <v>，2246603</v>
      </c>
      <c r="I3" s="4" t="str">
        <f>VLOOKUP(A3,HOP!A:T,20,0)</f>
        <v>直连</v>
      </c>
    </row>
    <row r="4" s="4" customFormat="1" spans="1:9">
      <c r="A4" s="4">
        <v>16247810048</v>
      </c>
      <c r="B4" s="5">
        <v>44499</v>
      </c>
      <c r="C4" s="5">
        <v>44500</v>
      </c>
      <c r="D4" s="4">
        <v>387</v>
      </c>
      <c r="E4" s="4" t="str">
        <f>VLOOKUP(A4,HOP!A:L,12,0)</f>
        <v>387.00</v>
      </c>
      <c r="F4" s="4" t="str">
        <f>VLOOKUP(A4,HOP!A:C,3,0)</f>
        <v>2248653</v>
      </c>
      <c r="G4" s="4">
        <f t="shared" si="0"/>
        <v>0</v>
      </c>
      <c r="H4" s="4" t="str">
        <f t="shared" si="1"/>
        <v>，2248653</v>
      </c>
      <c r="I4" s="4" t="str">
        <f>VLOOKUP(A4,HOP!A:T,20,0)</f>
        <v>直连</v>
      </c>
    </row>
    <row r="5" s="4" customFormat="1" spans="1:9">
      <c r="A5" s="4">
        <v>16288045029</v>
      </c>
      <c r="B5" s="5">
        <v>44499</v>
      </c>
      <c r="C5" s="5">
        <v>44500</v>
      </c>
      <c r="D5" s="4">
        <v>387</v>
      </c>
      <c r="E5" s="4" t="str">
        <f>VLOOKUP(A5,HOP!A:L,12,0)</f>
        <v>387.00</v>
      </c>
      <c r="F5" s="4" t="str">
        <f>VLOOKUP(A5,HOP!A:C,3,0)</f>
        <v>2253977</v>
      </c>
      <c r="G5" s="4">
        <f t="shared" si="0"/>
        <v>0</v>
      </c>
      <c r="H5" s="4" t="str">
        <f t="shared" si="1"/>
        <v>，2253977</v>
      </c>
      <c r="I5" s="4" t="str">
        <f>VLOOKUP(A5,HOP!A:T,20,0)</f>
        <v>直连</v>
      </c>
    </row>
    <row r="6" s="4" customFormat="1" spans="1:9">
      <c r="A6" s="4">
        <v>16288061199</v>
      </c>
      <c r="B6" s="5">
        <v>44497</v>
      </c>
      <c r="C6" s="5">
        <v>44500</v>
      </c>
      <c r="D6" s="4">
        <v>875</v>
      </c>
      <c r="E6" s="4" t="str">
        <f>VLOOKUP(A6,HOP!A:L,12,0)</f>
        <v>875.00</v>
      </c>
      <c r="F6" s="4" t="str">
        <f>VLOOKUP(A6,HOP!A:C,3,0)</f>
        <v>2253988</v>
      </c>
      <c r="G6" s="4">
        <f t="shared" si="0"/>
        <v>0</v>
      </c>
      <c r="H6" s="4" t="str">
        <f t="shared" si="1"/>
        <v>，2253988</v>
      </c>
      <c r="I6" s="4" t="str">
        <f>VLOOKUP(A6,HOP!A:T,20,0)</f>
        <v>直连</v>
      </c>
    </row>
    <row r="7" s="4" customFormat="1" spans="1:9">
      <c r="A7" s="4">
        <v>16310148408</v>
      </c>
      <c r="B7" s="5">
        <v>44499</v>
      </c>
      <c r="C7" s="5">
        <v>44500</v>
      </c>
      <c r="D7" s="4">
        <v>196</v>
      </c>
      <c r="E7" s="4" t="str">
        <f>VLOOKUP(A7,HOP!A:L,12,0)</f>
        <v>196.00</v>
      </c>
      <c r="F7" s="4" t="str">
        <f>VLOOKUP(A7,HOP!A:C,3,0)</f>
        <v>2257536</v>
      </c>
      <c r="G7" s="4">
        <f t="shared" si="0"/>
        <v>0</v>
      </c>
      <c r="H7" s="4" t="str">
        <f t="shared" si="1"/>
        <v>，2257536</v>
      </c>
      <c r="I7" s="4" t="str">
        <f>VLOOKUP(A7,HOP!A:T,20,0)</f>
        <v>直连</v>
      </c>
    </row>
    <row r="8" s="4" customFormat="1" hidden="1" spans="1:9">
      <c r="A8" s="4">
        <v>16353784466</v>
      </c>
      <c r="B8" s="5">
        <v>44498</v>
      </c>
      <c r="C8" s="5">
        <v>44500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16379182870</v>
      </c>
      <c r="B9" s="5">
        <v>44499</v>
      </c>
      <c r="C9" s="5">
        <v>44500</v>
      </c>
      <c r="D9" s="4">
        <v>256</v>
      </c>
      <c r="E9" s="4" t="str">
        <f>VLOOKUP(A9,HOP!A:L,12,0)</f>
        <v>256.00</v>
      </c>
      <c r="F9" s="4" t="str">
        <f>VLOOKUP(A9,HOP!A:C,3,0)</f>
        <v>2265816</v>
      </c>
      <c r="G9" s="4">
        <f t="shared" si="0"/>
        <v>0</v>
      </c>
      <c r="H9" s="4" t="str">
        <f t="shared" si="1"/>
        <v>，2265816</v>
      </c>
      <c r="I9" s="4" t="str">
        <f>VLOOKUP(A9,HOP!A:T,20,0)</f>
        <v>直连</v>
      </c>
    </row>
    <row r="10" s="4" customFormat="1" spans="1:9">
      <c r="A10" s="4">
        <v>16380115120</v>
      </c>
      <c r="B10" s="5">
        <v>44498</v>
      </c>
      <c r="C10" s="5">
        <v>44500</v>
      </c>
      <c r="D10" s="4">
        <v>460</v>
      </c>
      <c r="E10" s="4" t="str">
        <f>VLOOKUP(A10,HOP!A:L,12,0)</f>
        <v>460.00</v>
      </c>
      <c r="F10" s="4" t="str">
        <f>VLOOKUP(A10,HOP!A:C,3,0)</f>
        <v>2266008</v>
      </c>
      <c r="G10" s="4">
        <f t="shared" si="0"/>
        <v>0</v>
      </c>
      <c r="H10" s="4" t="str">
        <f t="shared" si="1"/>
        <v>，2266008</v>
      </c>
      <c r="I10" s="4" t="str">
        <f>VLOOKUP(A10,HOP!A:T,20,0)</f>
        <v>直连</v>
      </c>
    </row>
    <row r="11" s="4" customFormat="1" spans="1:9">
      <c r="A11" s="4">
        <v>16380286955</v>
      </c>
      <c r="B11" s="5">
        <v>44499</v>
      </c>
      <c r="C11" s="5">
        <v>44500</v>
      </c>
      <c r="D11" s="4">
        <v>332</v>
      </c>
      <c r="E11" s="4" t="str">
        <f>VLOOKUP(A11,HOP!A:L,12,0)</f>
        <v>332.00</v>
      </c>
      <c r="F11" s="4" t="str">
        <f>VLOOKUP(A11,HOP!A:C,3,0)</f>
        <v>2266065</v>
      </c>
      <c r="G11" s="4">
        <f t="shared" si="0"/>
        <v>0</v>
      </c>
      <c r="H11" s="4" t="str">
        <f t="shared" si="1"/>
        <v>，2266065</v>
      </c>
      <c r="I11" s="4" t="str">
        <f>VLOOKUP(A11,HOP!A:T,20,0)</f>
        <v>直连</v>
      </c>
    </row>
    <row r="12" s="4" customFormat="1" spans="1:9">
      <c r="A12" s="4">
        <v>16392049934</v>
      </c>
      <c r="B12" s="5">
        <v>44499</v>
      </c>
      <c r="C12" s="5">
        <v>44500</v>
      </c>
      <c r="D12" s="4">
        <v>217</v>
      </c>
      <c r="E12" s="4" t="str">
        <f>VLOOKUP(A12,HOP!A:L,12,0)</f>
        <v>217.00</v>
      </c>
      <c r="F12" s="4" t="str">
        <f>VLOOKUP(A12,HOP!A:C,3,0)</f>
        <v>2267390</v>
      </c>
      <c r="G12" s="4">
        <f t="shared" si="0"/>
        <v>0</v>
      </c>
      <c r="H12" s="4" t="str">
        <f t="shared" si="1"/>
        <v>，2267390</v>
      </c>
      <c r="I12" s="4" t="str">
        <f>VLOOKUP(A12,HOP!A:T,20,0)</f>
        <v>直连</v>
      </c>
    </row>
    <row r="13" s="4" customFormat="1" hidden="1" spans="1:9">
      <c r="A13" s="4">
        <v>16392478992</v>
      </c>
      <c r="B13" s="5">
        <v>44498</v>
      </c>
      <c r="C13" s="5">
        <v>44500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16400680266</v>
      </c>
      <c r="B14" s="5">
        <v>44498</v>
      </c>
      <c r="C14" s="5">
        <v>44500</v>
      </c>
      <c r="D14" s="4">
        <v>582</v>
      </c>
      <c r="E14" s="4" t="str">
        <f>VLOOKUP(A14,HOP!A:L,12,0)</f>
        <v>582.00</v>
      </c>
      <c r="F14" s="4" t="str">
        <f>VLOOKUP(A14,HOP!A:C,3,0)</f>
        <v>2268392</v>
      </c>
      <c r="G14" s="4">
        <f t="shared" si="0"/>
        <v>0</v>
      </c>
      <c r="H14" s="4" t="str">
        <f t="shared" si="1"/>
        <v>，2268392</v>
      </c>
      <c r="I14" s="4" t="str">
        <f>VLOOKUP(A14,HOP!A:T,20,0)</f>
        <v>直连</v>
      </c>
    </row>
    <row r="15" s="4" customFormat="1" spans="1:9">
      <c r="A15" s="4">
        <v>16412538059</v>
      </c>
      <c r="B15" s="5">
        <v>44497</v>
      </c>
      <c r="C15" s="5">
        <v>44500</v>
      </c>
      <c r="D15" s="4">
        <v>577</v>
      </c>
      <c r="E15" s="4" t="str">
        <f>VLOOKUP(A15,HOP!A:L,12,0)</f>
        <v>577.00</v>
      </c>
      <c r="F15" s="4" t="str">
        <f>VLOOKUP(A15,HOP!A:C,3,0)</f>
        <v>2269465</v>
      </c>
      <c r="G15" s="4">
        <f t="shared" si="0"/>
        <v>0</v>
      </c>
      <c r="H15" s="4" t="str">
        <f t="shared" si="1"/>
        <v>，2269465</v>
      </c>
      <c r="I15" s="4" t="str">
        <f>VLOOKUP(A15,HOP!A:T,20,0)</f>
        <v>直连</v>
      </c>
    </row>
    <row r="16" s="4" customFormat="1" spans="1:9">
      <c r="A16" s="4">
        <v>16423237637</v>
      </c>
      <c r="B16" s="5">
        <v>44499</v>
      </c>
      <c r="C16" s="5">
        <v>44500</v>
      </c>
      <c r="D16" s="4">
        <v>103</v>
      </c>
      <c r="E16" s="4" t="str">
        <f>VLOOKUP(A16,HOP!A:L,12,0)</f>
        <v>103.00</v>
      </c>
      <c r="F16" s="4" t="str">
        <f>VLOOKUP(A16,HOP!A:C,3,0)</f>
        <v>2270228</v>
      </c>
      <c r="G16" s="4">
        <f t="shared" si="0"/>
        <v>0</v>
      </c>
      <c r="H16" s="4" t="str">
        <f t="shared" si="1"/>
        <v>，2270228</v>
      </c>
      <c r="I16" s="4" t="str">
        <f>VLOOKUP(A16,HOP!A:T,20,0)</f>
        <v>直连</v>
      </c>
    </row>
    <row r="17" s="4" customFormat="1" spans="1:9">
      <c r="A17" s="4">
        <v>16423616905</v>
      </c>
      <c r="B17" s="5">
        <v>44499</v>
      </c>
      <c r="C17" s="5">
        <v>44500</v>
      </c>
      <c r="D17" s="4">
        <v>519</v>
      </c>
      <c r="E17" s="4" t="str">
        <f>VLOOKUP(A17,HOP!A:L,12,0)</f>
        <v>519.00</v>
      </c>
      <c r="F17" s="4" t="str">
        <f>VLOOKUP(A17,HOP!A:C,3,0)</f>
        <v>2270271</v>
      </c>
      <c r="G17" s="4">
        <f t="shared" si="0"/>
        <v>0</v>
      </c>
      <c r="H17" s="4" t="str">
        <f t="shared" si="1"/>
        <v>，2270271</v>
      </c>
      <c r="I17" s="4" t="str">
        <f>VLOOKUP(A17,HOP!A:T,20,0)</f>
        <v>直连</v>
      </c>
    </row>
    <row r="18" s="4" customFormat="1" spans="1:9">
      <c r="A18" s="4">
        <v>16424375789</v>
      </c>
      <c r="B18" s="5">
        <v>44499</v>
      </c>
      <c r="C18" s="5">
        <v>44500</v>
      </c>
      <c r="D18" s="4">
        <v>131</v>
      </c>
      <c r="E18" s="4" t="str">
        <f>VLOOKUP(A18,HOP!A:L,12,0)</f>
        <v>131.00</v>
      </c>
      <c r="F18" s="4" t="str">
        <f>VLOOKUP(A18,HOP!A:C,3,0)</f>
        <v>2270343</v>
      </c>
      <c r="G18" s="4">
        <f t="shared" si="0"/>
        <v>0</v>
      </c>
      <c r="H18" s="4" t="str">
        <f t="shared" si="1"/>
        <v>，2270343</v>
      </c>
      <c r="I18" s="4" t="str">
        <f>VLOOKUP(A18,HOP!A:T,20,0)</f>
        <v>直连</v>
      </c>
    </row>
    <row r="19" s="4" customFormat="1" hidden="1" spans="1:9">
      <c r="A19" s="4">
        <v>16457654750</v>
      </c>
      <c r="B19" s="5">
        <v>44499</v>
      </c>
      <c r="C19" s="5">
        <v>44500</v>
      </c>
      <c r="D19" s="4">
        <v>0</v>
      </c>
      <c r="E19" s="4" t="str">
        <f>VLOOKUP(A19,HOP!A:L,12,0)</f>
        <v>0.00</v>
      </c>
      <c r="F19" s="4" t="str">
        <f>VLOOKUP(A19,HOP!A:C,3,0)</f>
        <v>2272375</v>
      </c>
      <c r="G19" s="4">
        <f t="shared" si="0"/>
        <v>0</v>
      </c>
      <c r="H19" s="4" t="str">
        <f t="shared" si="1"/>
        <v>，2272375</v>
      </c>
      <c r="I19" s="4" t="str">
        <f>VLOOKUP(A19,HOP!A:T,20,0)</f>
        <v>直连</v>
      </c>
    </row>
    <row r="20" s="4" customFormat="1" spans="1:9">
      <c r="A20" s="4">
        <v>16486660876</v>
      </c>
      <c r="B20" s="5">
        <v>44499</v>
      </c>
      <c r="C20" s="5">
        <v>44500</v>
      </c>
      <c r="D20" s="4">
        <v>180</v>
      </c>
      <c r="E20" s="4" t="str">
        <f>VLOOKUP(A20,HOP!A:L,12,0)</f>
        <v>180.00</v>
      </c>
      <c r="F20" s="4" t="str">
        <f>VLOOKUP(A20,HOP!A:C,3,0)</f>
        <v>2273887</v>
      </c>
      <c r="G20" s="4">
        <f t="shared" si="0"/>
        <v>0</v>
      </c>
      <c r="H20" s="4" t="str">
        <f t="shared" si="1"/>
        <v>，2273887</v>
      </c>
      <c r="I20" s="4" t="str">
        <f>VLOOKUP(A20,HOP!A:T,20,0)</f>
        <v>直连</v>
      </c>
    </row>
    <row r="21" s="4" customFormat="1" spans="1:9">
      <c r="A21" s="4">
        <v>16493960950</v>
      </c>
      <c r="B21" s="5">
        <v>44498</v>
      </c>
      <c r="C21" s="5">
        <v>44500</v>
      </c>
      <c r="D21" s="4">
        <v>372</v>
      </c>
      <c r="E21" s="4" t="str">
        <f>VLOOKUP(A21,HOP!A:L,12,0)</f>
        <v>372.00</v>
      </c>
      <c r="F21" s="4" t="str">
        <f>VLOOKUP(A21,HOP!A:C,3,0)</f>
        <v>2274238</v>
      </c>
      <c r="G21" s="4">
        <f t="shared" si="0"/>
        <v>0</v>
      </c>
      <c r="H21" s="4" t="str">
        <f t="shared" si="1"/>
        <v>，2274238</v>
      </c>
      <c r="I21" s="4" t="str">
        <f>VLOOKUP(A21,HOP!A:T,20,0)</f>
        <v>直连</v>
      </c>
    </row>
    <row r="22" s="4" customFormat="1" spans="1:9">
      <c r="A22" s="4">
        <v>16497296284</v>
      </c>
      <c r="B22" s="5">
        <v>44499</v>
      </c>
      <c r="C22" s="5">
        <v>44500</v>
      </c>
      <c r="D22" s="4">
        <v>116</v>
      </c>
      <c r="E22" s="4" t="str">
        <f>VLOOKUP(A22,HOP!A:L,12,0)</f>
        <v>116.00</v>
      </c>
      <c r="F22" s="4" t="str">
        <f>VLOOKUP(A22,HOP!A:C,3,0)</f>
        <v>2274536</v>
      </c>
      <c r="G22" s="4">
        <f t="shared" si="0"/>
        <v>0</v>
      </c>
      <c r="H22" s="4" t="str">
        <f t="shared" si="1"/>
        <v>，2274536</v>
      </c>
      <c r="I22" s="4" t="str">
        <f>VLOOKUP(A22,HOP!A:T,20,0)</f>
        <v>直连</v>
      </c>
    </row>
    <row r="23" s="4" customFormat="1" spans="1:9">
      <c r="A23" s="4">
        <v>16513280106</v>
      </c>
      <c r="B23" s="5">
        <v>44498</v>
      </c>
      <c r="C23" s="5">
        <v>44500</v>
      </c>
      <c r="D23" s="4">
        <v>360</v>
      </c>
      <c r="E23" s="4" t="str">
        <f>VLOOKUP(A23,HOP!A:L,12,0)</f>
        <v>360.00</v>
      </c>
      <c r="F23" s="4" t="str">
        <f>VLOOKUP(A23,HOP!A:C,3,0)</f>
        <v>2275388</v>
      </c>
      <c r="G23" s="4">
        <f t="shared" si="0"/>
        <v>0</v>
      </c>
      <c r="H23" s="4" t="str">
        <f t="shared" si="1"/>
        <v>，2275388</v>
      </c>
      <c r="I23" s="4" t="str">
        <f>VLOOKUP(A23,HOP!A:T,20,0)</f>
        <v>直连</v>
      </c>
    </row>
    <row r="24" s="4" customFormat="1" spans="1:9">
      <c r="A24" s="4">
        <v>16521678427</v>
      </c>
      <c r="B24" s="5">
        <v>44498</v>
      </c>
      <c r="C24" s="5">
        <v>44500</v>
      </c>
      <c r="D24" s="4">
        <v>654</v>
      </c>
      <c r="E24" s="4" t="str">
        <f>VLOOKUP(A24,HOP!A:L,12,0)</f>
        <v>654.00</v>
      </c>
      <c r="F24" s="4" t="str">
        <f>VLOOKUP(A24,HOP!A:C,3,0)</f>
        <v>2275928</v>
      </c>
      <c r="G24" s="4">
        <f t="shared" si="0"/>
        <v>0</v>
      </c>
      <c r="H24" s="4" t="str">
        <f t="shared" si="1"/>
        <v>，2275928</v>
      </c>
      <c r="I24" s="4" t="str">
        <f>VLOOKUP(A24,HOP!A:T,20,0)</f>
        <v>直连</v>
      </c>
    </row>
    <row r="25" s="4" customFormat="1" spans="1:9">
      <c r="A25" s="4">
        <v>16523363108</v>
      </c>
      <c r="B25" s="5">
        <v>44498</v>
      </c>
      <c r="C25" s="5">
        <v>44500</v>
      </c>
      <c r="D25" s="4">
        <v>460</v>
      </c>
      <c r="E25" s="4" t="str">
        <f>VLOOKUP(A25,HOP!A:L,12,0)</f>
        <v>460.00</v>
      </c>
      <c r="F25" s="4" t="str">
        <f>VLOOKUP(A25,HOP!A:C,3,0)</f>
        <v>2276145</v>
      </c>
      <c r="G25" s="4">
        <f t="shared" si="0"/>
        <v>0</v>
      </c>
      <c r="H25" s="4" t="str">
        <f t="shared" si="1"/>
        <v>，2276145</v>
      </c>
      <c r="I25" s="4" t="str">
        <f>VLOOKUP(A25,HOP!A:T,20,0)</f>
        <v>直连</v>
      </c>
    </row>
    <row r="26" s="4" customFormat="1" spans="1:9">
      <c r="A26" s="4">
        <v>16523552458</v>
      </c>
      <c r="B26" s="5">
        <v>44499</v>
      </c>
      <c r="C26" s="5">
        <v>44500</v>
      </c>
      <c r="D26" s="4">
        <v>75</v>
      </c>
      <c r="E26" s="4" t="str">
        <f>VLOOKUP(A26,HOP!A:L,12,0)</f>
        <v>75.00</v>
      </c>
      <c r="F26" s="4" t="str">
        <f>VLOOKUP(A26,HOP!A:C,3,0)</f>
        <v>2276159</v>
      </c>
      <c r="G26" s="4">
        <f t="shared" si="0"/>
        <v>0</v>
      </c>
      <c r="H26" s="4" t="str">
        <f t="shared" si="1"/>
        <v>，2276159</v>
      </c>
      <c r="I26" s="4" t="str">
        <f>VLOOKUP(A26,HOP!A:T,20,0)</f>
        <v>直连</v>
      </c>
    </row>
    <row r="27" s="4" customFormat="1" spans="1:9">
      <c r="A27" s="4">
        <v>16531243126</v>
      </c>
      <c r="B27" s="5">
        <v>44499</v>
      </c>
      <c r="C27" s="5">
        <v>44500</v>
      </c>
      <c r="D27" s="4">
        <v>279</v>
      </c>
      <c r="E27" s="4" t="str">
        <f>VLOOKUP(A27,HOP!A:L,12,0)</f>
        <v>279.00</v>
      </c>
      <c r="F27" s="4" t="str">
        <f>VLOOKUP(A27,HOP!A:C,3,0)</f>
        <v>2276467</v>
      </c>
      <c r="G27" s="4">
        <f t="shared" si="0"/>
        <v>0</v>
      </c>
      <c r="H27" s="4" t="str">
        <f t="shared" si="1"/>
        <v>，2276467</v>
      </c>
      <c r="I27" s="4" t="str">
        <f>VLOOKUP(A27,HOP!A:T,20,0)</f>
        <v>直连</v>
      </c>
    </row>
    <row r="28" s="4" customFormat="1" spans="1:9">
      <c r="A28" s="4">
        <v>16531429406</v>
      </c>
      <c r="B28" s="5">
        <v>44499</v>
      </c>
      <c r="C28" s="5">
        <v>44500</v>
      </c>
      <c r="D28" s="4">
        <v>99</v>
      </c>
      <c r="E28" s="4" t="str">
        <f>VLOOKUP(A28,HOP!A:L,12,0)</f>
        <v>99.00</v>
      </c>
      <c r="F28" s="4" t="str">
        <f>VLOOKUP(A28,HOP!A:C,3,0)</f>
        <v>2276523</v>
      </c>
      <c r="G28" s="4">
        <f t="shared" si="0"/>
        <v>0</v>
      </c>
      <c r="H28" s="4" t="str">
        <f t="shared" si="1"/>
        <v>，2276523</v>
      </c>
      <c r="I28" s="4" t="str">
        <f>VLOOKUP(A28,HOP!A:T,20,0)</f>
        <v>直连</v>
      </c>
    </row>
    <row r="29" s="4" customFormat="1" spans="1:9">
      <c r="A29" s="4">
        <v>16540136326</v>
      </c>
      <c r="B29" s="5">
        <v>44499</v>
      </c>
      <c r="C29" s="5">
        <v>44500</v>
      </c>
      <c r="D29" s="4">
        <v>214</v>
      </c>
      <c r="E29" s="4" t="str">
        <f>VLOOKUP(A29,HOP!A:L,12,0)</f>
        <v>214.00</v>
      </c>
      <c r="F29" s="4" t="str">
        <f>VLOOKUP(A29,HOP!A:C,3,0)</f>
        <v>2277050</v>
      </c>
      <c r="G29" s="4">
        <f t="shared" si="0"/>
        <v>0</v>
      </c>
      <c r="H29" s="4" t="str">
        <f t="shared" si="1"/>
        <v>，2277050</v>
      </c>
      <c r="I29" s="4" t="str">
        <f>VLOOKUP(A29,HOP!A:T,20,0)</f>
        <v>直连</v>
      </c>
    </row>
    <row r="30" s="4" customFormat="1" spans="1:9">
      <c r="A30" s="4">
        <v>16540283672</v>
      </c>
      <c r="B30" s="5">
        <v>44499</v>
      </c>
      <c r="C30" s="5">
        <v>44500</v>
      </c>
      <c r="D30" s="4">
        <v>120</v>
      </c>
      <c r="E30" s="4" t="str">
        <f>VLOOKUP(A30,HOP!A:L,12,0)</f>
        <v>120.00</v>
      </c>
      <c r="F30" s="4" t="str">
        <f>VLOOKUP(A30,HOP!A:C,3,0)</f>
        <v>2277107</v>
      </c>
      <c r="G30" s="4">
        <f t="shared" si="0"/>
        <v>0</v>
      </c>
      <c r="H30" s="4" t="str">
        <f t="shared" si="1"/>
        <v>，2277107</v>
      </c>
      <c r="I30" s="4" t="str">
        <f>VLOOKUP(A30,HOP!A:T,20,0)</f>
        <v>直连</v>
      </c>
    </row>
    <row r="31" s="4" customFormat="1" spans="1:9">
      <c r="A31" s="4">
        <v>16540309567</v>
      </c>
      <c r="B31" s="5">
        <v>44498</v>
      </c>
      <c r="C31" s="5">
        <v>44500</v>
      </c>
      <c r="D31" s="4">
        <v>246</v>
      </c>
      <c r="E31" s="4" t="str">
        <f>VLOOKUP(A31,HOP!A:L,12,0)</f>
        <v>246.00</v>
      </c>
      <c r="F31" s="4" t="str">
        <f>VLOOKUP(A31,HOP!A:C,3,0)</f>
        <v>2277127</v>
      </c>
      <c r="G31" s="4">
        <f t="shared" si="0"/>
        <v>0</v>
      </c>
      <c r="H31" s="4" t="str">
        <f t="shared" si="1"/>
        <v>，2277127</v>
      </c>
      <c r="I31" s="4" t="str">
        <f>VLOOKUP(A31,HOP!A:T,20,0)</f>
        <v>直连</v>
      </c>
    </row>
    <row r="32" s="4" customFormat="1" spans="1:9">
      <c r="A32" s="4">
        <v>16547922932</v>
      </c>
      <c r="B32" s="5">
        <v>44498</v>
      </c>
      <c r="C32" s="5">
        <v>44500</v>
      </c>
      <c r="D32" s="4">
        <v>164</v>
      </c>
      <c r="E32" s="4" t="str">
        <f>VLOOKUP(A32,HOP!A:L,12,0)</f>
        <v>164.00</v>
      </c>
      <c r="F32" s="4" t="str">
        <f>VLOOKUP(A32,HOP!A:C,3,0)</f>
        <v>2277451</v>
      </c>
      <c r="G32" s="4">
        <f t="shared" si="0"/>
        <v>0</v>
      </c>
      <c r="H32" s="4" t="str">
        <f t="shared" si="1"/>
        <v>，2277451</v>
      </c>
      <c r="I32" s="4" t="str">
        <f>VLOOKUP(A32,HOP!A:T,20,0)</f>
        <v>直连</v>
      </c>
    </row>
    <row r="33" s="4" customFormat="1" spans="1:9">
      <c r="A33" s="4">
        <v>16558834366</v>
      </c>
      <c r="B33" s="5">
        <v>44499</v>
      </c>
      <c r="C33" s="5">
        <v>44500</v>
      </c>
      <c r="D33" s="4">
        <v>212</v>
      </c>
      <c r="E33" s="4" t="str">
        <f>VLOOKUP(A33,HOP!A:L,12,0)</f>
        <v>212.00</v>
      </c>
      <c r="F33" s="4" t="str">
        <f>VLOOKUP(A33,HOP!A:C,3,0)</f>
        <v>2277960</v>
      </c>
      <c r="G33" s="4">
        <f t="shared" si="0"/>
        <v>0</v>
      </c>
      <c r="H33" s="4" t="str">
        <f t="shared" si="1"/>
        <v>，2277960</v>
      </c>
      <c r="I33" s="4" t="str">
        <f>VLOOKUP(A33,HOP!A:T,20,0)</f>
        <v>直连</v>
      </c>
    </row>
    <row r="34" s="4" customFormat="1" spans="1:9">
      <c r="A34" s="4">
        <v>16572167467</v>
      </c>
      <c r="B34" s="5">
        <v>44499</v>
      </c>
      <c r="C34" s="5">
        <v>44500</v>
      </c>
      <c r="D34" s="4">
        <v>315</v>
      </c>
      <c r="E34" s="4" t="str">
        <f>VLOOKUP(A34,HOP!A:L,12,0)</f>
        <v>315.00</v>
      </c>
      <c r="F34" s="4" t="str">
        <f>VLOOKUP(A34,HOP!A:C,3,0)</f>
        <v>2278686</v>
      </c>
      <c r="G34" s="4">
        <f t="shared" si="0"/>
        <v>0</v>
      </c>
      <c r="H34" s="4" t="str">
        <f t="shared" si="1"/>
        <v>，2278686</v>
      </c>
      <c r="I34" s="4" t="str">
        <f>VLOOKUP(A34,HOP!A:T,20,0)</f>
        <v>直连</v>
      </c>
    </row>
    <row r="35" s="4" customFormat="1" spans="1:9">
      <c r="A35" s="4">
        <v>16574166347</v>
      </c>
      <c r="B35" s="5">
        <v>44499</v>
      </c>
      <c r="C35" s="5">
        <v>44500</v>
      </c>
      <c r="D35" s="4">
        <v>78</v>
      </c>
      <c r="E35" s="4" t="str">
        <f>VLOOKUP(A35,HOP!A:L,12,0)</f>
        <v>78.00</v>
      </c>
      <c r="F35" s="4" t="str">
        <f>VLOOKUP(A35,HOP!A:C,3,0)</f>
        <v>2278906</v>
      </c>
      <c r="G35" s="4">
        <f t="shared" ref="G35:G66" si="2">D35-E35</f>
        <v>0</v>
      </c>
      <c r="H35" s="4" t="str">
        <f t="shared" ref="H35:H66" si="3">$H$1&amp;F35</f>
        <v>，2278906</v>
      </c>
      <c r="I35" s="4" t="str">
        <f>VLOOKUP(A35,HOP!A:T,20,0)</f>
        <v>直连</v>
      </c>
    </row>
    <row r="36" s="4" customFormat="1" spans="1:9">
      <c r="A36" s="4">
        <v>16582084034</v>
      </c>
      <c r="B36" s="5">
        <v>44499</v>
      </c>
      <c r="C36" s="5">
        <v>44500</v>
      </c>
      <c r="D36" s="4">
        <v>143</v>
      </c>
      <c r="E36" s="4" t="str">
        <f>VLOOKUP(A36,HOP!A:L,12,0)</f>
        <v>143.00</v>
      </c>
      <c r="F36" s="4" t="str">
        <f>VLOOKUP(A36,HOP!A:C,3,0)</f>
        <v>2279173</v>
      </c>
      <c r="G36" s="4">
        <f t="shared" si="2"/>
        <v>0</v>
      </c>
      <c r="H36" s="4" t="str">
        <f t="shared" si="3"/>
        <v>，2279173</v>
      </c>
      <c r="I36" s="4" t="str">
        <f>VLOOKUP(A36,HOP!A:T,20,0)</f>
        <v>直连</v>
      </c>
    </row>
    <row r="37" s="4" customFormat="1" hidden="1" spans="1:9">
      <c r="A37" s="4">
        <v>16583086807</v>
      </c>
      <c r="B37" s="5">
        <v>44496</v>
      </c>
      <c r="C37" s="5">
        <v>44500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spans="1:9">
      <c r="A38" s="4">
        <v>16584330617</v>
      </c>
      <c r="B38" s="5">
        <v>44499</v>
      </c>
      <c r="C38" s="5">
        <v>44500</v>
      </c>
      <c r="D38" s="4">
        <v>265</v>
      </c>
      <c r="E38" s="4" t="str">
        <f>VLOOKUP(A38,HOP!A:L,12,0)</f>
        <v>265.00</v>
      </c>
      <c r="F38" s="4" t="str">
        <f>VLOOKUP(A38,HOP!A:C,3,0)</f>
        <v>2279462</v>
      </c>
      <c r="G38" s="4">
        <f t="shared" si="2"/>
        <v>0</v>
      </c>
      <c r="H38" s="4" t="str">
        <f t="shared" si="3"/>
        <v>，2279462</v>
      </c>
      <c r="I38" s="4" t="str">
        <f>VLOOKUP(A38,HOP!A:T,20,0)</f>
        <v>直连</v>
      </c>
    </row>
    <row r="39" s="4" customFormat="1" spans="1:9">
      <c r="A39" s="4">
        <v>16590055536</v>
      </c>
      <c r="B39" s="5">
        <v>44499</v>
      </c>
      <c r="C39" s="5">
        <v>44500</v>
      </c>
      <c r="D39" s="4">
        <v>30</v>
      </c>
      <c r="E39" s="4" t="str">
        <f>VLOOKUP(A39,HOP!A:L,12,0)</f>
        <v>30.00</v>
      </c>
      <c r="F39" s="4" t="str">
        <f>VLOOKUP(A39,HOP!A:C,3,0)</f>
        <v>2279707</v>
      </c>
      <c r="G39" s="4">
        <f t="shared" si="2"/>
        <v>0</v>
      </c>
      <c r="H39" s="4" t="str">
        <f t="shared" si="3"/>
        <v>，2279707</v>
      </c>
      <c r="I39" s="4" t="str">
        <f>VLOOKUP(A39,HOP!A:T,20,0)</f>
        <v>直连</v>
      </c>
    </row>
    <row r="40" s="4" customFormat="1" spans="1:9">
      <c r="A40" s="4">
        <v>16593281402</v>
      </c>
      <c r="B40" s="5">
        <v>44498</v>
      </c>
      <c r="C40" s="5">
        <v>44500</v>
      </c>
      <c r="D40" s="4">
        <v>316</v>
      </c>
      <c r="E40" s="4" t="str">
        <f>VLOOKUP(A40,HOP!A:L,12,0)</f>
        <v>316.00</v>
      </c>
      <c r="F40" s="4" t="str">
        <f>VLOOKUP(A40,HOP!A:C,3,0)</f>
        <v>2279988</v>
      </c>
      <c r="G40" s="4">
        <f t="shared" si="2"/>
        <v>0</v>
      </c>
      <c r="H40" s="4" t="str">
        <f t="shared" si="3"/>
        <v>，2279988</v>
      </c>
      <c r="I40" s="4" t="str">
        <f>VLOOKUP(A40,HOP!A:T,20,0)</f>
        <v>直连</v>
      </c>
    </row>
    <row r="41" s="4" customFormat="1" spans="1:9">
      <c r="A41" s="4">
        <v>16600844355</v>
      </c>
      <c r="B41" s="5">
        <v>44498</v>
      </c>
      <c r="C41" s="5">
        <v>44500</v>
      </c>
      <c r="D41" s="4">
        <v>629</v>
      </c>
      <c r="E41" s="4" t="str">
        <f>VLOOKUP(A41,HOP!A:L,12,0)</f>
        <v>629.00</v>
      </c>
      <c r="F41" s="4" t="str">
        <f>VLOOKUP(A41,HOP!A:C,3,0)</f>
        <v>2280280</v>
      </c>
      <c r="G41" s="4">
        <f t="shared" si="2"/>
        <v>0</v>
      </c>
      <c r="H41" s="4" t="str">
        <f t="shared" si="3"/>
        <v>，2280280</v>
      </c>
      <c r="I41" s="4" t="str">
        <f>VLOOKUP(A41,HOP!A:T,20,0)</f>
        <v>直连</v>
      </c>
    </row>
    <row r="42" s="4" customFormat="1" spans="1:9">
      <c r="A42" s="4">
        <v>16602356175</v>
      </c>
      <c r="B42" s="5">
        <v>44498</v>
      </c>
      <c r="C42" s="5">
        <v>44500</v>
      </c>
      <c r="D42" s="4">
        <v>684</v>
      </c>
      <c r="E42" s="4" t="str">
        <f>VLOOKUP(A42,HOP!A:L,12,0)</f>
        <v>684.00</v>
      </c>
      <c r="F42" s="4" t="str">
        <f>VLOOKUP(A42,HOP!A:C,3,0)</f>
        <v>2280489</v>
      </c>
      <c r="G42" s="4">
        <f t="shared" si="2"/>
        <v>0</v>
      </c>
      <c r="H42" s="4" t="str">
        <f t="shared" si="3"/>
        <v>，2280489</v>
      </c>
      <c r="I42" s="4" t="str">
        <f>VLOOKUP(A42,HOP!A:T,20,0)</f>
        <v>直连</v>
      </c>
    </row>
    <row r="43" s="4" customFormat="1" spans="1:9">
      <c r="A43" s="4">
        <v>16602433764</v>
      </c>
      <c r="B43" s="5">
        <v>44499</v>
      </c>
      <c r="C43" s="5">
        <v>44500</v>
      </c>
      <c r="D43" s="4">
        <v>217</v>
      </c>
      <c r="E43" s="4" t="str">
        <f>VLOOKUP(A43,HOP!A:L,12,0)</f>
        <v>217.00</v>
      </c>
      <c r="F43" s="4" t="str">
        <f>VLOOKUP(A43,HOP!A:C,3,0)</f>
        <v>2280495</v>
      </c>
      <c r="G43" s="4">
        <f t="shared" si="2"/>
        <v>0</v>
      </c>
      <c r="H43" s="4" t="str">
        <f t="shared" si="3"/>
        <v>，2280495</v>
      </c>
      <c r="I43" s="4" t="str">
        <f>VLOOKUP(A43,HOP!A:T,20,0)</f>
        <v>直连</v>
      </c>
    </row>
    <row r="44" s="4" customFormat="1" spans="1:9">
      <c r="A44" s="4">
        <v>16608681845</v>
      </c>
      <c r="B44" s="5">
        <v>44499</v>
      </c>
      <c r="C44" s="5">
        <v>44500</v>
      </c>
      <c r="D44" s="4">
        <v>135</v>
      </c>
      <c r="E44" s="4" t="str">
        <f>VLOOKUP(A44,HOP!A:L,12,0)</f>
        <v>135.00</v>
      </c>
      <c r="F44" s="4" t="str">
        <f>VLOOKUP(A44,HOP!A:C,3,0)</f>
        <v>2280585</v>
      </c>
      <c r="G44" s="4">
        <f t="shared" si="2"/>
        <v>0</v>
      </c>
      <c r="H44" s="4" t="str">
        <f t="shared" si="3"/>
        <v>，2280585</v>
      </c>
      <c r="I44" s="4" t="str">
        <f>VLOOKUP(A44,HOP!A:T,20,0)</f>
        <v>直连</v>
      </c>
    </row>
    <row r="45" s="4" customFormat="1" spans="1:9">
      <c r="A45" s="4">
        <v>16609014113</v>
      </c>
      <c r="B45" s="5">
        <v>44499</v>
      </c>
      <c r="C45" s="5">
        <v>44500</v>
      </c>
      <c r="D45" s="4">
        <v>148</v>
      </c>
      <c r="E45" s="4" t="str">
        <f>VLOOKUP(A45,HOP!A:L,12,0)</f>
        <v>148.00</v>
      </c>
      <c r="F45" s="4" t="str">
        <f>VLOOKUP(A45,HOP!A:C,3,0)</f>
        <v>2280611</v>
      </c>
      <c r="G45" s="4">
        <f t="shared" si="2"/>
        <v>0</v>
      </c>
      <c r="H45" s="4" t="str">
        <f t="shared" si="3"/>
        <v>，2280611</v>
      </c>
      <c r="I45" s="4" t="str">
        <f>VLOOKUP(A45,HOP!A:T,20,0)</f>
        <v>直连</v>
      </c>
    </row>
    <row r="46" s="4" customFormat="1" spans="1:9">
      <c r="A46" s="4">
        <v>16612524363</v>
      </c>
      <c r="B46" s="5">
        <v>44499</v>
      </c>
      <c r="C46" s="5">
        <v>44500</v>
      </c>
      <c r="D46" s="4">
        <v>191</v>
      </c>
      <c r="E46" s="4" t="str">
        <f>VLOOKUP(A46,HOP!A:L,12,0)</f>
        <v>191.00</v>
      </c>
      <c r="F46" s="4" t="str">
        <f>VLOOKUP(A46,HOP!A:C,3,0)</f>
        <v>2280937</v>
      </c>
      <c r="G46" s="4">
        <f t="shared" si="2"/>
        <v>0</v>
      </c>
      <c r="H46" s="4" t="str">
        <f t="shared" si="3"/>
        <v>，2280937</v>
      </c>
      <c r="I46" s="4" t="str">
        <f>VLOOKUP(A46,HOP!A:T,20,0)</f>
        <v>直连</v>
      </c>
    </row>
    <row r="47" s="4" customFormat="1" spans="1:9">
      <c r="A47" s="4">
        <v>16612597174</v>
      </c>
      <c r="B47" s="5">
        <v>44498</v>
      </c>
      <c r="C47" s="5">
        <v>44500</v>
      </c>
      <c r="D47" s="4">
        <v>363</v>
      </c>
      <c r="E47" s="4" t="str">
        <f>VLOOKUP(A47,HOP!A:L,12,0)</f>
        <v>363.00</v>
      </c>
      <c r="F47" s="4" t="str">
        <f>VLOOKUP(A47,HOP!A:C,3,0)</f>
        <v>2280945</v>
      </c>
      <c r="G47" s="4">
        <f t="shared" si="2"/>
        <v>0</v>
      </c>
      <c r="H47" s="4" t="str">
        <f t="shared" si="3"/>
        <v>，2280945</v>
      </c>
      <c r="I47" s="4" t="str">
        <f>VLOOKUP(A47,HOP!A:T,20,0)</f>
        <v>直连</v>
      </c>
    </row>
    <row r="48" s="4" customFormat="1" spans="1:9">
      <c r="A48" s="4">
        <v>16624558381</v>
      </c>
      <c r="B48" s="5">
        <v>44499</v>
      </c>
      <c r="C48" s="5">
        <v>44500</v>
      </c>
      <c r="D48" s="4">
        <v>93</v>
      </c>
      <c r="E48" s="4" t="str">
        <f>VLOOKUP(A48,HOP!A:L,12,0)</f>
        <v>93.00</v>
      </c>
      <c r="F48" s="4" t="str">
        <f>VLOOKUP(A48,HOP!A:C,3,0)</f>
        <v>2281470</v>
      </c>
      <c r="G48" s="4">
        <f t="shared" si="2"/>
        <v>0</v>
      </c>
      <c r="H48" s="4" t="str">
        <f t="shared" si="3"/>
        <v>，2281470</v>
      </c>
      <c r="I48" s="4" t="str">
        <f>VLOOKUP(A48,HOP!A:T,20,0)</f>
        <v>直连</v>
      </c>
    </row>
    <row r="49" s="4" customFormat="1" spans="1:9">
      <c r="A49" s="4">
        <v>16624735535</v>
      </c>
      <c r="B49" s="5">
        <v>44498</v>
      </c>
      <c r="C49" s="5">
        <v>44500</v>
      </c>
      <c r="D49" s="4">
        <v>538</v>
      </c>
      <c r="E49" s="4" t="str">
        <f>VLOOKUP(A49,HOP!A:L,12,0)</f>
        <v>538.00</v>
      </c>
      <c r="F49" s="4" t="str">
        <f>VLOOKUP(A49,HOP!A:C,3,0)</f>
        <v>2281533</v>
      </c>
      <c r="G49" s="4">
        <f t="shared" si="2"/>
        <v>0</v>
      </c>
      <c r="H49" s="4" t="str">
        <f t="shared" si="3"/>
        <v>，2281533</v>
      </c>
      <c r="I49" s="4" t="str">
        <f>VLOOKUP(A49,HOP!A:T,20,0)</f>
        <v>直连</v>
      </c>
    </row>
    <row r="50" s="4" customFormat="1" spans="1:9">
      <c r="A50" s="4">
        <v>16624906483</v>
      </c>
      <c r="B50" s="5">
        <v>44499</v>
      </c>
      <c r="C50" s="5">
        <v>44500</v>
      </c>
      <c r="D50" s="4">
        <v>202</v>
      </c>
      <c r="E50" s="4" t="str">
        <f>VLOOKUP(A50,HOP!A:L,12,0)</f>
        <v>202.00</v>
      </c>
      <c r="F50" s="4" t="str">
        <f>VLOOKUP(A50,HOP!A:C,3,0)</f>
        <v>2281553</v>
      </c>
      <c r="G50" s="4">
        <f t="shared" si="2"/>
        <v>0</v>
      </c>
      <c r="H50" s="4" t="str">
        <f t="shared" si="3"/>
        <v>，2281553</v>
      </c>
      <c r="I50" s="4" t="str">
        <f>VLOOKUP(A50,HOP!A:T,20,0)</f>
        <v>直连</v>
      </c>
    </row>
    <row r="51" s="4" customFormat="1" spans="1:9">
      <c r="A51" s="4">
        <v>16625308651</v>
      </c>
      <c r="B51" s="5">
        <v>44498</v>
      </c>
      <c r="C51" s="5">
        <v>44500</v>
      </c>
      <c r="D51" s="4">
        <v>462</v>
      </c>
      <c r="E51" s="4" t="str">
        <f>VLOOKUP(A51,HOP!A:L,12,0)</f>
        <v>462.00</v>
      </c>
      <c r="F51" s="4" t="str">
        <f>VLOOKUP(A51,HOP!A:C,3,0)</f>
        <v>2281596</v>
      </c>
      <c r="G51" s="4">
        <f t="shared" si="2"/>
        <v>0</v>
      </c>
      <c r="H51" s="4" t="str">
        <f t="shared" si="3"/>
        <v>，2281596</v>
      </c>
      <c r="I51" s="4" t="str">
        <f>VLOOKUP(A51,HOP!A:T,20,0)</f>
        <v>直连</v>
      </c>
    </row>
    <row r="52" s="4" customFormat="1" spans="1:9">
      <c r="A52" s="4">
        <v>16636207158</v>
      </c>
      <c r="B52" s="5">
        <v>44498</v>
      </c>
      <c r="C52" s="5">
        <v>44500</v>
      </c>
      <c r="D52" s="4">
        <v>220</v>
      </c>
      <c r="E52" s="4" t="str">
        <f>VLOOKUP(A52,HOP!A:L,12,0)</f>
        <v>220.00</v>
      </c>
      <c r="F52" s="4" t="str">
        <f>VLOOKUP(A52,HOP!A:C,3,0)</f>
        <v>2281850</v>
      </c>
      <c r="G52" s="4">
        <f t="shared" si="2"/>
        <v>0</v>
      </c>
      <c r="H52" s="4" t="str">
        <f t="shared" si="3"/>
        <v>，2281850</v>
      </c>
      <c r="I52" s="4" t="str">
        <f>VLOOKUP(A52,HOP!A:T,20,0)</f>
        <v>直连</v>
      </c>
    </row>
    <row r="53" s="4" customFormat="1" spans="1:9">
      <c r="A53" s="4">
        <v>16636887567</v>
      </c>
      <c r="B53" s="5">
        <v>44499</v>
      </c>
      <c r="C53" s="5">
        <v>44500</v>
      </c>
      <c r="D53" s="4">
        <v>76</v>
      </c>
      <c r="E53" s="4" t="str">
        <f>VLOOKUP(A53,HOP!A:L,12,0)</f>
        <v>76.00</v>
      </c>
      <c r="F53" s="4" t="str">
        <f>VLOOKUP(A53,HOP!A:C,3,0)</f>
        <v>2281913</v>
      </c>
      <c r="G53" s="4">
        <f t="shared" si="2"/>
        <v>0</v>
      </c>
      <c r="H53" s="4" t="str">
        <f t="shared" si="3"/>
        <v>，2281913</v>
      </c>
      <c r="I53" s="4" t="str">
        <f>VLOOKUP(A53,HOP!A:T,20,0)</f>
        <v>直连</v>
      </c>
    </row>
    <row r="54" s="4" customFormat="1" spans="1:9">
      <c r="A54" s="4">
        <v>16637437445</v>
      </c>
      <c r="B54" s="5">
        <v>44498</v>
      </c>
      <c r="C54" s="5">
        <v>44500</v>
      </c>
      <c r="D54" s="4">
        <v>238</v>
      </c>
      <c r="E54" s="4" t="str">
        <f>VLOOKUP(A54,HOP!A:L,12,0)</f>
        <v>238.00</v>
      </c>
      <c r="F54" s="4" t="str">
        <f>VLOOKUP(A54,HOP!A:C,3,0)</f>
        <v>2282029</v>
      </c>
      <c r="G54" s="4">
        <f t="shared" si="2"/>
        <v>0</v>
      </c>
      <c r="H54" s="4" t="str">
        <f t="shared" si="3"/>
        <v>，2282029</v>
      </c>
      <c r="I54" s="4" t="str">
        <f>VLOOKUP(A54,HOP!A:T,20,0)</f>
        <v>直连</v>
      </c>
    </row>
    <row r="55" s="4" customFormat="1" spans="1:9">
      <c r="A55" s="4">
        <v>16637639700</v>
      </c>
      <c r="B55" s="5">
        <v>44499</v>
      </c>
      <c r="C55" s="5">
        <v>44500</v>
      </c>
      <c r="D55" s="4">
        <v>78</v>
      </c>
      <c r="E55" s="4" t="str">
        <f>VLOOKUP(A55,HOP!A:L,12,0)</f>
        <v>78.00</v>
      </c>
      <c r="F55" s="4" t="str">
        <f>VLOOKUP(A55,HOP!A:C,3,0)</f>
        <v>2282077</v>
      </c>
      <c r="G55" s="4">
        <f t="shared" si="2"/>
        <v>0</v>
      </c>
      <c r="H55" s="4" t="str">
        <f t="shared" si="3"/>
        <v>，2282077</v>
      </c>
      <c r="I55" s="4" t="str">
        <f>VLOOKUP(A55,HOP!A:T,20,0)</f>
        <v>直连</v>
      </c>
    </row>
    <row r="56" s="4" customFormat="1" spans="1:9">
      <c r="A56" s="4">
        <v>16638492357</v>
      </c>
      <c r="B56" s="5">
        <v>44498</v>
      </c>
      <c r="C56" s="5">
        <v>44500</v>
      </c>
      <c r="D56" s="4">
        <v>200</v>
      </c>
      <c r="E56" s="4" t="str">
        <f>VLOOKUP(A56,HOP!A:L,12,0)</f>
        <v>200.00</v>
      </c>
      <c r="F56" s="4" t="str">
        <f>VLOOKUP(A56,HOP!A:C,3,0)</f>
        <v>2282163</v>
      </c>
      <c r="G56" s="4">
        <f t="shared" si="2"/>
        <v>0</v>
      </c>
      <c r="H56" s="4" t="str">
        <f t="shared" si="3"/>
        <v>，2282163</v>
      </c>
      <c r="I56" s="4" t="str">
        <f>VLOOKUP(A56,HOP!A:T,20,0)</f>
        <v>直连</v>
      </c>
    </row>
    <row r="57" s="4" customFormat="1" spans="1:9">
      <c r="A57" s="4">
        <v>16645935494</v>
      </c>
      <c r="B57" s="5">
        <v>44499</v>
      </c>
      <c r="C57" s="5">
        <v>44500</v>
      </c>
      <c r="D57" s="4">
        <v>258</v>
      </c>
      <c r="E57" s="4" t="str">
        <f>VLOOKUP(A57,HOP!A:L,12,0)</f>
        <v>258.00</v>
      </c>
      <c r="F57" s="4" t="str">
        <f>VLOOKUP(A57,HOP!A:C,3,0)</f>
        <v>2282296</v>
      </c>
      <c r="G57" s="4">
        <f t="shared" si="2"/>
        <v>0</v>
      </c>
      <c r="H57" s="4" t="str">
        <f t="shared" si="3"/>
        <v>，2282296</v>
      </c>
      <c r="I57" s="4" t="str">
        <f>VLOOKUP(A57,HOP!A:T,20,0)</f>
        <v>直连</v>
      </c>
    </row>
    <row r="58" s="4" customFormat="1" spans="1:9">
      <c r="A58" s="4">
        <v>16647408305</v>
      </c>
      <c r="B58" s="5">
        <v>44499</v>
      </c>
      <c r="C58" s="5">
        <v>44500</v>
      </c>
      <c r="D58" s="4">
        <v>102</v>
      </c>
      <c r="E58" s="4" t="str">
        <f>VLOOKUP(A58,HOP!A:L,12,0)</f>
        <v>102.00</v>
      </c>
      <c r="F58" s="4" t="str">
        <f>VLOOKUP(A58,HOP!A:C,3,0)</f>
        <v>2282447</v>
      </c>
      <c r="G58" s="4">
        <f t="shared" si="2"/>
        <v>0</v>
      </c>
      <c r="H58" s="4" t="str">
        <f t="shared" si="3"/>
        <v>，2282447</v>
      </c>
      <c r="I58" s="4" t="str">
        <f>VLOOKUP(A58,HOP!A:T,20,0)</f>
        <v>直连</v>
      </c>
    </row>
    <row r="59" s="4" customFormat="1" spans="1:9">
      <c r="A59" s="4">
        <v>16647795354</v>
      </c>
      <c r="B59" s="5">
        <v>44497</v>
      </c>
      <c r="C59" s="5">
        <v>44500</v>
      </c>
      <c r="D59" s="4">
        <v>585</v>
      </c>
      <c r="E59" s="4" t="str">
        <f>VLOOKUP(A59,HOP!A:L,12,0)</f>
        <v>585.00</v>
      </c>
      <c r="F59" s="4" t="str">
        <f>VLOOKUP(A59,HOP!A:C,3,0)</f>
        <v>2282522</v>
      </c>
      <c r="G59" s="4">
        <f t="shared" si="2"/>
        <v>0</v>
      </c>
      <c r="H59" s="4" t="str">
        <f t="shared" si="3"/>
        <v>，2282522</v>
      </c>
      <c r="I59" s="4" t="str">
        <f>VLOOKUP(A59,HOP!A:T,20,0)</f>
        <v>直连</v>
      </c>
    </row>
    <row r="60" s="4" customFormat="1" spans="1:9">
      <c r="A60" s="4">
        <v>16649410670</v>
      </c>
      <c r="B60" s="5">
        <v>44499</v>
      </c>
      <c r="C60" s="5">
        <v>44500</v>
      </c>
      <c r="D60" s="4">
        <v>115</v>
      </c>
      <c r="E60" s="4" t="str">
        <f>VLOOKUP(A60,HOP!A:L,12,0)</f>
        <v>115.00</v>
      </c>
      <c r="F60" s="4" t="str">
        <f>VLOOKUP(A60,HOP!A:C,3,0)</f>
        <v>2282652</v>
      </c>
      <c r="G60" s="4">
        <f t="shared" si="2"/>
        <v>0</v>
      </c>
      <c r="H60" s="4" t="str">
        <f t="shared" si="3"/>
        <v>，2282652</v>
      </c>
      <c r="I60" s="4" t="str">
        <f>VLOOKUP(A60,HOP!A:T,20,0)</f>
        <v>直连</v>
      </c>
    </row>
    <row r="61" s="4" customFormat="1" spans="1:9">
      <c r="A61" s="4">
        <v>16656649518</v>
      </c>
      <c r="B61" s="5">
        <v>44499</v>
      </c>
      <c r="C61" s="5">
        <v>44500</v>
      </c>
      <c r="D61" s="4">
        <v>217</v>
      </c>
      <c r="E61" s="4" t="str">
        <f>VLOOKUP(A61,HOP!A:L,12,0)</f>
        <v>217.00</v>
      </c>
      <c r="F61" s="4" t="str">
        <f>VLOOKUP(A61,HOP!A:C,3,0)</f>
        <v>2282996</v>
      </c>
      <c r="G61" s="4">
        <f t="shared" si="2"/>
        <v>0</v>
      </c>
      <c r="H61" s="4" t="str">
        <f t="shared" si="3"/>
        <v>，2282996</v>
      </c>
      <c r="I61" s="4" t="str">
        <f>VLOOKUP(A61,HOP!A:T,20,0)</f>
        <v>直连</v>
      </c>
    </row>
    <row r="62" s="4" customFormat="1" spans="1:9">
      <c r="A62" s="4">
        <v>16658531252</v>
      </c>
      <c r="B62" s="5">
        <v>44498</v>
      </c>
      <c r="C62" s="5">
        <v>44500</v>
      </c>
      <c r="D62" s="4">
        <v>90</v>
      </c>
      <c r="E62" s="4" t="str">
        <f>VLOOKUP(A62,HOP!A:L,12,0)</f>
        <v>90.00</v>
      </c>
      <c r="F62" s="4" t="str">
        <f>VLOOKUP(A62,HOP!A:C,3,0)</f>
        <v>2283109</v>
      </c>
      <c r="G62" s="4">
        <f t="shared" si="2"/>
        <v>0</v>
      </c>
      <c r="H62" s="4" t="str">
        <f t="shared" si="3"/>
        <v>，2283109</v>
      </c>
      <c r="I62" s="4" t="str">
        <f>VLOOKUP(A62,HOP!A:T,20,0)</f>
        <v>直连</v>
      </c>
    </row>
    <row r="63" s="4" customFormat="1" spans="1:9">
      <c r="A63" s="4">
        <v>16658649862</v>
      </c>
      <c r="B63" s="5">
        <v>44499</v>
      </c>
      <c r="C63" s="5">
        <v>44500</v>
      </c>
      <c r="D63" s="4">
        <v>109</v>
      </c>
      <c r="E63" s="4" t="str">
        <f>VLOOKUP(A63,HOP!A:L,12,0)</f>
        <v>109.00</v>
      </c>
      <c r="F63" s="4" t="str">
        <f>VLOOKUP(A63,HOP!A:C,3,0)</f>
        <v>2283122</v>
      </c>
      <c r="G63" s="4">
        <f t="shared" si="2"/>
        <v>0</v>
      </c>
      <c r="H63" s="4" t="str">
        <f t="shared" si="3"/>
        <v>，2283122</v>
      </c>
      <c r="I63" s="4" t="str">
        <f>VLOOKUP(A63,HOP!A:T,20,0)</f>
        <v>直连</v>
      </c>
    </row>
    <row r="64" s="4" customFormat="1" spans="1:9">
      <c r="A64" s="4">
        <v>16659145364</v>
      </c>
      <c r="B64" s="5">
        <v>44499</v>
      </c>
      <c r="C64" s="5">
        <v>44500</v>
      </c>
      <c r="D64" s="4">
        <v>132</v>
      </c>
      <c r="E64" s="4" t="str">
        <f>VLOOKUP(A64,HOP!A:L,12,0)</f>
        <v>132.00</v>
      </c>
      <c r="F64" s="4" t="str">
        <f>VLOOKUP(A64,HOP!A:C,3,0)</f>
        <v>2283155</v>
      </c>
      <c r="G64" s="4">
        <f t="shared" si="2"/>
        <v>0</v>
      </c>
      <c r="H64" s="4" t="str">
        <f t="shared" si="3"/>
        <v>，2283155</v>
      </c>
      <c r="I64" s="4" t="str">
        <f>VLOOKUP(A64,HOP!A:T,20,0)</f>
        <v>直连</v>
      </c>
    </row>
    <row r="65" s="4" customFormat="1" spans="1:9">
      <c r="A65" s="4">
        <v>16665744246</v>
      </c>
      <c r="B65" s="5">
        <v>44499</v>
      </c>
      <c r="C65" s="5">
        <v>44500</v>
      </c>
      <c r="D65" s="4">
        <v>64</v>
      </c>
      <c r="E65" s="4" t="str">
        <f>VLOOKUP(A65,HOP!A:L,12,0)</f>
        <v>64.00</v>
      </c>
      <c r="F65" s="4" t="str">
        <f>VLOOKUP(A65,HOP!A:C,3,0)</f>
        <v>2283307</v>
      </c>
      <c r="G65" s="4">
        <f t="shared" si="2"/>
        <v>0</v>
      </c>
      <c r="H65" s="4" t="str">
        <f t="shared" si="3"/>
        <v>，2283307</v>
      </c>
      <c r="I65" s="4" t="str">
        <f>VLOOKUP(A65,HOP!A:T,20,0)</f>
        <v>直连</v>
      </c>
    </row>
    <row r="66" s="4" customFormat="1" spans="1:9">
      <c r="A66" s="4">
        <v>16666096297</v>
      </c>
      <c r="B66" s="5">
        <v>44499</v>
      </c>
      <c r="C66" s="5">
        <v>44500</v>
      </c>
      <c r="D66" s="4">
        <v>81</v>
      </c>
      <c r="E66" s="4" t="str">
        <f>VLOOKUP(A66,HOP!A:L,12,0)</f>
        <v>81.00</v>
      </c>
      <c r="F66" s="4" t="str">
        <f>VLOOKUP(A66,HOP!A:C,3,0)</f>
        <v>2283375</v>
      </c>
      <c r="G66" s="4">
        <f t="shared" si="2"/>
        <v>0</v>
      </c>
      <c r="H66" s="4" t="str">
        <f t="shared" si="3"/>
        <v>，2283375</v>
      </c>
      <c r="I66" s="4" t="str">
        <f>VLOOKUP(A66,HOP!A:T,20,0)</f>
        <v>直连</v>
      </c>
    </row>
    <row r="67" s="4" customFormat="1" spans="1:9">
      <c r="A67" s="4">
        <v>16666222770</v>
      </c>
      <c r="B67" s="5">
        <v>44499</v>
      </c>
      <c r="C67" s="5">
        <v>44500</v>
      </c>
      <c r="D67" s="4">
        <v>496</v>
      </c>
      <c r="E67" s="4" t="str">
        <f>VLOOKUP(A67,HOP!A:L,12,0)</f>
        <v>496.00</v>
      </c>
      <c r="F67" s="4" t="str">
        <f>VLOOKUP(A67,HOP!A:C,3,0)</f>
        <v>2283381</v>
      </c>
      <c r="G67" s="4">
        <f t="shared" ref="G67:G98" si="4">D67-E67</f>
        <v>0</v>
      </c>
      <c r="H67" s="4" t="str">
        <f t="shared" ref="H67:H98" si="5">$H$1&amp;F67</f>
        <v>，2283381</v>
      </c>
      <c r="I67" s="4" t="str">
        <f>VLOOKUP(A67,HOP!A:T,20,0)</f>
        <v>直连</v>
      </c>
    </row>
    <row r="68" s="4" customFormat="1" spans="1:9">
      <c r="A68" s="4">
        <v>16667306587</v>
      </c>
      <c r="B68" s="5">
        <v>44499</v>
      </c>
      <c r="C68" s="5">
        <v>44500</v>
      </c>
      <c r="D68" s="4">
        <v>18</v>
      </c>
      <c r="E68" s="4" t="str">
        <f>VLOOKUP(A68,HOP!A:L,12,0)</f>
        <v>18.00</v>
      </c>
      <c r="F68" s="4" t="str">
        <f>VLOOKUP(A68,HOP!A:C,3,0)</f>
        <v>2283475</v>
      </c>
      <c r="G68" s="4">
        <f t="shared" si="4"/>
        <v>0</v>
      </c>
      <c r="H68" s="4" t="str">
        <f t="shared" si="5"/>
        <v>，2283475</v>
      </c>
      <c r="I68" s="4" t="str">
        <f>VLOOKUP(A68,HOP!A:T,20,0)</f>
        <v>直连</v>
      </c>
    </row>
    <row r="69" s="4" customFormat="1" spans="1:9">
      <c r="A69" s="4">
        <v>16668440677</v>
      </c>
      <c r="B69" s="5">
        <v>44499</v>
      </c>
      <c r="C69" s="5">
        <v>44500</v>
      </c>
      <c r="D69" s="4">
        <v>121</v>
      </c>
      <c r="E69" s="4" t="str">
        <f>VLOOKUP(A69,HOP!A:L,12,0)</f>
        <v>121.00</v>
      </c>
      <c r="F69" s="4" t="str">
        <f>VLOOKUP(A69,HOP!A:C,3,0)</f>
        <v>2283553</v>
      </c>
      <c r="G69" s="4">
        <f t="shared" si="4"/>
        <v>0</v>
      </c>
      <c r="H69" s="4" t="str">
        <f t="shared" si="5"/>
        <v>，2283553</v>
      </c>
      <c r="I69" s="4" t="str">
        <f>VLOOKUP(A69,HOP!A:T,20,0)</f>
        <v>直连</v>
      </c>
    </row>
    <row r="70" s="4" customFormat="1" spans="1:9">
      <c r="A70" s="4">
        <v>16669082409</v>
      </c>
      <c r="B70" s="5">
        <v>44499</v>
      </c>
      <c r="C70" s="5">
        <v>44500</v>
      </c>
      <c r="D70" s="4">
        <v>806</v>
      </c>
      <c r="E70" s="4" t="str">
        <f>VLOOKUP(A70,HOP!A:L,12,0)</f>
        <v>806.00</v>
      </c>
      <c r="F70" s="4" t="str">
        <f>VLOOKUP(A70,HOP!A:C,3,0)</f>
        <v>2283601</v>
      </c>
      <c r="G70" s="4">
        <f t="shared" si="4"/>
        <v>0</v>
      </c>
      <c r="H70" s="4" t="str">
        <f t="shared" si="5"/>
        <v>，2283601</v>
      </c>
      <c r="I70" s="4" t="str">
        <f>VLOOKUP(A70,HOP!A:T,20,0)</f>
        <v>直连</v>
      </c>
    </row>
    <row r="71" s="4" customFormat="1" spans="1:9">
      <c r="A71" s="4">
        <v>16669460411</v>
      </c>
      <c r="B71" s="5">
        <v>44497</v>
      </c>
      <c r="C71" s="5">
        <v>44500</v>
      </c>
      <c r="D71" s="4">
        <v>726</v>
      </c>
      <c r="E71" s="4" t="str">
        <f>VLOOKUP(A71,HOP!A:L,12,0)</f>
        <v>726.00</v>
      </c>
      <c r="F71" s="4" t="str">
        <f>VLOOKUP(A71,HOP!A:C,3,0)</f>
        <v>2283642</v>
      </c>
      <c r="G71" s="4">
        <f t="shared" si="4"/>
        <v>0</v>
      </c>
      <c r="H71" s="4" t="str">
        <f t="shared" si="5"/>
        <v>，2283642</v>
      </c>
      <c r="I71" s="4" t="str">
        <f>VLOOKUP(A71,HOP!A:T,20,0)</f>
        <v>直连</v>
      </c>
    </row>
    <row r="72" s="4" customFormat="1" spans="1:9">
      <c r="A72" s="4">
        <v>16669714891</v>
      </c>
      <c r="B72" s="5">
        <v>44499</v>
      </c>
      <c r="C72" s="5">
        <v>44500</v>
      </c>
      <c r="D72" s="4">
        <v>53</v>
      </c>
      <c r="E72" s="4" t="str">
        <f>VLOOKUP(A72,HOP!A:L,12,0)</f>
        <v>53.00</v>
      </c>
      <c r="F72" s="4" t="str">
        <f>VLOOKUP(A72,HOP!A:C,3,0)</f>
        <v>2283674</v>
      </c>
      <c r="G72" s="4">
        <f t="shared" si="4"/>
        <v>0</v>
      </c>
      <c r="H72" s="4" t="str">
        <f t="shared" si="5"/>
        <v>，2283674</v>
      </c>
      <c r="I72" s="4" t="str">
        <f>VLOOKUP(A72,HOP!A:T,20,0)</f>
        <v>直连</v>
      </c>
    </row>
    <row r="73" s="4" customFormat="1" spans="1:9">
      <c r="A73" s="4">
        <v>16670311384</v>
      </c>
      <c r="B73" s="5">
        <v>44499</v>
      </c>
      <c r="C73" s="5">
        <v>44500</v>
      </c>
      <c r="D73" s="4">
        <v>370</v>
      </c>
      <c r="E73" s="4" t="str">
        <f>VLOOKUP(A73,HOP!A:L,12,0)</f>
        <v>370.00</v>
      </c>
      <c r="F73" s="4" t="str">
        <f>VLOOKUP(A73,HOP!A:C,3,0)</f>
        <v>2283752</v>
      </c>
      <c r="G73" s="4">
        <f t="shared" si="4"/>
        <v>0</v>
      </c>
      <c r="H73" s="4" t="str">
        <f t="shared" si="5"/>
        <v>，2283752</v>
      </c>
      <c r="I73" s="4" t="str">
        <f>VLOOKUP(A73,HOP!A:T,20,0)</f>
        <v>直连</v>
      </c>
    </row>
    <row r="74" s="4" customFormat="1" spans="1:9">
      <c r="A74" s="4">
        <v>16670386072</v>
      </c>
      <c r="B74" s="5">
        <v>44499</v>
      </c>
      <c r="C74" s="5">
        <v>44500</v>
      </c>
      <c r="D74" s="4">
        <v>150</v>
      </c>
      <c r="E74" s="4" t="str">
        <f>VLOOKUP(A74,HOP!A:L,12,0)</f>
        <v>150.00</v>
      </c>
      <c r="F74" s="4" t="str">
        <f>VLOOKUP(A74,HOP!A:C,3,0)</f>
        <v>2283773</v>
      </c>
      <c r="G74" s="4">
        <f t="shared" si="4"/>
        <v>0</v>
      </c>
      <c r="H74" s="4" t="str">
        <f t="shared" si="5"/>
        <v>，2283773</v>
      </c>
      <c r="I74" s="4" t="str">
        <f>VLOOKUP(A74,HOP!A:T,20,0)</f>
        <v>直连</v>
      </c>
    </row>
    <row r="75" s="4" customFormat="1" spans="1:9">
      <c r="A75" s="4">
        <v>16670394214</v>
      </c>
      <c r="B75" s="5">
        <v>44499</v>
      </c>
      <c r="C75" s="5">
        <v>44500</v>
      </c>
      <c r="D75" s="4">
        <v>115</v>
      </c>
      <c r="E75" s="4" t="str">
        <f>VLOOKUP(A75,HOP!A:L,12,0)</f>
        <v>115.00</v>
      </c>
      <c r="F75" s="4" t="str">
        <f>VLOOKUP(A75,HOP!A:C,3,0)</f>
        <v>2283778</v>
      </c>
      <c r="G75" s="4">
        <f t="shared" si="4"/>
        <v>0</v>
      </c>
      <c r="H75" s="4" t="str">
        <f t="shared" si="5"/>
        <v>，2283778</v>
      </c>
      <c r="I75" s="4" t="str">
        <f>VLOOKUP(A75,HOP!A:T,20,0)</f>
        <v>直连</v>
      </c>
    </row>
    <row r="76" s="4" customFormat="1" spans="1:9">
      <c r="A76" s="4">
        <v>16670405444</v>
      </c>
      <c r="B76" s="5">
        <v>44499</v>
      </c>
      <c r="C76" s="5">
        <v>44500</v>
      </c>
      <c r="D76" s="4">
        <v>139</v>
      </c>
      <c r="E76" s="4" t="str">
        <f>VLOOKUP(A76,HOP!A:L,12,0)</f>
        <v>139.00</v>
      </c>
      <c r="F76" s="4" t="str">
        <f>VLOOKUP(A76,HOP!A:C,3,0)</f>
        <v>2283785</v>
      </c>
      <c r="G76" s="4">
        <f t="shared" si="4"/>
        <v>0</v>
      </c>
      <c r="H76" s="4" t="str">
        <f t="shared" si="5"/>
        <v>，2283785</v>
      </c>
      <c r="I76" s="4" t="str">
        <f>VLOOKUP(A76,HOP!A:T,20,0)</f>
        <v>直连</v>
      </c>
    </row>
    <row r="77" s="4" customFormat="1" spans="1:9">
      <c r="A77" s="4">
        <v>16670412045</v>
      </c>
      <c r="B77" s="5">
        <v>44499</v>
      </c>
      <c r="C77" s="5">
        <v>44500</v>
      </c>
      <c r="D77" s="4">
        <v>24</v>
      </c>
      <c r="E77" s="4" t="str">
        <f>VLOOKUP(A77,HOP!A:L,12,0)</f>
        <v>24.00</v>
      </c>
      <c r="F77" s="4" t="str">
        <f>VLOOKUP(A77,HOP!A:C,3,0)</f>
        <v>2283799</v>
      </c>
      <c r="G77" s="4">
        <f t="shared" si="4"/>
        <v>0</v>
      </c>
      <c r="H77" s="4" t="str">
        <f t="shared" si="5"/>
        <v>，2283799</v>
      </c>
      <c r="I77" s="4" t="str">
        <f>VLOOKUP(A77,HOP!A:T,20,0)</f>
        <v>直连</v>
      </c>
    </row>
    <row r="78" s="4" customFormat="1" spans="1:9">
      <c r="A78" s="4">
        <v>16670410078</v>
      </c>
      <c r="B78" s="5">
        <v>44499</v>
      </c>
      <c r="C78" s="5">
        <v>44500</v>
      </c>
      <c r="D78" s="4">
        <v>165</v>
      </c>
      <c r="E78" s="4" t="str">
        <f>VLOOKUP(A78,HOP!A:L,12,0)</f>
        <v>165.00</v>
      </c>
      <c r="F78" s="4" t="str">
        <f>VLOOKUP(A78,HOP!A:C,3,0)</f>
        <v>2283791</v>
      </c>
      <c r="G78" s="4">
        <f t="shared" si="4"/>
        <v>0</v>
      </c>
      <c r="H78" s="4" t="str">
        <f t="shared" si="5"/>
        <v>，2283791</v>
      </c>
      <c r="I78" s="4" t="str">
        <f>VLOOKUP(A78,HOP!A:T,20,0)</f>
        <v>直连</v>
      </c>
    </row>
    <row r="79" s="4" customFormat="1" spans="1:9">
      <c r="A79" s="4">
        <v>16670421852</v>
      </c>
      <c r="B79" s="5">
        <v>44499</v>
      </c>
      <c r="C79" s="5">
        <v>44500</v>
      </c>
      <c r="D79" s="4">
        <v>158</v>
      </c>
      <c r="E79" s="4" t="str">
        <f>VLOOKUP(A79,HOP!A:L,12,0)</f>
        <v>158.00</v>
      </c>
      <c r="F79" s="4" t="str">
        <f>VLOOKUP(A79,HOP!A:C,3,0)</f>
        <v>2283805</v>
      </c>
      <c r="G79" s="4">
        <f t="shared" si="4"/>
        <v>0</v>
      </c>
      <c r="H79" s="4" t="str">
        <f t="shared" si="5"/>
        <v>，2283805</v>
      </c>
      <c r="I79" s="4" t="str">
        <f>VLOOKUP(A79,HOP!A:T,20,0)</f>
        <v>直连</v>
      </c>
    </row>
    <row r="80" s="4" customFormat="1" spans="1:9">
      <c r="A80" s="4">
        <v>16670588212</v>
      </c>
      <c r="B80" s="5">
        <v>44498</v>
      </c>
      <c r="C80" s="5">
        <v>44500</v>
      </c>
      <c r="D80" s="4">
        <v>200</v>
      </c>
      <c r="E80" s="4" t="str">
        <f>VLOOKUP(A80,HOP!A:L,12,0)</f>
        <v>200.00</v>
      </c>
      <c r="F80" s="4" t="str">
        <f>VLOOKUP(A80,HOP!A:C,3,0)</f>
        <v>2283866</v>
      </c>
      <c r="G80" s="4">
        <f t="shared" si="4"/>
        <v>0</v>
      </c>
      <c r="H80" s="4" t="str">
        <f t="shared" si="5"/>
        <v>，2283866</v>
      </c>
      <c r="I80" s="4" t="str">
        <f>VLOOKUP(A80,HOP!A:T,20,0)</f>
        <v>直连</v>
      </c>
    </row>
    <row r="81" s="4" customFormat="1" spans="1:9">
      <c r="A81" s="4">
        <v>16671018493</v>
      </c>
      <c r="B81" s="5">
        <v>44499</v>
      </c>
      <c r="C81" s="5">
        <v>44500</v>
      </c>
      <c r="D81" s="4">
        <v>19</v>
      </c>
      <c r="E81" s="4" t="str">
        <f>VLOOKUP(A81,HOP!A:L,12,0)</f>
        <v>19.00</v>
      </c>
      <c r="F81" s="4" t="str">
        <f>VLOOKUP(A81,HOP!A:C,3,0)</f>
        <v>2283915</v>
      </c>
      <c r="G81" s="4">
        <f t="shared" si="4"/>
        <v>0</v>
      </c>
      <c r="H81" s="4" t="str">
        <f t="shared" si="5"/>
        <v>，2283915</v>
      </c>
      <c r="I81" s="4" t="str">
        <f>VLOOKUP(A81,HOP!A:T,20,0)</f>
        <v>直连</v>
      </c>
    </row>
    <row r="82" s="4" customFormat="1" spans="1:9">
      <c r="A82" s="4">
        <v>16679176851</v>
      </c>
      <c r="B82" s="5">
        <v>44498</v>
      </c>
      <c r="C82" s="5">
        <v>44500</v>
      </c>
      <c r="D82" s="4">
        <v>218</v>
      </c>
      <c r="E82" s="4" t="str">
        <f>VLOOKUP(A82,HOP!A:L,12,0)</f>
        <v>218.00</v>
      </c>
      <c r="F82" s="4" t="str">
        <f>VLOOKUP(A82,HOP!A:C,3,0)</f>
        <v>2284150</v>
      </c>
      <c r="G82" s="4">
        <f t="shared" si="4"/>
        <v>0</v>
      </c>
      <c r="H82" s="4" t="str">
        <f t="shared" si="5"/>
        <v>，2284150</v>
      </c>
      <c r="I82" s="4" t="str">
        <f>VLOOKUP(A82,HOP!A:T,20,0)</f>
        <v>直连</v>
      </c>
    </row>
    <row r="83" s="4" customFormat="1" spans="1:9">
      <c r="A83" s="4">
        <v>16679334609</v>
      </c>
      <c r="B83" s="5">
        <v>44499</v>
      </c>
      <c r="C83" s="5">
        <v>44500</v>
      </c>
      <c r="D83" s="4">
        <v>179</v>
      </c>
      <c r="E83" s="4" t="str">
        <f>VLOOKUP(A83,HOP!A:L,12,0)</f>
        <v>179.00</v>
      </c>
      <c r="F83" s="4" t="str">
        <f>VLOOKUP(A83,HOP!A:C,3,0)</f>
        <v>2284162</v>
      </c>
      <c r="G83" s="4">
        <f t="shared" si="4"/>
        <v>0</v>
      </c>
      <c r="H83" s="4" t="str">
        <f t="shared" si="5"/>
        <v>，2284162</v>
      </c>
      <c r="I83" s="4" t="str">
        <f>VLOOKUP(A83,HOP!A:T,20,0)</f>
        <v>直连</v>
      </c>
    </row>
    <row r="84" s="4" customFormat="1" spans="1:9">
      <c r="A84" s="4">
        <v>16679385404</v>
      </c>
      <c r="B84" s="5">
        <v>44499</v>
      </c>
      <c r="C84" s="5">
        <v>44500</v>
      </c>
      <c r="D84" s="4">
        <v>106</v>
      </c>
      <c r="E84" s="4" t="str">
        <f>VLOOKUP(A84,HOP!A:L,12,0)</f>
        <v>106.00</v>
      </c>
      <c r="F84" s="4" t="str">
        <f>VLOOKUP(A84,HOP!A:C,3,0)</f>
        <v>2284167</v>
      </c>
      <c r="G84" s="4">
        <f t="shared" si="4"/>
        <v>0</v>
      </c>
      <c r="H84" s="4" t="str">
        <f t="shared" si="5"/>
        <v>，2284167</v>
      </c>
      <c r="I84" s="4" t="str">
        <f>VLOOKUP(A84,HOP!A:T,20,0)</f>
        <v>直连</v>
      </c>
    </row>
    <row r="85" s="4" customFormat="1" spans="1:9">
      <c r="A85" s="4">
        <v>16680098122</v>
      </c>
      <c r="B85" s="5">
        <v>44499</v>
      </c>
      <c r="C85" s="5">
        <v>44500</v>
      </c>
      <c r="D85" s="4">
        <v>183</v>
      </c>
      <c r="E85" s="4" t="str">
        <f>VLOOKUP(A85,HOP!A:L,12,0)</f>
        <v>183.00</v>
      </c>
      <c r="F85" s="4" t="str">
        <f>VLOOKUP(A85,HOP!A:C,3,0)</f>
        <v>2284282</v>
      </c>
      <c r="G85" s="4">
        <f t="shared" si="4"/>
        <v>0</v>
      </c>
      <c r="H85" s="4" t="str">
        <f t="shared" si="5"/>
        <v>，2284282</v>
      </c>
      <c r="I85" s="4" t="str">
        <f>VLOOKUP(A85,HOP!A:T,20,0)</f>
        <v>直连</v>
      </c>
    </row>
    <row r="86" s="4" customFormat="1" spans="1:9">
      <c r="A86" s="4">
        <v>16680176982</v>
      </c>
      <c r="B86" s="5">
        <v>44499</v>
      </c>
      <c r="C86" s="5">
        <v>44500</v>
      </c>
      <c r="D86" s="4">
        <v>128</v>
      </c>
      <c r="E86" s="4" t="str">
        <f>VLOOKUP(A86,HOP!A:L,12,0)</f>
        <v>128.00</v>
      </c>
      <c r="F86" s="4" t="str">
        <f>VLOOKUP(A86,HOP!A:C,3,0)</f>
        <v>2284328</v>
      </c>
      <c r="G86" s="4">
        <f t="shared" si="4"/>
        <v>0</v>
      </c>
      <c r="H86" s="4" t="str">
        <f t="shared" si="5"/>
        <v>，2284328</v>
      </c>
      <c r="I86" s="4" t="str">
        <f>VLOOKUP(A86,HOP!A:T,20,0)</f>
        <v>直连</v>
      </c>
    </row>
    <row r="87" s="4" customFormat="1" spans="1:9">
      <c r="A87" s="4">
        <v>16680164794</v>
      </c>
      <c r="B87" s="5">
        <v>44498</v>
      </c>
      <c r="C87" s="5">
        <v>44500</v>
      </c>
      <c r="D87" s="4">
        <v>291</v>
      </c>
      <c r="E87" s="4" t="str">
        <f>VLOOKUP(A87,HOP!A:L,12,0)</f>
        <v>291.00</v>
      </c>
      <c r="F87" s="4" t="str">
        <f>VLOOKUP(A87,HOP!A:C,3,0)</f>
        <v>2284322</v>
      </c>
      <c r="G87" s="4">
        <f t="shared" si="4"/>
        <v>0</v>
      </c>
      <c r="H87" s="4" t="str">
        <f t="shared" si="5"/>
        <v>，2284322</v>
      </c>
      <c r="I87" s="4" t="str">
        <f>VLOOKUP(A87,HOP!A:T,20,0)</f>
        <v>直连</v>
      </c>
    </row>
    <row r="88" s="4" customFormat="1" spans="1:9">
      <c r="A88" s="4">
        <v>16680520021</v>
      </c>
      <c r="B88" s="5">
        <v>44499</v>
      </c>
      <c r="C88" s="5">
        <v>44500</v>
      </c>
      <c r="D88" s="4">
        <v>74</v>
      </c>
      <c r="E88" s="4" t="str">
        <f>VLOOKUP(A88,HOP!A:L,12,0)</f>
        <v>74.00</v>
      </c>
      <c r="F88" s="4" t="str">
        <f>VLOOKUP(A88,HOP!A:C,3,0)</f>
        <v>2284369</v>
      </c>
      <c r="G88" s="4">
        <f t="shared" si="4"/>
        <v>0</v>
      </c>
      <c r="H88" s="4" t="str">
        <f t="shared" si="5"/>
        <v>，2284369</v>
      </c>
      <c r="I88" s="4" t="str">
        <f>VLOOKUP(A88,HOP!A:T,20,0)</f>
        <v>直连</v>
      </c>
    </row>
    <row r="89" s="4" customFormat="1" spans="1:9">
      <c r="A89" s="4">
        <v>16681792093</v>
      </c>
      <c r="B89" s="5">
        <v>44499</v>
      </c>
      <c r="C89" s="5">
        <v>44500</v>
      </c>
      <c r="D89" s="4">
        <v>35</v>
      </c>
      <c r="E89" s="4" t="str">
        <f>VLOOKUP(A89,HOP!A:L,12,0)</f>
        <v>35.00</v>
      </c>
      <c r="F89" s="4" t="str">
        <f>VLOOKUP(A89,HOP!A:C,3,0)</f>
        <v>2284496</v>
      </c>
      <c r="G89" s="4">
        <f t="shared" si="4"/>
        <v>0</v>
      </c>
      <c r="H89" s="4" t="str">
        <f t="shared" si="5"/>
        <v>，2284496</v>
      </c>
      <c r="I89" s="4" t="str">
        <f>VLOOKUP(A89,HOP!A:T,20,0)</f>
        <v>直连</v>
      </c>
    </row>
    <row r="90" s="4" customFormat="1" spans="1:9">
      <c r="A90" s="4">
        <v>16682271689</v>
      </c>
      <c r="B90" s="5">
        <v>44499</v>
      </c>
      <c r="C90" s="5">
        <v>44500</v>
      </c>
      <c r="D90" s="4">
        <v>36</v>
      </c>
      <c r="E90" s="4" t="str">
        <f>VLOOKUP(A90,HOP!A:L,12,0)</f>
        <v>36.00</v>
      </c>
      <c r="F90" s="4" t="str">
        <f>VLOOKUP(A90,HOP!A:C,3,0)</f>
        <v>2284544</v>
      </c>
      <c r="G90" s="4">
        <f t="shared" si="4"/>
        <v>0</v>
      </c>
      <c r="H90" s="4" t="str">
        <f t="shared" si="5"/>
        <v>，2284544</v>
      </c>
      <c r="I90" s="4" t="str">
        <f>VLOOKUP(A90,HOP!A:T,20,0)</f>
        <v>直连</v>
      </c>
    </row>
    <row r="91" s="4" customFormat="1" spans="1:9">
      <c r="A91" s="4">
        <v>16682464189</v>
      </c>
      <c r="B91" s="5">
        <v>44499</v>
      </c>
      <c r="C91" s="5">
        <v>44500</v>
      </c>
      <c r="D91" s="4">
        <v>34</v>
      </c>
      <c r="E91" s="4" t="str">
        <f>VLOOKUP(A91,HOP!A:L,12,0)</f>
        <v>34.00</v>
      </c>
      <c r="F91" s="4" t="str">
        <f>VLOOKUP(A91,HOP!A:C,3,0)</f>
        <v>2284564</v>
      </c>
      <c r="G91" s="4">
        <f t="shared" si="4"/>
        <v>0</v>
      </c>
      <c r="H91" s="4" t="str">
        <f t="shared" si="5"/>
        <v>，2284564</v>
      </c>
      <c r="I91" s="4" t="str">
        <f>VLOOKUP(A91,HOP!A:T,20,0)</f>
        <v>直连</v>
      </c>
    </row>
    <row r="92" s="4" customFormat="1" spans="1:9">
      <c r="A92" s="4">
        <v>16682892178</v>
      </c>
      <c r="B92" s="5">
        <v>44499</v>
      </c>
      <c r="C92" s="5">
        <v>44500</v>
      </c>
      <c r="D92" s="4">
        <v>191</v>
      </c>
      <c r="E92" s="4" t="str">
        <f>VLOOKUP(A92,HOP!A:L,12,0)</f>
        <v>191.00</v>
      </c>
      <c r="F92" s="4" t="str">
        <f>VLOOKUP(A92,HOP!A:C,3,0)</f>
        <v>2284610</v>
      </c>
      <c r="G92" s="4">
        <f t="shared" si="4"/>
        <v>0</v>
      </c>
      <c r="H92" s="4" t="str">
        <f t="shared" si="5"/>
        <v>，2284610</v>
      </c>
      <c r="I92" s="4" t="str">
        <f>VLOOKUP(A92,HOP!A:T,20,0)</f>
        <v>直连</v>
      </c>
    </row>
    <row r="93" s="4" customFormat="1" spans="1:9">
      <c r="A93" s="4">
        <v>16689729325</v>
      </c>
      <c r="B93" s="5">
        <v>44497</v>
      </c>
      <c r="C93" s="5">
        <v>44500</v>
      </c>
      <c r="D93" s="4">
        <v>509</v>
      </c>
      <c r="E93" s="4" t="str">
        <f>VLOOKUP(A93,HOP!A:L,12,0)</f>
        <v>509.00</v>
      </c>
      <c r="F93" s="4" t="str">
        <f>VLOOKUP(A93,HOP!A:C,3,0)</f>
        <v>2284716</v>
      </c>
      <c r="G93" s="4">
        <f t="shared" si="4"/>
        <v>0</v>
      </c>
      <c r="H93" s="4" t="str">
        <f t="shared" si="5"/>
        <v>，2284716</v>
      </c>
      <c r="I93" s="4" t="str">
        <f>VLOOKUP(A93,HOP!A:T,20,0)</f>
        <v>直连</v>
      </c>
    </row>
    <row r="94" s="4" customFormat="1" hidden="1" spans="1:9">
      <c r="A94" s="4">
        <v>16689831339</v>
      </c>
      <c r="B94" s="5">
        <v>44499</v>
      </c>
      <c r="C94" s="5">
        <v>44500</v>
      </c>
      <c r="D94" s="4">
        <v>0</v>
      </c>
      <c r="E94" s="4" t="str">
        <f>VLOOKUP(A94,HOP!A:L,12,0)</f>
        <v>0.00</v>
      </c>
      <c r="F94" s="4" t="str">
        <f>VLOOKUP(A94,HOP!A:C,3,0)</f>
        <v>2284729</v>
      </c>
      <c r="G94" s="4">
        <f t="shared" si="4"/>
        <v>0</v>
      </c>
      <c r="H94" s="4" t="str">
        <f t="shared" si="5"/>
        <v>，2284729</v>
      </c>
      <c r="I94" s="4" t="str">
        <f>VLOOKUP(A94,HOP!A:T,20,0)</f>
        <v>直连</v>
      </c>
    </row>
    <row r="95" s="4" customFormat="1" spans="1:9">
      <c r="A95" s="4">
        <v>16690182554</v>
      </c>
      <c r="B95" s="5">
        <v>44499</v>
      </c>
      <c r="C95" s="5">
        <v>44500</v>
      </c>
      <c r="D95" s="4">
        <v>100</v>
      </c>
      <c r="E95" s="4" t="str">
        <f>VLOOKUP(A95,HOP!A:L,12,0)</f>
        <v>100.00</v>
      </c>
      <c r="F95" s="4" t="str">
        <f>VLOOKUP(A95,HOP!A:C,3,0)</f>
        <v>2284751</v>
      </c>
      <c r="G95" s="4">
        <f t="shared" si="4"/>
        <v>0</v>
      </c>
      <c r="H95" s="4" t="str">
        <f t="shared" si="5"/>
        <v>，2284751</v>
      </c>
      <c r="I95" s="4" t="str">
        <f>VLOOKUP(A95,HOP!A:T,20,0)</f>
        <v>直连</v>
      </c>
    </row>
    <row r="96" s="4" customFormat="1" spans="1:9">
      <c r="A96" s="4">
        <v>16690658761</v>
      </c>
      <c r="B96" s="5">
        <v>44498</v>
      </c>
      <c r="C96" s="5">
        <v>44500</v>
      </c>
      <c r="D96" s="4">
        <v>156</v>
      </c>
      <c r="E96" s="4" t="str">
        <f>VLOOKUP(A96,HOP!A:L,12,0)</f>
        <v>156.00</v>
      </c>
      <c r="F96" s="4" t="str">
        <f>VLOOKUP(A96,HOP!A:C,3,0)</f>
        <v>2284819</v>
      </c>
      <c r="G96" s="4">
        <f t="shared" si="4"/>
        <v>0</v>
      </c>
      <c r="H96" s="4" t="str">
        <f t="shared" si="5"/>
        <v>，2284819</v>
      </c>
      <c r="I96" s="4" t="str">
        <f>VLOOKUP(A96,HOP!A:T,20,0)</f>
        <v>直连</v>
      </c>
    </row>
    <row r="97" s="4" customFormat="1" spans="1:9">
      <c r="A97" s="4">
        <v>16690762662</v>
      </c>
      <c r="B97" s="5">
        <v>44499</v>
      </c>
      <c r="C97" s="5">
        <v>44500</v>
      </c>
      <c r="D97" s="4">
        <v>365</v>
      </c>
      <c r="E97" s="4" t="str">
        <f>VLOOKUP(A97,HOP!A:L,12,0)</f>
        <v>365.00</v>
      </c>
      <c r="F97" s="4" t="str">
        <f>VLOOKUP(A97,HOP!A:C,3,0)</f>
        <v>2284834</v>
      </c>
      <c r="G97" s="4">
        <f t="shared" si="4"/>
        <v>0</v>
      </c>
      <c r="H97" s="4" t="str">
        <f t="shared" si="5"/>
        <v>，2284834</v>
      </c>
      <c r="I97" s="4" t="str">
        <f>VLOOKUP(A97,HOP!A:T,20,0)</f>
        <v>直连</v>
      </c>
    </row>
    <row r="98" s="4" customFormat="1" spans="1:9">
      <c r="A98" s="4">
        <v>16690773973</v>
      </c>
      <c r="B98" s="5">
        <v>44498</v>
      </c>
      <c r="C98" s="5">
        <v>44500</v>
      </c>
      <c r="D98" s="4">
        <v>242</v>
      </c>
      <c r="E98" s="4" t="str">
        <f>VLOOKUP(A98,HOP!A:L,12,0)</f>
        <v>242.00</v>
      </c>
      <c r="F98" s="4" t="str">
        <f>VLOOKUP(A98,HOP!A:C,3,0)</f>
        <v>2284837</v>
      </c>
      <c r="G98" s="4">
        <f t="shared" si="4"/>
        <v>0</v>
      </c>
      <c r="H98" s="4" t="str">
        <f t="shared" si="5"/>
        <v>，2284837</v>
      </c>
      <c r="I98" s="4" t="str">
        <f>VLOOKUP(A98,HOP!A:T,20,0)</f>
        <v>直连</v>
      </c>
    </row>
    <row r="99" s="4" customFormat="1" spans="1:9">
      <c r="A99" s="4">
        <v>16690850147</v>
      </c>
      <c r="B99" s="5">
        <v>44498</v>
      </c>
      <c r="C99" s="5">
        <v>44500</v>
      </c>
      <c r="D99" s="4">
        <v>200</v>
      </c>
      <c r="E99" s="4" t="str">
        <f>VLOOKUP(A99,HOP!A:L,12,0)</f>
        <v>200.00</v>
      </c>
      <c r="F99" s="4" t="str">
        <f>VLOOKUP(A99,HOP!A:C,3,0)</f>
        <v>2284862</v>
      </c>
      <c r="G99" s="4">
        <f t="shared" ref="G99:G123" si="6">D99-E99</f>
        <v>0</v>
      </c>
      <c r="H99" s="4" t="str">
        <f t="shared" ref="H99:H123" si="7">$H$1&amp;F99</f>
        <v>，2284862</v>
      </c>
      <c r="I99" s="4" t="str">
        <f>VLOOKUP(A99,HOP!A:T,20,0)</f>
        <v>直连</v>
      </c>
    </row>
    <row r="100" s="4" customFormat="1" spans="1:9">
      <c r="A100" s="4">
        <v>16690852437</v>
      </c>
      <c r="B100" s="5">
        <v>44499</v>
      </c>
      <c r="C100" s="5">
        <v>44500</v>
      </c>
      <c r="D100" s="4">
        <v>104</v>
      </c>
      <c r="E100" s="4" t="str">
        <f>VLOOKUP(A100,HOP!A:L,12,0)</f>
        <v>104.00</v>
      </c>
      <c r="F100" s="4" t="str">
        <f>VLOOKUP(A100,HOP!A:C,3,0)</f>
        <v>2284864</v>
      </c>
      <c r="G100" s="4">
        <f t="shared" si="6"/>
        <v>0</v>
      </c>
      <c r="H100" s="4" t="str">
        <f t="shared" si="7"/>
        <v>，2284864</v>
      </c>
      <c r="I100" s="4" t="str">
        <f>VLOOKUP(A100,HOP!A:T,20,0)</f>
        <v>直连</v>
      </c>
    </row>
    <row r="101" s="4" customFormat="1" spans="1:9">
      <c r="A101" s="4">
        <v>16690865354</v>
      </c>
      <c r="B101" s="5">
        <v>44499</v>
      </c>
      <c r="C101" s="5">
        <v>44500</v>
      </c>
      <c r="D101" s="4">
        <v>102</v>
      </c>
      <c r="E101" s="4" t="str">
        <f>VLOOKUP(A101,HOP!A:L,12,0)</f>
        <v>102.00</v>
      </c>
      <c r="F101" s="4" t="str">
        <f>VLOOKUP(A101,HOP!A:C,3,0)</f>
        <v>2284876</v>
      </c>
      <c r="G101" s="4">
        <f t="shared" si="6"/>
        <v>0</v>
      </c>
      <c r="H101" s="4" t="str">
        <f t="shared" si="7"/>
        <v>，2284876</v>
      </c>
      <c r="I101" s="4" t="str">
        <f>VLOOKUP(A101,HOP!A:T,20,0)</f>
        <v>直连</v>
      </c>
    </row>
    <row r="102" s="4" customFormat="1" hidden="1" spans="1:9">
      <c r="A102" s="4">
        <v>16690874567</v>
      </c>
      <c r="B102" s="5">
        <v>44499</v>
      </c>
      <c r="C102" s="5">
        <v>44500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VLOOKUP(A102,HOP!A:T,20,0)</f>
        <v>#N/A</v>
      </c>
    </row>
    <row r="103" s="4" customFormat="1" spans="1:9">
      <c r="A103" s="4">
        <v>16691093477</v>
      </c>
      <c r="B103" s="5">
        <v>44499</v>
      </c>
      <c r="C103" s="5">
        <v>44500</v>
      </c>
      <c r="D103" s="4">
        <v>67</v>
      </c>
      <c r="E103" s="4" t="str">
        <f>VLOOKUP(A103,HOP!A:L,12,0)</f>
        <v>67.00</v>
      </c>
      <c r="F103" s="4" t="str">
        <f>VLOOKUP(A103,HOP!A:C,3,0)</f>
        <v>2284924</v>
      </c>
      <c r="G103" s="4">
        <f t="shared" si="6"/>
        <v>0</v>
      </c>
      <c r="H103" s="4" t="str">
        <f t="shared" si="7"/>
        <v>，2284924</v>
      </c>
      <c r="I103" s="4" t="str">
        <f>VLOOKUP(A103,HOP!A:T,20,0)</f>
        <v>直连</v>
      </c>
    </row>
    <row r="104" s="4" customFormat="1" spans="1:9">
      <c r="A104" s="4">
        <v>16691353806</v>
      </c>
      <c r="B104" s="5">
        <v>44499</v>
      </c>
      <c r="C104" s="5">
        <v>44500</v>
      </c>
      <c r="D104" s="4">
        <v>100</v>
      </c>
      <c r="E104" s="4" t="str">
        <f>VLOOKUP(A104,HOP!A:L,12,0)</f>
        <v>100.00</v>
      </c>
      <c r="F104" s="4" t="str">
        <f>VLOOKUP(A104,HOP!A:C,3,0)</f>
        <v>2284960</v>
      </c>
      <c r="G104" s="4">
        <f t="shared" si="6"/>
        <v>0</v>
      </c>
      <c r="H104" s="4" t="str">
        <f t="shared" si="7"/>
        <v>，2284960</v>
      </c>
      <c r="I104" s="4" t="str">
        <f>VLOOKUP(A104,HOP!A:T,20,0)</f>
        <v>直连</v>
      </c>
    </row>
    <row r="105" s="4" customFormat="1" spans="1:9">
      <c r="A105" s="4">
        <v>16692436560</v>
      </c>
      <c r="B105" s="5">
        <v>44499</v>
      </c>
      <c r="C105" s="5">
        <v>44500</v>
      </c>
      <c r="D105" s="4">
        <v>50</v>
      </c>
      <c r="E105" s="4" t="str">
        <f>VLOOKUP(A105,HOP!A:L,12,0)</f>
        <v>50.00</v>
      </c>
      <c r="F105" s="4" t="str">
        <f>VLOOKUP(A105,HOP!A:C,3,0)</f>
        <v>2285095</v>
      </c>
      <c r="G105" s="4">
        <f t="shared" si="6"/>
        <v>0</v>
      </c>
      <c r="H105" s="4" t="str">
        <f t="shared" si="7"/>
        <v>，2285095</v>
      </c>
      <c r="I105" s="4" t="str">
        <f>VLOOKUP(A105,HOP!A:T,20,0)</f>
        <v>直连</v>
      </c>
    </row>
    <row r="106" s="4" customFormat="1" spans="1:9">
      <c r="A106" s="4">
        <v>16694515870</v>
      </c>
      <c r="B106" s="5">
        <v>44499</v>
      </c>
      <c r="C106" s="5">
        <v>44500</v>
      </c>
      <c r="D106" s="4">
        <v>124</v>
      </c>
      <c r="E106" s="4" t="str">
        <f>VLOOKUP(A106,HOP!A:L,12,0)</f>
        <v>124.00</v>
      </c>
      <c r="F106" s="4" t="str">
        <f>VLOOKUP(A106,HOP!A:C,3,0)</f>
        <v>2285463</v>
      </c>
      <c r="G106" s="4">
        <f t="shared" si="6"/>
        <v>0</v>
      </c>
      <c r="H106" s="4" t="str">
        <f t="shared" si="7"/>
        <v>，2285463</v>
      </c>
      <c r="I106" s="4" t="str">
        <f>VLOOKUP(A106,HOP!A:T,20,0)</f>
        <v>直连</v>
      </c>
    </row>
    <row r="107" s="4" customFormat="1" spans="1:9">
      <c r="A107" s="4">
        <v>16694788957</v>
      </c>
      <c r="B107" s="5">
        <v>44499</v>
      </c>
      <c r="C107" s="5">
        <v>44500</v>
      </c>
      <c r="D107" s="4">
        <v>184</v>
      </c>
      <c r="E107" s="4" t="str">
        <f>VLOOKUP(A107,HOP!A:L,12,0)</f>
        <v>184.00</v>
      </c>
      <c r="F107" s="4" t="str">
        <f>VLOOKUP(A107,HOP!A:C,3,0)</f>
        <v>2285517</v>
      </c>
      <c r="G107" s="4">
        <f t="shared" si="6"/>
        <v>0</v>
      </c>
      <c r="H107" s="4" t="str">
        <f t="shared" si="7"/>
        <v>，2285517</v>
      </c>
      <c r="I107" s="4" t="str">
        <f>VLOOKUP(A107,HOP!A:T,20,0)</f>
        <v>直连</v>
      </c>
    </row>
    <row r="108" s="4" customFormat="1" spans="1:9">
      <c r="A108" s="4">
        <v>16694810207</v>
      </c>
      <c r="B108" s="5">
        <v>44499</v>
      </c>
      <c r="C108" s="5">
        <v>44500</v>
      </c>
      <c r="D108" s="4">
        <v>88</v>
      </c>
      <c r="E108" s="4" t="str">
        <f>VLOOKUP(A108,HOP!A:L,12,0)</f>
        <v>88.00</v>
      </c>
      <c r="F108" s="4" t="str">
        <f>VLOOKUP(A108,HOP!A:C,3,0)</f>
        <v>2285520</v>
      </c>
      <c r="G108" s="4">
        <f t="shared" si="6"/>
        <v>0</v>
      </c>
      <c r="H108" s="4" t="str">
        <f t="shared" si="7"/>
        <v>，2285520</v>
      </c>
      <c r="I108" s="4" t="str">
        <f>VLOOKUP(A108,HOP!A:T,20,0)</f>
        <v>直连</v>
      </c>
    </row>
    <row r="109" s="4" customFormat="1" spans="1:9">
      <c r="A109" s="4">
        <v>16695441979</v>
      </c>
      <c r="B109" s="5">
        <v>44499</v>
      </c>
      <c r="C109" s="5">
        <v>44500</v>
      </c>
      <c r="D109" s="4">
        <v>187</v>
      </c>
      <c r="E109" s="4" t="str">
        <f>VLOOKUP(A109,HOP!A:L,12,0)</f>
        <v>187.00</v>
      </c>
      <c r="F109" s="4" t="str">
        <f>VLOOKUP(A109,HOP!A:C,3,0)</f>
        <v>2285630</v>
      </c>
      <c r="G109" s="4">
        <f t="shared" si="6"/>
        <v>0</v>
      </c>
      <c r="H109" s="4" t="str">
        <f t="shared" si="7"/>
        <v>，2285630</v>
      </c>
      <c r="I109" s="4" t="str">
        <f>VLOOKUP(A109,HOP!A:T,20,0)</f>
        <v>直连</v>
      </c>
    </row>
    <row r="110" s="4" customFormat="1" spans="1:9">
      <c r="A110" s="4">
        <v>16695571266</v>
      </c>
      <c r="B110" s="5">
        <v>44499</v>
      </c>
      <c r="C110" s="5">
        <v>44500</v>
      </c>
      <c r="D110" s="4">
        <v>179</v>
      </c>
      <c r="E110" s="4" t="str">
        <f>VLOOKUP(A110,HOP!A:L,12,0)</f>
        <v>179.00</v>
      </c>
      <c r="F110" s="4" t="str">
        <f>VLOOKUP(A110,HOP!A:C,3,0)</f>
        <v>2285668</v>
      </c>
      <c r="G110" s="4">
        <f t="shared" si="6"/>
        <v>0</v>
      </c>
      <c r="H110" s="4" t="str">
        <f t="shared" si="7"/>
        <v>，2285668</v>
      </c>
      <c r="I110" s="4" t="str">
        <f>VLOOKUP(A110,HOP!A:T,20,0)</f>
        <v>直连</v>
      </c>
    </row>
    <row r="111" s="4" customFormat="1" spans="1:9">
      <c r="A111" s="4">
        <v>16696148446</v>
      </c>
      <c r="B111" s="5">
        <v>44499</v>
      </c>
      <c r="C111" s="5">
        <v>44500</v>
      </c>
      <c r="D111" s="4">
        <v>27</v>
      </c>
      <c r="E111" s="4" t="str">
        <f>VLOOKUP(A111,HOP!A:L,12,0)</f>
        <v>27.00</v>
      </c>
      <c r="F111" s="4" t="str">
        <f>VLOOKUP(A111,HOP!A:C,3,0)</f>
        <v>2285809</v>
      </c>
      <c r="G111" s="4">
        <f t="shared" si="6"/>
        <v>0</v>
      </c>
      <c r="H111" s="4" t="str">
        <f t="shared" si="7"/>
        <v>，2285809</v>
      </c>
      <c r="I111" s="4" t="str">
        <f>VLOOKUP(A111,HOP!A:T,20,0)</f>
        <v>直连</v>
      </c>
    </row>
    <row r="112" s="4" customFormat="1" spans="1:9">
      <c r="A112" s="4">
        <v>16703003738</v>
      </c>
      <c r="B112" s="5">
        <v>44499</v>
      </c>
      <c r="C112" s="5">
        <v>44500</v>
      </c>
      <c r="D112" s="4">
        <v>322</v>
      </c>
      <c r="E112" s="4" t="str">
        <f>VLOOKUP(A112,HOP!A:L,12,0)</f>
        <v>322.00</v>
      </c>
      <c r="F112" s="4" t="str">
        <f>VLOOKUP(A112,HOP!A:C,3,0)</f>
        <v>2285824</v>
      </c>
      <c r="G112" s="4">
        <f t="shared" si="6"/>
        <v>0</v>
      </c>
      <c r="H112" s="4" t="str">
        <f t="shared" si="7"/>
        <v>，2285824</v>
      </c>
      <c r="I112" s="4" t="str">
        <f>VLOOKUP(A112,HOP!A:T,20,0)</f>
        <v>直连</v>
      </c>
    </row>
    <row r="113" s="4" customFormat="1" spans="1:9">
      <c r="A113" s="4">
        <v>16703640908</v>
      </c>
      <c r="B113" s="5">
        <v>44499</v>
      </c>
      <c r="C113" s="5">
        <v>44500</v>
      </c>
      <c r="D113" s="4">
        <v>167</v>
      </c>
      <c r="E113" s="4" t="str">
        <f>VLOOKUP(A113,HOP!A:L,12,0)</f>
        <v>167.00</v>
      </c>
      <c r="F113" s="4" t="str">
        <f>VLOOKUP(A113,HOP!A:C,3,0)</f>
        <v>2285859</v>
      </c>
      <c r="G113" s="4">
        <f t="shared" si="6"/>
        <v>0</v>
      </c>
      <c r="H113" s="4" t="str">
        <f t="shared" si="7"/>
        <v>，2285859</v>
      </c>
      <c r="I113" s="4" t="str">
        <f>VLOOKUP(A113,HOP!A:T,20,0)</f>
        <v>直连</v>
      </c>
    </row>
    <row r="114" s="4" customFormat="1" spans="1:9">
      <c r="A114" s="4">
        <v>16703675844</v>
      </c>
      <c r="B114" s="5">
        <v>44499</v>
      </c>
      <c r="C114" s="5">
        <v>44500</v>
      </c>
      <c r="D114" s="4">
        <v>171</v>
      </c>
      <c r="E114" s="4" t="str">
        <f>VLOOKUP(A114,HOP!A:L,12,0)</f>
        <v>171.00</v>
      </c>
      <c r="F114" s="4" t="str">
        <f>VLOOKUP(A114,HOP!A:C,3,0)</f>
        <v>2285871</v>
      </c>
      <c r="G114" s="4">
        <f t="shared" si="6"/>
        <v>0</v>
      </c>
      <c r="H114" s="4" t="str">
        <f t="shared" si="7"/>
        <v>，2285871</v>
      </c>
      <c r="I114" s="4" t="str">
        <f>VLOOKUP(A114,HOP!A:T,20,0)</f>
        <v>直连</v>
      </c>
    </row>
    <row r="115" s="4" customFormat="1" spans="1:9">
      <c r="A115" s="4">
        <v>16703783892</v>
      </c>
      <c r="B115" s="5">
        <v>44499</v>
      </c>
      <c r="C115" s="5">
        <v>44500</v>
      </c>
      <c r="D115" s="4">
        <v>211</v>
      </c>
      <c r="E115" s="4" t="str">
        <f>VLOOKUP(A115,HOP!A:L,12,0)</f>
        <v>211.00</v>
      </c>
      <c r="F115" s="4" t="str">
        <f>VLOOKUP(A115,HOP!A:C,3,0)</f>
        <v>2285874</v>
      </c>
      <c r="G115" s="4">
        <f t="shared" si="6"/>
        <v>0</v>
      </c>
      <c r="H115" s="4" t="str">
        <f t="shared" si="7"/>
        <v>，2285874</v>
      </c>
      <c r="I115" s="4" t="str">
        <f>VLOOKUP(A115,HOP!A:T,20,0)</f>
        <v>直连</v>
      </c>
    </row>
    <row r="116" s="4" customFormat="1" spans="1:9">
      <c r="A116" s="4">
        <v>16704652101</v>
      </c>
      <c r="B116" s="5">
        <v>44499</v>
      </c>
      <c r="C116" s="5">
        <v>44500</v>
      </c>
      <c r="D116" s="4">
        <v>92</v>
      </c>
      <c r="E116" s="4" t="str">
        <f>VLOOKUP(A116,HOP!A:L,12,0)</f>
        <v>92.00</v>
      </c>
      <c r="F116" s="4" t="str">
        <f>VLOOKUP(A116,HOP!A:C,3,0)</f>
        <v>2285955</v>
      </c>
      <c r="G116" s="4">
        <f t="shared" si="6"/>
        <v>0</v>
      </c>
      <c r="H116" s="4" t="str">
        <f t="shared" si="7"/>
        <v>，2285955</v>
      </c>
      <c r="I116" s="4" t="str">
        <f>VLOOKUP(A116,HOP!A:T,20,0)</f>
        <v>直连</v>
      </c>
    </row>
    <row r="117" s="4" customFormat="1" spans="1:9">
      <c r="A117" s="4">
        <v>16704729920</v>
      </c>
      <c r="B117" s="5">
        <v>44499</v>
      </c>
      <c r="C117" s="5">
        <v>44500</v>
      </c>
      <c r="D117" s="4">
        <v>35</v>
      </c>
      <c r="E117" s="4" t="str">
        <f>VLOOKUP(A117,HOP!A:L,12,0)</f>
        <v>35.00</v>
      </c>
      <c r="F117" s="4" t="str">
        <f>VLOOKUP(A117,HOP!A:C,3,0)</f>
        <v>2285961</v>
      </c>
      <c r="G117" s="4">
        <f t="shared" si="6"/>
        <v>0</v>
      </c>
      <c r="H117" s="4" t="str">
        <f t="shared" si="7"/>
        <v>，2285961</v>
      </c>
      <c r="I117" s="4" t="str">
        <f>VLOOKUP(A117,HOP!A:T,20,0)</f>
        <v>直连</v>
      </c>
    </row>
    <row r="118" s="4" customFormat="1" spans="1:9">
      <c r="A118" s="4">
        <v>16704892978</v>
      </c>
      <c r="B118" s="5">
        <v>44499</v>
      </c>
      <c r="C118" s="5">
        <v>44500</v>
      </c>
      <c r="D118" s="4">
        <v>205</v>
      </c>
      <c r="E118" s="4" t="str">
        <f>VLOOKUP(A118,HOP!A:L,12,0)</f>
        <v>205.00</v>
      </c>
      <c r="F118" s="4" t="str">
        <f>VLOOKUP(A118,HOP!A:C,3,0)</f>
        <v>2285981</v>
      </c>
      <c r="G118" s="4">
        <f t="shared" si="6"/>
        <v>0</v>
      </c>
      <c r="H118" s="4" t="str">
        <f t="shared" si="7"/>
        <v>，2285981</v>
      </c>
      <c r="I118" s="4" t="str">
        <f>VLOOKUP(A118,HOP!A:T,20,0)</f>
        <v>直连</v>
      </c>
    </row>
    <row r="119" s="4" customFormat="1" spans="1:9">
      <c r="A119" s="4">
        <v>16705102001</v>
      </c>
      <c r="B119" s="5">
        <v>44499</v>
      </c>
      <c r="C119" s="5">
        <v>44500</v>
      </c>
      <c r="D119" s="4">
        <v>24</v>
      </c>
      <c r="E119" s="4" t="str">
        <f>VLOOKUP(A119,HOP!A:L,12,0)</f>
        <v>24.00</v>
      </c>
      <c r="F119" s="4" t="str">
        <f>VLOOKUP(A119,HOP!A:C,3,0)</f>
        <v>2286008</v>
      </c>
      <c r="G119" s="4">
        <f t="shared" si="6"/>
        <v>0</v>
      </c>
      <c r="H119" s="4" t="str">
        <f t="shared" si="7"/>
        <v>，2286008</v>
      </c>
      <c r="I119" s="4" t="str">
        <f>VLOOKUP(A119,HOP!A:T,20,0)</f>
        <v>直连</v>
      </c>
    </row>
    <row r="120" s="4" customFormat="1" spans="1:9">
      <c r="A120" s="4">
        <v>16705178458</v>
      </c>
      <c r="B120" s="5">
        <v>44499</v>
      </c>
      <c r="C120" s="5">
        <v>44500</v>
      </c>
      <c r="D120" s="4">
        <v>61</v>
      </c>
      <c r="E120" s="4" t="str">
        <f>VLOOKUP(A120,HOP!A:L,12,0)</f>
        <v>61.00</v>
      </c>
      <c r="F120" s="4" t="str">
        <f>VLOOKUP(A120,HOP!A:C,3,0)</f>
        <v>2286015</v>
      </c>
      <c r="G120" s="4">
        <f t="shared" si="6"/>
        <v>0</v>
      </c>
      <c r="H120" s="4" t="str">
        <f t="shared" si="7"/>
        <v>，2286015</v>
      </c>
      <c r="I120" s="4" t="str">
        <f>VLOOKUP(A120,HOP!A:T,20,0)</f>
        <v>直连</v>
      </c>
    </row>
    <row r="121" s="4" customFormat="1" spans="1:9">
      <c r="A121" s="4">
        <v>16705280162</v>
      </c>
      <c r="B121" s="5">
        <v>44499</v>
      </c>
      <c r="C121" s="5">
        <v>44500</v>
      </c>
      <c r="D121" s="4">
        <v>40</v>
      </c>
      <c r="E121" s="4" t="str">
        <f>VLOOKUP(A121,HOP!A:L,12,0)</f>
        <v>40.00</v>
      </c>
      <c r="F121" s="4" t="str">
        <f>VLOOKUP(A121,HOP!A:C,3,0)</f>
        <v>2286027</v>
      </c>
      <c r="G121" s="4">
        <f t="shared" si="6"/>
        <v>0</v>
      </c>
      <c r="H121" s="4" t="str">
        <f t="shared" si="7"/>
        <v>，2286027</v>
      </c>
      <c r="I121" s="4" t="str">
        <f>VLOOKUP(A121,HOP!A:T,20,0)</f>
        <v>直连</v>
      </c>
    </row>
    <row r="122" s="4" customFormat="1" spans="1:9">
      <c r="A122" s="4">
        <v>16705643826</v>
      </c>
      <c r="B122" s="5">
        <v>44499</v>
      </c>
      <c r="C122" s="5">
        <v>44500</v>
      </c>
      <c r="D122" s="4">
        <v>55</v>
      </c>
      <c r="E122" s="4" t="str">
        <f>VLOOKUP(A122,HOP!A:L,12,0)</f>
        <v>55.00</v>
      </c>
      <c r="F122" s="4" t="str">
        <f>VLOOKUP(A122,HOP!A:C,3,0)</f>
        <v>2286076</v>
      </c>
      <c r="G122" s="4">
        <f t="shared" si="6"/>
        <v>0</v>
      </c>
      <c r="H122" s="4" t="str">
        <f t="shared" si="7"/>
        <v>，2286076</v>
      </c>
      <c r="I122" s="4" t="str">
        <f>VLOOKUP(A122,HOP!A:T,20,0)</f>
        <v>直连</v>
      </c>
    </row>
    <row r="123" s="4" customFormat="1" spans="1:9">
      <c r="A123" s="4">
        <v>16706697364</v>
      </c>
      <c r="B123" s="5">
        <v>44499</v>
      </c>
      <c r="C123" s="5">
        <v>44500</v>
      </c>
      <c r="D123" s="4">
        <v>28</v>
      </c>
      <c r="E123" s="4" t="str">
        <f>VLOOKUP(A123,HOP!A:L,12,0)</f>
        <v>28.00</v>
      </c>
      <c r="F123" s="4" t="str">
        <f>VLOOKUP(A123,HOP!A:C,3,0)</f>
        <v>2286202</v>
      </c>
      <c r="G123" s="4">
        <f t="shared" si="6"/>
        <v>0</v>
      </c>
      <c r="H123" s="4" t="str">
        <f t="shared" si="7"/>
        <v>，2286202</v>
      </c>
      <c r="I123" s="4" t="str">
        <f>VLOOKUP(A123,HOP!A:T,20,0)</f>
        <v>直连</v>
      </c>
    </row>
    <row r="125" spans="4:4">
      <c r="D125" s="4">
        <f>SUM(D2:D124)</f>
        <v>25471</v>
      </c>
    </row>
    <row r="130" spans="1:1">
      <c r="A130" s="4" t="s">
        <v>367</v>
      </c>
    </row>
    <row r="131" spans="1:1">
      <c r="A131" s="4" t="s">
        <v>368</v>
      </c>
    </row>
    <row r="132" spans="1:1">
      <c r="A132" s="4" t="s">
        <v>369</v>
      </c>
    </row>
  </sheetData>
  <autoFilter ref="A1:XFD125">
    <filterColumn colId="3">
      <filters blank="1">
        <filter val="100"/>
        <filter val="200"/>
        <filter val="102"/>
        <filter val="202"/>
        <filter val="103"/>
        <filter val="104"/>
        <filter val="205"/>
        <filter val="106"/>
        <filter val="806"/>
        <filter val="109"/>
        <filter val="509"/>
        <filter val="211"/>
        <filter val="212"/>
        <filter val="214"/>
        <filter val="115"/>
        <filter val="315"/>
        <filter val="116"/>
        <filter val="316"/>
        <filter val="217"/>
        <filter val="18"/>
        <filter val="218"/>
        <filter val="19"/>
        <filter val="519"/>
        <filter val="120"/>
        <filter val="220"/>
        <filter val="121"/>
        <filter val="322"/>
        <filter val="24"/>
        <filter val="124"/>
        <filter val="726"/>
        <filter val="27"/>
        <filter val="28"/>
        <filter val="128"/>
        <filter val="629"/>
        <filter val="30"/>
        <filter val="131"/>
        <filter val="132"/>
        <filter val="332"/>
        <filter val="34"/>
        <filter val="35"/>
        <filter val="135"/>
        <filter val="36"/>
        <filter val="238"/>
        <filter val="538"/>
        <filter val="139"/>
        <filter val="40"/>
        <filter val="242"/>
        <filter val="143"/>
        <filter val="246"/>
        <filter val="148"/>
        <filter val="50"/>
        <filter val="150"/>
        <filter val="53"/>
        <filter val="654"/>
        <filter val="55"/>
        <filter val="156"/>
        <filter val="256"/>
        <filter val="158"/>
        <filter val="258"/>
        <filter val="360"/>
        <filter val="460"/>
        <filter val="61"/>
        <filter val="462"/>
        <filter val="363"/>
        <filter val="64"/>
        <filter val="164"/>
        <filter val="165"/>
        <filter val="265"/>
        <filter val="365"/>
        <filter val="67"/>
        <filter val="167"/>
        <filter val="370"/>
        <filter val="171"/>
        <filter val="25471"/>
        <filter val="372"/>
        <filter val="74"/>
        <filter val="75"/>
        <filter val="875"/>
        <filter val="76"/>
        <filter val="577"/>
        <filter val="78"/>
        <filter val="179"/>
        <filter val="279"/>
        <filter val="180"/>
        <filter val="81"/>
        <filter val="582"/>
        <filter val="183"/>
        <filter val="184"/>
        <filter val="684"/>
        <filter val="585"/>
        <filter val="187"/>
        <filter val="387"/>
        <filter val="88"/>
        <filter val="90"/>
        <filter val="191"/>
        <filter val="291"/>
        <filter val="92"/>
        <filter val="93"/>
        <filter val="96"/>
        <filter val="196"/>
        <filter val="496"/>
        <filter val="198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370</v>
      </c>
      <c r="B1" s="2" t="s">
        <v>371</v>
      </c>
      <c r="C1" s="2" t="s">
        <v>372</v>
      </c>
      <c r="D1" s="2" t="s">
        <v>373</v>
      </c>
      <c r="E1" s="2" t="s">
        <v>13</v>
      </c>
      <c r="F1" s="2" t="s">
        <v>5</v>
      </c>
      <c r="G1" s="2" t="s">
        <v>6</v>
      </c>
      <c r="H1" s="2" t="s">
        <v>374</v>
      </c>
      <c r="I1" s="2" t="s">
        <v>375</v>
      </c>
      <c r="J1" s="2" t="s">
        <v>376</v>
      </c>
      <c r="K1" s="2" t="s">
        <v>377</v>
      </c>
      <c r="L1" s="2" t="s">
        <v>378</v>
      </c>
      <c r="M1" s="2" t="s">
        <v>379</v>
      </c>
      <c r="N1" s="2" t="s">
        <v>380</v>
      </c>
      <c r="O1" s="2" t="s">
        <v>381</v>
      </c>
      <c r="P1" s="2" t="s">
        <v>382</v>
      </c>
      <c r="Q1" s="2" t="s">
        <v>383</v>
      </c>
      <c r="R1" s="2" t="s">
        <v>384</v>
      </c>
      <c r="S1" s="2" t="s">
        <v>385</v>
      </c>
      <c r="T1" s="2" t="s">
        <v>386</v>
      </c>
    </row>
    <row r="2" s="1" customFormat="1" spans="1:20">
      <c r="A2" s="3">
        <v>16706697364</v>
      </c>
      <c r="B2" s="1" t="s">
        <v>387</v>
      </c>
      <c r="C2" s="1" t="s">
        <v>388</v>
      </c>
      <c r="D2" s="1" t="s">
        <v>389</v>
      </c>
      <c r="E2" s="1" t="s">
        <v>390</v>
      </c>
      <c r="F2" s="1" t="s">
        <v>387</v>
      </c>
      <c r="G2" s="1" t="s">
        <v>391</v>
      </c>
      <c r="H2" s="1" t="s">
        <v>392</v>
      </c>
      <c r="I2" s="1" t="s">
        <v>393</v>
      </c>
      <c r="J2" s="1" t="s">
        <v>29</v>
      </c>
      <c r="K2" s="1" t="s">
        <v>394</v>
      </c>
      <c r="L2" s="1" t="s">
        <v>394</v>
      </c>
      <c r="M2" s="1" t="s">
        <v>395</v>
      </c>
      <c r="N2" s="1" t="s">
        <v>395</v>
      </c>
      <c r="O2" s="1" t="s">
        <v>396</v>
      </c>
      <c r="P2" s="1" t="s">
        <v>397</v>
      </c>
      <c r="Q2" s="1" t="s">
        <v>398</v>
      </c>
      <c r="R2" s="1" t="s">
        <v>399</v>
      </c>
      <c r="S2" s="1" t="s">
        <v>400</v>
      </c>
      <c r="T2" s="1" t="s">
        <v>401</v>
      </c>
    </row>
    <row r="3" s="1" customFormat="1" spans="1:20">
      <c r="A3" s="3">
        <v>16705643826</v>
      </c>
      <c r="B3" s="1" t="s">
        <v>387</v>
      </c>
      <c r="C3" s="1" t="s">
        <v>402</v>
      </c>
      <c r="D3" s="1" t="s">
        <v>403</v>
      </c>
      <c r="E3" s="1" t="s">
        <v>404</v>
      </c>
      <c r="F3" s="1" t="s">
        <v>387</v>
      </c>
      <c r="G3" s="1" t="s">
        <v>391</v>
      </c>
      <c r="H3" s="1" t="s">
        <v>392</v>
      </c>
      <c r="I3" s="1" t="s">
        <v>405</v>
      </c>
      <c r="J3" s="1" t="s">
        <v>29</v>
      </c>
      <c r="K3" s="1" t="s">
        <v>406</v>
      </c>
      <c r="L3" s="1" t="s">
        <v>406</v>
      </c>
      <c r="M3" s="1" t="s">
        <v>395</v>
      </c>
      <c r="N3" s="1" t="s">
        <v>395</v>
      </c>
      <c r="O3" s="1" t="s">
        <v>396</v>
      </c>
      <c r="P3" s="1" t="s">
        <v>397</v>
      </c>
      <c r="Q3" s="1" t="s">
        <v>407</v>
      </c>
      <c r="R3" s="1" t="s">
        <v>399</v>
      </c>
      <c r="S3" s="1" t="s">
        <v>400</v>
      </c>
      <c r="T3" s="1" t="s">
        <v>401</v>
      </c>
    </row>
    <row r="4" s="1" customFormat="1" spans="1:20">
      <c r="A4" s="3">
        <v>16705280162</v>
      </c>
      <c r="B4" s="1" t="s">
        <v>387</v>
      </c>
      <c r="C4" s="1" t="s">
        <v>408</v>
      </c>
      <c r="D4" s="1" t="s">
        <v>409</v>
      </c>
      <c r="E4" s="1" t="s">
        <v>410</v>
      </c>
      <c r="F4" s="1" t="s">
        <v>387</v>
      </c>
      <c r="G4" s="1" t="s">
        <v>391</v>
      </c>
      <c r="H4" s="1" t="s">
        <v>392</v>
      </c>
      <c r="I4" s="1" t="s">
        <v>411</v>
      </c>
      <c r="J4" s="1" t="s">
        <v>29</v>
      </c>
      <c r="K4" s="1" t="s">
        <v>412</v>
      </c>
      <c r="L4" s="1" t="s">
        <v>412</v>
      </c>
      <c r="M4" s="1" t="s">
        <v>395</v>
      </c>
      <c r="N4" s="1" t="s">
        <v>395</v>
      </c>
      <c r="O4" s="1" t="s">
        <v>396</v>
      </c>
      <c r="P4" s="1" t="s">
        <v>397</v>
      </c>
      <c r="Q4" s="1" t="s">
        <v>413</v>
      </c>
      <c r="R4" s="1" t="s">
        <v>399</v>
      </c>
      <c r="S4" s="1" t="s">
        <v>400</v>
      </c>
      <c r="T4" s="1" t="s">
        <v>401</v>
      </c>
    </row>
    <row r="5" s="1" customFormat="1" spans="1:20">
      <c r="A5" s="3">
        <v>16705178458</v>
      </c>
      <c r="B5" s="1" t="s">
        <v>387</v>
      </c>
      <c r="C5" s="1" t="s">
        <v>414</v>
      </c>
      <c r="D5" s="1" t="s">
        <v>415</v>
      </c>
      <c r="E5" s="1" t="s">
        <v>416</v>
      </c>
      <c r="F5" s="1" t="s">
        <v>387</v>
      </c>
      <c r="G5" s="1" t="s">
        <v>391</v>
      </c>
      <c r="H5" s="1" t="s">
        <v>392</v>
      </c>
      <c r="I5" s="1" t="s">
        <v>417</v>
      </c>
      <c r="J5" s="1" t="s">
        <v>29</v>
      </c>
      <c r="K5" s="1" t="s">
        <v>418</v>
      </c>
      <c r="L5" s="1" t="s">
        <v>418</v>
      </c>
      <c r="M5" s="1" t="s">
        <v>395</v>
      </c>
      <c r="N5" s="1" t="s">
        <v>395</v>
      </c>
      <c r="O5" s="1" t="s">
        <v>396</v>
      </c>
      <c r="P5" s="1" t="s">
        <v>397</v>
      </c>
      <c r="Q5" s="1" t="s">
        <v>419</v>
      </c>
      <c r="R5" s="1" t="s">
        <v>399</v>
      </c>
      <c r="S5" s="1" t="s">
        <v>400</v>
      </c>
      <c r="T5" s="1" t="s">
        <v>401</v>
      </c>
    </row>
    <row r="6" s="1" customFormat="1" spans="1:20">
      <c r="A6" s="3">
        <v>16705102001</v>
      </c>
      <c r="B6" s="1" t="s">
        <v>387</v>
      </c>
      <c r="C6" s="1" t="s">
        <v>420</v>
      </c>
      <c r="D6" s="1" t="s">
        <v>421</v>
      </c>
      <c r="E6" s="1" t="s">
        <v>422</v>
      </c>
      <c r="F6" s="1" t="s">
        <v>387</v>
      </c>
      <c r="G6" s="1" t="s">
        <v>391</v>
      </c>
      <c r="H6" s="1" t="s">
        <v>392</v>
      </c>
      <c r="I6" s="1" t="s">
        <v>423</v>
      </c>
      <c r="J6" s="1" t="s">
        <v>29</v>
      </c>
      <c r="K6" s="1" t="s">
        <v>424</v>
      </c>
      <c r="L6" s="1" t="s">
        <v>424</v>
      </c>
      <c r="M6" s="1" t="s">
        <v>395</v>
      </c>
      <c r="N6" s="1" t="s">
        <v>395</v>
      </c>
      <c r="O6" s="1" t="s">
        <v>396</v>
      </c>
      <c r="P6" s="1" t="s">
        <v>397</v>
      </c>
      <c r="Q6" s="1" t="s">
        <v>425</v>
      </c>
      <c r="R6" s="1" t="s">
        <v>399</v>
      </c>
      <c r="S6" s="1" t="s">
        <v>400</v>
      </c>
      <c r="T6" s="1" t="s">
        <v>401</v>
      </c>
    </row>
    <row r="7" s="1" customFormat="1" spans="1:20">
      <c r="A7" s="3">
        <v>16704892978</v>
      </c>
      <c r="B7" s="1" t="s">
        <v>387</v>
      </c>
      <c r="C7" s="1" t="s">
        <v>426</v>
      </c>
      <c r="D7" s="1" t="s">
        <v>427</v>
      </c>
      <c r="E7" s="1" t="s">
        <v>428</v>
      </c>
      <c r="F7" s="1" t="s">
        <v>387</v>
      </c>
      <c r="G7" s="1" t="s">
        <v>391</v>
      </c>
      <c r="H7" s="1" t="s">
        <v>392</v>
      </c>
      <c r="I7" s="1" t="s">
        <v>429</v>
      </c>
      <c r="J7" s="1" t="s">
        <v>29</v>
      </c>
      <c r="K7" s="1" t="s">
        <v>430</v>
      </c>
      <c r="L7" s="1" t="s">
        <v>430</v>
      </c>
      <c r="M7" s="1" t="s">
        <v>395</v>
      </c>
      <c r="N7" s="1" t="s">
        <v>395</v>
      </c>
      <c r="O7" s="1" t="s">
        <v>396</v>
      </c>
      <c r="P7" s="1" t="s">
        <v>397</v>
      </c>
      <c r="Q7" s="1" t="s">
        <v>431</v>
      </c>
      <c r="R7" s="1" t="s">
        <v>399</v>
      </c>
      <c r="S7" s="1" t="s">
        <v>400</v>
      </c>
      <c r="T7" s="1" t="s">
        <v>401</v>
      </c>
    </row>
    <row r="8" s="1" customFormat="1" spans="1:20">
      <c r="A8" s="3">
        <v>16704729920</v>
      </c>
      <c r="B8" s="1" t="s">
        <v>387</v>
      </c>
      <c r="C8" s="1" t="s">
        <v>432</v>
      </c>
      <c r="D8" s="1" t="s">
        <v>433</v>
      </c>
      <c r="E8" s="1" t="s">
        <v>434</v>
      </c>
      <c r="F8" s="1" t="s">
        <v>387</v>
      </c>
      <c r="G8" s="1" t="s">
        <v>391</v>
      </c>
      <c r="H8" s="1" t="s">
        <v>392</v>
      </c>
      <c r="I8" s="1" t="s">
        <v>435</v>
      </c>
      <c r="J8" s="1" t="s">
        <v>29</v>
      </c>
      <c r="K8" s="1" t="s">
        <v>436</v>
      </c>
      <c r="L8" s="1" t="s">
        <v>436</v>
      </c>
      <c r="M8" s="1" t="s">
        <v>395</v>
      </c>
      <c r="N8" s="1" t="s">
        <v>395</v>
      </c>
      <c r="O8" s="1" t="s">
        <v>396</v>
      </c>
      <c r="P8" s="1" t="s">
        <v>397</v>
      </c>
      <c r="Q8" s="1" t="s">
        <v>437</v>
      </c>
      <c r="R8" s="1" t="s">
        <v>399</v>
      </c>
      <c r="S8" s="1" t="s">
        <v>400</v>
      </c>
      <c r="T8" s="1" t="s">
        <v>401</v>
      </c>
    </row>
    <row r="9" s="1" customFormat="1" spans="1:20">
      <c r="A9" s="3">
        <v>16704652101</v>
      </c>
      <c r="B9" s="1" t="s">
        <v>387</v>
      </c>
      <c r="C9" s="1" t="s">
        <v>438</v>
      </c>
      <c r="D9" s="1" t="s">
        <v>439</v>
      </c>
      <c r="E9" s="1" t="s">
        <v>440</v>
      </c>
      <c r="F9" s="1" t="s">
        <v>387</v>
      </c>
      <c r="G9" s="1" t="s">
        <v>391</v>
      </c>
      <c r="H9" s="1" t="s">
        <v>392</v>
      </c>
      <c r="I9" s="1" t="s">
        <v>441</v>
      </c>
      <c r="J9" s="1" t="s">
        <v>29</v>
      </c>
      <c r="K9" s="1" t="s">
        <v>442</v>
      </c>
      <c r="L9" s="1" t="s">
        <v>442</v>
      </c>
      <c r="M9" s="1" t="s">
        <v>395</v>
      </c>
      <c r="N9" s="1" t="s">
        <v>395</v>
      </c>
      <c r="O9" s="1" t="s">
        <v>396</v>
      </c>
      <c r="P9" s="1" t="s">
        <v>397</v>
      </c>
      <c r="Q9" s="1" t="s">
        <v>443</v>
      </c>
      <c r="R9" s="1" t="s">
        <v>399</v>
      </c>
      <c r="S9" s="1" t="s">
        <v>400</v>
      </c>
      <c r="T9" s="1" t="s">
        <v>401</v>
      </c>
    </row>
    <row r="10" s="1" customFormat="1" spans="1:20">
      <c r="A10" s="3">
        <v>16703783892</v>
      </c>
      <c r="B10" s="1" t="s">
        <v>387</v>
      </c>
      <c r="C10" s="1" t="s">
        <v>444</v>
      </c>
      <c r="D10" s="1" t="s">
        <v>445</v>
      </c>
      <c r="E10" s="1" t="s">
        <v>446</v>
      </c>
      <c r="F10" s="1" t="s">
        <v>387</v>
      </c>
      <c r="G10" s="1" t="s">
        <v>391</v>
      </c>
      <c r="H10" s="1" t="s">
        <v>392</v>
      </c>
      <c r="I10" s="1" t="s">
        <v>447</v>
      </c>
      <c r="J10" s="1" t="s">
        <v>29</v>
      </c>
      <c r="K10" s="1" t="s">
        <v>448</v>
      </c>
      <c r="L10" s="1" t="s">
        <v>448</v>
      </c>
      <c r="M10" s="1" t="s">
        <v>395</v>
      </c>
      <c r="N10" s="1" t="s">
        <v>395</v>
      </c>
      <c r="O10" s="1" t="s">
        <v>396</v>
      </c>
      <c r="P10" s="1" t="s">
        <v>397</v>
      </c>
      <c r="Q10" s="1" t="s">
        <v>449</v>
      </c>
      <c r="R10" s="1" t="s">
        <v>399</v>
      </c>
      <c r="S10" s="1" t="s">
        <v>400</v>
      </c>
      <c r="T10" s="1" t="s">
        <v>401</v>
      </c>
    </row>
    <row r="11" s="1" customFormat="1" spans="1:20">
      <c r="A11" s="3">
        <v>16703675844</v>
      </c>
      <c r="B11" s="1" t="s">
        <v>387</v>
      </c>
      <c r="C11" s="1" t="s">
        <v>450</v>
      </c>
      <c r="D11" s="1" t="s">
        <v>451</v>
      </c>
      <c r="E11" s="1" t="s">
        <v>452</v>
      </c>
      <c r="F11" s="1" t="s">
        <v>387</v>
      </c>
      <c r="G11" s="1" t="s">
        <v>391</v>
      </c>
      <c r="H11" s="1" t="s">
        <v>392</v>
      </c>
      <c r="I11" s="1" t="s">
        <v>453</v>
      </c>
      <c r="J11" s="1" t="s">
        <v>29</v>
      </c>
      <c r="K11" s="1" t="s">
        <v>454</v>
      </c>
      <c r="L11" s="1" t="s">
        <v>454</v>
      </c>
      <c r="M11" s="1" t="s">
        <v>395</v>
      </c>
      <c r="N11" s="1" t="s">
        <v>395</v>
      </c>
      <c r="O11" s="1" t="s">
        <v>396</v>
      </c>
      <c r="P11" s="1" t="s">
        <v>397</v>
      </c>
      <c r="Q11" s="1" t="s">
        <v>455</v>
      </c>
      <c r="R11" s="1" t="s">
        <v>399</v>
      </c>
      <c r="S11" s="1" t="s">
        <v>400</v>
      </c>
      <c r="T11" s="1" t="s">
        <v>401</v>
      </c>
    </row>
    <row r="12" s="1" customFormat="1" spans="1:20">
      <c r="A12" s="3">
        <v>16703640908</v>
      </c>
      <c r="B12" s="1" t="s">
        <v>387</v>
      </c>
      <c r="C12" s="1" t="s">
        <v>456</v>
      </c>
      <c r="D12" s="1" t="s">
        <v>457</v>
      </c>
      <c r="E12" s="1" t="s">
        <v>458</v>
      </c>
      <c r="F12" s="1" t="s">
        <v>387</v>
      </c>
      <c r="G12" s="1" t="s">
        <v>391</v>
      </c>
      <c r="H12" s="1" t="s">
        <v>392</v>
      </c>
      <c r="I12" s="1" t="s">
        <v>459</v>
      </c>
      <c r="J12" s="1" t="s">
        <v>29</v>
      </c>
      <c r="K12" s="1" t="s">
        <v>460</v>
      </c>
      <c r="L12" s="1" t="s">
        <v>460</v>
      </c>
      <c r="M12" s="1" t="s">
        <v>395</v>
      </c>
      <c r="N12" s="1" t="s">
        <v>395</v>
      </c>
      <c r="O12" s="1" t="s">
        <v>396</v>
      </c>
      <c r="P12" s="1" t="s">
        <v>397</v>
      </c>
      <c r="Q12" s="1" t="s">
        <v>461</v>
      </c>
      <c r="R12" s="1" t="s">
        <v>399</v>
      </c>
      <c r="S12" s="1" t="s">
        <v>400</v>
      </c>
      <c r="T12" s="1" t="s">
        <v>401</v>
      </c>
    </row>
    <row r="13" s="1" customFormat="1" spans="1:20">
      <c r="A13" s="3">
        <v>16703003738</v>
      </c>
      <c r="B13" s="1" t="s">
        <v>387</v>
      </c>
      <c r="C13" s="1" t="s">
        <v>462</v>
      </c>
      <c r="D13" s="1" t="s">
        <v>463</v>
      </c>
      <c r="E13" s="1" t="s">
        <v>464</v>
      </c>
      <c r="F13" s="1" t="s">
        <v>387</v>
      </c>
      <c r="G13" s="1" t="s">
        <v>391</v>
      </c>
      <c r="H13" s="1" t="s">
        <v>392</v>
      </c>
      <c r="I13" s="1" t="s">
        <v>465</v>
      </c>
      <c r="J13" s="1" t="s">
        <v>29</v>
      </c>
      <c r="K13" s="1" t="s">
        <v>466</v>
      </c>
      <c r="L13" s="1" t="s">
        <v>466</v>
      </c>
      <c r="M13" s="1" t="s">
        <v>395</v>
      </c>
      <c r="N13" s="1" t="s">
        <v>395</v>
      </c>
      <c r="O13" s="1" t="s">
        <v>396</v>
      </c>
      <c r="P13" s="1" t="s">
        <v>397</v>
      </c>
      <c r="Q13" s="1" t="s">
        <v>467</v>
      </c>
      <c r="R13" s="1" t="s">
        <v>399</v>
      </c>
      <c r="S13" s="1" t="s">
        <v>400</v>
      </c>
      <c r="T13" s="1" t="s">
        <v>401</v>
      </c>
    </row>
    <row r="14" s="1" customFormat="1" spans="1:20">
      <c r="A14" s="3">
        <v>16696148446</v>
      </c>
      <c r="B14" s="1" t="s">
        <v>387</v>
      </c>
      <c r="C14" s="1" t="s">
        <v>468</v>
      </c>
      <c r="D14" s="1" t="s">
        <v>469</v>
      </c>
      <c r="E14" s="1" t="s">
        <v>470</v>
      </c>
      <c r="F14" s="1" t="s">
        <v>387</v>
      </c>
      <c r="G14" s="1" t="s">
        <v>391</v>
      </c>
      <c r="H14" s="1" t="s">
        <v>392</v>
      </c>
      <c r="I14" s="1" t="s">
        <v>471</v>
      </c>
      <c r="J14" s="1" t="s">
        <v>29</v>
      </c>
      <c r="K14" s="1" t="s">
        <v>472</v>
      </c>
      <c r="L14" s="1" t="s">
        <v>472</v>
      </c>
      <c r="M14" s="1" t="s">
        <v>395</v>
      </c>
      <c r="N14" s="1" t="s">
        <v>395</v>
      </c>
      <c r="O14" s="1" t="s">
        <v>396</v>
      </c>
      <c r="P14" s="1" t="s">
        <v>397</v>
      </c>
      <c r="Q14" s="1" t="s">
        <v>473</v>
      </c>
      <c r="R14" s="1" t="s">
        <v>399</v>
      </c>
      <c r="S14" s="1" t="s">
        <v>400</v>
      </c>
      <c r="T14" s="1" t="s">
        <v>401</v>
      </c>
    </row>
    <row r="15" s="1" customFormat="1" spans="1:20">
      <c r="A15" s="3">
        <v>16695571266</v>
      </c>
      <c r="B15" s="1" t="s">
        <v>387</v>
      </c>
      <c r="C15" s="1" t="s">
        <v>474</v>
      </c>
      <c r="D15" s="1" t="s">
        <v>475</v>
      </c>
      <c r="E15" s="1" t="s">
        <v>476</v>
      </c>
      <c r="F15" s="1" t="s">
        <v>387</v>
      </c>
      <c r="G15" s="1" t="s">
        <v>391</v>
      </c>
      <c r="H15" s="1" t="s">
        <v>392</v>
      </c>
      <c r="I15" s="1" t="s">
        <v>477</v>
      </c>
      <c r="J15" s="1" t="s">
        <v>29</v>
      </c>
      <c r="K15" s="1" t="s">
        <v>478</v>
      </c>
      <c r="L15" s="1" t="s">
        <v>478</v>
      </c>
      <c r="M15" s="1" t="s">
        <v>395</v>
      </c>
      <c r="N15" s="1" t="s">
        <v>395</v>
      </c>
      <c r="O15" s="1" t="s">
        <v>396</v>
      </c>
      <c r="P15" s="1" t="s">
        <v>397</v>
      </c>
      <c r="Q15" s="1" t="s">
        <v>479</v>
      </c>
      <c r="R15" s="1" t="s">
        <v>399</v>
      </c>
      <c r="S15" s="1" t="s">
        <v>400</v>
      </c>
      <c r="T15" s="1" t="s">
        <v>401</v>
      </c>
    </row>
    <row r="16" s="1" customFormat="1" spans="1:20">
      <c r="A16" s="3">
        <v>16695441979</v>
      </c>
      <c r="B16" s="1" t="s">
        <v>387</v>
      </c>
      <c r="C16" s="1" t="s">
        <v>480</v>
      </c>
      <c r="D16" s="1" t="s">
        <v>481</v>
      </c>
      <c r="E16" s="1" t="s">
        <v>482</v>
      </c>
      <c r="F16" s="1" t="s">
        <v>387</v>
      </c>
      <c r="G16" s="1" t="s">
        <v>391</v>
      </c>
      <c r="H16" s="1" t="s">
        <v>392</v>
      </c>
      <c r="I16" s="1" t="s">
        <v>483</v>
      </c>
      <c r="J16" s="1" t="s">
        <v>29</v>
      </c>
      <c r="K16" s="1" t="s">
        <v>484</v>
      </c>
      <c r="L16" s="1" t="s">
        <v>484</v>
      </c>
      <c r="M16" s="1" t="s">
        <v>395</v>
      </c>
      <c r="N16" s="1" t="s">
        <v>395</v>
      </c>
      <c r="O16" s="1" t="s">
        <v>396</v>
      </c>
      <c r="P16" s="1" t="s">
        <v>397</v>
      </c>
      <c r="Q16" s="1" t="s">
        <v>485</v>
      </c>
      <c r="R16" s="1" t="s">
        <v>399</v>
      </c>
      <c r="S16" s="1" t="s">
        <v>400</v>
      </c>
      <c r="T16" s="1" t="s">
        <v>401</v>
      </c>
    </row>
    <row r="17" s="1" customFormat="1" spans="1:20">
      <c r="A17" s="3">
        <v>16694810207</v>
      </c>
      <c r="B17" s="1" t="s">
        <v>486</v>
      </c>
      <c r="C17" s="1" t="s">
        <v>487</v>
      </c>
      <c r="D17" s="1" t="s">
        <v>488</v>
      </c>
      <c r="E17" s="1" t="s">
        <v>489</v>
      </c>
      <c r="F17" s="1" t="s">
        <v>387</v>
      </c>
      <c r="G17" s="1" t="s">
        <v>391</v>
      </c>
      <c r="H17" s="1" t="s">
        <v>392</v>
      </c>
      <c r="I17" s="1" t="s">
        <v>490</v>
      </c>
      <c r="J17" s="1" t="s">
        <v>29</v>
      </c>
      <c r="K17" s="1" t="s">
        <v>491</v>
      </c>
      <c r="L17" s="1" t="s">
        <v>491</v>
      </c>
      <c r="M17" s="1" t="s">
        <v>395</v>
      </c>
      <c r="N17" s="1" t="s">
        <v>395</v>
      </c>
      <c r="O17" s="1" t="s">
        <v>396</v>
      </c>
      <c r="P17" s="1" t="s">
        <v>397</v>
      </c>
      <c r="Q17" s="1" t="s">
        <v>492</v>
      </c>
      <c r="R17" s="1" t="s">
        <v>399</v>
      </c>
      <c r="S17" s="1" t="s">
        <v>400</v>
      </c>
      <c r="T17" s="1" t="s">
        <v>401</v>
      </c>
    </row>
    <row r="18" s="1" customFormat="1" spans="1:20">
      <c r="A18" s="3">
        <v>16694788957</v>
      </c>
      <c r="B18" s="1" t="s">
        <v>486</v>
      </c>
      <c r="C18" s="1" t="s">
        <v>493</v>
      </c>
      <c r="D18" s="1" t="s">
        <v>494</v>
      </c>
      <c r="E18" s="1" t="s">
        <v>495</v>
      </c>
      <c r="F18" s="1" t="s">
        <v>387</v>
      </c>
      <c r="G18" s="1" t="s">
        <v>391</v>
      </c>
      <c r="H18" s="1" t="s">
        <v>392</v>
      </c>
      <c r="I18" s="1" t="s">
        <v>496</v>
      </c>
      <c r="J18" s="1" t="s">
        <v>29</v>
      </c>
      <c r="K18" s="1" t="s">
        <v>497</v>
      </c>
      <c r="L18" s="1" t="s">
        <v>497</v>
      </c>
      <c r="M18" s="1" t="s">
        <v>395</v>
      </c>
      <c r="N18" s="1" t="s">
        <v>395</v>
      </c>
      <c r="O18" s="1" t="s">
        <v>396</v>
      </c>
      <c r="P18" s="1" t="s">
        <v>397</v>
      </c>
      <c r="Q18" s="1" t="s">
        <v>498</v>
      </c>
      <c r="R18" s="1" t="s">
        <v>399</v>
      </c>
      <c r="S18" s="1" t="s">
        <v>400</v>
      </c>
      <c r="T18" s="1" t="s">
        <v>401</v>
      </c>
    </row>
    <row r="19" s="1" customFormat="1" spans="1:20">
      <c r="A19" s="3">
        <v>16694515870</v>
      </c>
      <c r="B19" s="1" t="s">
        <v>486</v>
      </c>
      <c r="C19" s="1" t="s">
        <v>499</v>
      </c>
      <c r="D19" s="1" t="s">
        <v>500</v>
      </c>
      <c r="E19" s="1" t="s">
        <v>501</v>
      </c>
      <c r="F19" s="1" t="s">
        <v>387</v>
      </c>
      <c r="G19" s="1" t="s">
        <v>391</v>
      </c>
      <c r="H19" s="1" t="s">
        <v>392</v>
      </c>
      <c r="I19" s="1" t="s">
        <v>502</v>
      </c>
      <c r="J19" s="1" t="s">
        <v>29</v>
      </c>
      <c r="K19" s="1" t="s">
        <v>503</v>
      </c>
      <c r="L19" s="1" t="s">
        <v>503</v>
      </c>
      <c r="M19" s="1" t="s">
        <v>395</v>
      </c>
      <c r="N19" s="1" t="s">
        <v>395</v>
      </c>
      <c r="O19" s="1" t="s">
        <v>396</v>
      </c>
      <c r="P19" s="1" t="s">
        <v>397</v>
      </c>
      <c r="Q19" s="1" t="s">
        <v>504</v>
      </c>
      <c r="R19" s="1" t="s">
        <v>399</v>
      </c>
      <c r="S19" s="1" t="s">
        <v>400</v>
      </c>
      <c r="T19" s="1" t="s">
        <v>401</v>
      </c>
    </row>
    <row r="20" s="1" customFormat="1" spans="1:20">
      <c r="A20" s="3">
        <v>16692436560</v>
      </c>
      <c r="B20" s="1" t="s">
        <v>486</v>
      </c>
      <c r="C20" s="1" t="s">
        <v>505</v>
      </c>
      <c r="D20" s="1" t="s">
        <v>469</v>
      </c>
      <c r="E20" s="1" t="s">
        <v>506</v>
      </c>
      <c r="F20" s="1" t="s">
        <v>387</v>
      </c>
      <c r="G20" s="1" t="s">
        <v>391</v>
      </c>
      <c r="H20" s="1" t="s">
        <v>392</v>
      </c>
      <c r="I20" s="1" t="s">
        <v>507</v>
      </c>
      <c r="J20" s="1" t="s">
        <v>29</v>
      </c>
      <c r="K20" s="1" t="s">
        <v>508</v>
      </c>
      <c r="L20" s="1" t="s">
        <v>508</v>
      </c>
      <c r="M20" s="1" t="s">
        <v>395</v>
      </c>
      <c r="N20" s="1" t="s">
        <v>395</v>
      </c>
      <c r="O20" s="1" t="s">
        <v>396</v>
      </c>
      <c r="P20" s="1" t="s">
        <v>397</v>
      </c>
      <c r="Q20" s="1" t="s">
        <v>509</v>
      </c>
      <c r="R20" s="1" t="s">
        <v>399</v>
      </c>
      <c r="S20" s="1" t="s">
        <v>400</v>
      </c>
      <c r="T20" s="1" t="s">
        <v>401</v>
      </c>
    </row>
    <row r="21" s="1" customFormat="1" spans="1:20">
      <c r="A21" s="3">
        <v>16691353806</v>
      </c>
      <c r="B21" s="1" t="s">
        <v>486</v>
      </c>
      <c r="C21" s="1" t="s">
        <v>510</v>
      </c>
      <c r="D21" s="1" t="s">
        <v>511</v>
      </c>
      <c r="E21" s="1" t="s">
        <v>512</v>
      </c>
      <c r="F21" s="1" t="s">
        <v>387</v>
      </c>
      <c r="G21" s="1" t="s">
        <v>391</v>
      </c>
      <c r="H21" s="1" t="s">
        <v>392</v>
      </c>
      <c r="I21" s="1" t="s">
        <v>513</v>
      </c>
      <c r="J21" s="1" t="s">
        <v>29</v>
      </c>
      <c r="K21" s="1" t="s">
        <v>514</v>
      </c>
      <c r="L21" s="1" t="s">
        <v>514</v>
      </c>
      <c r="M21" s="1" t="s">
        <v>395</v>
      </c>
      <c r="N21" s="1" t="s">
        <v>395</v>
      </c>
      <c r="O21" s="1" t="s">
        <v>396</v>
      </c>
      <c r="P21" s="1" t="s">
        <v>397</v>
      </c>
      <c r="Q21" s="1" t="s">
        <v>515</v>
      </c>
      <c r="R21" s="1" t="s">
        <v>399</v>
      </c>
      <c r="S21" s="1" t="s">
        <v>400</v>
      </c>
      <c r="T21" s="1" t="s">
        <v>401</v>
      </c>
    </row>
    <row r="22" s="1" customFormat="1" spans="1:20">
      <c r="A22" s="3">
        <v>16691093477</v>
      </c>
      <c r="B22" s="1" t="s">
        <v>486</v>
      </c>
      <c r="C22" s="1" t="s">
        <v>516</v>
      </c>
      <c r="D22" s="1" t="s">
        <v>517</v>
      </c>
      <c r="E22" s="1" t="s">
        <v>518</v>
      </c>
      <c r="F22" s="1" t="s">
        <v>387</v>
      </c>
      <c r="G22" s="1" t="s">
        <v>391</v>
      </c>
      <c r="H22" s="1" t="s">
        <v>392</v>
      </c>
      <c r="I22" s="1" t="s">
        <v>519</v>
      </c>
      <c r="J22" s="1" t="s">
        <v>29</v>
      </c>
      <c r="K22" s="1" t="s">
        <v>520</v>
      </c>
      <c r="L22" s="1" t="s">
        <v>520</v>
      </c>
      <c r="M22" s="1" t="s">
        <v>395</v>
      </c>
      <c r="N22" s="1" t="s">
        <v>395</v>
      </c>
      <c r="O22" s="1" t="s">
        <v>396</v>
      </c>
      <c r="P22" s="1" t="s">
        <v>397</v>
      </c>
      <c r="Q22" s="1" t="s">
        <v>521</v>
      </c>
      <c r="R22" s="1" t="s">
        <v>399</v>
      </c>
      <c r="S22" s="1" t="s">
        <v>400</v>
      </c>
      <c r="T22" s="1" t="s">
        <v>401</v>
      </c>
    </row>
    <row r="23" s="1" customFormat="1" spans="1:20">
      <c r="A23" s="3">
        <v>16690865354</v>
      </c>
      <c r="B23" s="1" t="s">
        <v>486</v>
      </c>
      <c r="C23" s="1" t="s">
        <v>522</v>
      </c>
      <c r="D23" s="1" t="s">
        <v>523</v>
      </c>
      <c r="E23" s="1" t="s">
        <v>524</v>
      </c>
      <c r="F23" s="1" t="s">
        <v>387</v>
      </c>
      <c r="G23" s="1" t="s">
        <v>391</v>
      </c>
      <c r="H23" s="1" t="s">
        <v>392</v>
      </c>
      <c r="I23" s="1" t="s">
        <v>525</v>
      </c>
      <c r="J23" s="1" t="s">
        <v>29</v>
      </c>
      <c r="K23" s="1" t="s">
        <v>526</v>
      </c>
      <c r="L23" s="1" t="s">
        <v>526</v>
      </c>
      <c r="M23" s="1" t="s">
        <v>395</v>
      </c>
      <c r="N23" s="1" t="s">
        <v>395</v>
      </c>
      <c r="O23" s="1" t="s">
        <v>396</v>
      </c>
      <c r="P23" s="1" t="s">
        <v>397</v>
      </c>
      <c r="Q23" s="1" t="s">
        <v>527</v>
      </c>
      <c r="R23" s="1" t="s">
        <v>399</v>
      </c>
      <c r="S23" s="1" t="s">
        <v>400</v>
      </c>
      <c r="T23" s="1" t="s">
        <v>401</v>
      </c>
    </row>
    <row r="24" s="1" customFormat="1" spans="1:20">
      <c r="A24" s="3">
        <v>16690852437</v>
      </c>
      <c r="B24" s="1" t="s">
        <v>486</v>
      </c>
      <c r="C24" s="1" t="s">
        <v>528</v>
      </c>
      <c r="D24" s="1" t="s">
        <v>529</v>
      </c>
      <c r="E24" s="1" t="s">
        <v>530</v>
      </c>
      <c r="F24" s="1" t="s">
        <v>387</v>
      </c>
      <c r="G24" s="1" t="s">
        <v>391</v>
      </c>
      <c r="H24" s="1" t="s">
        <v>392</v>
      </c>
      <c r="I24" s="1" t="s">
        <v>531</v>
      </c>
      <c r="J24" s="1" t="s">
        <v>29</v>
      </c>
      <c r="K24" s="1" t="s">
        <v>532</v>
      </c>
      <c r="L24" s="1" t="s">
        <v>532</v>
      </c>
      <c r="M24" s="1" t="s">
        <v>395</v>
      </c>
      <c r="N24" s="1" t="s">
        <v>395</v>
      </c>
      <c r="O24" s="1" t="s">
        <v>396</v>
      </c>
      <c r="P24" s="1" t="s">
        <v>397</v>
      </c>
      <c r="Q24" s="1" t="s">
        <v>533</v>
      </c>
      <c r="R24" s="1" t="s">
        <v>399</v>
      </c>
      <c r="S24" s="1" t="s">
        <v>400</v>
      </c>
      <c r="T24" s="1" t="s">
        <v>401</v>
      </c>
    </row>
    <row r="25" s="1" customFormat="1" spans="1:20">
      <c r="A25" s="3">
        <v>16690850147</v>
      </c>
      <c r="B25" s="1" t="s">
        <v>486</v>
      </c>
      <c r="C25" s="1" t="s">
        <v>534</v>
      </c>
      <c r="D25" s="1" t="s">
        <v>511</v>
      </c>
      <c r="E25" s="1" t="s">
        <v>535</v>
      </c>
      <c r="F25" s="1" t="s">
        <v>486</v>
      </c>
      <c r="G25" s="1" t="s">
        <v>391</v>
      </c>
      <c r="H25" s="1" t="s">
        <v>392</v>
      </c>
      <c r="I25" s="1" t="s">
        <v>536</v>
      </c>
      <c r="J25" s="1" t="s">
        <v>29</v>
      </c>
      <c r="K25" s="1" t="s">
        <v>537</v>
      </c>
      <c r="L25" s="1" t="s">
        <v>537</v>
      </c>
      <c r="M25" s="1" t="s">
        <v>395</v>
      </c>
      <c r="N25" s="1" t="s">
        <v>395</v>
      </c>
      <c r="O25" s="1" t="s">
        <v>396</v>
      </c>
      <c r="P25" s="1" t="s">
        <v>397</v>
      </c>
      <c r="Q25" s="1" t="s">
        <v>538</v>
      </c>
      <c r="R25" s="1" t="s">
        <v>399</v>
      </c>
      <c r="S25" s="1" t="s">
        <v>400</v>
      </c>
      <c r="T25" s="1" t="s">
        <v>401</v>
      </c>
    </row>
    <row r="26" s="1" customFormat="1" spans="1:20">
      <c r="A26" s="3">
        <v>16690773973</v>
      </c>
      <c r="B26" s="1" t="s">
        <v>486</v>
      </c>
      <c r="C26" s="1" t="s">
        <v>539</v>
      </c>
      <c r="D26" s="1" t="s">
        <v>540</v>
      </c>
      <c r="E26" s="1" t="s">
        <v>541</v>
      </c>
      <c r="F26" s="1" t="s">
        <v>486</v>
      </c>
      <c r="G26" s="1" t="s">
        <v>391</v>
      </c>
      <c r="H26" s="1" t="s">
        <v>392</v>
      </c>
      <c r="I26" s="1" t="s">
        <v>542</v>
      </c>
      <c r="J26" s="1" t="s">
        <v>29</v>
      </c>
      <c r="K26" s="1" t="s">
        <v>543</v>
      </c>
      <c r="L26" s="1" t="s">
        <v>543</v>
      </c>
      <c r="M26" s="1" t="s">
        <v>395</v>
      </c>
      <c r="N26" s="1" t="s">
        <v>395</v>
      </c>
      <c r="O26" s="1" t="s">
        <v>396</v>
      </c>
      <c r="P26" s="1" t="s">
        <v>397</v>
      </c>
      <c r="Q26" s="1" t="s">
        <v>544</v>
      </c>
      <c r="R26" s="1" t="s">
        <v>399</v>
      </c>
      <c r="S26" s="1" t="s">
        <v>400</v>
      </c>
      <c r="T26" s="1" t="s">
        <v>401</v>
      </c>
    </row>
    <row r="27" s="1" customFormat="1" spans="1:20">
      <c r="A27" s="3">
        <v>16690762662</v>
      </c>
      <c r="B27" s="1" t="s">
        <v>486</v>
      </c>
      <c r="C27" s="1" t="s">
        <v>545</v>
      </c>
      <c r="D27" s="1" t="s">
        <v>546</v>
      </c>
      <c r="E27" s="1" t="s">
        <v>547</v>
      </c>
      <c r="F27" s="1" t="s">
        <v>387</v>
      </c>
      <c r="G27" s="1" t="s">
        <v>391</v>
      </c>
      <c r="H27" s="1" t="s">
        <v>392</v>
      </c>
      <c r="I27" s="1" t="s">
        <v>548</v>
      </c>
      <c r="J27" s="1" t="s">
        <v>29</v>
      </c>
      <c r="K27" s="1" t="s">
        <v>549</v>
      </c>
      <c r="L27" s="1" t="s">
        <v>549</v>
      </c>
      <c r="M27" s="1" t="s">
        <v>395</v>
      </c>
      <c r="N27" s="1" t="s">
        <v>395</v>
      </c>
      <c r="O27" s="1" t="s">
        <v>396</v>
      </c>
      <c r="P27" s="1" t="s">
        <v>397</v>
      </c>
      <c r="Q27" s="1" t="s">
        <v>550</v>
      </c>
      <c r="R27" s="1" t="s">
        <v>399</v>
      </c>
      <c r="S27" s="1" t="s">
        <v>400</v>
      </c>
      <c r="T27" s="1" t="s">
        <v>401</v>
      </c>
    </row>
    <row r="28" s="1" customFormat="1" spans="1:20">
      <c r="A28" s="3">
        <v>16690658761</v>
      </c>
      <c r="B28" s="1" t="s">
        <v>486</v>
      </c>
      <c r="C28" s="1" t="s">
        <v>551</v>
      </c>
      <c r="D28" s="1" t="s">
        <v>552</v>
      </c>
      <c r="E28" s="1" t="s">
        <v>553</v>
      </c>
      <c r="F28" s="1" t="s">
        <v>486</v>
      </c>
      <c r="G28" s="1" t="s">
        <v>391</v>
      </c>
      <c r="H28" s="1" t="s">
        <v>392</v>
      </c>
      <c r="I28" s="1" t="s">
        <v>554</v>
      </c>
      <c r="J28" s="1" t="s">
        <v>29</v>
      </c>
      <c r="K28" s="1" t="s">
        <v>555</v>
      </c>
      <c r="L28" s="1" t="s">
        <v>555</v>
      </c>
      <c r="M28" s="1" t="s">
        <v>395</v>
      </c>
      <c r="N28" s="1" t="s">
        <v>395</v>
      </c>
      <c r="O28" s="1" t="s">
        <v>396</v>
      </c>
      <c r="P28" s="1" t="s">
        <v>397</v>
      </c>
      <c r="Q28" s="1" t="s">
        <v>556</v>
      </c>
      <c r="R28" s="1" t="s">
        <v>399</v>
      </c>
      <c r="S28" s="1" t="s">
        <v>400</v>
      </c>
      <c r="T28" s="1" t="s">
        <v>401</v>
      </c>
    </row>
    <row r="29" s="1" customFormat="1" spans="1:20">
      <c r="A29" s="3">
        <v>16690182554</v>
      </c>
      <c r="B29" s="1" t="s">
        <v>557</v>
      </c>
      <c r="C29" s="1" t="s">
        <v>558</v>
      </c>
      <c r="D29" s="1" t="s">
        <v>511</v>
      </c>
      <c r="E29" s="1" t="s">
        <v>559</v>
      </c>
      <c r="F29" s="1" t="s">
        <v>387</v>
      </c>
      <c r="G29" s="1" t="s">
        <v>391</v>
      </c>
      <c r="H29" s="1" t="s">
        <v>392</v>
      </c>
      <c r="I29" s="1" t="s">
        <v>513</v>
      </c>
      <c r="J29" s="1" t="s">
        <v>29</v>
      </c>
      <c r="K29" s="1" t="s">
        <v>514</v>
      </c>
      <c r="L29" s="1" t="s">
        <v>514</v>
      </c>
      <c r="M29" s="1" t="s">
        <v>395</v>
      </c>
      <c r="N29" s="1" t="s">
        <v>395</v>
      </c>
      <c r="O29" s="1" t="s">
        <v>396</v>
      </c>
      <c r="P29" s="1" t="s">
        <v>397</v>
      </c>
      <c r="Q29" s="1" t="s">
        <v>560</v>
      </c>
      <c r="R29" s="1" t="s">
        <v>399</v>
      </c>
      <c r="S29" s="1" t="s">
        <v>400</v>
      </c>
      <c r="T29" s="1" t="s">
        <v>401</v>
      </c>
    </row>
    <row r="30" s="1" customFormat="1" spans="1:20">
      <c r="A30" s="3">
        <v>16689831339</v>
      </c>
      <c r="B30" s="1" t="s">
        <v>557</v>
      </c>
      <c r="C30" s="1" t="s">
        <v>561</v>
      </c>
      <c r="D30" s="1" t="s">
        <v>562</v>
      </c>
      <c r="E30" s="1" t="s">
        <v>563</v>
      </c>
      <c r="F30" s="1" t="s">
        <v>387</v>
      </c>
      <c r="G30" s="1" t="s">
        <v>391</v>
      </c>
      <c r="H30" s="1" t="s">
        <v>392</v>
      </c>
      <c r="I30" s="1" t="s">
        <v>564</v>
      </c>
      <c r="J30" s="1" t="s">
        <v>29</v>
      </c>
      <c r="K30" s="1" t="s">
        <v>565</v>
      </c>
      <c r="L30" s="1" t="s">
        <v>396</v>
      </c>
      <c r="M30" s="1" t="s">
        <v>566</v>
      </c>
      <c r="N30" s="1" t="s">
        <v>567</v>
      </c>
      <c r="O30" s="1" t="s">
        <v>396</v>
      </c>
      <c r="P30" s="1" t="s">
        <v>397</v>
      </c>
      <c r="Q30" s="1" t="s">
        <v>568</v>
      </c>
      <c r="R30" s="1" t="s">
        <v>399</v>
      </c>
      <c r="S30" s="1" t="s">
        <v>400</v>
      </c>
      <c r="T30" s="1" t="s">
        <v>401</v>
      </c>
    </row>
    <row r="31" s="1" customFormat="1" spans="1:20">
      <c r="A31" s="3">
        <v>16689729325</v>
      </c>
      <c r="B31" s="1" t="s">
        <v>557</v>
      </c>
      <c r="C31" s="1" t="s">
        <v>569</v>
      </c>
      <c r="D31" s="1" t="s">
        <v>570</v>
      </c>
      <c r="E31" s="1" t="s">
        <v>571</v>
      </c>
      <c r="F31" s="1" t="s">
        <v>557</v>
      </c>
      <c r="G31" s="1" t="s">
        <v>391</v>
      </c>
      <c r="H31" s="1" t="s">
        <v>392</v>
      </c>
      <c r="I31" s="1" t="s">
        <v>572</v>
      </c>
      <c r="J31" s="1" t="s">
        <v>29</v>
      </c>
      <c r="K31" s="1" t="s">
        <v>573</v>
      </c>
      <c r="L31" s="1" t="s">
        <v>573</v>
      </c>
      <c r="M31" s="1" t="s">
        <v>395</v>
      </c>
      <c r="N31" s="1" t="s">
        <v>395</v>
      </c>
      <c r="O31" s="1" t="s">
        <v>396</v>
      </c>
      <c r="P31" s="1" t="s">
        <v>397</v>
      </c>
      <c r="Q31" s="1" t="s">
        <v>574</v>
      </c>
      <c r="R31" s="1" t="s">
        <v>399</v>
      </c>
      <c r="S31" s="1" t="s">
        <v>400</v>
      </c>
      <c r="T31" s="1" t="s">
        <v>401</v>
      </c>
    </row>
    <row r="32" s="1" customFormat="1" spans="1:20">
      <c r="A32" s="3">
        <v>16682892178</v>
      </c>
      <c r="B32" s="1" t="s">
        <v>557</v>
      </c>
      <c r="C32" s="1" t="s">
        <v>575</v>
      </c>
      <c r="D32" s="1" t="s">
        <v>576</v>
      </c>
      <c r="E32" s="1" t="s">
        <v>577</v>
      </c>
      <c r="F32" s="1" t="s">
        <v>387</v>
      </c>
      <c r="G32" s="1" t="s">
        <v>391</v>
      </c>
      <c r="H32" s="1" t="s">
        <v>392</v>
      </c>
      <c r="I32" s="1" t="s">
        <v>578</v>
      </c>
      <c r="J32" s="1" t="s">
        <v>29</v>
      </c>
      <c r="K32" s="1" t="s">
        <v>579</v>
      </c>
      <c r="L32" s="1" t="s">
        <v>579</v>
      </c>
      <c r="M32" s="1" t="s">
        <v>395</v>
      </c>
      <c r="N32" s="1" t="s">
        <v>395</v>
      </c>
      <c r="O32" s="1" t="s">
        <v>396</v>
      </c>
      <c r="P32" s="1" t="s">
        <v>397</v>
      </c>
      <c r="Q32" s="1" t="s">
        <v>580</v>
      </c>
      <c r="R32" s="1" t="s">
        <v>399</v>
      </c>
      <c r="S32" s="1" t="s">
        <v>400</v>
      </c>
      <c r="T32" s="1" t="s">
        <v>401</v>
      </c>
    </row>
    <row r="33" s="1" customFormat="1" spans="1:20">
      <c r="A33" s="3">
        <v>16682464189</v>
      </c>
      <c r="B33" s="1" t="s">
        <v>557</v>
      </c>
      <c r="C33" s="1" t="s">
        <v>581</v>
      </c>
      <c r="D33" s="1" t="s">
        <v>582</v>
      </c>
      <c r="E33" s="1" t="s">
        <v>583</v>
      </c>
      <c r="F33" s="1" t="s">
        <v>387</v>
      </c>
      <c r="G33" s="1" t="s">
        <v>391</v>
      </c>
      <c r="H33" s="1" t="s">
        <v>392</v>
      </c>
      <c r="I33" s="1" t="s">
        <v>584</v>
      </c>
      <c r="J33" s="1" t="s">
        <v>29</v>
      </c>
      <c r="K33" s="1" t="s">
        <v>585</v>
      </c>
      <c r="L33" s="1" t="s">
        <v>585</v>
      </c>
      <c r="M33" s="1" t="s">
        <v>395</v>
      </c>
      <c r="N33" s="1" t="s">
        <v>395</v>
      </c>
      <c r="O33" s="1" t="s">
        <v>396</v>
      </c>
      <c r="P33" s="1" t="s">
        <v>397</v>
      </c>
      <c r="Q33" s="1" t="s">
        <v>586</v>
      </c>
      <c r="R33" s="1" t="s">
        <v>399</v>
      </c>
      <c r="S33" s="1" t="s">
        <v>400</v>
      </c>
      <c r="T33" s="1" t="s">
        <v>401</v>
      </c>
    </row>
    <row r="34" s="1" customFormat="1" spans="1:20">
      <c r="A34" s="3">
        <v>16682271689</v>
      </c>
      <c r="B34" s="1" t="s">
        <v>557</v>
      </c>
      <c r="C34" s="1" t="s">
        <v>587</v>
      </c>
      <c r="D34" s="1" t="s">
        <v>588</v>
      </c>
      <c r="E34" s="1" t="s">
        <v>589</v>
      </c>
      <c r="F34" s="1" t="s">
        <v>387</v>
      </c>
      <c r="G34" s="1" t="s">
        <v>391</v>
      </c>
      <c r="H34" s="1" t="s">
        <v>392</v>
      </c>
      <c r="I34" s="1" t="s">
        <v>590</v>
      </c>
      <c r="J34" s="1" t="s">
        <v>29</v>
      </c>
      <c r="K34" s="1" t="s">
        <v>591</v>
      </c>
      <c r="L34" s="1" t="s">
        <v>591</v>
      </c>
      <c r="M34" s="1" t="s">
        <v>395</v>
      </c>
      <c r="N34" s="1" t="s">
        <v>395</v>
      </c>
      <c r="O34" s="1" t="s">
        <v>396</v>
      </c>
      <c r="P34" s="1" t="s">
        <v>397</v>
      </c>
      <c r="Q34" s="1" t="s">
        <v>592</v>
      </c>
      <c r="R34" s="1" t="s">
        <v>399</v>
      </c>
      <c r="S34" s="1" t="s">
        <v>400</v>
      </c>
      <c r="T34" s="1" t="s">
        <v>401</v>
      </c>
    </row>
    <row r="35" s="1" customFormat="1" spans="1:20">
      <c r="A35" s="3">
        <v>16681792093</v>
      </c>
      <c r="B35" s="1" t="s">
        <v>557</v>
      </c>
      <c r="C35" s="1" t="s">
        <v>593</v>
      </c>
      <c r="D35" s="1" t="s">
        <v>594</v>
      </c>
      <c r="E35" s="1" t="s">
        <v>595</v>
      </c>
      <c r="F35" s="1" t="s">
        <v>387</v>
      </c>
      <c r="G35" s="1" t="s">
        <v>391</v>
      </c>
      <c r="H35" s="1" t="s">
        <v>392</v>
      </c>
      <c r="I35" s="1" t="s">
        <v>596</v>
      </c>
      <c r="J35" s="1" t="s">
        <v>29</v>
      </c>
      <c r="K35" s="1" t="s">
        <v>436</v>
      </c>
      <c r="L35" s="1" t="s">
        <v>436</v>
      </c>
      <c r="M35" s="1" t="s">
        <v>395</v>
      </c>
      <c r="N35" s="1" t="s">
        <v>395</v>
      </c>
      <c r="O35" s="1" t="s">
        <v>396</v>
      </c>
      <c r="P35" s="1" t="s">
        <v>397</v>
      </c>
      <c r="Q35" s="1" t="s">
        <v>597</v>
      </c>
      <c r="R35" s="1" t="s">
        <v>399</v>
      </c>
      <c r="S35" s="1" t="s">
        <v>400</v>
      </c>
      <c r="T35" s="1" t="s">
        <v>401</v>
      </c>
    </row>
    <row r="36" s="1" customFormat="1" spans="1:20">
      <c r="A36" s="3">
        <v>16680520021</v>
      </c>
      <c r="B36" s="1" t="s">
        <v>557</v>
      </c>
      <c r="C36" s="1" t="s">
        <v>598</v>
      </c>
      <c r="D36" s="1" t="s">
        <v>599</v>
      </c>
      <c r="E36" s="1" t="s">
        <v>600</v>
      </c>
      <c r="F36" s="1" t="s">
        <v>387</v>
      </c>
      <c r="G36" s="1" t="s">
        <v>391</v>
      </c>
      <c r="H36" s="1" t="s">
        <v>392</v>
      </c>
      <c r="I36" s="1" t="s">
        <v>601</v>
      </c>
      <c r="J36" s="1" t="s">
        <v>29</v>
      </c>
      <c r="K36" s="1" t="s">
        <v>602</v>
      </c>
      <c r="L36" s="1" t="s">
        <v>602</v>
      </c>
      <c r="M36" s="1" t="s">
        <v>395</v>
      </c>
      <c r="N36" s="1" t="s">
        <v>395</v>
      </c>
      <c r="O36" s="1" t="s">
        <v>396</v>
      </c>
      <c r="P36" s="1" t="s">
        <v>397</v>
      </c>
      <c r="Q36" s="1" t="s">
        <v>603</v>
      </c>
      <c r="R36" s="1" t="s">
        <v>399</v>
      </c>
      <c r="S36" s="1" t="s">
        <v>400</v>
      </c>
      <c r="T36" s="1" t="s">
        <v>401</v>
      </c>
    </row>
    <row r="37" s="1" customFormat="1" spans="1:20">
      <c r="A37" s="3">
        <v>16680176982</v>
      </c>
      <c r="B37" s="1" t="s">
        <v>557</v>
      </c>
      <c r="C37" s="1" t="s">
        <v>604</v>
      </c>
      <c r="D37" s="1" t="s">
        <v>494</v>
      </c>
      <c r="E37" s="1" t="s">
        <v>605</v>
      </c>
      <c r="F37" s="1" t="s">
        <v>387</v>
      </c>
      <c r="G37" s="1" t="s">
        <v>391</v>
      </c>
      <c r="H37" s="1" t="s">
        <v>392</v>
      </c>
      <c r="I37" s="1" t="s">
        <v>606</v>
      </c>
      <c r="J37" s="1" t="s">
        <v>29</v>
      </c>
      <c r="K37" s="1" t="s">
        <v>607</v>
      </c>
      <c r="L37" s="1" t="s">
        <v>607</v>
      </c>
      <c r="M37" s="1" t="s">
        <v>395</v>
      </c>
      <c r="N37" s="1" t="s">
        <v>395</v>
      </c>
      <c r="O37" s="1" t="s">
        <v>396</v>
      </c>
      <c r="P37" s="1" t="s">
        <v>397</v>
      </c>
      <c r="Q37" s="1" t="s">
        <v>608</v>
      </c>
      <c r="R37" s="1" t="s">
        <v>399</v>
      </c>
      <c r="S37" s="1" t="s">
        <v>400</v>
      </c>
      <c r="T37" s="1" t="s">
        <v>401</v>
      </c>
    </row>
    <row r="38" s="1" customFormat="1" spans="1:20">
      <c r="A38" s="3">
        <v>16680164794</v>
      </c>
      <c r="B38" s="1" t="s">
        <v>557</v>
      </c>
      <c r="C38" s="1" t="s">
        <v>609</v>
      </c>
      <c r="D38" s="1" t="s">
        <v>610</v>
      </c>
      <c r="E38" s="1" t="s">
        <v>611</v>
      </c>
      <c r="F38" s="1" t="s">
        <v>486</v>
      </c>
      <c r="G38" s="1" t="s">
        <v>391</v>
      </c>
      <c r="H38" s="1" t="s">
        <v>392</v>
      </c>
      <c r="I38" s="1" t="s">
        <v>612</v>
      </c>
      <c r="J38" s="1" t="s">
        <v>29</v>
      </c>
      <c r="K38" s="1" t="s">
        <v>613</v>
      </c>
      <c r="L38" s="1" t="s">
        <v>613</v>
      </c>
      <c r="M38" s="1" t="s">
        <v>395</v>
      </c>
      <c r="N38" s="1" t="s">
        <v>395</v>
      </c>
      <c r="O38" s="1" t="s">
        <v>396</v>
      </c>
      <c r="P38" s="1" t="s">
        <v>397</v>
      </c>
      <c r="Q38" s="1" t="s">
        <v>614</v>
      </c>
      <c r="R38" s="1" t="s">
        <v>399</v>
      </c>
      <c r="S38" s="1" t="s">
        <v>400</v>
      </c>
      <c r="T38" s="1" t="s">
        <v>401</v>
      </c>
    </row>
    <row r="39" s="1" customFormat="1" spans="1:20">
      <c r="A39" s="3">
        <v>16680098122</v>
      </c>
      <c r="B39" s="1" t="s">
        <v>557</v>
      </c>
      <c r="C39" s="1" t="s">
        <v>615</v>
      </c>
      <c r="D39" s="1" t="s">
        <v>616</v>
      </c>
      <c r="E39" s="1" t="s">
        <v>617</v>
      </c>
      <c r="F39" s="1" t="s">
        <v>387</v>
      </c>
      <c r="G39" s="1" t="s">
        <v>391</v>
      </c>
      <c r="H39" s="1" t="s">
        <v>392</v>
      </c>
      <c r="I39" s="1" t="s">
        <v>618</v>
      </c>
      <c r="J39" s="1" t="s">
        <v>29</v>
      </c>
      <c r="K39" s="1" t="s">
        <v>619</v>
      </c>
      <c r="L39" s="1" t="s">
        <v>619</v>
      </c>
      <c r="M39" s="1" t="s">
        <v>395</v>
      </c>
      <c r="N39" s="1" t="s">
        <v>395</v>
      </c>
      <c r="O39" s="1" t="s">
        <v>396</v>
      </c>
      <c r="P39" s="1" t="s">
        <v>397</v>
      </c>
      <c r="Q39" s="1" t="s">
        <v>620</v>
      </c>
      <c r="R39" s="1" t="s">
        <v>399</v>
      </c>
      <c r="S39" s="1" t="s">
        <v>400</v>
      </c>
      <c r="T39" s="1" t="s">
        <v>401</v>
      </c>
    </row>
    <row r="40" s="1" customFormat="1" spans="1:20">
      <c r="A40" s="3">
        <v>16679385404</v>
      </c>
      <c r="B40" s="1" t="s">
        <v>621</v>
      </c>
      <c r="C40" s="1" t="s">
        <v>622</v>
      </c>
      <c r="D40" s="1" t="s">
        <v>623</v>
      </c>
      <c r="E40" s="1" t="s">
        <v>624</v>
      </c>
      <c r="F40" s="1" t="s">
        <v>387</v>
      </c>
      <c r="G40" s="1" t="s">
        <v>391</v>
      </c>
      <c r="H40" s="1" t="s">
        <v>392</v>
      </c>
      <c r="I40" s="1" t="s">
        <v>625</v>
      </c>
      <c r="J40" s="1" t="s">
        <v>29</v>
      </c>
      <c r="K40" s="1" t="s">
        <v>626</v>
      </c>
      <c r="L40" s="1" t="s">
        <v>626</v>
      </c>
      <c r="M40" s="1" t="s">
        <v>395</v>
      </c>
      <c r="N40" s="1" t="s">
        <v>395</v>
      </c>
      <c r="O40" s="1" t="s">
        <v>396</v>
      </c>
      <c r="P40" s="1" t="s">
        <v>397</v>
      </c>
      <c r="Q40" s="1" t="s">
        <v>627</v>
      </c>
      <c r="R40" s="1" t="s">
        <v>399</v>
      </c>
      <c r="S40" s="1" t="s">
        <v>400</v>
      </c>
      <c r="T40" s="1" t="s">
        <v>401</v>
      </c>
    </row>
    <row r="41" s="1" customFormat="1" spans="1:20">
      <c r="A41" s="3">
        <v>16679334609</v>
      </c>
      <c r="B41" s="1" t="s">
        <v>621</v>
      </c>
      <c r="C41" s="1" t="s">
        <v>628</v>
      </c>
      <c r="D41" s="1" t="s">
        <v>475</v>
      </c>
      <c r="E41" s="1" t="s">
        <v>629</v>
      </c>
      <c r="F41" s="1" t="s">
        <v>387</v>
      </c>
      <c r="G41" s="1" t="s">
        <v>391</v>
      </c>
      <c r="H41" s="1" t="s">
        <v>392</v>
      </c>
      <c r="I41" s="1" t="s">
        <v>630</v>
      </c>
      <c r="J41" s="1" t="s">
        <v>29</v>
      </c>
      <c r="K41" s="1" t="s">
        <v>478</v>
      </c>
      <c r="L41" s="1" t="s">
        <v>478</v>
      </c>
      <c r="M41" s="1" t="s">
        <v>395</v>
      </c>
      <c r="N41" s="1" t="s">
        <v>395</v>
      </c>
      <c r="O41" s="1" t="s">
        <v>396</v>
      </c>
      <c r="P41" s="1" t="s">
        <v>397</v>
      </c>
      <c r="Q41" s="1" t="s">
        <v>631</v>
      </c>
      <c r="R41" s="1" t="s">
        <v>399</v>
      </c>
      <c r="S41" s="1" t="s">
        <v>400</v>
      </c>
      <c r="T41" s="1" t="s">
        <v>401</v>
      </c>
    </row>
    <row r="42" s="1" customFormat="1" spans="1:20">
      <c r="A42" s="3">
        <v>16679176851</v>
      </c>
      <c r="B42" s="1" t="s">
        <v>621</v>
      </c>
      <c r="C42" s="1" t="s">
        <v>632</v>
      </c>
      <c r="D42" s="1" t="s">
        <v>633</v>
      </c>
      <c r="E42" s="1" t="s">
        <v>634</v>
      </c>
      <c r="F42" s="1" t="s">
        <v>486</v>
      </c>
      <c r="G42" s="1" t="s">
        <v>391</v>
      </c>
      <c r="H42" s="1" t="s">
        <v>392</v>
      </c>
      <c r="I42" s="1" t="s">
        <v>635</v>
      </c>
      <c r="J42" s="1" t="s">
        <v>29</v>
      </c>
      <c r="K42" s="1" t="s">
        <v>636</v>
      </c>
      <c r="L42" s="1" t="s">
        <v>636</v>
      </c>
      <c r="M42" s="1" t="s">
        <v>395</v>
      </c>
      <c r="N42" s="1" t="s">
        <v>395</v>
      </c>
      <c r="O42" s="1" t="s">
        <v>396</v>
      </c>
      <c r="P42" s="1" t="s">
        <v>397</v>
      </c>
      <c r="Q42" s="1" t="s">
        <v>637</v>
      </c>
      <c r="R42" s="1" t="s">
        <v>399</v>
      </c>
      <c r="S42" s="1" t="s">
        <v>400</v>
      </c>
      <c r="T42" s="1" t="s">
        <v>401</v>
      </c>
    </row>
    <row r="43" s="1" customFormat="1" spans="1:20">
      <c r="A43" s="3">
        <v>16671018493</v>
      </c>
      <c r="B43" s="1" t="s">
        <v>621</v>
      </c>
      <c r="C43" s="1" t="s">
        <v>638</v>
      </c>
      <c r="D43" s="1" t="s">
        <v>639</v>
      </c>
      <c r="E43" s="1" t="s">
        <v>640</v>
      </c>
      <c r="F43" s="1" t="s">
        <v>387</v>
      </c>
      <c r="G43" s="1" t="s">
        <v>391</v>
      </c>
      <c r="H43" s="1" t="s">
        <v>392</v>
      </c>
      <c r="I43" s="1" t="s">
        <v>641</v>
      </c>
      <c r="J43" s="1" t="s">
        <v>29</v>
      </c>
      <c r="K43" s="1" t="s">
        <v>642</v>
      </c>
      <c r="L43" s="1" t="s">
        <v>642</v>
      </c>
      <c r="M43" s="1" t="s">
        <v>395</v>
      </c>
      <c r="N43" s="1" t="s">
        <v>395</v>
      </c>
      <c r="O43" s="1" t="s">
        <v>396</v>
      </c>
      <c r="P43" s="1" t="s">
        <v>397</v>
      </c>
      <c r="Q43" s="1" t="s">
        <v>643</v>
      </c>
      <c r="R43" s="1" t="s">
        <v>399</v>
      </c>
      <c r="S43" s="1" t="s">
        <v>400</v>
      </c>
      <c r="T43" s="1" t="s">
        <v>401</v>
      </c>
    </row>
    <row r="44" s="1" customFormat="1" spans="1:20">
      <c r="A44" s="3">
        <v>16670588212</v>
      </c>
      <c r="B44" s="1" t="s">
        <v>621</v>
      </c>
      <c r="C44" s="1" t="s">
        <v>644</v>
      </c>
      <c r="D44" s="1" t="s">
        <v>511</v>
      </c>
      <c r="E44" s="1" t="s">
        <v>645</v>
      </c>
      <c r="F44" s="1" t="s">
        <v>486</v>
      </c>
      <c r="G44" s="1" t="s">
        <v>391</v>
      </c>
      <c r="H44" s="1" t="s">
        <v>392</v>
      </c>
      <c r="I44" s="1" t="s">
        <v>646</v>
      </c>
      <c r="J44" s="1" t="s">
        <v>29</v>
      </c>
      <c r="K44" s="1" t="s">
        <v>537</v>
      </c>
      <c r="L44" s="1" t="s">
        <v>537</v>
      </c>
      <c r="M44" s="1" t="s">
        <v>395</v>
      </c>
      <c r="N44" s="1" t="s">
        <v>395</v>
      </c>
      <c r="O44" s="1" t="s">
        <v>396</v>
      </c>
      <c r="P44" s="1" t="s">
        <v>397</v>
      </c>
      <c r="Q44" s="1" t="s">
        <v>647</v>
      </c>
      <c r="R44" s="1" t="s">
        <v>399</v>
      </c>
      <c r="S44" s="1" t="s">
        <v>400</v>
      </c>
      <c r="T44" s="1" t="s">
        <v>401</v>
      </c>
    </row>
    <row r="45" s="1" customFormat="1" spans="1:20">
      <c r="A45" s="3">
        <v>16670421852</v>
      </c>
      <c r="B45" s="1" t="s">
        <v>621</v>
      </c>
      <c r="C45" s="1" t="s">
        <v>648</v>
      </c>
      <c r="D45" s="1" t="s">
        <v>633</v>
      </c>
      <c r="E45" s="1" t="s">
        <v>649</v>
      </c>
      <c r="F45" s="1" t="s">
        <v>387</v>
      </c>
      <c r="G45" s="1" t="s">
        <v>391</v>
      </c>
      <c r="H45" s="1" t="s">
        <v>392</v>
      </c>
      <c r="I45" s="1" t="s">
        <v>650</v>
      </c>
      <c r="J45" s="1" t="s">
        <v>29</v>
      </c>
      <c r="K45" s="1" t="s">
        <v>651</v>
      </c>
      <c r="L45" s="1" t="s">
        <v>651</v>
      </c>
      <c r="M45" s="1" t="s">
        <v>395</v>
      </c>
      <c r="N45" s="1" t="s">
        <v>395</v>
      </c>
      <c r="O45" s="1" t="s">
        <v>396</v>
      </c>
      <c r="P45" s="1" t="s">
        <v>397</v>
      </c>
      <c r="Q45" s="1" t="s">
        <v>652</v>
      </c>
      <c r="R45" s="1" t="s">
        <v>399</v>
      </c>
      <c r="S45" s="1" t="s">
        <v>400</v>
      </c>
      <c r="T45" s="1" t="s">
        <v>401</v>
      </c>
    </row>
    <row r="46" s="1" customFormat="1" spans="1:20">
      <c r="A46" s="3">
        <v>16670412045</v>
      </c>
      <c r="B46" s="1" t="s">
        <v>621</v>
      </c>
      <c r="C46" s="1" t="s">
        <v>653</v>
      </c>
      <c r="D46" s="1" t="s">
        <v>654</v>
      </c>
      <c r="E46" s="1" t="s">
        <v>655</v>
      </c>
      <c r="F46" s="1" t="s">
        <v>387</v>
      </c>
      <c r="G46" s="1" t="s">
        <v>391</v>
      </c>
      <c r="H46" s="1" t="s">
        <v>392</v>
      </c>
      <c r="I46" s="1" t="s">
        <v>656</v>
      </c>
      <c r="J46" s="1" t="s">
        <v>29</v>
      </c>
      <c r="K46" s="1" t="s">
        <v>424</v>
      </c>
      <c r="L46" s="1" t="s">
        <v>424</v>
      </c>
      <c r="M46" s="1" t="s">
        <v>395</v>
      </c>
      <c r="N46" s="1" t="s">
        <v>395</v>
      </c>
      <c r="O46" s="1" t="s">
        <v>396</v>
      </c>
      <c r="P46" s="1" t="s">
        <v>397</v>
      </c>
      <c r="Q46" s="1" t="s">
        <v>657</v>
      </c>
      <c r="R46" s="1" t="s">
        <v>399</v>
      </c>
      <c r="S46" s="1" t="s">
        <v>400</v>
      </c>
      <c r="T46" s="1" t="s">
        <v>401</v>
      </c>
    </row>
    <row r="47" s="1" customFormat="1" spans="1:20">
      <c r="A47" s="3">
        <v>16670410078</v>
      </c>
      <c r="B47" s="1" t="s">
        <v>621</v>
      </c>
      <c r="C47" s="1" t="s">
        <v>658</v>
      </c>
      <c r="D47" s="1" t="s">
        <v>659</v>
      </c>
      <c r="E47" s="1" t="s">
        <v>660</v>
      </c>
      <c r="F47" s="1" t="s">
        <v>387</v>
      </c>
      <c r="G47" s="1" t="s">
        <v>391</v>
      </c>
      <c r="H47" s="1" t="s">
        <v>392</v>
      </c>
      <c r="I47" s="1" t="s">
        <v>661</v>
      </c>
      <c r="J47" s="1" t="s">
        <v>29</v>
      </c>
      <c r="K47" s="1" t="s">
        <v>662</v>
      </c>
      <c r="L47" s="1" t="s">
        <v>662</v>
      </c>
      <c r="M47" s="1" t="s">
        <v>395</v>
      </c>
      <c r="N47" s="1" t="s">
        <v>395</v>
      </c>
      <c r="O47" s="1" t="s">
        <v>396</v>
      </c>
      <c r="P47" s="1" t="s">
        <v>397</v>
      </c>
      <c r="Q47" s="1" t="s">
        <v>663</v>
      </c>
      <c r="R47" s="1" t="s">
        <v>399</v>
      </c>
      <c r="S47" s="1" t="s">
        <v>400</v>
      </c>
      <c r="T47" s="1" t="s">
        <v>401</v>
      </c>
    </row>
    <row r="48" s="1" customFormat="1" spans="1:20">
      <c r="A48" s="3">
        <v>16670405444</v>
      </c>
      <c r="B48" s="1" t="s">
        <v>621</v>
      </c>
      <c r="C48" s="1" t="s">
        <v>664</v>
      </c>
      <c r="D48" s="1" t="s">
        <v>665</v>
      </c>
      <c r="E48" s="1" t="s">
        <v>666</v>
      </c>
      <c r="F48" s="1" t="s">
        <v>387</v>
      </c>
      <c r="G48" s="1" t="s">
        <v>391</v>
      </c>
      <c r="H48" s="1" t="s">
        <v>392</v>
      </c>
      <c r="I48" s="1" t="s">
        <v>667</v>
      </c>
      <c r="J48" s="1" t="s">
        <v>29</v>
      </c>
      <c r="K48" s="1" t="s">
        <v>668</v>
      </c>
      <c r="L48" s="1" t="s">
        <v>668</v>
      </c>
      <c r="M48" s="1" t="s">
        <v>395</v>
      </c>
      <c r="N48" s="1" t="s">
        <v>395</v>
      </c>
      <c r="O48" s="1" t="s">
        <v>396</v>
      </c>
      <c r="P48" s="1" t="s">
        <v>397</v>
      </c>
      <c r="Q48" s="1" t="s">
        <v>669</v>
      </c>
      <c r="R48" s="1" t="s">
        <v>399</v>
      </c>
      <c r="S48" s="1" t="s">
        <v>400</v>
      </c>
      <c r="T48" s="1" t="s">
        <v>401</v>
      </c>
    </row>
    <row r="49" s="1" customFormat="1" spans="1:20">
      <c r="A49" s="3">
        <v>16670394214</v>
      </c>
      <c r="B49" s="1" t="s">
        <v>621</v>
      </c>
      <c r="C49" s="1" t="s">
        <v>670</v>
      </c>
      <c r="D49" s="1" t="s">
        <v>671</v>
      </c>
      <c r="E49" s="1" t="s">
        <v>672</v>
      </c>
      <c r="F49" s="1" t="s">
        <v>387</v>
      </c>
      <c r="G49" s="1" t="s">
        <v>391</v>
      </c>
      <c r="H49" s="1" t="s">
        <v>392</v>
      </c>
      <c r="I49" s="1" t="s">
        <v>673</v>
      </c>
      <c r="J49" s="1" t="s">
        <v>29</v>
      </c>
      <c r="K49" s="1" t="s">
        <v>674</v>
      </c>
      <c r="L49" s="1" t="s">
        <v>674</v>
      </c>
      <c r="M49" s="1" t="s">
        <v>395</v>
      </c>
      <c r="N49" s="1" t="s">
        <v>395</v>
      </c>
      <c r="O49" s="1" t="s">
        <v>396</v>
      </c>
      <c r="P49" s="1" t="s">
        <v>397</v>
      </c>
      <c r="Q49" s="1" t="s">
        <v>675</v>
      </c>
      <c r="R49" s="1" t="s">
        <v>399</v>
      </c>
      <c r="S49" s="1" t="s">
        <v>400</v>
      </c>
      <c r="T49" s="1" t="s">
        <v>401</v>
      </c>
    </row>
    <row r="50" s="1" customFormat="1" spans="1:20">
      <c r="A50" s="3">
        <v>16670386072</v>
      </c>
      <c r="B50" s="1" t="s">
        <v>621</v>
      </c>
      <c r="C50" s="1" t="s">
        <v>676</v>
      </c>
      <c r="D50" s="1" t="s">
        <v>677</v>
      </c>
      <c r="E50" s="1" t="s">
        <v>678</v>
      </c>
      <c r="F50" s="1" t="s">
        <v>387</v>
      </c>
      <c r="G50" s="1" t="s">
        <v>391</v>
      </c>
      <c r="H50" s="1" t="s">
        <v>392</v>
      </c>
      <c r="I50" s="1" t="s">
        <v>679</v>
      </c>
      <c r="J50" s="1" t="s">
        <v>29</v>
      </c>
      <c r="K50" s="1" t="s">
        <v>680</v>
      </c>
      <c r="L50" s="1" t="s">
        <v>680</v>
      </c>
      <c r="M50" s="1" t="s">
        <v>395</v>
      </c>
      <c r="N50" s="1" t="s">
        <v>395</v>
      </c>
      <c r="O50" s="1" t="s">
        <v>396</v>
      </c>
      <c r="P50" s="1" t="s">
        <v>397</v>
      </c>
      <c r="Q50" s="1" t="s">
        <v>681</v>
      </c>
      <c r="R50" s="1" t="s">
        <v>399</v>
      </c>
      <c r="S50" s="1" t="s">
        <v>400</v>
      </c>
      <c r="T50" s="1" t="s">
        <v>401</v>
      </c>
    </row>
    <row r="51" s="1" customFormat="1" spans="1:20">
      <c r="A51" s="3">
        <v>16670311384</v>
      </c>
      <c r="B51" s="1" t="s">
        <v>621</v>
      </c>
      <c r="C51" s="1" t="s">
        <v>682</v>
      </c>
      <c r="D51" s="1" t="s">
        <v>683</v>
      </c>
      <c r="E51" s="1" t="s">
        <v>684</v>
      </c>
      <c r="F51" s="1" t="s">
        <v>387</v>
      </c>
      <c r="G51" s="1" t="s">
        <v>391</v>
      </c>
      <c r="H51" s="1" t="s">
        <v>392</v>
      </c>
      <c r="I51" s="1" t="s">
        <v>685</v>
      </c>
      <c r="J51" s="1" t="s">
        <v>29</v>
      </c>
      <c r="K51" s="1" t="s">
        <v>686</v>
      </c>
      <c r="L51" s="1" t="s">
        <v>686</v>
      </c>
      <c r="M51" s="1" t="s">
        <v>395</v>
      </c>
      <c r="N51" s="1" t="s">
        <v>395</v>
      </c>
      <c r="O51" s="1" t="s">
        <v>396</v>
      </c>
      <c r="P51" s="1" t="s">
        <v>397</v>
      </c>
      <c r="Q51" s="1" t="s">
        <v>687</v>
      </c>
      <c r="R51" s="1" t="s">
        <v>399</v>
      </c>
      <c r="S51" s="1" t="s">
        <v>400</v>
      </c>
      <c r="T51" s="1" t="s">
        <v>401</v>
      </c>
    </row>
    <row r="52" s="1" customFormat="1" spans="1:20">
      <c r="A52" s="3">
        <v>16669714891</v>
      </c>
      <c r="B52" s="1" t="s">
        <v>688</v>
      </c>
      <c r="C52" s="1" t="s">
        <v>689</v>
      </c>
      <c r="D52" s="1" t="s">
        <v>690</v>
      </c>
      <c r="E52" s="1" t="s">
        <v>691</v>
      </c>
      <c r="F52" s="1" t="s">
        <v>387</v>
      </c>
      <c r="G52" s="1" t="s">
        <v>391</v>
      </c>
      <c r="H52" s="1" t="s">
        <v>392</v>
      </c>
      <c r="I52" s="1" t="s">
        <v>692</v>
      </c>
      <c r="J52" s="1" t="s">
        <v>29</v>
      </c>
      <c r="K52" s="1" t="s">
        <v>693</v>
      </c>
      <c r="L52" s="1" t="s">
        <v>693</v>
      </c>
      <c r="M52" s="1" t="s">
        <v>395</v>
      </c>
      <c r="N52" s="1" t="s">
        <v>395</v>
      </c>
      <c r="O52" s="1" t="s">
        <v>396</v>
      </c>
      <c r="P52" s="1" t="s">
        <v>397</v>
      </c>
      <c r="Q52" s="1" t="s">
        <v>694</v>
      </c>
      <c r="R52" s="1" t="s">
        <v>399</v>
      </c>
      <c r="S52" s="1" t="s">
        <v>400</v>
      </c>
      <c r="T52" s="1" t="s">
        <v>401</v>
      </c>
    </row>
    <row r="53" s="1" customFormat="1" spans="1:20">
      <c r="A53" s="3">
        <v>16669460411</v>
      </c>
      <c r="B53" s="1" t="s">
        <v>688</v>
      </c>
      <c r="C53" s="1" t="s">
        <v>695</v>
      </c>
      <c r="D53" s="1" t="s">
        <v>696</v>
      </c>
      <c r="E53" s="1" t="s">
        <v>697</v>
      </c>
      <c r="F53" s="1" t="s">
        <v>557</v>
      </c>
      <c r="G53" s="1" t="s">
        <v>391</v>
      </c>
      <c r="H53" s="1" t="s">
        <v>392</v>
      </c>
      <c r="I53" s="1" t="s">
        <v>698</v>
      </c>
      <c r="J53" s="1" t="s">
        <v>29</v>
      </c>
      <c r="K53" s="1" t="s">
        <v>699</v>
      </c>
      <c r="L53" s="1" t="s">
        <v>699</v>
      </c>
      <c r="M53" s="1" t="s">
        <v>395</v>
      </c>
      <c r="N53" s="1" t="s">
        <v>395</v>
      </c>
      <c r="O53" s="1" t="s">
        <v>396</v>
      </c>
      <c r="P53" s="1" t="s">
        <v>397</v>
      </c>
      <c r="Q53" s="1" t="s">
        <v>700</v>
      </c>
      <c r="R53" s="1" t="s">
        <v>399</v>
      </c>
      <c r="S53" s="1" t="s">
        <v>400</v>
      </c>
      <c r="T53" s="1" t="s">
        <v>401</v>
      </c>
    </row>
    <row r="54" s="1" customFormat="1" spans="1:20">
      <c r="A54" s="3">
        <v>16669082409</v>
      </c>
      <c r="B54" s="1" t="s">
        <v>688</v>
      </c>
      <c r="C54" s="1" t="s">
        <v>701</v>
      </c>
      <c r="D54" s="1" t="s">
        <v>702</v>
      </c>
      <c r="E54" s="1" t="s">
        <v>703</v>
      </c>
      <c r="F54" s="1" t="s">
        <v>387</v>
      </c>
      <c r="G54" s="1" t="s">
        <v>391</v>
      </c>
      <c r="H54" s="1" t="s">
        <v>392</v>
      </c>
      <c r="I54" s="1" t="s">
        <v>704</v>
      </c>
      <c r="J54" s="1" t="s">
        <v>29</v>
      </c>
      <c r="K54" s="1" t="s">
        <v>705</v>
      </c>
      <c r="L54" s="1" t="s">
        <v>705</v>
      </c>
      <c r="M54" s="1" t="s">
        <v>395</v>
      </c>
      <c r="N54" s="1" t="s">
        <v>395</v>
      </c>
      <c r="O54" s="1" t="s">
        <v>396</v>
      </c>
      <c r="P54" s="1" t="s">
        <v>397</v>
      </c>
      <c r="Q54" s="1" t="s">
        <v>706</v>
      </c>
      <c r="R54" s="1" t="s">
        <v>399</v>
      </c>
      <c r="S54" s="1" t="s">
        <v>400</v>
      </c>
      <c r="T54" s="1" t="s">
        <v>401</v>
      </c>
    </row>
    <row r="55" s="1" customFormat="1" spans="1:20">
      <c r="A55" s="3">
        <v>16668440677</v>
      </c>
      <c r="B55" s="1" t="s">
        <v>688</v>
      </c>
      <c r="C55" s="1" t="s">
        <v>707</v>
      </c>
      <c r="D55" s="1" t="s">
        <v>708</v>
      </c>
      <c r="E55" s="1" t="s">
        <v>709</v>
      </c>
      <c r="F55" s="1" t="s">
        <v>387</v>
      </c>
      <c r="G55" s="1" t="s">
        <v>391</v>
      </c>
      <c r="H55" s="1" t="s">
        <v>392</v>
      </c>
      <c r="I55" s="1" t="s">
        <v>710</v>
      </c>
      <c r="J55" s="1" t="s">
        <v>29</v>
      </c>
      <c r="K55" s="1" t="s">
        <v>711</v>
      </c>
      <c r="L55" s="1" t="s">
        <v>711</v>
      </c>
      <c r="M55" s="1" t="s">
        <v>395</v>
      </c>
      <c r="N55" s="1" t="s">
        <v>395</v>
      </c>
      <c r="O55" s="1" t="s">
        <v>396</v>
      </c>
      <c r="P55" s="1" t="s">
        <v>397</v>
      </c>
      <c r="Q55" s="1" t="s">
        <v>712</v>
      </c>
      <c r="R55" s="1" t="s">
        <v>399</v>
      </c>
      <c r="S55" s="1" t="s">
        <v>400</v>
      </c>
      <c r="T55" s="1" t="s">
        <v>401</v>
      </c>
    </row>
    <row r="56" s="1" customFormat="1" spans="1:20">
      <c r="A56" s="3">
        <v>16667306587</v>
      </c>
      <c r="B56" s="1" t="s">
        <v>688</v>
      </c>
      <c r="C56" s="1" t="s">
        <v>713</v>
      </c>
      <c r="D56" s="1" t="s">
        <v>714</v>
      </c>
      <c r="E56" s="1" t="s">
        <v>715</v>
      </c>
      <c r="F56" s="1" t="s">
        <v>387</v>
      </c>
      <c r="G56" s="1" t="s">
        <v>391</v>
      </c>
      <c r="H56" s="1" t="s">
        <v>392</v>
      </c>
      <c r="I56" s="1" t="s">
        <v>716</v>
      </c>
      <c r="J56" s="1" t="s">
        <v>29</v>
      </c>
      <c r="K56" s="1" t="s">
        <v>717</v>
      </c>
      <c r="L56" s="1" t="s">
        <v>717</v>
      </c>
      <c r="M56" s="1" t="s">
        <v>395</v>
      </c>
      <c r="N56" s="1" t="s">
        <v>395</v>
      </c>
      <c r="O56" s="1" t="s">
        <v>396</v>
      </c>
      <c r="P56" s="1" t="s">
        <v>397</v>
      </c>
      <c r="Q56" s="1" t="s">
        <v>718</v>
      </c>
      <c r="R56" s="1" t="s">
        <v>399</v>
      </c>
      <c r="S56" s="1" t="s">
        <v>400</v>
      </c>
      <c r="T56" s="1" t="s">
        <v>401</v>
      </c>
    </row>
    <row r="57" s="1" customFormat="1" spans="1:20">
      <c r="A57" s="3">
        <v>16666222770</v>
      </c>
      <c r="B57" s="1" t="s">
        <v>688</v>
      </c>
      <c r="C57" s="1" t="s">
        <v>719</v>
      </c>
      <c r="D57" s="1" t="s">
        <v>720</v>
      </c>
      <c r="E57" s="1" t="s">
        <v>721</v>
      </c>
      <c r="F57" s="1" t="s">
        <v>387</v>
      </c>
      <c r="G57" s="1" t="s">
        <v>391</v>
      </c>
      <c r="H57" s="1" t="s">
        <v>392</v>
      </c>
      <c r="I57" s="1" t="s">
        <v>722</v>
      </c>
      <c r="J57" s="1" t="s">
        <v>29</v>
      </c>
      <c r="K57" s="1" t="s">
        <v>723</v>
      </c>
      <c r="L57" s="1" t="s">
        <v>723</v>
      </c>
      <c r="M57" s="1" t="s">
        <v>395</v>
      </c>
      <c r="N57" s="1" t="s">
        <v>395</v>
      </c>
      <c r="O57" s="1" t="s">
        <v>396</v>
      </c>
      <c r="P57" s="1" t="s">
        <v>397</v>
      </c>
      <c r="Q57" s="1" t="s">
        <v>724</v>
      </c>
      <c r="R57" s="1" t="s">
        <v>399</v>
      </c>
      <c r="S57" s="1" t="s">
        <v>400</v>
      </c>
      <c r="T57" s="1" t="s">
        <v>401</v>
      </c>
    </row>
    <row r="58" s="1" customFormat="1" spans="1:20">
      <c r="A58" s="3">
        <v>16666096297</v>
      </c>
      <c r="B58" s="1" t="s">
        <v>688</v>
      </c>
      <c r="C58" s="1" t="s">
        <v>725</v>
      </c>
      <c r="D58" s="1" t="s">
        <v>726</v>
      </c>
      <c r="E58" s="1" t="s">
        <v>727</v>
      </c>
      <c r="F58" s="1" t="s">
        <v>387</v>
      </c>
      <c r="G58" s="1" t="s">
        <v>391</v>
      </c>
      <c r="H58" s="1" t="s">
        <v>392</v>
      </c>
      <c r="I58" s="1" t="s">
        <v>728</v>
      </c>
      <c r="J58" s="1" t="s">
        <v>29</v>
      </c>
      <c r="K58" s="1" t="s">
        <v>729</v>
      </c>
      <c r="L58" s="1" t="s">
        <v>729</v>
      </c>
      <c r="M58" s="1" t="s">
        <v>395</v>
      </c>
      <c r="N58" s="1" t="s">
        <v>395</v>
      </c>
      <c r="O58" s="1" t="s">
        <v>396</v>
      </c>
      <c r="P58" s="1" t="s">
        <v>397</v>
      </c>
      <c r="Q58" s="1" t="s">
        <v>730</v>
      </c>
      <c r="R58" s="1" t="s">
        <v>399</v>
      </c>
      <c r="S58" s="1" t="s">
        <v>400</v>
      </c>
      <c r="T58" s="1" t="s">
        <v>401</v>
      </c>
    </row>
    <row r="59" s="1" customFormat="1" spans="1:20">
      <c r="A59" s="3">
        <v>16665744246</v>
      </c>
      <c r="B59" s="1" t="s">
        <v>688</v>
      </c>
      <c r="C59" s="1" t="s">
        <v>731</v>
      </c>
      <c r="D59" s="1" t="s">
        <v>732</v>
      </c>
      <c r="E59" s="1" t="s">
        <v>733</v>
      </c>
      <c r="F59" s="1" t="s">
        <v>387</v>
      </c>
      <c r="G59" s="1" t="s">
        <v>391</v>
      </c>
      <c r="H59" s="1" t="s">
        <v>392</v>
      </c>
      <c r="I59" s="1" t="s">
        <v>734</v>
      </c>
      <c r="J59" s="1" t="s">
        <v>29</v>
      </c>
      <c r="K59" s="1" t="s">
        <v>735</v>
      </c>
      <c r="L59" s="1" t="s">
        <v>735</v>
      </c>
      <c r="M59" s="1" t="s">
        <v>395</v>
      </c>
      <c r="N59" s="1" t="s">
        <v>395</v>
      </c>
      <c r="O59" s="1" t="s">
        <v>396</v>
      </c>
      <c r="P59" s="1" t="s">
        <v>397</v>
      </c>
      <c r="Q59" s="1" t="s">
        <v>736</v>
      </c>
      <c r="R59" s="1" t="s">
        <v>399</v>
      </c>
      <c r="S59" s="1" t="s">
        <v>400</v>
      </c>
      <c r="T59" s="1" t="s">
        <v>401</v>
      </c>
    </row>
    <row r="60" s="1" customFormat="1" spans="1:20">
      <c r="A60" s="3">
        <v>16659145364</v>
      </c>
      <c r="B60" s="1" t="s">
        <v>737</v>
      </c>
      <c r="C60" s="1" t="s">
        <v>738</v>
      </c>
      <c r="D60" s="1" t="s">
        <v>739</v>
      </c>
      <c r="E60" s="1" t="s">
        <v>740</v>
      </c>
      <c r="F60" s="1" t="s">
        <v>387</v>
      </c>
      <c r="G60" s="1" t="s">
        <v>391</v>
      </c>
      <c r="H60" s="1" t="s">
        <v>392</v>
      </c>
      <c r="I60" s="1" t="s">
        <v>741</v>
      </c>
      <c r="J60" s="1" t="s">
        <v>29</v>
      </c>
      <c r="K60" s="1" t="s">
        <v>742</v>
      </c>
      <c r="L60" s="1" t="s">
        <v>742</v>
      </c>
      <c r="M60" s="1" t="s">
        <v>395</v>
      </c>
      <c r="N60" s="1" t="s">
        <v>395</v>
      </c>
      <c r="O60" s="1" t="s">
        <v>396</v>
      </c>
      <c r="P60" s="1" t="s">
        <v>397</v>
      </c>
      <c r="Q60" s="1" t="s">
        <v>743</v>
      </c>
      <c r="R60" s="1" t="s">
        <v>399</v>
      </c>
      <c r="S60" s="1" t="s">
        <v>400</v>
      </c>
      <c r="T60" s="1" t="s">
        <v>401</v>
      </c>
    </row>
    <row r="61" s="1" customFormat="1" spans="1:20">
      <c r="A61" s="3">
        <v>16658649862</v>
      </c>
      <c r="B61" s="1" t="s">
        <v>737</v>
      </c>
      <c r="C61" s="1" t="s">
        <v>744</v>
      </c>
      <c r="D61" s="1" t="s">
        <v>745</v>
      </c>
      <c r="E61" s="1" t="s">
        <v>746</v>
      </c>
      <c r="F61" s="1" t="s">
        <v>387</v>
      </c>
      <c r="G61" s="1" t="s">
        <v>391</v>
      </c>
      <c r="H61" s="1" t="s">
        <v>392</v>
      </c>
      <c r="I61" s="1" t="s">
        <v>747</v>
      </c>
      <c r="J61" s="1" t="s">
        <v>29</v>
      </c>
      <c r="K61" s="1" t="s">
        <v>748</v>
      </c>
      <c r="L61" s="1" t="s">
        <v>748</v>
      </c>
      <c r="M61" s="1" t="s">
        <v>395</v>
      </c>
      <c r="N61" s="1" t="s">
        <v>395</v>
      </c>
      <c r="O61" s="1" t="s">
        <v>396</v>
      </c>
      <c r="P61" s="1" t="s">
        <v>397</v>
      </c>
      <c r="Q61" s="1" t="s">
        <v>749</v>
      </c>
      <c r="R61" s="1" t="s">
        <v>399</v>
      </c>
      <c r="S61" s="1" t="s">
        <v>400</v>
      </c>
      <c r="T61" s="1" t="s">
        <v>401</v>
      </c>
    </row>
    <row r="62" s="1" customFormat="1" spans="1:20">
      <c r="A62" s="3">
        <v>16658531252</v>
      </c>
      <c r="B62" s="1" t="s">
        <v>737</v>
      </c>
      <c r="C62" s="1" t="s">
        <v>750</v>
      </c>
      <c r="D62" s="1" t="s">
        <v>751</v>
      </c>
      <c r="E62" s="1" t="s">
        <v>752</v>
      </c>
      <c r="F62" s="1" t="s">
        <v>486</v>
      </c>
      <c r="G62" s="1" t="s">
        <v>391</v>
      </c>
      <c r="H62" s="1" t="s">
        <v>392</v>
      </c>
      <c r="I62" s="1" t="s">
        <v>753</v>
      </c>
      <c r="J62" s="1" t="s">
        <v>29</v>
      </c>
      <c r="K62" s="1" t="s">
        <v>754</v>
      </c>
      <c r="L62" s="1" t="s">
        <v>754</v>
      </c>
      <c r="M62" s="1" t="s">
        <v>395</v>
      </c>
      <c r="N62" s="1" t="s">
        <v>395</v>
      </c>
      <c r="O62" s="1" t="s">
        <v>396</v>
      </c>
      <c r="P62" s="1" t="s">
        <v>397</v>
      </c>
      <c r="Q62" s="1" t="s">
        <v>755</v>
      </c>
      <c r="R62" s="1" t="s">
        <v>399</v>
      </c>
      <c r="S62" s="1" t="s">
        <v>400</v>
      </c>
      <c r="T62" s="1" t="s">
        <v>401</v>
      </c>
    </row>
    <row r="63" s="1" customFormat="1" spans="1:20">
      <c r="A63" s="3">
        <v>16656649518</v>
      </c>
      <c r="B63" s="1" t="s">
        <v>737</v>
      </c>
      <c r="C63" s="1" t="s">
        <v>756</v>
      </c>
      <c r="D63" s="1" t="s">
        <v>757</v>
      </c>
      <c r="E63" s="1" t="s">
        <v>758</v>
      </c>
      <c r="F63" s="1" t="s">
        <v>387</v>
      </c>
      <c r="G63" s="1" t="s">
        <v>391</v>
      </c>
      <c r="H63" s="1" t="s">
        <v>392</v>
      </c>
      <c r="I63" s="1" t="s">
        <v>759</v>
      </c>
      <c r="J63" s="1" t="s">
        <v>29</v>
      </c>
      <c r="K63" s="1" t="s">
        <v>760</v>
      </c>
      <c r="L63" s="1" t="s">
        <v>760</v>
      </c>
      <c r="M63" s="1" t="s">
        <v>395</v>
      </c>
      <c r="N63" s="1" t="s">
        <v>395</v>
      </c>
      <c r="O63" s="1" t="s">
        <v>396</v>
      </c>
      <c r="P63" s="1" t="s">
        <v>397</v>
      </c>
      <c r="Q63" s="1" t="s">
        <v>761</v>
      </c>
      <c r="R63" s="1" t="s">
        <v>399</v>
      </c>
      <c r="S63" s="1" t="s">
        <v>400</v>
      </c>
      <c r="T63" s="1" t="s">
        <v>401</v>
      </c>
    </row>
    <row r="64" s="1" customFormat="1" spans="1:20">
      <c r="A64" s="3">
        <v>16649410670</v>
      </c>
      <c r="B64" s="1" t="s">
        <v>762</v>
      </c>
      <c r="C64" s="1" t="s">
        <v>763</v>
      </c>
      <c r="D64" s="1" t="s">
        <v>764</v>
      </c>
      <c r="E64" s="1" t="s">
        <v>765</v>
      </c>
      <c r="F64" s="1" t="s">
        <v>387</v>
      </c>
      <c r="G64" s="1" t="s">
        <v>391</v>
      </c>
      <c r="H64" s="1" t="s">
        <v>392</v>
      </c>
      <c r="I64" s="1" t="s">
        <v>766</v>
      </c>
      <c r="J64" s="1" t="s">
        <v>29</v>
      </c>
      <c r="K64" s="1" t="s">
        <v>674</v>
      </c>
      <c r="L64" s="1" t="s">
        <v>674</v>
      </c>
      <c r="M64" s="1" t="s">
        <v>395</v>
      </c>
      <c r="N64" s="1" t="s">
        <v>395</v>
      </c>
      <c r="O64" s="1" t="s">
        <v>396</v>
      </c>
      <c r="P64" s="1" t="s">
        <v>397</v>
      </c>
      <c r="Q64" s="1" t="s">
        <v>767</v>
      </c>
      <c r="R64" s="1" t="s">
        <v>399</v>
      </c>
      <c r="S64" s="1" t="s">
        <v>400</v>
      </c>
      <c r="T64" s="1" t="s">
        <v>401</v>
      </c>
    </row>
    <row r="65" s="1" customFormat="1" spans="1:20">
      <c r="A65" s="3">
        <v>16647795354</v>
      </c>
      <c r="B65" s="1" t="s">
        <v>762</v>
      </c>
      <c r="C65" s="1" t="s">
        <v>768</v>
      </c>
      <c r="D65" s="1" t="s">
        <v>757</v>
      </c>
      <c r="E65" s="1" t="s">
        <v>769</v>
      </c>
      <c r="F65" s="1" t="s">
        <v>557</v>
      </c>
      <c r="G65" s="1" t="s">
        <v>391</v>
      </c>
      <c r="H65" s="1" t="s">
        <v>392</v>
      </c>
      <c r="I65" s="1" t="s">
        <v>770</v>
      </c>
      <c r="J65" s="1" t="s">
        <v>29</v>
      </c>
      <c r="K65" s="1" t="s">
        <v>771</v>
      </c>
      <c r="L65" s="1" t="s">
        <v>771</v>
      </c>
      <c r="M65" s="1" t="s">
        <v>395</v>
      </c>
      <c r="N65" s="1" t="s">
        <v>395</v>
      </c>
      <c r="O65" s="1" t="s">
        <v>396</v>
      </c>
      <c r="P65" s="1" t="s">
        <v>397</v>
      </c>
      <c r="Q65" s="1" t="s">
        <v>772</v>
      </c>
      <c r="R65" s="1" t="s">
        <v>399</v>
      </c>
      <c r="S65" s="1" t="s">
        <v>400</v>
      </c>
      <c r="T65" s="1" t="s">
        <v>401</v>
      </c>
    </row>
    <row r="66" s="1" customFormat="1" spans="1:20">
      <c r="A66" s="3">
        <v>16647408305</v>
      </c>
      <c r="B66" s="1" t="s">
        <v>762</v>
      </c>
      <c r="C66" s="1" t="s">
        <v>773</v>
      </c>
      <c r="D66" s="1" t="s">
        <v>774</v>
      </c>
      <c r="E66" s="1" t="s">
        <v>775</v>
      </c>
      <c r="F66" s="1" t="s">
        <v>387</v>
      </c>
      <c r="G66" s="1" t="s">
        <v>391</v>
      </c>
      <c r="H66" s="1" t="s">
        <v>392</v>
      </c>
      <c r="I66" s="1" t="s">
        <v>776</v>
      </c>
      <c r="J66" s="1" t="s">
        <v>29</v>
      </c>
      <c r="K66" s="1" t="s">
        <v>526</v>
      </c>
      <c r="L66" s="1" t="s">
        <v>526</v>
      </c>
      <c r="M66" s="1" t="s">
        <v>395</v>
      </c>
      <c r="N66" s="1" t="s">
        <v>395</v>
      </c>
      <c r="O66" s="1" t="s">
        <v>396</v>
      </c>
      <c r="P66" s="1" t="s">
        <v>397</v>
      </c>
      <c r="Q66" s="1" t="s">
        <v>777</v>
      </c>
      <c r="R66" s="1" t="s">
        <v>399</v>
      </c>
      <c r="S66" s="1" t="s">
        <v>400</v>
      </c>
      <c r="T66" s="1" t="s">
        <v>401</v>
      </c>
    </row>
    <row r="67" s="1" customFormat="1" spans="1:20">
      <c r="A67" s="3">
        <v>16645935494</v>
      </c>
      <c r="B67" s="1" t="s">
        <v>778</v>
      </c>
      <c r="C67" s="1" t="s">
        <v>779</v>
      </c>
      <c r="D67" s="1" t="s">
        <v>780</v>
      </c>
      <c r="E67" s="1" t="s">
        <v>781</v>
      </c>
      <c r="F67" s="1" t="s">
        <v>387</v>
      </c>
      <c r="G67" s="1" t="s">
        <v>391</v>
      </c>
      <c r="H67" s="1" t="s">
        <v>392</v>
      </c>
      <c r="I67" s="1" t="s">
        <v>782</v>
      </c>
      <c r="J67" s="1" t="s">
        <v>29</v>
      </c>
      <c r="K67" s="1" t="s">
        <v>783</v>
      </c>
      <c r="L67" s="1" t="s">
        <v>783</v>
      </c>
      <c r="M67" s="1" t="s">
        <v>395</v>
      </c>
      <c r="N67" s="1" t="s">
        <v>395</v>
      </c>
      <c r="O67" s="1" t="s">
        <v>396</v>
      </c>
      <c r="P67" s="1" t="s">
        <v>397</v>
      </c>
      <c r="Q67" s="1" t="s">
        <v>784</v>
      </c>
      <c r="R67" s="1" t="s">
        <v>399</v>
      </c>
      <c r="S67" s="1" t="s">
        <v>400</v>
      </c>
      <c r="T67" s="1" t="s">
        <v>401</v>
      </c>
    </row>
    <row r="68" s="1" customFormat="1" spans="1:20">
      <c r="A68" s="3">
        <v>16638492357</v>
      </c>
      <c r="B68" s="1" t="s">
        <v>778</v>
      </c>
      <c r="C68" s="1" t="s">
        <v>785</v>
      </c>
      <c r="D68" s="1" t="s">
        <v>511</v>
      </c>
      <c r="E68" s="1" t="s">
        <v>786</v>
      </c>
      <c r="F68" s="1" t="s">
        <v>486</v>
      </c>
      <c r="G68" s="1" t="s">
        <v>391</v>
      </c>
      <c r="H68" s="1" t="s">
        <v>392</v>
      </c>
      <c r="I68" s="1" t="s">
        <v>787</v>
      </c>
      <c r="J68" s="1" t="s">
        <v>29</v>
      </c>
      <c r="K68" s="1" t="s">
        <v>537</v>
      </c>
      <c r="L68" s="1" t="s">
        <v>537</v>
      </c>
      <c r="M68" s="1" t="s">
        <v>395</v>
      </c>
      <c r="N68" s="1" t="s">
        <v>395</v>
      </c>
      <c r="O68" s="1" t="s">
        <v>396</v>
      </c>
      <c r="P68" s="1" t="s">
        <v>397</v>
      </c>
      <c r="Q68" s="1" t="s">
        <v>788</v>
      </c>
      <c r="R68" s="1" t="s">
        <v>399</v>
      </c>
      <c r="S68" s="1" t="s">
        <v>400</v>
      </c>
      <c r="T68" s="1" t="s">
        <v>401</v>
      </c>
    </row>
    <row r="69" s="1" customFormat="1" spans="1:20">
      <c r="A69" s="3">
        <v>16637639700</v>
      </c>
      <c r="B69" s="1" t="s">
        <v>778</v>
      </c>
      <c r="C69" s="1" t="s">
        <v>789</v>
      </c>
      <c r="D69" s="1" t="s">
        <v>790</v>
      </c>
      <c r="E69" s="1" t="s">
        <v>791</v>
      </c>
      <c r="F69" s="1" t="s">
        <v>387</v>
      </c>
      <c r="G69" s="1" t="s">
        <v>391</v>
      </c>
      <c r="H69" s="1" t="s">
        <v>392</v>
      </c>
      <c r="I69" s="1" t="s">
        <v>792</v>
      </c>
      <c r="J69" s="1" t="s">
        <v>29</v>
      </c>
      <c r="K69" s="1" t="s">
        <v>793</v>
      </c>
      <c r="L69" s="1" t="s">
        <v>793</v>
      </c>
      <c r="M69" s="1" t="s">
        <v>395</v>
      </c>
      <c r="N69" s="1" t="s">
        <v>395</v>
      </c>
      <c r="O69" s="1" t="s">
        <v>396</v>
      </c>
      <c r="P69" s="1" t="s">
        <v>397</v>
      </c>
      <c r="Q69" s="1" t="s">
        <v>794</v>
      </c>
      <c r="R69" s="1" t="s">
        <v>399</v>
      </c>
      <c r="S69" s="1" t="s">
        <v>400</v>
      </c>
      <c r="T69" s="1" t="s">
        <v>401</v>
      </c>
    </row>
    <row r="70" s="1" customFormat="1" spans="1:20">
      <c r="A70" s="3">
        <v>16637437445</v>
      </c>
      <c r="B70" s="1" t="s">
        <v>778</v>
      </c>
      <c r="C70" s="1" t="s">
        <v>795</v>
      </c>
      <c r="D70" s="1" t="s">
        <v>796</v>
      </c>
      <c r="E70" s="1" t="s">
        <v>797</v>
      </c>
      <c r="F70" s="1" t="s">
        <v>486</v>
      </c>
      <c r="G70" s="1" t="s">
        <v>391</v>
      </c>
      <c r="H70" s="1" t="s">
        <v>392</v>
      </c>
      <c r="I70" s="1" t="s">
        <v>798</v>
      </c>
      <c r="J70" s="1" t="s">
        <v>29</v>
      </c>
      <c r="K70" s="1" t="s">
        <v>799</v>
      </c>
      <c r="L70" s="1" t="s">
        <v>799</v>
      </c>
      <c r="M70" s="1" t="s">
        <v>395</v>
      </c>
      <c r="N70" s="1" t="s">
        <v>395</v>
      </c>
      <c r="O70" s="1" t="s">
        <v>396</v>
      </c>
      <c r="P70" s="1" t="s">
        <v>397</v>
      </c>
      <c r="Q70" s="1" t="s">
        <v>800</v>
      </c>
      <c r="R70" s="1" t="s">
        <v>399</v>
      </c>
      <c r="S70" s="1" t="s">
        <v>400</v>
      </c>
      <c r="T70" s="1" t="s">
        <v>401</v>
      </c>
    </row>
    <row r="71" s="1" customFormat="1" spans="1:20">
      <c r="A71" s="3">
        <v>16636887567</v>
      </c>
      <c r="B71" s="1" t="s">
        <v>801</v>
      </c>
      <c r="C71" s="1" t="s">
        <v>802</v>
      </c>
      <c r="D71" s="1" t="s">
        <v>803</v>
      </c>
      <c r="E71" s="1" t="s">
        <v>804</v>
      </c>
      <c r="F71" s="1" t="s">
        <v>387</v>
      </c>
      <c r="G71" s="1" t="s">
        <v>391</v>
      </c>
      <c r="H71" s="1" t="s">
        <v>392</v>
      </c>
      <c r="I71" s="1" t="s">
        <v>805</v>
      </c>
      <c r="J71" s="1" t="s">
        <v>29</v>
      </c>
      <c r="K71" s="1" t="s">
        <v>806</v>
      </c>
      <c r="L71" s="1" t="s">
        <v>806</v>
      </c>
      <c r="M71" s="1" t="s">
        <v>395</v>
      </c>
      <c r="N71" s="1" t="s">
        <v>395</v>
      </c>
      <c r="O71" s="1" t="s">
        <v>396</v>
      </c>
      <c r="P71" s="1" t="s">
        <v>397</v>
      </c>
      <c r="Q71" s="1" t="s">
        <v>807</v>
      </c>
      <c r="R71" s="1" t="s">
        <v>399</v>
      </c>
      <c r="S71" s="1" t="s">
        <v>400</v>
      </c>
      <c r="T71" s="1" t="s">
        <v>401</v>
      </c>
    </row>
    <row r="72" s="1" customFormat="1" spans="1:20">
      <c r="A72" s="3">
        <v>16636207158</v>
      </c>
      <c r="B72" s="1" t="s">
        <v>801</v>
      </c>
      <c r="C72" s="1" t="s">
        <v>808</v>
      </c>
      <c r="D72" s="1" t="s">
        <v>809</v>
      </c>
      <c r="E72" s="1" t="s">
        <v>810</v>
      </c>
      <c r="F72" s="1" t="s">
        <v>486</v>
      </c>
      <c r="G72" s="1" t="s">
        <v>391</v>
      </c>
      <c r="H72" s="1" t="s">
        <v>392</v>
      </c>
      <c r="I72" s="1" t="s">
        <v>811</v>
      </c>
      <c r="J72" s="1" t="s">
        <v>29</v>
      </c>
      <c r="K72" s="1" t="s">
        <v>812</v>
      </c>
      <c r="L72" s="1" t="s">
        <v>812</v>
      </c>
      <c r="M72" s="1" t="s">
        <v>395</v>
      </c>
      <c r="N72" s="1" t="s">
        <v>395</v>
      </c>
      <c r="O72" s="1" t="s">
        <v>396</v>
      </c>
      <c r="P72" s="1" t="s">
        <v>397</v>
      </c>
      <c r="Q72" s="1" t="s">
        <v>813</v>
      </c>
      <c r="R72" s="1" t="s">
        <v>399</v>
      </c>
      <c r="S72" s="1" t="s">
        <v>400</v>
      </c>
      <c r="T72" s="1" t="s">
        <v>401</v>
      </c>
    </row>
    <row r="73" s="1" customFormat="1" spans="1:20">
      <c r="A73" s="3">
        <v>16625308651</v>
      </c>
      <c r="B73" s="1" t="s">
        <v>801</v>
      </c>
      <c r="C73" s="1" t="s">
        <v>814</v>
      </c>
      <c r="D73" s="1" t="s">
        <v>815</v>
      </c>
      <c r="E73" s="1" t="s">
        <v>816</v>
      </c>
      <c r="F73" s="1" t="s">
        <v>486</v>
      </c>
      <c r="G73" s="1" t="s">
        <v>391</v>
      </c>
      <c r="H73" s="1" t="s">
        <v>392</v>
      </c>
      <c r="I73" s="1" t="s">
        <v>817</v>
      </c>
      <c r="J73" s="1" t="s">
        <v>29</v>
      </c>
      <c r="K73" s="1" t="s">
        <v>818</v>
      </c>
      <c r="L73" s="1" t="s">
        <v>818</v>
      </c>
      <c r="M73" s="1" t="s">
        <v>395</v>
      </c>
      <c r="N73" s="1" t="s">
        <v>395</v>
      </c>
      <c r="O73" s="1" t="s">
        <v>396</v>
      </c>
      <c r="P73" s="1" t="s">
        <v>397</v>
      </c>
      <c r="Q73" s="1" t="s">
        <v>819</v>
      </c>
      <c r="R73" s="1" t="s">
        <v>399</v>
      </c>
      <c r="S73" s="1" t="s">
        <v>400</v>
      </c>
      <c r="T73" s="1" t="s">
        <v>401</v>
      </c>
    </row>
    <row r="74" s="1" customFormat="1" spans="1:20">
      <c r="A74" s="3">
        <v>16624906483</v>
      </c>
      <c r="B74" s="1" t="s">
        <v>801</v>
      </c>
      <c r="C74" s="1" t="s">
        <v>820</v>
      </c>
      <c r="D74" s="1" t="s">
        <v>821</v>
      </c>
      <c r="E74" s="1" t="s">
        <v>822</v>
      </c>
      <c r="F74" s="1" t="s">
        <v>387</v>
      </c>
      <c r="G74" s="1" t="s">
        <v>391</v>
      </c>
      <c r="H74" s="1" t="s">
        <v>392</v>
      </c>
      <c r="I74" s="1" t="s">
        <v>823</v>
      </c>
      <c r="J74" s="1" t="s">
        <v>29</v>
      </c>
      <c r="K74" s="1" t="s">
        <v>824</v>
      </c>
      <c r="L74" s="1" t="s">
        <v>824</v>
      </c>
      <c r="M74" s="1" t="s">
        <v>395</v>
      </c>
      <c r="N74" s="1" t="s">
        <v>395</v>
      </c>
      <c r="O74" s="1" t="s">
        <v>396</v>
      </c>
      <c r="P74" s="1" t="s">
        <v>397</v>
      </c>
      <c r="Q74" s="1" t="s">
        <v>825</v>
      </c>
      <c r="R74" s="1" t="s">
        <v>399</v>
      </c>
      <c r="S74" s="1" t="s">
        <v>400</v>
      </c>
      <c r="T74" s="1" t="s">
        <v>401</v>
      </c>
    </row>
    <row r="75" s="1" customFormat="1" spans="1:20">
      <c r="A75" s="3">
        <v>16624735535</v>
      </c>
      <c r="B75" s="1" t="s">
        <v>801</v>
      </c>
      <c r="C75" s="1" t="s">
        <v>826</v>
      </c>
      <c r="D75" s="1" t="s">
        <v>827</v>
      </c>
      <c r="E75" s="1" t="s">
        <v>828</v>
      </c>
      <c r="F75" s="1" t="s">
        <v>486</v>
      </c>
      <c r="G75" s="1" t="s">
        <v>391</v>
      </c>
      <c r="H75" s="1" t="s">
        <v>392</v>
      </c>
      <c r="I75" s="1" t="s">
        <v>829</v>
      </c>
      <c r="J75" s="1" t="s">
        <v>29</v>
      </c>
      <c r="K75" s="1" t="s">
        <v>830</v>
      </c>
      <c r="L75" s="1" t="s">
        <v>830</v>
      </c>
      <c r="M75" s="1" t="s">
        <v>395</v>
      </c>
      <c r="N75" s="1" t="s">
        <v>395</v>
      </c>
      <c r="O75" s="1" t="s">
        <v>396</v>
      </c>
      <c r="P75" s="1" t="s">
        <v>397</v>
      </c>
      <c r="Q75" s="1" t="s">
        <v>831</v>
      </c>
      <c r="R75" s="1" t="s">
        <v>399</v>
      </c>
      <c r="S75" s="1" t="s">
        <v>400</v>
      </c>
      <c r="T75" s="1" t="s">
        <v>401</v>
      </c>
    </row>
    <row r="76" s="1" customFormat="1" spans="1:20">
      <c r="A76" s="3">
        <v>16624558381</v>
      </c>
      <c r="B76" s="1" t="s">
        <v>801</v>
      </c>
      <c r="C76" s="1" t="s">
        <v>832</v>
      </c>
      <c r="D76" s="1" t="s">
        <v>833</v>
      </c>
      <c r="E76" s="1" t="s">
        <v>834</v>
      </c>
      <c r="F76" s="1" t="s">
        <v>387</v>
      </c>
      <c r="G76" s="1" t="s">
        <v>391</v>
      </c>
      <c r="H76" s="1" t="s">
        <v>392</v>
      </c>
      <c r="I76" s="1" t="s">
        <v>835</v>
      </c>
      <c r="J76" s="1" t="s">
        <v>29</v>
      </c>
      <c r="K76" s="1" t="s">
        <v>836</v>
      </c>
      <c r="L76" s="1" t="s">
        <v>836</v>
      </c>
      <c r="M76" s="1" t="s">
        <v>395</v>
      </c>
      <c r="N76" s="1" t="s">
        <v>395</v>
      </c>
      <c r="O76" s="1" t="s">
        <v>396</v>
      </c>
      <c r="P76" s="1" t="s">
        <v>397</v>
      </c>
      <c r="Q76" s="1" t="s">
        <v>837</v>
      </c>
      <c r="R76" s="1" t="s">
        <v>399</v>
      </c>
      <c r="S76" s="1" t="s">
        <v>400</v>
      </c>
      <c r="T76" s="1" t="s">
        <v>401</v>
      </c>
    </row>
    <row r="77" s="1" customFormat="1" spans="1:20">
      <c r="A77" s="3">
        <v>16612597174</v>
      </c>
      <c r="B77" s="1" t="s">
        <v>838</v>
      </c>
      <c r="C77" s="1" t="s">
        <v>839</v>
      </c>
      <c r="D77" s="1" t="s">
        <v>840</v>
      </c>
      <c r="E77" s="1" t="s">
        <v>841</v>
      </c>
      <c r="F77" s="1" t="s">
        <v>486</v>
      </c>
      <c r="G77" s="1" t="s">
        <v>391</v>
      </c>
      <c r="H77" s="1" t="s">
        <v>392</v>
      </c>
      <c r="I77" s="1" t="s">
        <v>842</v>
      </c>
      <c r="J77" s="1" t="s">
        <v>29</v>
      </c>
      <c r="K77" s="1" t="s">
        <v>843</v>
      </c>
      <c r="L77" s="1" t="s">
        <v>843</v>
      </c>
      <c r="M77" s="1" t="s">
        <v>395</v>
      </c>
      <c r="N77" s="1" t="s">
        <v>395</v>
      </c>
      <c r="O77" s="1" t="s">
        <v>396</v>
      </c>
      <c r="P77" s="1" t="s">
        <v>397</v>
      </c>
      <c r="Q77" s="1" t="s">
        <v>844</v>
      </c>
      <c r="R77" s="1" t="s">
        <v>399</v>
      </c>
      <c r="S77" s="1" t="s">
        <v>400</v>
      </c>
      <c r="T77" s="1" t="s">
        <v>401</v>
      </c>
    </row>
    <row r="78" s="1" customFormat="1" spans="1:20">
      <c r="A78" s="3">
        <v>16612524363</v>
      </c>
      <c r="B78" s="1" t="s">
        <v>838</v>
      </c>
      <c r="C78" s="1" t="s">
        <v>845</v>
      </c>
      <c r="D78" s="1" t="s">
        <v>846</v>
      </c>
      <c r="E78" s="1" t="s">
        <v>847</v>
      </c>
      <c r="F78" s="1" t="s">
        <v>387</v>
      </c>
      <c r="G78" s="1" t="s">
        <v>391</v>
      </c>
      <c r="H78" s="1" t="s">
        <v>392</v>
      </c>
      <c r="I78" s="1" t="s">
        <v>848</v>
      </c>
      <c r="J78" s="1" t="s">
        <v>29</v>
      </c>
      <c r="K78" s="1" t="s">
        <v>579</v>
      </c>
      <c r="L78" s="1" t="s">
        <v>579</v>
      </c>
      <c r="M78" s="1" t="s">
        <v>395</v>
      </c>
      <c r="N78" s="1" t="s">
        <v>395</v>
      </c>
      <c r="O78" s="1" t="s">
        <v>396</v>
      </c>
      <c r="P78" s="1" t="s">
        <v>397</v>
      </c>
      <c r="Q78" s="1" t="s">
        <v>849</v>
      </c>
      <c r="R78" s="1" t="s">
        <v>399</v>
      </c>
      <c r="S78" s="1" t="s">
        <v>400</v>
      </c>
      <c r="T78" s="1" t="s">
        <v>401</v>
      </c>
    </row>
    <row r="79" s="1" customFormat="1" spans="1:20">
      <c r="A79" s="3">
        <v>16609014113</v>
      </c>
      <c r="B79" s="1" t="s">
        <v>850</v>
      </c>
      <c r="C79" s="1" t="s">
        <v>851</v>
      </c>
      <c r="D79" s="1" t="s">
        <v>852</v>
      </c>
      <c r="E79" s="1" t="s">
        <v>853</v>
      </c>
      <c r="F79" s="1" t="s">
        <v>387</v>
      </c>
      <c r="G79" s="1" t="s">
        <v>391</v>
      </c>
      <c r="H79" s="1" t="s">
        <v>392</v>
      </c>
      <c r="I79" s="1" t="s">
        <v>854</v>
      </c>
      <c r="J79" s="1" t="s">
        <v>29</v>
      </c>
      <c r="K79" s="1" t="s">
        <v>855</v>
      </c>
      <c r="L79" s="1" t="s">
        <v>855</v>
      </c>
      <c r="M79" s="1" t="s">
        <v>395</v>
      </c>
      <c r="N79" s="1" t="s">
        <v>395</v>
      </c>
      <c r="O79" s="1" t="s">
        <v>396</v>
      </c>
      <c r="P79" s="1" t="s">
        <v>397</v>
      </c>
      <c r="Q79" s="1" t="s">
        <v>856</v>
      </c>
      <c r="R79" s="1" t="s">
        <v>399</v>
      </c>
      <c r="S79" s="1" t="s">
        <v>400</v>
      </c>
      <c r="T79" s="1" t="s">
        <v>401</v>
      </c>
    </row>
    <row r="80" s="1" customFormat="1" spans="1:20">
      <c r="A80" s="3">
        <v>16608681845</v>
      </c>
      <c r="B80" s="1" t="s">
        <v>850</v>
      </c>
      <c r="C80" s="1" t="s">
        <v>857</v>
      </c>
      <c r="D80" s="1" t="s">
        <v>858</v>
      </c>
      <c r="E80" s="1" t="s">
        <v>859</v>
      </c>
      <c r="F80" s="1" t="s">
        <v>387</v>
      </c>
      <c r="G80" s="1" t="s">
        <v>391</v>
      </c>
      <c r="H80" s="1" t="s">
        <v>392</v>
      </c>
      <c r="I80" s="1" t="s">
        <v>860</v>
      </c>
      <c r="J80" s="1" t="s">
        <v>29</v>
      </c>
      <c r="K80" s="1" t="s">
        <v>861</v>
      </c>
      <c r="L80" s="1" t="s">
        <v>861</v>
      </c>
      <c r="M80" s="1" t="s">
        <v>395</v>
      </c>
      <c r="N80" s="1" t="s">
        <v>395</v>
      </c>
      <c r="O80" s="1" t="s">
        <v>396</v>
      </c>
      <c r="P80" s="1" t="s">
        <v>397</v>
      </c>
      <c r="Q80" s="1" t="s">
        <v>862</v>
      </c>
      <c r="R80" s="1" t="s">
        <v>399</v>
      </c>
      <c r="S80" s="1" t="s">
        <v>400</v>
      </c>
      <c r="T80" s="1" t="s">
        <v>401</v>
      </c>
    </row>
    <row r="81" s="1" customFormat="1" spans="1:20">
      <c r="A81" s="3">
        <v>16602433764</v>
      </c>
      <c r="B81" s="1" t="s">
        <v>850</v>
      </c>
      <c r="C81" s="1" t="s">
        <v>863</v>
      </c>
      <c r="D81" s="1" t="s">
        <v>757</v>
      </c>
      <c r="E81" s="1" t="s">
        <v>864</v>
      </c>
      <c r="F81" s="1" t="s">
        <v>387</v>
      </c>
      <c r="G81" s="1" t="s">
        <v>391</v>
      </c>
      <c r="H81" s="1" t="s">
        <v>392</v>
      </c>
      <c r="I81" s="1" t="s">
        <v>865</v>
      </c>
      <c r="J81" s="1" t="s">
        <v>29</v>
      </c>
      <c r="K81" s="1" t="s">
        <v>760</v>
      </c>
      <c r="L81" s="1" t="s">
        <v>760</v>
      </c>
      <c r="M81" s="1" t="s">
        <v>395</v>
      </c>
      <c r="N81" s="1" t="s">
        <v>395</v>
      </c>
      <c r="O81" s="1" t="s">
        <v>396</v>
      </c>
      <c r="P81" s="1" t="s">
        <v>397</v>
      </c>
      <c r="Q81" s="1" t="s">
        <v>866</v>
      </c>
      <c r="R81" s="1" t="s">
        <v>399</v>
      </c>
      <c r="S81" s="1" t="s">
        <v>400</v>
      </c>
      <c r="T81" s="1" t="s">
        <v>401</v>
      </c>
    </row>
    <row r="82" s="1" customFormat="1" spans="1:20">
      <c r="A82" s="3">
        <v>16602356175</v>
      </c>
      <c r="B82" s="1" t="s">
        <v>850</v>
      </c>
      <c r="C82" s="1" t="s">
        <v>867</v>
      </c>
      <c r="D82" s="1" t="s">
        <v>868</v>
      </c>
      <c r="E82" s="1" t="s">
        <v>869</v>
      </c>
      <c r="F82" s="1" t="s">
        <v>486</v>
      </c>
      <c r="G82" s="1" t="s">
        <v>391</v>
      </c>
      <c r="H82" s="1" t="s">
        <v>392</v>
      </c>
      <c r="I82" s="1" t="s">
        <v>870</v>
      </c>
      <c r="J82" s="1" t="s">
        <v>29</v>
      </c>
      <c r="K82" s="1" t="s">
        <v>871</v>
      </c>
      <c r="L82" s="1" t="s">
        <v>871</v>
      </c>
      <c r="M82" s="1" t="s">
        <v>395</v>
      </c>
      <c r="N82" s="1" t="s">
        <v>395</v>
      </c>
      <c r="O82" s="1" t="s">
        <v>396</v>
      </c>
      <c r="P82" s="1" t="s">
        <v>397</v>
      </c>
      <c r="Q82" s="1" t="s">
        <v>872</v>
      </c>
      <c r="R82" s="1" t="s">
        <v>399</v>
      </c>
      <c r="S82" s="1" t="s">
        <v>400</v>
      </c>
      <c r="T82" s="1" t="s">
        <v>401</v>
      </c>
    </row>
    <row r="83" s="1" customFormat="1" spans="1:20">
      <c r="A83" s="3">
        <v>16600844355</v>
      </c>
      <c r="B83" s="1" t="s">
        <v>873</v>
      </c>
      <c r="C83" s="1" t="s">
        <v>874</v>
      </c>
      <c r="D83" s="1" t="s">
        <v>875</v>
      </c>
      <c r="E83" s="1" t="s">
        <v>876</v>
      </c>
      <c r="F83" s="1" t="s">
        <v>486</v>
      </c>
      <c r="G83" s="1" t="s">
        <v>391</v>
      </c>
      <c r="H83" s="1" t="s">
        <v>392</v>
      </c>
      <c r="I83" s="1" t="s">
        <v>877</v>
      </c>
      <c r="J83" s="1" t="s">
        <v>29</v>
      </c>
      <c r="K83" s="1" t="s">
        <v>878</v>
      </c>
      <c r="L83" s="1" t="s">
        <v>878</v>
      </c>
      <c r="M83" s="1" t="s">
        <v>395</v>
      </c>
      <c r="N83" s="1" t="s">
        <v>395</v>
      </c>
      <c r="O83" s="1" t="s">
        <v>396</v>
      </c>
      <c r="P83" s="1" t="s">
        <v>397</v>
      </c>
      <c r="Q83" s="1" t="s">
        <v>879</v>
      </c>
      <c r="R83" s="1" t="s">
        <v>399</v>
      </c>
      <c r="S83" s="1" t="s">
        <v>400</v>
      </c>
      <c r="T83" s="1" t="s">
        <v>401</v>
      </c>
    </row>
    <row r="84" s="1" customFormat="1" spans="1:20">
      <c r="A84" s="3">
        <v>16593281402</v>
      </c>
      <c r="B84" s="1" t="s">
        <v>873</v>
      </c>
      <c r="C84" s="1" t="s">
        <v>880</v>
      </c>
      <c r="D84" s="1" t="s">
        <v>881</v>
      </c>
      <c r="E84" s="1" t="s">
        <v>882</v>
      </c>
      <c r="F84" s="1" t="s">
        <v>486</v>
      </c>
      <c r="G84" s="1" t="s">
        <v>391</v>
      </c>
      <c r="H84" s="1" t="s">
        <v>392</v>
      </c>
      <c r="I84" s="1" t="s">
        <v>883</v>
      </c>
      <c r="J84" s="1" t="s">
        <v>29</v>
      </c>
      <c r="K84" s="1" t="s">
        <v>884</v>
      </c>
      <c r="L84" s="1" t="s">
        <v>884</v>
      </c>
      <c r="M84" s="1" t="s">
        <v>395</v>
      </c>
      <c r="N84" s="1" t="s">
        <v>395</v>
      </c>
      <c r="O84" s="1" t="s">
        <v>396</v>
      </c>
      <c r="P84" s="1" t="s">
        <v>397</v>
      </c>
      <c r="Q84" s="1" t="s">
        <v>885</v>
      </c>
      <c r="R84" s="1" t="s">
        <v>399</v>
      </c>
      <c r="S84" s="1" t="s">
        <v>400</v>
      </c>
      <c r="T84" s="1" t="s">
        <v>401</v>
      </c>
    </row>
    <row r="85" s="1" customFormat="1" spans="1:20">
      <c r="A85" s="3">
        <v>16590055536</v>
      </c>
      <c r="B85" s="1" t="s">
        <v>886</v>
      </c>
      <c r="C85" s="1" t="s">
        <v>887</v>
      </c>
      <c r="D85" s="1" t="s">
        <v>888</v>
      </c>
      <c r="E85" s="1" t="s">
        <v>889</v>
      </c>
      <c r="F85" s="1" t="s">
        <v>387</v>
      </c>
      <c r="G85" s="1" t="s">
        <v>391</v>
      </c>
      <c r="H85" s="1" t="s">
        <v>392</v>
      </c>
      <c r="I85" s="1" t="s">
        <v>890</v>
      </c>
      <c r="J85" s="1" t="s">
        <v>29</v>
      </c>
      <c r="K85" s="1" t="s">
        <v>891</v>
      </c>
      <c r="L85" s="1" t="s">
        <v>891</v>
      </c>
      <c r="M85" s="1" t="s">
        <v>395</v>
      </c>
      <c r="N85" s="1" t="s">
        <v>395</v>
      </c>
      <c r="O85" s="1" t="s">
        <v>396</v>
      </c>
      <c r="P85" s="1" t="s">
        <v>397</v>
      </c>
      <c r="Q85" s="1" t="s">
        <v>892</v>
      </c>
      <c r="R85" s="1" t="s">
        <v>399</v>
      </c>
      <c r="S85" s="1" t="s">
        <v>400</v>
      </c>
      <c r="T85" s="1" t="s">
        <v>401</v>
      </c>
    </row>
    <row r="86" s="1" customFormat="1" spans="1:20">
      <c r="A86" s="3">
        <v>16584330617</v>
      </c>
      <c r="B86" s="1" t="s">
        <v>886</v>
      </c>
      <c r="C86" s="1" t="s">
        <v>893</v>
      </c>
      <c r="D86" s="1" t="s">
        <v>894</v>
      </c>
      <c r="E86" s="1" t="s">
        <v>895</v>
      </c>
      <c r="F86" s="1" t="s">
        <v>387</v>
      </c>
      <c r="G86" s="1" t="s">
        <v>391</v>
      </c>
      <c r="H86" s="1" t="s">
        <v>392</v>
      </c>
      <c r="I86" s="1" t="s">
        <v>896</v>
      </c>
      <c r="J86" s="1" t="s">
        <v>29</v>
      </c>
      <c r="K86" s="1" t="s">
        <v>897</v>
      </c>
      <c r="L86" s="1" t="s">
        <v>897</v>
      </c>
      <c r="M86" s="1" t="s">
        <v>395</v>
      </c>
      <c r="N86" s="1" t="s">
        <v>395</v>
      </c>
      <c r="O86" s="1" t="s">
        <v>396</v>
      </c>
      <c r="P86" s="1" t="s">
        <v>397</v>
      </c>
      <c r="Q86" s="1" t="s">
        <v>898</v>
      </c>
      <c r="R86" s="1" t="s">
        <v>399</v>
      </c>
      <c r="S86" s="1" t="s">
        <v>400</v>
      </c>
      <c r="T86" s="1" t="s">
        <v>401</v>
      </c>
    </row>
    <row r="87" s="1" customFormat="1" spans="1:20">
      <c r="A87" s="3">
        <v>16582084034</v>
      </c>
      <c r="B87" s="1" t="s">
        <v>899</v>
      </c>
      <c r="C87" s="1" t="s">
        <v>900</v>
      </c>
      <c r="D87" s="1" t="s">
        <v>901</v>
      </c>
      <c r="E87" s="1" t="s">
        <v>902</v>
      </c>
      <c r="F87" s="1" t="s">
        <v>387</v>
      </c>
      <c r="G87" s="1" t="s">
        <v>391</v>
      </c>
      <c r="H87" s="1" t="s">
        <v>392</v>
      </c>
      <c r="I87" s="1" t="s">
        <v>903</v>
      </c>
      <c r="J87" s="1" t="s">
        <v>29</v>
      </c>
      <c r="K87" s="1" t="s">
        <v>904</v>
      </c>
      <c r="L87" s="1" t="s">
        <v>904</v>
      </c>
      <c r="M87" s="1" t="s">
        <v>395</v>
      </c>
      <c r="N87" s="1" t="s">
        <v>395</v>
      </c>
      <c r="O87" s="1" t="s">
        <v>396</v>
      </c>
      <c r="P87" s="1" t="s">
        <v>397</v>
      </c>
      <c r="Q87" s="1" t="s">
        <v>905</v>
      </c>
      <c r="R87" s="1" t="s">
        <v>399</v>
      </c>
      <c r="S87" s="1" t="s">
        <v>400</v>
      </c>
      <c r="T87" s="1" t="s">
        <v>401</v>
      </c>
    </row>
    <row r="88" s="1" customFormat="1" spans="1:20">
      <c r="A88" s="3">
        <v>16574166347</v>
      </c>
      <c r="B88" s="1" t="s">
        <v>899</v>
      </c>
      <c r="C88" s="1" t="s">
        <v>906</v>
      </c>
      <c r="D88" s="1" t="s">
        <v>790</v>
      </c>
      <c r="E88" s="1" t="s">
        <v>907</v>
      </c>
      <c r="F88" s="1" t="s">
        <v>387</v>
      </c>
      <c r="G88" s="1" t="s">
        <v>391</v>
      </c>
      <c r="H88" s="1" t="s">
        <v>392</v>
      </c>
      <c r="I88" s="1" t="s">
        <v>908</v>
      </c>
      <c r="J88" s="1" t="s">
        <v>29</v>
      </c>
      <c r="K88" s="1" t="s">
        <v>793</v>
      </c>
      <c r="L88" s="1" t="s">
        <v>793</v>
      </c>
      <c r="M88" s="1" t="s">
        <v>395</v>
      </c>
      <c r="N88" s="1" t="s">
        <v>395</v>
      </c>
      <c r="O88" s="1" t="s">
        <v>396</v>
      </c>
      <c r="P88" s="1" t="s">
        <v>397</v>
      </c>
      <c r="Q88" s="1" t="s">
        <v>909</v>
      </c>
      <c r="R88" s="1" t="s">
        <v>399</v>
      </c>
      <c r="S88" s="1" t="s">
        <v>400</v>
      </c>
      <c r="T88" s="1" t="s">
        <v>401</v>
      </c>
    </row>
    <row r="89" s="1" customFormat="1" spans="1:20">
      <c r="A89" s="3">
        <v>16572167467</v>
      </c>
      <c r="B89" s="1" t="s">
        <v>910</v>
      </c>
      <c r="C89" s="1" t="s">
        <v>911</v>
      </c>
      <c r="D89" s="1" t="s">
        <v>912</v>
      </c>
      <c r="E89" s="1" t="s">
        <v>913</v>
      </c>
      <c r="F89" s="1" t="s">
        <v>387</v>
      </c>
      <c r="G89" s="1" t="s">
        <v>391</v>
      </c>
      <c r="H89" s="1" t="s">
        <v>392</v>
      </c>
      <c r="I89" s="1" t="s">
        <v>914</v>
      </c>
      <c r="J89" s="1" t="s">
        <v>29</v>
      </c>
      <c r="K89" s="1" t="s">
        <v>915</v>
      </c>
      <c r="L89" s="1" t="s">
        <v>915</v>
      </c>
      <c r="M89" s="1" t="s">
        <v>395</v>
      </c>
      <c r="N89" s="1" t="s">
        <v>395</v>
      </c>
      <c r="O89" s="1" t="s">
        <v>396</v>
      </c>
      <c r="P89" s="1" t="s">
        <v>397</v>
      </c>
      <c r="Q89" s="1" t="s">
        <v>916</v>
      </c>
      <c r="R89" s="1" t="s">
        <v>399</v>
      </c>
      <c r="S89" s="1" t="s">
        <v>400</v>
      </c>
      <c r="T89" s="1" t="s">
        <v>401</v>
      </c>
    </row>
    <row r="90" s="1" customFormat="1" spans="1:20">
      <c r="A90" s="3">
        <v>16558834366</v>
      </c>
      <c r="B90" s="1" t="s">
        <v>917</v>
      </c>
      <c r="C90" s="1" t="s">
        <v>918</v>
      </c>
      <c r="D90" s="1" t="s">
        <v>919</v>
      </c>
      <c r="E90" s="1" t="s">
        <v>920</v>
      </c>
      <c r="F90" s="1" t="s">
        <v>387</v>
      </c>
      <c r="G90" s="1" t="s">
        <v>391</v>
      </c>
      <c r="H90" s="1" t="s">
        <v>392</v>
      </c>
      <c r="I90" s="1" t="s">
        <v>921</v>
      </c>
      <c r="J90" s="1" t="s">
        <v>29</v>
      </c>
      <c r="K90" s="1" t="s">
        <v>922</v>
      </c>
      <c r="L90" s="1" t="s">
        <v>922</v>
      </c>
      <c r="M90" s="1" t="s">
        <v>395</v>
      </c>
      <c r="N90" s="1" t="s">
        <v>395</v>
      </c>
      <c r="O90" s="1" t="s">
        <v>396</v>
      </c>
      <c r="P90" s="1" t="s">
        <v>397</v>
      </c>
      <c r="Q90" s="1" t="s">
        <v>923</v>
      </c>
      <c r="R90" s="1" t="s">
        <v>399</v>
      </c>
      <c r="S90" s="1" t="s">
        <v>400</v>
      </c>
      <c r="T90" s="1" t="s">
        <v>401</v>
      </c>
    </row>
    <row r="91" s="1" customFormat="1" spans="1:20">
      <c r="A91" s="3">
        <v>16547922932</v>
      </c>
      <c r="B91" s="1" t="s">
        <v>924</v>
      </c>
      <c r="C91" s="1" t="s">
        <v>925</v>
      </c>
      <c r="D91" s="1" t="s">
        <v>926</v>
      </c>
      <c r="E91" s="1" t="s">
        <v>927</v>
      </c>
      <c r="F91" s="1" t="s">
        <v>486</v>
      </c>
      <c r="G91" s="1" t="s">
        <v>391</v>
      </c>
      <c r="H91" s="1" t="s">
        <v>392</v>
      </c>
      <c r="I91" s="1" t="s">
        <v>928</v>
      </c>
      <c r="J91" s="1" t="s">
        <v>29</v>
      </c>
      <c r="K91" s="1" t="s">
        <v>929</v>
      </c>
      <c r="L91" s="1" t="s">
        <v>929</v>
      </c>
      <c r="M91" s="1" t="s">
        <v>395</v>
      </c>
      <c r="N91" s="1" t="s">
        <v>395</v>
      </c>
      <c r="O91" s="1" t="s">
        <v>396</v>
      </c>
      <c r="P91" s="1" t="s">
        <v>397</v>
      </c>
      <c r="Q91" s="1" t="s">
        <v>930</v>
      </c>
      <c r="R91" s="1" t="s">
        <v>399</v>
      </c>
      <c r="S91" s="1" t="s">
        <v>400</v>
      </c>
      <c r="T91" s="1" t="s">
        <v>401</v>
      </c>
    </row>
    <row r="92" s="1" customFormat="1" spans="1:20">
      <c r="A92" s="3">
        <v>16540309567</v>
      </c>
      <c r="B92" s="1" t="s">
        <v>924</v>
      </c>
      <c r="C92" s="1" t="s">
        <v>931</v>
      </c>
      <c r="D92" s="1" t="s">
        <v>932</v>
      </c>
      <c r="E92" s="1" t="s">
        <v>933</v>
      </c>
      <c r="F92" s="1" t="s">
        <v>486</v>
      </c>
      <c r="G92" s="1" t="s">
        <v>391</v>
      </c>
      <c r="H92" s="1" t="s">
        <v>392</v>
      </c>
      <c r="I92" s="1" t="s">
        <v>934</v>
      </c>
      <c r="J92" s="1" t="s">
        <v>29</v>
      </c>
      <c r="K92" s="1" t="s">
        <v>935</v>
      </c>
      <c r="L92" s="1" t="s">
        <v>935</v>
      </c>
      <c r="M92" s="1" t="s">
        <v>395</v>
      </c>
      <c r="N92" s="1" t="s">
        <v>395</v>
      </c>
      <c r="O92" s="1" t="s">
        <v>396</v>
      </c>
      <c r="P92" s="1" t="s">
        <v>397</v>
      </c>
      <c r="Q92" s="1" t="s">
        <v>936</v>
      </c>
      <c r="R92" s="1" t="s">
        <v>399</v>
      </c>
      <c r="S92" s="1" t="s">
        <v>400</v>
      </c>
      <c r="T92" s="1" t="s">
        <v>401</v>
      </c>
    </row>
    <row r="93" s="1" customFormat="1" spans="1:20">
      <c r="A93" s="3">
        <v>16540283672</v>
      </c>
      <c r="B93" s="1" t="s">
        <v>924</v>
      </c>
      <c r="C93" s="1" t="s">
        <v>937</v>
      </c>
      <c r="D93" s="1" t="s">
        <v>938</v>
      </c>
      <c r="E93" s="1" t="s">
        <v>939</v>
      </c>
      <c r="F93" s="1" t="s">
        <v>387</v>
      </c>
      <c r="G93" s="1" t="s">
        <v>391</v>
      </c>
      <c r="H93" s="1" t="s">
        <v>392</v>
      </c>
      <c r="I93" s="1" t="s">
        <v>940</v>
      </c>
      <c r="J93" s="1" t="s">
        <v>29</v>
      </c>
      <c r="K93" s="1" t="s">
        <v>941</v>
      </c>
      <c r="L93" s="1" t="s">
        <v>941</v>
      </c>
      <c r="M93" s="1" t="s">
        <v>395</v>
      </c>
      <c r="N93" s="1" t="s">
        <v>395</v>
      </c>
      <c r="O93" s="1" t="s">
        <v>396</v>
      </c>
      <c r="P93" s="1" t="s">
        <v>397</v>
      </c>
      <c r="Q93" s="1" t="s">
        <v>942</v>
      </c>
      <c r="R93" s="1" t="s">
        <v>399</v>
      </c>
      <c r="S93" s="1" t="s">
        <v>400</v>
      </c>
      <c r="T93" s="1" t="s">
        <v>401</v>
      </c>
    </row>
    <row r="94" s="1" customFormat="1" spans="1:20">
      <c r="A94" s="3">
        <v>16540136326</v>
      </c>
      <c r="B94" s="1" t="s">
        <v>924</v>
      </c>
      <c r="C94" s="1" t="s">
        <v>943</v>
      </c>
      <c r="D94" s="1" t="s">
        <v>944</v>
      </c>
      <c r="E94" s="1" t="s">
        <v>945</v>
      </c>
      <c r="F94" s="1" t="s">
        <v>387</v>
      </c>
      <c r="G94" s="1" t="s">
        <v>391</v>
      </c>
      <c r="H94" s="1" t="s">
        <v>392</v>
      </c>
      <c r="I94" s="1" t="s">
        <v>946</v>
      </c>
      <c r="J94" s="1" t="s">
        <v>29</v>
      </c>
      <c r="K94" s="1" t="s">
        <v>947</v>
      </c>
      <c r="L94" s="1" t="s">
        <v>947</v>
      </c>
      <c r="M94" s="1" t="s">
        <v>395</v>
      </c>
      <c r="N94" s="1" t="s">
        <v>395</v>
      </c>
      <c r="O94" s="1" t="s">
        <v>396</v>
      </c>
      <c r="P94" s="1" t="s">
        <v>397</v>
      </c>
      <c r="Q94" s="1" t="s">
        <v>948</v>
      </c>
      <c r="R94" s="1" t="s">
        <v>399</v>
      </c>
      <c r="S94" s="1" t="s">
        <v>400</v>
      </c>
      <c r="T94" s="1" t="s">
        <v>401</v>
      </c>
    </row>
    <row r="95" s="1" customFormat="1" spans="1:20">
      <c r="A95" s="3">
        <v>16531429406</v>
      </c>
      <c r="B95" s="1" t="s">
        <v>949</v>
      </c>
      <c r="C95" s="1" t="s">
        <v>950</v>
      </c>
      <c r="D95" s="1" t="s">
        <v>951</v>
      </c>
      <c r="E95" s="1" t="s">
        <v>952</v>
      </c>
      <c r="F95" s="1" t="s">
        <v>387</v>
      </c>
      <c r="G95" s="1" t="s">
        <v>391</v>
      </c>
      <c r="H95" s="1" t="s">
        <v>392</v>
      </c>
      <c r="I95" s="1" t="s">
        <v>953</v>
      </c>
      <c r="J95" s="1" t="s">
        <v>29</v>
      </c>
      <c r="K95" s="1" t="s">
        <v>954</v>
      </c>
      <c r="L95" s="1" t="s">
        <v>954</v>
      </c>
      <c r="M95" s="1" t="s">
        <v>395</v>
      </c>
      <c r="N95" s="1" t="s">
        <v>395</v>
      </c>
      <c r="O95" s="1" t="s">
        <v>396</v>
      </c>
      <c r="P95" s="1" t="s">
        <v>397</v>
      </c>
      <c r="Q95" s="1" t="s">
        <v>955</v>
      </c>
      <c r="R95" s="1" t="s">
        <v>399</v>
      </c>
      <c r="S95" s="1" t="s">
        <v>400</v>
      </c>
      <c r="T95" s="1" t="s">
        <v>401</v>
      </c>
    </row>
    <row r="96" s="1" customFormat="1" spans="1:20">
      <c r="A96" s="3">
        <v>16531243126</v>
      </c>
      <c r="B96" s="1" t="s">
        <v>949</v>
      </c>
      <c r="C96" s="1" t="s">
        <v>956</v>
      </c>
      <c r="D96" s="1" t="s">
        <v>957</v>
      </c>
      <c r="E96" s="1" t="s">
        <v>958</v>
      </c>
      <c r="F96" s="1" t="s">
        <v>387</v>
      </c>
      <c r="G96" s="1" t="s">
        <v>391</v>
      </c>
      <c r="H96" s="1" t="s">
        <v>392</v>
      </c>
      <c r="I96" s="1" t="s">
        <v>959</v>
      </c>
      <c r="J96" s="1" t="s">
        <v>29</v>
      </c>
      <c r="K96" s="1" t="s">
        <v>960</v>
      </c>
      <c r="L96" s="1" t="s">
        <v>960</v>
      </c>
      <c r="M96" s="1" t="s">
        <v>395</v>
      </c>
      <c r="N96" s="1" t="s">
        <v>395</v>
      </c>
      <c r="O96" s="1" t="s">
        <v>396</v>
      </c>
      <c r="P96" s="1" t="s">
        <v>397</v>
      </c>
      <c r="Q96" s="1" t="s">
        <v>961</v>
      </c>
      <c r="R96" s="1" t="s">
        <v>399</v>
      </c>
      <c r="S96" s="1" t="s">
        <v>400</v>
      </c>
      <c r="T96" s="1" t="s">
        <v>401</v>
      </c>
    </row>
    <row r="97" s="1" customFormat="1" spans="1:20">
      <c r="A97" s="3">
        <v>16523552458</v>
      </c>
      <c r="B97" s="1" t="s">
        <v>962</v>
      </c>
      <c r="C97" s="1" t="s">
        <v>963</v>
      </c>
      <c r="D97" s="1" t="s">
        <v>964</v>
      </c>
      <c r="E97" s="1" t="s">
        <v>965</v>
      </c>
      <c r="F97" s="1" t="s">
        <v>387</v>
      </c>
      <c r="G97" s="1" t="s">
        <v>391</v>
      </c>
      <c r="H97" s="1" t="s">
        <v>392</v>
      </c>
      <c r="I97" s="1" t="s">
        <v>966</v>
      </c>
      <c r="J97" s="1" t="s">
        <v>29</v>
      </c>
      <c r="K97" s="1" t="s">
        <v>967</v>
      </c>
      <c r="L97" s="1" t="s">
        <v>967</v>
      </c>
      <c r="M97" s="1" t="s">
        <v>395</v>
      </c>
      <c r="N97" s="1" t="s">
        <v>395</v>
      </c>
      <c r="O97" s="1" t="s">
        <v>396</v>
      </c>
      <c r="P97" s="1" t="s">
        <v>397</v>
      </c>
      <c r="Q97" s="1" t="s">
        <v>968</v>
      </c>
      <c r="R97" s="1" t="s">
        <v>399</v>
      </c>
      <c r="S97" s="1" t="s">
        <v>400</v>
      </c>
      <c r="T97" s="1" t="s">
        <v>401</v>
      </c>
    </row>
    <row r="98" s="1" customFormat="1" spans="1:20">
      <c r="A98" s="3">
        <v>16523363108</v>
      </c>
      <c r="B98" s="1" t="s">
        <v>962</v>
      </c>
      <c r="C98" s="1" t="s">
        <v>969</v>
      </c>
      <c r="D98" s="1" t="s">
        <v>970</v>
      </c>
      <c r="E98" s="1" t="s">
        <v>971</v>
      </c>
      <c r="F98" s="1" t="s">
        <v>486</v>
      </c>
      <c r="G98" s="1" t="s">
        <v>391</v>
      </c>
      <c r="H98" s="1" t="s">
        <v>392</v>
      </c>
      <c r="I98" s="1" t="s">
        <v>972</v>
      </c>
      <c r="J98" s="1" t="s">
        <v>29</v>
      </c>
      <c r="K98" s="1" t="s">
        <v>973</v>
      </c>
      <c r="L98" s="1" t="s">
        <v>973</v>
      </c>
      <c r="M98" s="1" t="s">
        <v>395</v>
      </c>
      <c r="N98" s="1" t="s">
        <v>395</v>
      </c>
      <c r="O98" s="1" t="s">
        <v>396</v>
      </c>
      <c r="P98" s="1" t="s">
        <v>397</v>
      </c>
      <c r="Q98" s="1" t="s">
        <v>974</v>
      </c>
      <c r="R98" s="1" t="s">
        <v>399</v>
      </c>
      <c r="S98" s="1" t="s">
        <v>400</v>
      </c>
      <c r="T98" s="1" t="s">
        <v>401</v>
      </c>
    </row>
    <row r="99" s="1" customFormat="1" spans="1:20">
      <c r="A99" s="3">
        <v>16521678427</v>
      </c>
      <c r="B99" s="1" t="s">
        <v>962</v>
      </c>
      <c r="C99" s="1" t="s">
        <v>975</v>
      </c>
      <c r="D99" s="1" t="s">
        <v>976</v>
      </c>
      <c r="E99" s="1" t="s">
        <v>977</v>
      </c>
      <c r="F99" s="1" t="s">
        <v>486</v>
      </c>
      <c r="G99" s="1" t="s">
        <v>391</v>
      </c>
      <c r="H99" s="1" t="s">
        <v>392</v>
      </c>
      <c r="I99" s="1" t="s">
        <v>978</v>
      </c>
      <c r="J99" s="1" t="s">
        <v>29</v>
      </c>
      <c r="K99" s="1" t="s">
        <v>979</v>
      </c>
      <c r="L99" s="1" t="s">
        <v>979</v>
      </c>
      <c r="M99" s="1" t="s">
        <v>395</v>
      </c>
      <c r="N99" s="1" t="s">
        <v>395</v>
      </c>
      <c r="O99" s="1" t="s">
        <v>396</v>
      </c>
      <c r="P99" s="1" t="s">
        <v>397</v>
      </c>
      <c r="Q99" s="1" t="s">
        <v>980</v>
      </c>
      <c r="R99" s="1" t="s">
        <v>399</v>
      </c>
      <c r="S99" s="1" t="s">
        <v>400</v>
      </c>
      <c r="T99" s="1" t="s">
        <v>401</v>
      </c>
    </row>
    <row r="100" s="1" customFormat="1" spans="1:20">
      <c r="A100" s="3">
        <v>16513280106</v>
      </c>
      <c r="B100" s="1" t="s">
        <v>981</v>
      </c>
      <c r="C100" s="1" t="s">
        <v>982</v>
      </c>
      <c r="D100" s="1" t="s">
        <v>846</v>
      </c>
      <c r="E100" s="1" t="s">
        <v>983</v>
      </c>
      <c r="F100" s="1" t="s">
        <v>486</v>
      </c>
      <c r="G100" s="1" t="s">
        <v>391</v>
      </c>
      <c r="H100" s="1" t="s">
        <v>392</v>
      </c>
      <c r="I100" s="1" t="s">
        <v>984</v>
      </c>
      <c r="J100" s="1" t="s">
        <v>29</v>
      </c>
      <c r="K100" s="1" t="s">
        <v>985</v>
      </c>
      <c r="L100" s="1" t="s">
        <v>985</v>
      </c>
      <c r="M100" s="1" t="s">
        <v>395</v>
      </c>
      <c r="N100" s="1" t="s">
        <v>395</v>
      </c>
      <c r="O100" s="1" t="s">
        <v>396</v>
      </c>
      <c r="P100" s="1" t="s">
        <v>397</v>
      </c>
      <c r="Q100" s="1" t="s">
        <v>986</v>
      </c>
      <c r="R100" s="1" t="s">
        <v>399</v>
      </c>
      <c r="S100" s="1" t="s">
        <v>400</v>
      </c>
      <c r="T100" s="1" t="s">
        <v>401</v>
      </c>
    </row>
    <row r="101" s="1" customFormat="1" spans="1:20">
      <c r="A101" s="3">
        <v>16497296284</v>
      </c>
      <c r="B101" s="1" t="s">
        <v>987</v>
      </c>
      <c r="C101" s="1" t="s">
        <v>988</v>
      </c>
      <c r="D101" s="1" t="s">
        <v>989</v>
      </c>
      <c r="E101" s="1" t="s">
        <v>990</v>
      </c>
      <c r="F101" s="1" t="s">
        <v>387</v>
      </c>
      <c r="G101" s="1" t="s">
        <v>391</v>
      </c>
      <c r="H101" s="1" t="s">
        <v>392</v>
      </c>
      <c r="I101" s="1" t="s">
        <v>991</v>
      </c>
      <c r="J101" s="1" t="s">
        <v>29</v>
      </c>
      <c r="K101" s="1" t="s">
        <v>992</v>
      </c>
      <c r="L101" s="1" t="s">
        <v>992</v>
      </c>
      <c r="M101" s="1" t="s">
        <v>395</v>
      </c>
      <c r="N101" s="1" t="s">
        <v>395</v>
      </c>
      <c r="O101" s="1" t="s">
        <v>396</v>
      </c>
      <c r="P101" s="1" t="s">
        <v>397</v>
      </c>
      <c r="Q101" s="1" t="s">
        <v>993</v>
      </c>
      <c r="R101" s="1" t="s">
        <v>399</v>
      </c>
      <c r="S101" s="1" t="s">
        <v>400</v>
      </c>
      <c r="T101" s="1" t="s">
        <v>401</v>
      </c>
    </row>
    <row r="102" s="1" customFormat="1" spans="1:20">
      <c r="A102" s="3">
        <v>16493960950</v>
      </c>
      <c r="B102" s="1" t="s">
        <v>987</v>
      </c>
      <c r="C102" s="1" t="s">
        <v>994</v>
      </c>
      <c r="D102" s="1" t="s">
        <v>995</v>
      </c>
      <c r="E102" s="1" t="s">
        <v>996</v>
      </c>
      <c r="F102" s="1" t="s">
        <v>486</v>
      </c>
      <c r="G102" s="1" t="s">
        <v>391</v>
      </c>
      <c r="H102" s="1" t="s">
        <v>392</v>
      </c>
      <c r="I102" s="1" t="s">
        <v>997</v>
      </c>
      <c r="J102" s="1" t="s">
        <v>29</v>
      </c>
      <c r="K102" s="1" t="s">
        <v>998</v>
      </c>
      <c r="L102" s="1" t="s">
        <v>998</v>
      </c>
      <c r="M102" s="1" t="s">
        <v>395</v>
      </c>
      <c r="N102" s="1" t="s">
        <v>395</v>
      </c>
      <c r="O102" s="1" t="s">
        <v>396</v>
      </c>
      <c r="P102" s="1" t="s">
        <v>397</v>
      </c>
      <c r="Q102" s="1" t="s">
        <v>999</v>
      </c>
      <c r="R102" s="1" t="s">
        <v>399</v>
      </c>
      <c r="S102" s="1" t="s">
        <v>400</v>
      </c>
      <c r="T102" s="1" t="s">
        <v>401</v>
      </c>
    </row>
    <row r="103" s="1" customFormat="1" spans="1:20">
      <c r="A103" s="3">
        <v>16486660876</v>
      </c>
      <c r="B103" s="1" t="s">
        <v>1000</v>
      </c>
      <c r="C103" s="1" t="s">
        <v>1001</v>
      </c>
      <c r="D103" s="1" t="s">
        <v>481</v>
      </c>
      <c r="E103" s="1" t="s">
        <v>1002</v>
      </c>
      <c r="F103" s="1" t="s">
        <v>387</v>
      </c>
      <c r="G103" s="1" t="s">
        <v>391</v>
      </c>
      <c r="H103" s="1" t="s">
        <v>392</v>
      </c>
      <c r="I103" s="1" t="s">
        <v>1003</v>
      </c>
      <c r="J103" s="1" t="s">
        <v>29</v>
      </c>
      <c r="K103" s="1" t="s">
        <v>1004</v>
      </c>
      <c r="L103" s="1" t="s">
        <v>1004</v>
      </c>
      <c r="M103" s="1" t="s">
        <v>395</v>
      </c>
      <c r="N103" s="1" t="s">
        <v>395</v>
      </c>
      <c r="O103" s="1" t="s">
        <v>396</v>
      </c>
      <c r="P103" s="1" t="s">
        <v>397</v>
      </c>
      <c r="Q103" s="1" t="s">
        <v>1005</v>
      </c>
      <c r="R103" s="1" t="s">
        <v>399</v>
      </c>
      <c r="S103" s="1" t="s">
        <v>400</v>
      </c>
      <c r="T103" s="1" t="s">
        <v>401</v>
      </c>
    </row>
    <row r="104" s="1" customFormat="1" spans="1:20">
      <c r="A104" s="3">
        <v>16457654750</v>
      </c>
      <c r="B104" s="1" t="s">
        <v>1006</v>
      </c>
      <c r="C104" s="1" t="s">
        <v>1007</v>
      </c>
      <c r="D104" s="1" t="s">
        <v>1008</v>
      </c>
      <c r="E104" s="1" t="s">
        <v>1009</v>
      </c>
      <c r="F104" s="1" t="s">
        <v>387</v>
      </c>
      <c r="G104" s="1" t="s">
        <v>391</v>
      </c>
      <c r="H104" s="1" t="s">
        <v>392</v>
      </c>
      <c r="I104" s="1" t="s">
        <v>396</v>
      </c>
      <c r="J104" s="1" t="s">
        <v>29</v>
      </c>
      <c r="K104" s="1" t="s">
        <v>396</v>
      </c>
      <c r="L104" s="1" t="s">
        <v>396</v>
      </c>
      <c r="M104" s="1" t="s">
        <v>395</v>
      </c>
      <c r="N104" s="1" t="s">
        <v>395</v>
      </c>
      <c r="O104" s="1" t="s">
        <v>396</v>
      </c>
      <c r="P104" s="1" t="s">
        <v>397</v>
      </c>
      <c r="Q104" s="1" t="s">
        <v>1010</v>
      </c>
      <c r="R104" s="1" t="s">
        <v>399</v>
      </c>
      <c r="S104" s="1" t="s">
        <v>400</v>
      </c>
      <c r="T104" s="1" t="s">
        <v>401</v>
      </c>
    </row>
    <row r="105" s="1" customFormat="1" spans="1:20">
      <c r="A105" s="3">
        <v>16424375789</v>
      </c>
      <c r="B105" s="1" t="s">
        <v>1011</v>
      </c>
      <c r="C105" s="1" t="s">
        <v>1012</v>
      </c>
      <c r="D105" s="1" t="s">
        <v>1013</v>
      </c>
      <c r="E105" s="1" t="s">
        <v>1014</v>
      </c>
      <c r="F105" s="1" t="s">
        <v>387</v>
      </c>
      <c r="G105" s="1" t="s">
        <v>391</v>
      </c>
      <c r="H105" s="1" t="s">
        <v>392</v>
      </c>
      <c r="I105" s="1" t="s">
        <v>1015</v>
      </c>
      <c r="J105" s="1" t="s">
        <v>29</v>
      </c>
      <c r="K105" s="1" t="s">
        <v>1016</v>
      </c>
      <c r="L105" s="1" t="s">
        <v>1016</v>
      </c>
      <c r="M105" s="1" t="s">
        <v>395</v>
      </c>
      <c r="N105" s="1" t="s">
        <v>395</v>
      </c>
      <c r="O105" s="1" t="s">
        <v>396</v>
      </c>
      <c r="P105" s="1" t="s">
        <v>397</v>
      </c>
      <c r="Q105" s="1" t="s">
        <v>1017</v>
      </c>
      <c r="R105" s="1" t="s">
        <v>399</v>
      </c>
      <c r="S105" s="1" t="s">
        <v>400</v>
      </c>
      <c r="T105" s="1" t="s">
        <v>401</v>
      </c>
    </row>
    <row r="106" s="1" customFormat="1" spans="1:20">
      <c r="A106" s="3">
        <v>16423616905</v>
      </c>
      <c r="B106" s="1" t="s">
        <v>1011</v>
      </c>
      <c r="C106" s="1" t="s">
        <v>1018</v>
      </c>
      <c r="D106" s="1" t="s">
        <v>1019</v>
      </c>
      <c r="E106" s="1" t="s">
        <v>1020</v>
      </c>
      <c r="F106" s="1" t="s">
        <v>387</v>
      </c>
      <c r="G106" s="1" t="s">
        <v>391</v>
      </c>
      <c r="H106" s="1" t="s">
        <v>392</v>
      </c>
      <c r="I106" s="1" t="s">
        <v>1021</v>
      </c>
      <c r="J106" s="1" t="s">
        <v>29</v>
      </c>
      <c r="K106" s="1" t="s">
        <v>1022</v>
      </c>
      <c r="L106" s="1" t="s">
        <v>1022</v>
      </c>
      <c r="M106" s="1" t="s">
        <v>395</v>
      </c>
      <c r="N106" s="1" t="s">
        <v>395</v>
      </c>
      <c r="O106" s="1" t="s">
        <v>396</v>
      </c>
      <c r="P106" s="1" t="s">
        <v>397</v>
      </c>
      <c r="Q106" s="1" t="s">
        <v>1023</v>
      </c>
      <c r="R106" s="1" t="s">
        <v>399</v>
      </c>
      <c r="S106" s="1" t="s">
        <v>400</v>
      </c>
      <c r="T106" s="1" t="s">
        <v>401</v>
      </c>
    </row>
    <row r="107" s="1" customFormat="1" spans="1:20">
      <c r="A107" s="3">
        <v>16423237637</v>
      </c>
      <c r="B107" s="1" t="s">
        <v>1011</v>
      </c>
      <c r="C107" s="1" t="s">
        <v>1024</v>
      </c>
      <c r="D107" s="1" t="s">
        <v>1025</v>
      </c>
      <c r="E107" s="1" t="s">
        <v>1026</v>
      </c>
      <c r="F107" s="1" t="s">
        <v>387</v>
      </c>
      <c r="G107" s="1" t="s">
        <v>391</v>
      </c>
      <c r="H107" s="1" t="s">
        <v>392</v>
      </c>
      <c r="I107" s="1" t="s">
        <v>1027</v>
      </c>
      <c r="J107" s="1" t="s">
        <v>29</v>
      </c>
      <c r="K107" s="1" t="s">
        <v>1028</v>
      </c>
      <c r="L107" s="1" t="s">
        <v>1028</v>
      </c>
      <c r="M107" s="1" t="s">
        <v>395</v>
      </c>
      <c r="N107" s="1" t="s">
        <v>395</v>
      </c>
      <c r="O107" s="1" t="s">
        <v>396</v>
      </c>
      <c r="P107" s="1" t="s">
        <v>397</v>
      </c>
      <c r="Q107" s="1" t="s">
        <v>1029</v>
      </c>
      <c r="R107" s="1" t="s">
        <v>399</v>
      </c>
      <c r="S107" s="1" t="s">
        <v>400</v>
      </c>
      <c r="T107" s="1" t="s">
        <v>401</v>
      </c>
    </row>
    <row r="108" s="1" customFormat="1" spans="1:20">
      <c r="A108" s="3">
        <v>16412538059</v>
      </c>
      <c r="B108" s="1" t="s">
        <v>1030</v>
      </c>
      <c r="C108" s="1" t="s">
        <v>1031</v>
      </c>
      <c r="D108" s="1" t="s">
        <v>840</v>
      </c>
      <c r="E108" s="1" t="s">
        <v>1032</v>
      </c>
      <c r="F108" s="1" t="s">
        <v>557</v>
      </c>
      <c r="G108" s="1" t="s">
        <v>391</v>
      </c>
      <c r="H108" s="1" t="s">
        <v>392</v>
      </c>
      <c r="I108" s="1" t="s">
        <v>1033</v>
      </c>
      <c r="J108" s="1" t="s">
        <v>29</v>
      </c>
      <c r="K108" s="1" t="s">
        <v>1034</v>
      </c>
      <c r="L108" s="1" t="s">
        <v>1034</v>
      </c>
      <c r="M108" s="1" t="s">
        <v>395</v>
      </c>
      <c r="N108" s="1" t="s">
        <v>395</v>
      </c>
      <c r="O108" s="1" t="s">
        <v>396</v>
      </c>
      <c r="P108" s="1" t="s">
        <v>397</v>
      </c>
      <c r="Q108" s="1" t="s">
        <v>1035</v>
      </c>
      <c r="R108" s="1" t="s">
        <v>399</v>
      </c>
      <c r="S108" s="1" t="s">
        <v>400</v>
      </c>
      <c r="T108" s="1" t="s">
        <v>401</v>
      </c>
    </row>
    <row r="109" s="1" customFormat="1" spans="1:20">
      <c r="A109" s="3">
        <v>16400680266</v>
      </c>
      <c r="B109" s="1" t="s">
        <v>1036</v>
      </c>
      <c r="C109" s="1" t="s">
        <v>1037</v>
      </c>
      <c r="D109" s="1" t="s">
        <v>894</v>
      </c>
      <c r="E109" s="1" t="s">
        <v>1038</v>
      </c>
      <c r="F109" s="1" t="s">
        <v>486</v>
      </c>
      <c r="G109" s="1" t="s">
        <v>391</v>
      </c>
      <c r="H109" s="1" t="s">
        <v>392</v>
      </c>
      <c r="I109" s="1" t="s">
        <v>1039</v>
      </c>
      <c r="J109" s="1" t="s">
        <v>29</v>
      </c>
      <c r="K109" s="1" t="s">
        <v>1040</v>
      </c>
      <c r="L109" s="1" t="s">
        <v>1040</v>
      </c>
      <c r="M109" s="1" t="s">
        <v>395</v>
      </c>
      <c r="N109" s="1" t="s">
        <v>395</v>
      </c>
      <c r="O109" s="1" t="s">
        <v>396</v>
      </c>
      <c r="P109" s="1" t="s">
        <v>397</v>
      </c>
      <c r="Q109" s="1" t="s">
        <v>1041</v>
      </c>
      <c r="R109" s="1" t="s">
        <v>399</v>
      </c>
      <c r="S109" s="1" t="s">
        <v>400</v>
      </c>
      <c r="T109" s="1" t="s">
        <v>401</v>
      </c>
    </row>
    <row r="110" s="1" customFormat="1" spans="1:20">
      <c r="A110" s="3">
        <v>16392049934</v>
      </c>
      <c r="B110" s="1" t="s">
        <v>1042</v>
      </c>
      <c r="C110" s="1" t="s">
        <v>1043</v>
      </c>
      <c r="D110" s="1" t="s">
        <v>1044</v>
      </c>
      <c r="E110" s="1" t="s">
        <v>1045</v>
      </c>
      <c r="F110" s="1" t="s">
        <v>387</v>
      </c>
      <c r="G110" s="1" t="s">
        <v>391</v>
      </c>
      <c r="H110" s="1" t="s">
        <v>392</v>
      </c>
      <c r="I110" s="1" t="s">
        <v>1046</v>
      </c>
      <c r="J110" s="1" t="s">
        <v>29</v>
      </c>
      <c r="K110" s="1" t="s">
        <v>760</v>
      </c>
      <c r="L110" s="1" t="s">
        <v>760</v>
      </c>
      <c r="M110" s="1" t="s">
        <v>395</v>
      </c>
      <c r="N110" s="1" t="s">
        <v>395</v>
      </c>
      <c r="O110" s="1" t="s">
        <v>396</v>
      </c>
      <c r="P110" s="1" t="s">
        <v>397</v>
      </c>
      <c r="Q110" s="1" t="s">
        <v>1047</v>
      </c>
      <c r="R110" s="1" t="s">
        <v>399</v>
      </c>
      <c r="S110" s="1" t="s">
        <v>400</v>
      </c>
      <c r="T110" s="1" t="s">
        <v>401</v>
      </c>
    </row>
    <row r="111" s="1" customFormat="1" spans="1:20">
      <c r="A111" s="3">
        <v>16380286955</v>
      </c>
      <c r="B111" s="1" t="s">
        <v>1048</v>
      </c>
      <c r="C111" s="1" t="s">
        <v>1049</v>
      </c>
      <c r="D111" s="1" t="s">
        <v>1050</v>
      </c>
      <c r="E111" s="1" t="s">
        <v>1051</v>
      </c>
      <c r="F111" s="1" t="s">
        <v>387</v>
      </c>
      <c r="G111" s="1" t="s">
        <v>391</v>
      </c>
      <c r="H111" s="1" t="s">
        <v>392</v>
      </c>
      <c r="I111" s="1" t="s">
        <v>1052</v>
      </c>
      <c r="J111" s="1" t="s">
        <v>29</v>
      </c>
      <c r="K111" s="1" t="s">
        <v>1053</v>
      </c>
      <c r="L111" s="1" t="s">
        <v>1053</v>
      </c>
      <c r="M111" s="1" t="s">
        <v>395</v>
      </c>
      <c r="N111" s="1" t="s">
        <v>395</v>
      </c>
      <c r="O111" s="1" t="s">
        <v>396</v>
      </c>
      <c r="P111" s="1" t="s">
        <v>397</v>
      </c>
      <c r="Q111" s="1" t="s">
        <v>1054</v>
      </c>
      <c r="R111" s="1" t="s">
        <v>399</v>
      </c>
      <c r="S111" s="1" t="s">
        <v>400</v>
      </c>
      <c r="T111" s="1" t="s">
        <v>401</v>
      </c>
    </row>
    <row r="112" s="1" customFormat="1" spans="1:20">
      <c r="A112" s="3">
        <v>16380115120</v>
      </c>
      <c r="B112" s="1" t="s">
        <v>1048</v>
      </c>
      <c r="C112" s="1" t="s">
        <v>1055</v>
      </c>
      <c r="D112" s="1" t="s">
        <v>970</v>
      </c>
      <c r="E112" s="1" t="s">
        <v>1056</v>
      </c>
      <c r="F112" s="1" t="s">
        <v>486</v>
      </c>
      <c r="G112" s="1" t="s">
        <v>391</v>
      </c>
      <c r="H112" s="1" t="s">
        <v>392</v>
      </c>
      <c r="I112" s="1" t="s">
        <v>1057</v>
      </c>
      <c r="J112" s="1" t="s">
        <v>29</v>
      </c>
      <c r="K112" s="1" t="s">
        <v>973</v>
      </c>
      <c r="L112" s="1" t="s">
        <v>973</v>
      </c>
      <c r="M112" s="1" t="s">
        <v>395</v>
      </c>
      <c r="N112" s="1" t="s">
        <v>395</v>
      </c>
      <c r="O112" s="1" t="s">
        <v>396</v>
      </c>
      <c r="P112" s="1" t="s">
        <v>397</v>
      </c>
      <c r="Q112" s="1" t="s">
        <v>1058</v>
      </c>
      <c r="R112" s="1" t="s">
        <v>399</v>
      </c>
      <c r="S112" s="1" t="s">
        <v>400</v>
      </c>
      <c r="T112" s="1" t="s">
        <v>401</v>
      </c>
    </row>
    <row r="113" s="1" customFormat="1" spans="1:20">
      <c r="A113" s="3">
        <v>16379182870</v>
      </c>
      <c r="B113" s="1" t="s">
        <v>1059</v>
      </c>
      <c r="C113" s="1" t="s">
        <v>1060</v>
      </c>
      <c r="D113" s="1" t="s">
        <v>1061</v>
      </c>
      <c r="E113" s="1" t="s">
        <v>1062</v>
      </c>
      <c r="F113" s="1" t="s">
        <v>387</v>
      </c>
      <c r="G113" s="1" t="s">
        <v>391</v>
      </c>
      <c r="H113" s="1" t="s">
        <v>392</v>
      </c>
      <c r="I113" s="1" t="s">
        <v>1063</v>
      </c>
      <c r="J113" s="1" t="s">
        <v>29</v>
      </c>
      <c r="K113" s="1" t="s">
        <v>1064</v>
      </c>
      <c r="L113" s="1" t="s">
        <v>1064</v>
      </c>
      <c r="M113" s="1" t="s">
        <v>395</v>
      </c>
      <c r="N113" s="1" t="s">
        <v>395</v>
      </c>
      <c r="O113" s="1" t="s">
        <v>396</v>
      </c>
      <c r="P113" s="1" t="s">
        <v>397</v>
      </c>
      <c r="Q113" s="1" t="s">
        <v>1065</v>
      </c>
      <c r="R113" s="1" t="s">
        <v>399</v>
      </c>
      <c r="S113" s="1" t="s">
        <v>400</v>
      </c>
      <c r="T113" s="1" t="s">
        <v>401</v>
      </c>
    </row>
    <row r="114" s="1" customFormat="1" spans="1:20">
      <c r="A114" s="3">
        <v>16310148408</v>
      </c>
      <c r="B114" s="1" t="s">
        <v>1066</v>
      </c>
      <c r="C114" s="1" t="s">
        <v>1067</v>
      </c>
      <c r="D114" s="1" t="s">
        <v>1068</v>
      </c>
      <c r="E114" s="1" t="s">
        <v>1069</v>
      </c>
      <c r="F114" s="1" t="s">
        <v>387</v>
      </c>
      <c r="G114" s="1" t="s">
        <v>391</v>
      </c>
      <c r="H114" s="1" t="s">
        <v>392</v>
      </c>
      <c r="I114" s="1" t="s">
        <v>1070</v>
      </c>
      <c r="J114" s="1" t="s">
        <v>29</v>
      </c>
      <c r="K114" s="1" t="s">
        <v>1071</v>
      </c>
      <c r="L114" s="1" t="s">
        <v>1071</v>
      </c>
      <c r="M114" s="1" t="s">
        <v>395</v>
      </c>
      <c r="N114" s="1" t="s">
        <v>395</v>
      </c>
      <c r="O114" s="1" t="s">
        <v>396</v>
      </c>
      <c r="P114" s="1" t="s">
        <v>397</v>
      </c>
      <c r="Q114" s="1" t="s">
        <v>1072</v>
      </c>
      <c r="R114" s="1" t="s">
        <v>399</v>
      </c>
      <c r="S114" s="1" t="s">
        <v>400</v>
      </c>
      <c r="T114" s="1" t="s">
        <v>401</v>
      </c>
    </row>
    <row r="115" s="1" customFormat="1" spans="1:20">
      <c r="A115" s="3">
        <v>16288061199</v>
      </c>
      <c r="B115" s="1" t="s">
        <v>1073</v>
      </c>
      <c r="C115" s="1" t="s">
        <v>1074</v>
      </c>
      <c r="D115" s="1" t="s">
        <v>1075</v>
      </c>
      <c r="E115" s="1" t="s">
        <v>1076</v>
      </c>
      <c r="F115" s="1" t="s">
        <v>557</v>
      </c>
      <c r="G115" s="1" t="s">
        <v>391</v>
      </c>
      <c r="H115" s="1" t="s">
        <v>392</v>
      </c>
      <c r="I115" s="1" t="s">
        <v>1077</v>
      </c>
      <c r="J115" s="1" t="s">
        <v>29</v>
      </c>
      <c r="K115" s="1" t="s">
        <v>1078</v>
      </c>
      <c r="L115" s="1" t="s">
        <v>1078</v>
      </c>
      <c r="M115" s="1" t="s">
        <v>395</v>
      </c>
      <c r="N115" s="1" t="s">
        <v>395</v>
      </c>
      <c r="O115" s="1" t="s">
        <v>396</v>
      </c>
      <c r="P115" s="1" t="s">
        <v>397</v>
      </c>
      <c r="Q115" s="1" t="s">
        <v>1079</v>
      </c>
      <c r="R115" s="1" t="s">
        <v>399</v>
      </c>
      <c r="S115" s="1" t="s">
        <v>400</v>
      </c>
      <c r="T115" s="1" t="s">
        <v>401</v>
      </c>
    </row>
    <row r="116" s="1" customFormat="1" spans="1:20">
      <c r="A116" s="3">
        <v>16288045029</v>
      </c>
      <c r="B116" s="1" t="s">
        <v>1073</v>
      </c>
      <c r="C116" s="1" t="s">
        <v>1080</v>
      </c>
      <c r="D116" s="1" t="s">
        <v>1081</v>
      </c>
      <c r="E116" s="1" t="s">
        <v>1082</v>
      </c>
      <c r="F116" s="1" t="s">
        <v>387</v>
      </c>
      <c r="G116" s="1" t="s">
        <v>391</v>
      </c>
      <c r="H116" s="1" t="s">
        <v>392</v>
      </c>
      <c r="I116" s="1" t="s">
        <v>1083</v>
      </c>
      <c r="J116" s="1" t="s">
        <v>29</v>
      </c>
      <c r="K116" s="1" t="s">
        <v>1084</v>
      </c>
      <c r="L116" s="1" t="s">
        <v>1084</v>
      </c>
      <c r="M116" s="1" t="s">
        <v>395</v>
      </c>
      <c r="N116" s="1" t="s">
        <v>395</v>
      </c>
      <c r="O116" s="1" t="s">
        <v>396</v>
      </c>
      <c r="P116" s="1" t="s">
        <v>397</v>
      </c>
      <c r="Q116" s="1" t="s">
        <v>1085</v>
      </c>
      <c r="R116" s="1" t="s">
        <v>399</v>
      </c>
      <c r="S116" s="1" t="s">
        <v>400</v>
      </c>
      <c r="T116" s="1" t="s">
        <v>401</v>
      </c>
    </row>
    <row r="117" s="1" customFormat="1" spans="1:20">
      <c r="A117" s="3">
        <v>16247810048</v>
      </c>
      <c r="B117" s="1" t="s">
        <v>1086</v>
      </c>
      <c r="C117" s="1" t="s">
        <v>1087</v>
      </c>
      <c r="D117" s="1" t="s">
        <v>1081</v>
      </c>
      <c r="E117" s="1" t="s">
        <v>1088</v>
      </c>
      <c r="F117" s="1" t="s">
        <v>387</v>
      </c>
      <c r="G117" s="1" t="s">
        <v>391</v>
      </c>
      <c r="H117" s="1" t="s">
        <v>392</v>
      </c>
      <c r="I117" s="1" t="s">
        <v>1089</v>
      </c>
      <c r="J117" s="1" t="s">
        <v>29</v>
      </c>
      <c r="K117" s="1" t="s">
        <v>1084</v>
      </c>
      <c r="L117" s="1" t="s">
        <v>1084</v>
      </c>
      <c r="M117" s="1" t="s">
        <v>395</v>
      </c>
      <c r="N117" s="1" t="s">
        <v>395</v>
      </c>
      <c r="O117" s="1" t="s">
        <v>396</v>
      </c>
      <c r="P117" s="1" t="s">
        <v>397</v>
      </c>
      <c r="Q117" s="1" t="s">
        <v>1090</v>
      </c>
      <c r="R117" s="1" t="s">
        <v>399</v>
      </c>
      <c r="S117" s="1" t="s">
        <v>400</v>
      </c>
      <c r="T117" s="1" t="s">
        <v>401</v>
      </c>
    </row>
    <row r="118" s="1" customFormat="1" spans="1:20">
      <c r="A118" s="3">
        <v>16230478926</v>
      </c>
      <c r="B118" s="1" t="s">
        <v>1091</v>
      </c>
      <c r="C118" s="1" t="s">
        <v>1092</v>
      </c>
      <c r="D118" s="1" t="s">
        <v>1093</v>
      </c>
      <c r="E118" s="1" t="s">
        <v>1094</v>
      </c>
      <c r="F118" s="1" t="s">
        <v>486</v>
      </c>
      <c r="G118" s="1" t="s">
        <v>391</v>
      </c>
      <c r="H118" s="1" t="s">
        <v>392</v>
      </c>
      <c r="I118" s="1" t="s">
        <v>1095</v>
      </c>
      <c r="J118" s="1" t="s">
        <v>29</v>
      </c>
      <c r="K118" s="1" t="s">
        <v>1096</v>
      </c>
      <c r="L118" s="1" t="s">
        <v>1096</v>
      </c>
      <c r="M118" s="1" t="s">
        <v>395</v>
      </c>
      <c r="N118" s="1" t="s">
        <v>395</v>
      </c>
      <c r="O118" s="1" t="s">
        <v>396</v>
      </c>
      <c r="P118" s="1" t="s">
        <v>397</v>
      </c>
      <c r="Q118" s="1" t="s">
        <v>1097</v>
      </c>
      <c r="R118" s="1" t="s">
        <v>399</v>
      </c>
      <c r="S118" s="1" t="s">
        <v>400</v>
      </c>
      <c r="T118" s="1" t="s">
        <v>401</v>
      </c>
    </row>
    <row r="119" s="1" customFormat="1" spans="1:20">
      <c r="A119" s="3">
        <v>16130162244</v>
      </c>
      <c r="B119" s="1" t="s">
        <v>1098</v>
      </c>
      <c r="C119" s="1" t="s">
        <v>1099</v>
      </c>
      <c r="D119" s="1" t="s">
        <v>1100</v>
      </c>
      <c r="E119" s="1" t="s">
        <v>1101</v>
      </c>
      <c r="F119" s="1" t="s">
        <v>387</v>
      </c>
      <c r="G119" s="1" t="s">
        <v>391</v>
      </c>
      <c r="H119" s="1" t="s">
        <v>392</v>
      </c>
      <c r="I119" s="1" t="s">
        <v>1102</v>
      </c>
      <c r="J119" s="1" t="s">
        <v>29</v>
      </c>
      <c r="K119" s="1" t="s">
        <v>1103</v>
      </c>
      <c r="L119" s="1" t="s">
        <v>1103</v>
      </c>
      <c r="M119" s="1" t="s">
        <v>395</v>
      </c>
      <c r="N119" s="1" t="s">
        <v>395</v>
      </c>
      <c r="O119" s="1" t="s">
        <v>396</v>
      </c>
      <c r="P119" s="1" t="s">
        <v>397</v>
      </c>
      <c r="Q119" s="1" t="s">
        <v>1104</v>
      </c>
      <c r="R119" s="1" t="s">
        <v>399</v>
      </c>
      <c r="S119" s="1" t="s">
        <v>400</v>
      </c>
      <c r="T119" s="1" t="s">
        <v>401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2021-11-03T03:30:09Z</dcterms:created>
  <dcterms:modified xsi:type="dcterms:W3CDTF">2021-11-03T03:36:31Z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BAEAA49EB3614BC5A62A0655006F874C</vt:lpwstr>
  </property>
  <property fmtid="{D5CDD505-2E9C-101B-9397-08002B2CF9AE}" pid="3" name="KSOProductBuildVer">
    <vt:lpwstr>2052-11.1.0.10938</vt:lpwstr>
  </property>
</Properties>
</file>