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对账!$A$1:$X$52</definedName>
  </definedNames>
  <calcPr calcId="144525"/>
</workbook>
</file>

<file path=xl/sharedStrings.xml><?xml version="1.0" encoding="utf-8"?>
<sst xmlns="http://schemas.openxmlformats.org/spreadsheetml/2006/main" count="1520" uniqueCount="412">
  <si>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</si>
  <si>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</si>
  <si>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</si>
  <si>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</si>
  <si>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</si>
  <si>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</si>
  <si>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</si>
  <si>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</si>
  <si>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</si>
  <si>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</si>
  <si>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</si>
  <si>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</si>
  <si>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</si>
  <si>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</si>
  <si>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</si>
  <si>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</si>
  <si>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</si>
  <si>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</si>
  <si>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</si>
  <si>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</si>
  <si>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</si>
  <si>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</si>
  <si>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</si>
  <si>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</si>
  <si>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</si>
  <si>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</si>
  <si>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</si>
  <si>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[香港]香港银矿湾渡假酒店(Silvermine Beach Resort)(80247421)</t>
  </si>
  <si>
    <t>标准大床房&lt;2人入住&gt;</t>
  </si>
  <si>
    <t>CNY</t>
  </si>
  <si>
    <t>LIN/LIPING,TANG/CHAU KWAI</t>
  </si>
  <si>
    <t>CA13744211104CNY</t>
  </si>
  <si>
    <t>未提现</t>
  </si>
  <si>
    <t>携程开票</t>
  </si>
  <si>
    <t>1835034466EXP</t>
  </si>
  <si>
    <t>1835034467EXP</t>
  </si>
  <si>
    <t>[香港]香港长洲华威酒店(Warwick Hotel Cheung chau)(80243569)</t>
  </si>
  <si>
    <t>海景双床房&lt;2人入住&gt;</t>
  </si>
  <si>
    <t>Yeung/Chun kit</t>
  </si>
  <si>
    <t>[武汉]锦江都城酒店(武汉华科大光谷软件园酒店)(76438926)</t>
  </si>
  <si>
    <t>精致单人间&lt;2人入住&gt;</t>
  </si>
  <si>
    <t>孙霆</t>
  </si>
  <si>
    <t>[台中]天阁酒店(台中馆)(Tango Hotel Taichung)(80942068)</t>
  </si>
  <si>
    <t>天豪大床房&lt;2人入住&gt;</t>
  </si>
  <si>
    <t>CHEN/IMING</t>
  </si>
  <si>
    <t>[台南]台南富驿時尚酒店(FX HOTEL TAINAN)(80941323)</t>
  </si>
  <si>
    <t>时尚双床房&lt;2人入住&gt;</t>
  </si>
  <si>
    <t>LI/SUCHEN,WU/KUNYUAN</t>
  </si>
  <si>
    <t>T610764-65</t>
  </si>
  <si>
    <t>[台北]新驿旅店(台北复兴北路店)(CityInn Hotel Plus Fuxing N. Rd. Branch)(80941511)</t>
  </si>
  <si>
    <t>雅致客房&lt;2人入住&gt;</t>
  </si>
  <si>
    <t>Lin/Fang yi</t>
  </si>
  <si>
    <t>20211014-010</t>
  </si>
  <si>
    <t>[台北]旅庄(Urhome)(80942131)</t>
  </si>
  <si>
    <t>标准双人间&lt;2人入住&gt;</t>
  </si>
  <si>
    <t>Chen/Ya ting,Chen/Ya ting</t>
  </si>
  <si>
    <t>EXP-1843528209</t>
  </si>
  <si>
    <t>[上海]锦江之星品尚(上海川沙地铁站旅游度假区店)(80244069)</t>
  </si>
  <si>
    <t>商务房C&lt;2人入住&gt;&lt;早餐&gt;</t>
  </si>
  <si>
    <t>廖哲</t>
  </si>
  <si>
    <t>[封丘]格林豪泰酒店(封丘幸福路店)(77011698)</t>
  </si>
  <si>
    <t>高级双床房&lt;2人入住&gt;</t>
  </si>
  <si>
    <t>李宝忠</t>
  </si>
  <si>
    <t>(GRT)72125250;</t>
  </si>
  <si>
    <t>[广州]锦江都城酒店(广州万达广场店)(79042808)</t>
  </si>
  <si>
    <t>时尚商务房&lt;2人入住&gt;&lt;早餐&gt;</t>
  </si>
  <si>
    <t>庄婷</t>
  </si>
  <si>
    <t>[南昌]维也纳3好酒店(南昌青山湖高新店)(68330396)</t>
  </si>
  <si>
    <t>高级大床房&lt;2人入住&gt;&lt;早餐&gt;</t>
  </si>
  <si>
    <t>刘叶丽</t>
  </si>
  <si>
    <t>[北京]维也纳3好酒店(北京天通苑北地铁站店)(80896590)</t>
  </si>
  <si>
    <t>豪华双床房&lt;2人入住&gt;</t>
  </si>
  <si>
    <t>杨超</t>
  </si>
  <si>
    <t>[上海]维也纳国际酒店(上海交大沪闵路店)(68323042)</t>
  </si>
  <si>
    <t>豪华双床房&lt;2人入住&gt;&lt;早餐&gt;</t>
  </si>
  <si>
    <t>张静,韩立军,王军</t>
  </si>
  <si>
    <t>[null](80248948)</t>
  </si>
  <si>
    <t>[深圳]深圳中泰来大酒店(76296433)</t>
  </si>
  <si>
    <t>雅致大床房&lt;2人入住&gt;</t>
  </si>
  <si>
    <t>易志鹏</t>
  </si>
  <si>
    <t>[杭州]维也纳国际酒店(杭州下沙大学城店)(68337453)</t>
  </si>
  <si>
    <t>王怡</t>
  </si>
  <si>
    <t>[香港]香港弥敦酒店(Nathan Hotel)(80247367)</t>
  </si>
  <si>
    <t>卓智大床房&lt;2人入住&gt;</t>
  </si>
  <si>
    <t>Hui/Lee</t>
  </si>
  <si>
    <t>[上海]格林豪泰(上海南站罗香路店)(80895063)</t>
  </si>
  <si>
    <t>标准房&lt;2人入住&gt;</t>
  </si>
  <si>
    <t>王军</t>
  </si>
  <si>
    <t>取消</t>
  </si>
  <si>
    <t>[佛山]维也纳国际酒店(佛山顺德凤城店)(68322854)</t>
  </si>
  <si>
    <t>豪华大床房&lt;2人入住&gt;&lt;早餐&gt;</t>
  </si>
  <si>
    <t>罗留念</t>
  </si>
  <si>
    <t>[上海]格雅酒店(上海火车站店)(80250171)</t>
  </si>
  <si>
    <t>舒适大床房&lt;2人入住&gt;</t>
  </si>
  <si>
    <t>陈恺</t>
  </si>
  <si>
    <t>[宿松]格林豪泰酒店（宿松高铁站店）(80247741)</t>
  </si>
  <si>
    <t>陈勇</t>
  </si>
  <si>
    <t>[息县]尚客优酒店（息县产业园区店）(80248674)</t>
  </si>
  <si>
    <t>商务双床房&lt;2人入住&gt;&lt;早餐&gt;</t>
  </si>
  <si>
    <t>李梦飞</t>
  </si>
  <si>
    <t>[苏州]尚客优酒店(江苏苏州工业园区胜浦镇兴浦路店)(80248951)</t>
  </si>
  <si>
    <t>商务大床房&lt;2人入住&gt;</t>
  </si>
  <si>
    <t>肖华平</t>
  </si>
  <si>
    <t>[诸城]尚客优精选酒店(诸城人民路店)(77170918)</t>
  </si>
  <si>
    <t>隋婷婷</t>
  </si>
  <si>
    <t>[新兴]维也纳国际酒店(新兴店)(68337480)</t>
  </si>
  <si>
    <t>何世刚</t>
  </si>
  <si>
    <t>续住单</t>
  </si>
  <si>
    <t>卓智客房&lt;2人入住&gt;</t>
  </si>
  <si>
    <t>Wong/Ho Sze</t>
  </si>
  <si>
    <t>[北京]北京富力万达嘉华酒店(80242932)</t>
  </si>
  <si>
    <t>徐红春</t>
  </si>
  <si>
    <t>[长沙]城市便捷酒店(长沙湘雅附三店)(80250331)</t>
  </si>
  <si>
    <t>精选大床房&lt;2人入住&gt;</t>
  </si>
  <si>
    <t>吕凤强</t>
  </si>
  <si>
    <t>R_0731020_2311163</t>
  </si>
  <si>
    <t>[宿迁]格林豪泰智选酒店(宿迁宝龙广场宿迁学院店)(77137876)</t>
  </si>
  <si>
    <t>丁思豪</t>
  </si>
  <si>
    <t>Acknowledged</t>
  </si>
  <si>
    <t>[宿迁]格林豪泰(宿迁义乌商贸城富康大道快捷酒店)(76549010)</t>
  </si>
  <si>
    <t>1.5米床大床房&lt;2人入住&gt;</t>
  </si>
  <si>
    <t>李昌林</t>
  </si>
  <si>
    <t>(GRT)72233110</t>
  </si>
  <si>
    <t>[天津]锦江之星(天津中新生态城店)(80895397)</t>
  </si>
  <si>
    <t>商务房C&lt;2人入住&gt;</t>
  </si>
  <si>
    <t>任苍斯</t>
  </si>
  <si>
    <t>[海阳]派酒店(海阳汽车站商业中心店)(80246572)</t>
  </si>
  <si>
    <t>于新杰</t>
  </si>
  <si>
    <t>[香港]香港铜锣湾利景酒店(The Charterhouse Causeway Bay)(80247373)</t>
  </si>
  <si>
    <t>高级间&lt;2人入住&gt;</t>
  </si>
  <si>
    <t>Leung/Wilkin</t>
  </si>
  <si>
    <t>[银川]维也纳酒店(银川高铁站店)(68323956)</t>
  </si>
  <si>
    <t>高级大床房&lt;2人入住&gt;</t>
  </si>
  <si>
    <t>孟月昆</t>
  </si>
  <si>
    <t>acknowledge</t>
  </si>
  <si>
    <t>[东莞]麗枫酒店(东莞松山湖华为店)(80248574)</t>
  </si>
  <si>
    <t>浪漫优享房&lt;2人入住&gt;&lt;早餐&gt;</t>
  </si>
  <si>
    <t>王光华</t>
  </si>
  <si>
    <t>[德化]维也纳国际酒店(泉州德化店)(68347597)</t>
  </si>
  <si>
    <t>棋牌双床房&lt;2人入住&gt;</t>
  </si>
  <si>
    <t>苏锦溥</t>
  </si>
  <si>
    <t>LEUNG/HONG SHUN ALEXANDER</t>
  </si>
  <si>
    <t>[青岛]格林联盟酒店(青岛朝阳山路中阳店)(80247554)</t>
  </si>
  <si>
    <t>单人房&lt;2人入住&gt;</t>
  </si>
  <si>
    <t>阿呷子合</t>
  </si>
  <si>
    <t>Chow/Lam Tai Frances</t>
  </si>
  <si>
    <t>[杭州]维也纳国际酒店(杭州九堡客运中心店)(68345546)</t>
  </si>
  <si>
    <t>豪华套房&lt;2人入住&gt;&lt;早餐&gt;</t>
  </si>
  <si>
    <t>丁春美</t>
  </si>
  <si>
    <t>报名字</t>
  </si>
  <si>
    <t>[保定]IU酒店(保定裕华东路客运中心店)(77147351)</t>
  </si>
  <si>
    <t>小U·舒适大床房&lt;2人入住&gt;</t>
  </si>
  <si>
    <t>任忠良</t>
  </si>
  <si>
    <t>标准单人房&lt;2人入住&gt;&lt;早餐&gt;</t>
  </si>
  <si>
    <t>朱洁瑛</t>
  </si>
  <si>
    <t>鄢正宇</t>
  </si>
  <si>
    <t>李济言</t>
  </si>
  <si>
    <t>[江阴]锦江都城酒店(江阴澄江万达广场店)(80896179)</t>
  </si>
  <si>
    <t>风雅商务房&lt;2人入住&gt;&lt;早餐&gt;</t>
  </si>
  <si>
    <t>颜加福</t>
  </si>
  <si>
    <t>[合肥]格美酒店（合肥第一人民医院三孝口步行街店）(80895283)</t>
  </si>
  <si>
    <t>黄峰</t>
  </si>
  <si>
    <t>[上海]上海森景大酒店(76480208)</t>
  </si>
  <si>
    <t>商务大床房&lt;2人入住&gt;&lt;早餐&gt;</t>
  </si>
  <si>
    <t>陈磊</t>
  </si>
  <si>
    <t>吕晓蕾</t>
  </si>
  <si>
    <t>特价大床房&lt;2人入住&gt;</t>
  </si>
  <si>
    <t>张芳芳</t>
  </si>
  <si>
    <t>[贵阳]IU酒店(贵阳国际会展中心金融城店)(76296779)</t>
  </si>
  <si>
    <t>小U舒适大床房&lt;2人入住&gt;</t>
  </si>
  <si>
    <t>陈珵</t>
  </si>
  <si>
    <t>[无锡]格林豪泰智选酒店(无锡硕放国际机场鸿山店)(80249450)</t>
  </si>
  <si>
    <t>豪华套房&lt;2人入住&gt;</t>
  </si>
  <si>
    <t>陶冶</t>
  </si>
  <si>
    <t>(GRT)72254972;</t>
  </si>
  <si>
    <t>，</t>
  </si>
  <si>
    <t>16640.09 CNY</t>
  </si>
  <si>
    <t>A211104095144481</t>
  </si>
  <si>
    <t>总计：16640.09元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</si>
  <si>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</si>
  <si>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</si>
  <si>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</si>
  <si>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</si>
  <si>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</si>
  <si>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</si>
  <si>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</si>
  <si>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</si>
  <si>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</si>
  <si>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</si>
  <si>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</si>
  <si>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</si>
  <si>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</si>
  <si>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</si>
  <si>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</si>
  <si>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</si>
  <si>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</si>
  <si>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2021-10-19</t>
  </si>
  <si>
    <t>2280361</t>
  </si>
  <si>
    <t>格林豪泰智选酒店(无锡硕放国际机场鸿山店)</t>
  </si>
  <si>
    <t>2021-10-20</t>
  </si>
  <si>
    <t>退房日月结</t>
  </si>
  <si>
    <t>322.00</t>
  </si>
  <si>
    <t>RMB</t>
  </si>
  <si>
    <t>0</t>
  </si>
  <si>
    <t>0.00</t>
  </si>
  <si>
    <t>携程汇登国内直连</t>
  </si>
  <si>
    <t>2021-10-19 22:33:29</t>
  </si>
  <si>
    <t>否</t>
  </si>
  <si>
    <t>广州汇登信息科技有限公司</t>
  </si>
  <si>
    <t>直连</t>
  </si>
  <si>
    <t>2280360</t>
  </si>
  <si>
    <t>IU酒店（贵阳国际会展中心金融城店）</t>
  </si>
  <si>
    <t>153.00</t>
  </si>
  <si>
    <t>2021-10-19 22:28:39</t>
  </si>
  <si>
    <t>2280343</t>
  </si>
  <si>
    <t>上海森景大酒店</t>
  </si>
  <si>
    <t>246.00</t>
  </si>
  <si>
    <t>2021-10-19 21:43:22</t>
  </si>
  <si>
    <t>2280313</t>
  </si>
  <si>
    <t>派酒店（海阳汽车站商业中心店）</t>
  </si>
  <si>
    <t>141.00</t>
  </si>
  <si>
    <t>2021-10-19 20:51:46</t>
  </si>
  <si>
    <t>2280302</t>
  </si>
  <si>
    <t>267.00</t>
  </si>
  <si>
    <t>2021-10-19 20:29:09</t>
  </si>
  <si>
    <t>2280296</t>
  </si>
  <si>
    <t>格美酒店(合肥淮河路步行街三孝口店)</t>
  </si>
  <si>
    <t>203.00</t>
  </si>
  <si>
    <t>2021-10-19 20:18:21</t>
  </si>
  <si>
    <t>2280236</t>
  </si>
  <si>
    <t>锦江都城酒店(江阴澄江万达广场店)</t>
  </si>
  <si>
    <t>335.00</t>
  </si>
  <si>
    <t>2021-10-19 18:10:58</t>
  </si>
  <si>
    <t>2280226</t>
  </si>
  <si>
    <t>2021-10-19 17:43:44</t>
  </si>
  <si>
    <t>2280201</t>
  </si>
  <si>
    <t>麗枫酒店(东莞松山湖华为店)</t>
  </si>
  <si>
    <t>280.00</t>
  </si>
  <si>
    <t>2021-10-19 16:25:38</t>
  </si>
  <si>
    <t>2280200</t>
  </si>
  <si>
    <t>2021-10-19 16:23:41</t>
  </si>
  <si>
    <t>2280196</t>
  </si>
  <si>
    <t>IU酒店(保定裕华东路客运中心店)</t>
  </si>
  <si>
    <t>200.00</t>
  </si>
  <si>
    <t>2021-10-19 16:13:55</t>
  </si>
  <si>
    <t>2280187</t>
  </si>
  <si>
    <t>维也纳国际酒店(杭州九堡客运中心店)</t>
  </si>
  <si>
    <t>538.00</t>
  </si>
  <si>
    <t>2021-10-19 16:37:04</t>
  </si>
  <si>
    <t>2280166</t>
  </si>
  <si>
    <t>香港弥敦酒店</t>
  </si>
  <si>
    <t>Chow Lam Tai Frances</t>
  </si>
  <si>
    <t>2021-10-19 15:18:14</t>
  </si>
  <si>
    <t>2280159</t>
  </si>
  <si>
    <t>格林联盟酒店(青岛朝阳山路中阳店)</t>
  </si>
  <si>
    <t>115.00</t>
  </si>
  <si>
    <t>2021-10-19 14:54:55</t>
  </si>
  <si>
    <t>2280146</t>
  </si>
  <si>
    <t>香港铜锣湾利景酒店</t>
  </si>
  <si>
    <t>LEUNG HONG SHUN ALEXANDER</t>
  </si>
  <si>
    <t>173.00</t>
  </si>
  <si>
    <t>2021-10-19 14:30:00</t>
  </si>
  <si>
    <t>2280145</t>
  </si>
  <si>
    <t>维也纳国际酒店(泉州德化店)</t>
  </si>
  <si>
    <t>302.00</t>
  </si>
  <si>
    <t>2021-10-19 14:28:47</t>
  </si>
  <si>
    <t>2280142</t>
  </si>
  <si>
    <t>362.00</t>
  </si>
  <si>
    <t>2021-10-19 14:21:28</t>
  </si>
  <si>
    <t>2280141</t>
  </si>
  <si>
    <t>维也纳酒店(银川高铁站店)</t>
  </si>
  <si>
    <t>270.00</t>
  </si>
  <si>
    <t>2021-10-19 14:18:26</t>
  </si>
  <si>
    <t>2280134</t>
  </si>
  <si>
    <t>Leung Wilkin</t>
  </si>
  <si>
    <t>2021-10-19 14:05:08</t>
  </si>
  <si>
    <t>2280124</t>
  </si>
  <si>
    <t>2021-10-19 13:35:23</t>
  </si>
  <si>
    <t>2280090</t>
  </si>
  <si>
    <t>锦江之星(天津中新生态城店)</t>
  </si>
  <si>
    <t>163.00</t>
  </si>
  <si>
    <t>2021-10-19 12:10:48</t>
  </si>
  <si>
    <t>2280086</t>
  </si>
  <si>
    <t>格林豪泰(宿迁义乌商贸城富康大道快捷酒店)</t>
  </si>
  <si>
    <t>140.00</t>
  </si>
  <si>
    <t>2021-10-19 12:00:41</t>
  </si>
  <si>
    <t>2280082</t>
  </si>
  <si>
    <t>格林豪泰智选酒店(宿迁学院饮马堤路店)</t>
  </si>
  <si>
    <t>178.00</t>
  </si>
  <si>
    <t>2021-10-19 11:53:49</t>
  </si>
  <si>
    <t>2280074</t>
  </si>
  <si>
    <t>城市便捷酒店(长沙湘雅附三店)</t>
  </si>
  <si>
    <t>236.00</t>
  </si>
  <si>
    <t>2021-10-19 11:35:33</t>
  </si>
  <si>
    <t>2280066</t>
  </si>
  <si>
    <t>北京富力万达嘉华酒店</t>
  </si>
  <si>
    <t>671.00</t>
  </si>
  <si>
    <t>2021-10-19 11:07:35</t>
  </si>
  <si>
    <t>2280063</t>
  </si>
  <si>
    <t>Wong Ho Sze</t>
  </si>
  <si>
    <t>2021-10-19 10:56:30</t>
  </si>
  <si>
    <t>2280049</t>
  </si>
  <si>
    <t>维也纳国际酒店(新兴店)</t>
  </si>
  <si>
    <t>2021-10-19 10:30:12</t>
  </si>
  <si>
    <t>2280040</t>
  </si>
  <si>
    <t>尚客优精选酒店(诸城人民路店)</t>
  </si>
  <si>
    <t>2021-10-19 11:26:55</t>
  </si>
  <si>
    <t>2280039</t>
  </si>
  <si>
    <t>尚客优酒店(江苏苏州工业园区胜浦镇兴浦路店)</t>
  </si>
  <si>
    <t>186.00</t>
  </si>
  <si>
    <t>2021-10-19 09:59:35</t>
  </si>
  <si>
    <t>2280030</t>
  </si>
  <si>
    <t>尚客优酒店（息县产业园区店）</t>
  </si>
  <si>
    <t>124.00</t>
  </si>
  <si>
    <t>2021-10-19 09:25:18</t>
  </si>
  <si>
    <t>2280002</t>
  </si>
  <si>
    <t>格林豪泰酒店（宿松高铁站店）</t>
  </si>
  <si>
    <t>194.00</t>
  </si>
  <si>
    <t>2021-10-19 06:50:54</t>
  </si>
  <si>
    <t>2021-10-18</t>
  </si>
  <si>
    <t>2279735</t>
  </si>
  <si>
    <t>格雅酒店(上海火车站店)</t>
  </si>
  <si>
    <t>202.00</t>
  </si>
  <si>
    <t>2021-10-18 17:53:42</t>
  </si>
  <si>
    <t>2279732</t>
  </si>
  <si>
    <t>维也纳国际酒店(佛山顺德凤城店)</t>
  </si>
  <si>
    <t>395.00</t>
  </si>
  <si>
    <t>2021-10-18 17:47:30</t>
  </si>
  <si>
    <t>2279642</t>
  </si>
  <si>
    <t>格林豪泰(上海南站罗香路店)</t>
  </si>
  <si>
    <t>228.00</t>
  </si>
  <si>
    <t>2021-10-18 14:33:33</t>
  </si>
  <si>
    <t>2279583</t>
  </si>
  <si>
    <t>Hui Lee</t>
  </si>
  <si>
    <t>287.00</t>
  </si>
  <si>
    <t>2021-10-18 12:38:02</t>
  </si>
  <si>
    <t>2279568</t>
  </si>
  <si>
    <t>维也纳国际酒店(杭州下沙大学城店)</t>
  </si>
  <si>
    <t>663.00</t>
  </si>
  <si>
    <t>2021-10-18 12:12:27</t>
  </si>
  <si>
    <t>2021-10-17</t>
  </si>
  <si>
    <t>2279354</t>
  </si>
  <si>
    <t>深圳中泰来大酒店</t>
  </si>
  <si>
    <t>602.00</t>
  </si>
  <si>
    <t>2021-10-17 23:34:51</t>
  </si>
  <si>
    <t>2279277</t>
  </si>
  <si>
    <t>格林豪泰智选酒店(济南舜耕国际会展中心店)</t>
  </si>
  <si>
    <t>黄兵</t>
  </si>
  <si>
    <t>501.00</t>
  </si>
  <si>
    <t>2021-10-17 21:16:00</t>
  </si>
  <si>
    <t>2278880</t>
  </si>
  <si>
    <t>维也纳国际酒店(上海交大沪闵路店)</t>
  </si>
  <si>
    <t>2021-10-17 01:28:00</t>
  </si>
  <si>
    <t>2278879</t>
  </si>
  <si>
    <t>维也纳3好酒店(北京天通苑北地铁站店)</t>
  </si>
  <si>
    <t>570.00</t>
  </si>
  <si>
    <t>2021-10-17 01:26:28</t>
  </si>
  <si>
    <t>2021-10-16</t>
  </si>
  <si>
    <t>2278426</t>
  </si>
  <si>
    <t>维也纳3好酒店(南昌青山湖高新店)</t>
  </si>
  <si>
    <t>254.00</t>
  </si>
  <si>
    <t>2021-10-16 10:23:12</t>
  </si>
  <si>
    <t>2278348</t>
  </si>
  <si>
    <t>锦江都城酒店(广州万达广场店)</t>
  </si>
  <si>
    <t>2021-10-16 06:27:42</t>
  </si>
  <si>
    <t>2021-10-15</t>
  </si>
  <si>
    <t>2277979</t>
  </si>
  <si>
    <t>格林豪泰酒店(封丘幸福路店)</t>
  </si>
  <si>
    <t>735.00</t>
  </si>
  <si>
    <t>2021-10-15 18:07:18</t>
  </si>
  <si>
    <t>2277571</t>
  </si>
  <si>
    <t>锦江之星品尚(上海川沙地铁站旅游度假区店)</t>
  </si>
  <si>
    <t>2021-10-15 00:08:06</t>
  </si>
  <si>
    <t>2021-10-14</t>
  </si>
  <si>
    <t>2277417</t>
  </si>
  <si>
    <t>旅庄</t>
  </si>
  <si>
    <t>Chen Ya ting,Chen Ya ting</t>
  </si>
  <si>
    <t>256.00</t>
  </si>
  <si>
    <t>2021-10-14 19:08:44</t>
  </si>
  <si>
    <t>2277059</t>
  </si>
  <si>
    <t>新驿旅店(台北复兴北路店)</t>
  </si>
  <si>
    <t>Lin Fang yi</t>
  </si>
  <si>
    <t>701.00</t>
  </si>
  <si>
    <t>2021-10-14 01:41:59</t>
  </si>
  <si>
    <t>2021-10-13</t>
  </si>
  <si>
    <t>2276957</t>
  </si>
  <si>
    <t>台南富驿時尚酒店</t>
  </si>
  <si>
    <t>LI SUCHEN,WU KUNYUAN</t>
  </si>
  <si>
    <t>600.00</t>
  </si>
  <si>
    <t>2021-10-13 22:30:24</t>
  </si>
  <si>
    <t>2276709</t>
  </si>
  <si>
    <t>天阁酒店(台中馆)</t>
  </si>
  <si>
    <t>CHEN IMING</t>
  </si>
  <si>
    <t>406.00</t>
  </si>
  <si>
    <t>2021-10-13 14:22:58</t>
  </si>
  <si>
    <t>2021-10-12</t>
  </si>
  <si>
    <t>2276390</t>
  </si>
  <si>
    <t>锦江都城酒店(武汉光谷大道店)</t>
  </si>
  <si>
    <t>530.00</t>
  </si>
  <si>
    <t>2021-10-12 21:51:01</t>
  </si>
  <si>
    <t>2021-10-09</t>
  </si>
  <si>
    <t>2274847</t>
  </si>
  <si>
    <t>香港长洲华威酒店</t>
  </si>
  <si>
    <t>Yeung Chun kit</t>
  </si>
  <si>
    <t>889.35</t>
  </si>
  <si>
    <t>2021-10-09 15:08:11</t>
  </si>
  <si>
    <t>2021-09-26</t>
  </si>
  <si>
    <t>2265344</t>
  </si>
  <si>
    <t>香港银矿湾渡假酒店</t>
  </si>
  <si>
    <t>LIN LIPING,TANG CHAU KWAI</t>
  </si>
  <si>
    <t>1202.74</t>
  </si>
  <si>
    <t>2021-09-26 14:44:20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</si>
</sst>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9" fillId="15" borderId="1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>
        <v>16373808183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44488</v>
      </c>
      <c r="G2" s="5">
        <v>44489</v>
      </c>
      <c r="H2" s="4">
        <v>2</v>
      </c>
      <c r="I2" s="4">
        <v>1</v>
      </c>
      <c r="J2" s="4">
        <v>2</v>
      </c>
      <c r="K2" s="4" t="s">
        <v>29</v>
      </c>
      <c r="L2" s="4">
        <v>1202.74</v>
      </c>
      <c r="M2" s="4">
        <v>1202.74</v>
      </c>
      <c r="N2" s="4" t="s">
        <v>30</v>
      </c>
      <c r="O2" s="4" t="s">
        <v>31</v>
      </c>
      <c r="P2" s="4" t="s">
        <v>32</v>
      </c>
      <c r="Q2" s="4">
        <v>0</v>
      </c>
      <c r="R2" s="6">
        <v>44465</v>
      </c>
      <c r="S2" s="5">
        <v>44504</v>
      </c>
      <c r="T2" s="4" t="s">
        <v>33</v>
      </c>
      <c r="U2" s="4">
        <v>1202.74</v>
      </c>
      <c r="V2" s="4">
        <v>0</v>
      </c>
      <c r="W2" s="4">
        <v>0</v>
      </c>
      <c r="X2" s="4"/>
      <c r="Y2" s="4" t="s">
        <v>34</v>
      </c>
      <c r="Z2" s="4" t="s">
        <v>35</v>
      </c>
    </row>
    <row r="3" s="4" customFormat="1" spans="1:25">
      <c r="A3" s="4">
        <v>16503856372</v>
      </c>
      <c r="B3" s="4" t="s">
        <v>25</v>
      </c>
      <c r="C3" s="4" t="s">
        <v>26</v>
      </c>
      <c r="D3" s="4" t="s">
        <v>36</v>
      </c>
      <c r="E3" s="4" t="s">
        <v>37</v>
      </c>
      <c r="F3" s="5">
        <v>44488</v>
      </c>
      <c r="G3" s="5">
        <v>44489</v>
      </c>
      <c r="H3" s="4">
        <v>1</v>
      </c>
      <c r="I3" s="4">
        <v>1</v>
      </c>
      <c r="J3" s="4">
        <v>1</v>
      </c>
      <c r="K3" s="4" t="s">
        <v>29</v>
      </c>
      <c r="L3" s="4">
        <v>889.35</v>
      </c>
      <c r="M3" s="4">
        <v>889.35</v>
      </c>
      <c r="N3" s="4" t="s">
        <v>38</v>
      </c>
      <c r="O3" s="4" t="s">
        <v>31</v>
      </c>
      <c r="P3" s="4" t="s">
        <v>32</v>
      </c>
      <c r="Q3" s="4">
        <v>0</v>
      </c>
      <c r="R3" s="6">
        <v>44478</v>
      </c>
      <c r="S3" s="5">
        <v>44504</v>
      </c>
      <c r="T3" s="4" t="s">
        <v>33</v>
      </c>
      <c r="U3" s="4">
        <v>889.35</v>
      </c>
      <c r="V3" s="4">
        <v>0</v>
      </c>
      <c r="W3" s="4">
        <v>0</v>
      </c>
      <c r="X3" s="4"/>
      <c r="Y3" s="4">
        <v>68195</v>
      </c>
    </row>
    <row r="4" s="4" customFormat="1" spans="1:25">
      <c r="A4" s="4">
        <v>16530608251</v>
      </c>
      <c r="B4" s="4" t="s">
        <v>25</v>
      </c>
      <c r="C4" s="4" t="s">
        <v>26</v>
      </c>
      <c r="D4" s="4" t="s">
        <v>39</v>
      </c>
      <c r="E4" s="4" t="s">
        <v>40</v>
      </c>
      <c r="F4" s="5">
        <v>44487</v>
      </c>
      <c r="G4" s="5">
        <v>44489</v>
      </c>
      <c r="H4" s="4">
        <v>1</v>
      </c>
      <c r="I4" s="4">
        <v>2</v>
      </c>
      <c r="J4" s="4">
        <v>2</v>
      </c>
      <c r="K4" s="4" t="s">
        <v>29</v>
      </c>
      <c r="L4" s="4">
        <v>530</v>
      </c>
      <c r="M4" s="4">
        <v>530</v>
      </c>
      <c r="N4" s="4" t="s">
        <v>41</v>
      </c>
      <c r="O4" s="4" t="s">
        <v>31</v>
      </c>
      <c r="P4" s="4" t="s">
        <v>32</v>
      </c>
      <c r="Q4" s="4">
        <v>0</v>
      </c>
      <c r="R4" s="6">
        <v>44481</v>
      </c>
      <c r="S4" s="5">
        <v>44504</v>
      </c>
      <c r="T4" s="4" t="s">
        <v>33</v>
      </c>
      <c r="U4" s="4">
        <v>530</v>
      </c>
      <c r="V4" s="4">
        <v>0</v>
      </c>
      <c r="W4" s="4">
        <v>0</v>
      </c>
      <c r="X4" s="4"/>
      <c r="Y4" s="4">
        <v>103941079214</v>
      </c>
    </row>
    <row r="5" s="4" customFormat="1" spans="1:23">
      <c r="A5" s="4">
        <v>16533295842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44488</v>
      </c>
      <c r="G5" s="5">
        <v>44489</v>
      </c>
      <c r="H5" s="4">
        <v>1</v>
      </c>
      <c r="I5" s="4">
        <v>1</v>
      </c>
      <c r="J5" s="4">
        <v>1</v>
      </c>
      <c r="K5" s="4" t="s">
        <v>29</v>
      </c>
      <c r="L5" s="4">
        <v>406</v>
      </c>
      <c r="M5" s="4">
        <v>406</v>
      </c>
      <c r="N5" s="4" t="s">
        <v>44</v>
      </c>
      <c r="O5" s="4" t="s">
        <v>31</v>
      </c>
      <c r="P5" s="4" t="s">
        <v>32</v>
      </c>
      <c r="Q5" s="4">
        <v>0</v>
      </c>
      <c r="R5" s="6">
        <v>44482</v>
      </c>
      <c r="S5" s="5">
        <v>44504</v>
      </c>
      <c r="T5" s="4" t="s">
        <v>33</v>
      </c>
      <c r="U5" s="4">
        <v>406</v>
      </c>
      <c r="V5" s="4">
        <v>0</v>
      </c>
      <c r="W5" s="4">
        <v>0</v>
      </c>
    </row>
    <row r="6" s="4" customFormat="1" spans="1:25">
      <c r="A6" s="4">
        <v>16539612633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44488</v>
      </c>
      <c r="G6" s="5">
        <v>44489</v>
      </c>
      <c r="H6" s="4">
        <v>2</v>
      </c>
      <c r="I6" s="4">
        <v>1</v>
      </c>
      <c r="J6" s="4">
        <v>2</v>
      </c>
      <c r="K6" s="4" t="s">
        <v>29</v>
      </c>
      <c r="L6" s="4">
        <v>600</v>
      </c>
      <c r="M6" s="4">
        <v>600</v>
      </c>
      <c r="N6" s="4" t="s">
        <v>47</v>
      </c>
      <c r="O6" s="4" t="s">
        <v>31</v>
      </c>
      <c r="P6" s="4" t="s">
        <v>32</v>
      </c>
      <c r="Q6" s="4">
        <v>0</v>
      </c>
      <c r="R6" s="6">
        <v>44482</v>
      </c>
      <c r="S6" s="5">
        <v>44504</v>
      </c>
      <c r="T6" s="4" t="s">
        <v>33</v>
      </c>
      <c r="U6" s="4">
        <v>600</v>
      </c>
      <c r="V6" s="4">
        <v>0</v>
      </c>
      <c r="W6" s="4">
        <v>0</v>
      </c>
      <c r="X6" s="4"/>
      <c r="Y6" s="4" t="s">
        <v>48</v>
      </c>
    </row>
    <row r="7" s="4" customFormat="1" spans="1:25">
      <c r="A7" s="4">
        <v>16540166829</v>
      </c>
      <c r="B7" s="4" t="s">
        <v>25</v>
      </c>
      <c r="C7" s="4" t="s">
        <v>26</v>
      </c>
      <c r="D7" s="4" t="s">
        <v>49</v>
      </c>
      <c r="E7" s="4" t="s">
        <v>50</v>
      </c>
      <c r="F7" s="5">
        <v>44487</v>
      </c>
      <c r="G7" s="5">
        <v>44489</v>
      </c>
      <c r="H7" s="4">
        <v>1</v>
      </c>
      <c r="I7" s="4">
        <v>2</v>
      </c>
      <c r="J7" s="4">
        <v>2</v>
      </c>
      <c r="K7" s="4" t="s">
        <v>29</v>
      </c>
      <c r="L7" s="4">
        <v>701</v>
      </c>
      <c r="M7" s="4">
        <v>701</v>
      </c>
      <c r="N7" s="4" t="s">
        <v>51</v>
      </c>
      <c r="O7" s="4" t="s">
        <v>31</v>
      </c>
      <c r="P7" s="4" t="s">
        <v>32</v>
      </c>
      <c r="Q7" s="4">
        <v>0</v>
      </c>
      <c r="R7" s="6">
        <v>44483</v>
      </c>
      <c r="S7" s="5">
        <v>44504</v>
      </c>
      <c r="T7" s="4" t="s">
        <v>33</v>
      </c>
      <c r="U7" s="4">
        <v>701</v>
      </c>
      <c r="V7" s="4">
        <v>0</v>
      </c>
      <c r="W7" s="4">
        <v>0</v>
      </c>
      <c r="X7" s="4"/>
      <c r="Y7" s="4" t="s">
        <v>52</v>
      </c>
    </row>
    <row r="8" s="4" customFormat="1" spans="1:25">
      <c r="A8" s="4">
        <v>16547632971</v>
      </c>
      <c r="B8" s="4" t="s">
        <v>25</v>
      </c>
      <c r="C8" s="4" t="s">
        <v>26</v>
      </c>
      <c r="D8" s="4" t="s">
        <v>53</v>
      </c>
      <c r="E8" s="4" t="s">
        <v>54</v>
      </c>
      <c r="F8" s="5">
        <v>44488</v>
      </c>
      <c r="G8" s="5">
        <v>44489</v>
      </c>
      <c r="H8" s="4">
        <v>1</v>
      </c>
      <c r="I8" s="4">
        <v>1</v>
      </c>
      <c r="J8" s="4">
        <v>1</v>
      </c>
      <c r="K8" s="4" t="s">
        <v>29</v>
      </c>
      <c r="L8" s="4">
        <v>256</v>
      </c>
      <c r="M8" s="4">
        <v>256</v>
      </c>
      <c r="N8" s="4" t="s">
        <v>55</v>
      </c>
      <c r="O8" s="4" t="s">
        <v>31</v>
      </c>
      <c r="P8" s="4" t="s">
        <v>32</v>
      </c>
      <c r="Q8" s="4">
        <v>0</v>
      </c>
      <c r="R8" s="6">
        <v>44483</v>
      </c>
      <c r="S8" s="5">
        <v>44504</v>
      </c>
      <c r="T8" s="4" t="s">
        <v>33</v>
      </c>
      <c r="U8" s="4">
        <v>256</v>
      </c>
      <c r="V8" s="4">
        <v>0</v>
      </c>
      <c r="W8" s="4">
        <v>0</v>
      </c>
      <c r="X8" s="4">
        <v>2277417</v>
      </c>
      <c r="Y8" s="4" t="s">
        <v>56</v>
      </c>
    </row>
    <row r="9" s="4" customFormat="1" spans="1:24">
      <c r="A9" s="4">
        <v>16549133254</v>
      </c>
      <c r="B9" s="4" t="s">
        <v>25</v>
      </c>
      <c r="C9" s="4" t="s">
        <v>26</v>
      </c>
      <c r="D9" s="4" t="s">
        <v>57</v>
      </c>
      <c r="E9" s="4" t="s">
        <v>58</v>
      </c>
      <c r="F9" s="5">
        <v>44488</v>
      </c>
      <c r="G9" s="5">
        <v>44489</v>
      </c>
      <c r="H9" s="4">
        <v>1</v>
      </c>
      <c r="I9" s="4">
        <v>1</v>
      </c>
      <c r="J9" s="4">
        <v>1</v>
      </c>
      <c r="K9" s="4" t="s">
        <v>29</v>
      </c>
      <c r="L9" s="4">
        <v>254</v>
      </c>
      <c r="M9" s="4">
        <v>254</v>
      </c>
      <c r="N9" s="4" t="s">
        <v>59</v>
      </c>
      <c r="O9" s="4" t="s">
        <v>31</v>
      </c>
      <c r="P9" s="4" t="s">
        <v>32</v>
      </c>
      <c r="Q9" s="4">
        <v>0</v>
      </c>
      <c r="R9" s="6">
        <v>44484</v>
      </c>
      <c r="S9" s="5">
        <v>44504</v>
      </c>
      <c r="T9" s="4" t="s">
        <v>33</v>
      </c>
      <c r="U9" s="4">
        <v>254</v>
      </c>
      <c r="V9" s="4">
        <v>0</v>
      </c>
      <c r="W9" s="4">
        <v>0</v>
      </c>
      <c r="X9" s="4">
        <v>2277571</v>
      </c>
    </row>
    <row r="10" s="4" customFormat="1" spans="1:25">
      <c r="A10" s="4">
        <v>16559053818</v>
      </c>
      <c r="B10" s="4" t="s">
        <v>25</v>
      </c>
      <c r="C10" s="4" t="s">
        <v>26</v>
      </c>
      <c r="D10" s="4" t="s">
        <v>60</v>
      </c>
      <c r="E10" s="4" t="s">
        <v>61</v>
      </c>
      <c r="F10" s="5">
        <v>44484</v>
      </c>
      <c r="G10" s="5">
        <v>44489</v>
      </c>
      <c r="H10" s="4">
        <v>1</v>
      </c>
      <c r="I10" s="4">
        <v>5</v>
      </c>
      <c r="J10" s="4">
        <v>5</v>
      </c>
      <c r="K10" s="4" t="s">
        <v>29</v>
      </c>
      <c r="L10" s="4">
        <v>735</v>
      </c>
      <c r="M10" s="4">
        <v>735</v>
      </c>
      <c r="N10" s="4" t="s">
        <v>62</v>
      </c>
      <c r="O10" s="4" t="s">
        <v>31</v>
      </c>
      <c r="P10" s="4" t="s">
        <v>32</v>
      </c>
      <c r="Q10" s="4">
        <v>0</v>
      </c>
      <c r="R10" s="6">
        <v>44484</v>
      </c>
      <c r="S10" s="5">
        <v>44504</v>
      </c>
      <c r="T10" s="4" t="s">
        <v>33</v>
      </c>
      <c r="U10" s="4">
        <v>735</v>
      </c>
      <c r="V10" s="4">
        <v>0</v>
      </c>
      <c r="W10" s="4">
        <v>0</v>
      </c>
      <c r="X10" s="4"/>
      <c r="Y10" s="4" t="s">
        <v>63</v>
      </c>
    </row>
    <row r="11" s="4" customFormat="1" spans="1:23">
      <c r="A11" s="4">
        <v>16561575707</v>
      </c>
      <c r="B11" s="4" t="s">
        <v>25</v>
      </c>
      <c r="C11" s="4" t="s">
        <v>26</v>
      </c>
      <c r="D11" s="4" t="s">
        <v>64</v>
      </c>
      <c r="E11" s="4" t="s">
        <v>65</v>
      </c>
      <c r="F11" s="5">
        <v>44488</v>
      </c>
      <c r="G11" s="5">
        <v>44489</v>
      </c>
      <c r="H11" s="4">
        <v>1</v>
      </c>
      <c r="I11" s="4">
        <v>1</v>
      </c>
      <c r="J11" s="4">
        <v>1</v>
      </c>
      <c r="K11" s="4" t="s">
        <v>29</v>
      </c>
      <c r="L11" s="4">
        <v>413</v>
      </c>
      <c r="M11" s="4">
        <v>413</v>
      </c>
      <c r="N11" s="4" t="s">
        <v>66</v>
      </c>
      <c r="O11" s="4" t="s">
        <v>31</v>
      </c>
      <c r="P11" s="4" t="s">
        <v>32</v>
      </c>
      <c r="Q11" s="4">
        <v>0</v>
      </c>
      <c r="R11" s="6">
        <v>44485</v>
      </c>
      <c r="S11" s="5">
        <v>44504</v>
      </c>
      <c r="T11" s="4" t="s">
        <v>33</v>
      </c>
      <c r="U11" s="4">
        <v>413</v>
      </c>
      <c r="V11" s="4">
        <v>0</v>
      </c>
      <c r="W11" s="4">
        <v>0</v>
      </c>
    </row>
    <row r="12" s="4" customFormat="1" spans="1:23">
      <c r="A12" s="4">
        <v>16562110058</v>
      </c>
      <c r="B12" s="4" t="s">
        <v>25</v>
      </c>
      <c r="C12" s="4" t="s">
        <v>26</v>
      </c>
      <c r="D12" s="4" t="s">
        <v>67</v>
      </c>
      <c r="E12" s="4" t="s">
        <v>68</v>
      </c>
      <c r="F12" s="5">
        <v>44488</v>
      </c>
      <c r="G12" s="5">
        <v>44489</v>
      </c>
      <c r="H12" s="4">
        <v>1</v>
      </c>
      <c r="I12" s="4">
        <v>1</v>
      </c>
      <c r="J12" s="4">
        <v>1</v>
      </c>
      <c r="K12" s="4" t="s">
        <v>29</v>
      </c>
      <c r="L12" s="4">
        <v>254</v>
      </c>
      <c r="M12" s="4">
        <v>254</v>
      </c>
      <c r="N12" s="4" t="s">
        <v>69</v>
      </c>
      <c r="O12" s="4" t="s">
        <v>31</v>
      </c>
      <c r="P12" s="4" t="s">
        <v>32</v>
      </c>
      <c r="Q12" s="4">
        <v>0</v>
      </c>
      <c r="R12" s="6">
        <v>44485</v>
      </c>
      <c r="S12" s="5">
        <v>44504</v>
      </c>
      <c r="T12" s="4" t="s">
        <v>33</v>
      </c>
      <c r="U12" s="4">
        <v>254</v>
      </c>
      <c r="V12" s="4">
        <v>0</v>
      </c>
      <c r="W12" s="4">
        <v>0</v>
      </c>
    </row>
    <row r="13" s="4" customFormat="1" spans="1:23">
      <c r="A13" s="4">
        <v>16574020038</v>
      </c>
      <c r="B13" s="4" t="s">
        <v>25</v>
      </c>
      <c r="C13" s="4" t="s">
        <v>26</v>
      </c>
      <c r="D13" s="4" t="s">
        <v>70</v>
      </c>
      <c r="E13" s="4" t="s">
        <v>71</v>
      </c>
      <c r="F13" s="5">
        <v>44487</v>
      </c>
      <c r="G13" s="5">
        <v>44489</v>
      </c>
      <c r="H13" s="4">
        <v>1</v>
      </c>
      <c r="I13" s="4">
        <v>2</v>
      </c>
      <c r="J13" s="4">
        <v>2</v>
      </c>
      <c r="K13" s="4" t="s">
        <v>29</v>
      </c>
      <c r="L13" s="4">
        <v>570</v>
      </c>
      <c r="M13" s="4">
        <v>570</v>
      </c>
      <c r="N13" s="4" t="s">
        <v>72</v>
      </c>
      <c r="O13" s="4" t="s">
        <v>31</v>
      </c>
      <c r="P13" s="4" t="s">
        <v>32</v>
      </c>
      <c r="Q13" s="4">
        <v>0</v>
      </c>
      <c r="R13" s="6">
        <v>44486</v>
      </c>
      <c r="S13" s="5">
        <v>44504</v>
      </c>
      <c r="T13" s="4" t="s">
        <v>33</v>
      </c>
      <c r="U13" s="4">
        <v>570</v>
      </c>
      <c r="V13" s="4">
        <v>0</v>
      </c>
      <c r="W13" s="4">
        <v>0</v>
      </c>
    </row>
    <row r="14" s="4" customFormat="1" spans="1:23">
      <c r="A14" s="4">
        <v>16574022295</v>
      </c>
      <c r="B14" s="4" t="s">
        <v>25</v>
      </c>
      <c r="C14" s="4" t="s">
        <v>26</v>
      </c>
      <c r="D14" s="4" t="s">
        <v>73</v>
      </c>
      <c r="E14" s="4" t="s">
        <v>74</v>
      </c>
      <c r="F14" s="5">
        <v>44488</v>
      </c>
      <c r="G14" s="5">
        <v>44489</v>
      </c>
      <c r="H14" s="4">
        <v>3</v>
      </c>
      <c r="I14" s="4">
        <v>1</v>
      </c>
      <c r="J14" s="4">
        <v>3</v>
      </c>
      <c r="K14" s="4" t="s">
        <v>29</v>
      </c>
      <c r="L14" s="4">
        <v>1050</v>
      </c>
      <c r="M14" s="4">
        <v>1050</v>
      </c>
      <c r="N14" s="4" t="s">
        <v>75</v>
      </c>
      <c r="O14" s="4" t="s">
        <v>31</v>
      </c>
      <c r="P14" s="4" t="s">
        <v>32</v>
      </c>
      <c r="Q14" s="4">
        <v>0</v>
      </c>
      <c r="R14" s="6">
        <v>44486</v>
      </c>
      <c r="S14" s="5">
        <v>44504</v>
      </c>
      <c r="T14" s="4" t="s">
        <v>33</v>
      </c>
      <c r="U14" s="4">
        <v>1050</v>
      </c>
      <c r="V14" s="4">
        <v>0</v>
      </c>
      <c r="W14" s="4">
        <v>0</v>
      </c>
    </row>
    <row r="15" s="4" customFormat="1" spans="1:23">
      <c r="A15" s="4">
        <v>16583374206</v>
      </c>
      <c r="B15" s="4" t="s">
        <v>25</v>
      </c>
      <c r="C15" s="4" t="s">
        <v>26</v>
      </c>
      <c r="D15" s="4" t="s">
        <v>76</v>
      </c>
      <c r="E15" s="4"/>
      <c r="F15" s="5">
        <v>44487</v>
      </c>
      <c r="G15" s="5">
        <v>44489</v>
      </c>
      <c r="H15" s="4">
        <v>0</v>
      </c>
      <c r="I15" s="4">
        <v>2</v>
      </c>
      <c r="J15" s="4">
        <v>0</v>
      </c>
      <c r="K15" s="4" t="s">
        <v>29</v>
      </c>
      <c r="L15" s="4">
        <v>501</v>
      </c>
      <c r="M15" s="4">
        <v>501</v>
      </c>
      <c r="N15" s="4"/>
      <c r="O15" s="4" t="s">
        <v>31</v>
      </c>
      <c r="P15" s="4" t="s">
        <v>32</v>
      </c>
      <c r="Q15" s="4">
        <v>0</v>
      </c>
      <c r="R15" s="6">
        <v>44486</v>
      </c>
      <c r="S15" s="5">
        <v>44504</v>
      </c>
      <c r="T15" s="4" t="s">
        <v>33</v>
      </c>
      <c r="U15" s="4">
        <v>501</v>
      </c>
      <c r="V15" s="4">
        <v>0</v>
      </c>
      <c r="W15" s="4">
        <v>0</v>
      </c>
    </row>
    <row r="16" s="4" customFormat="1" spans="1:25">
      <c r="A16" s="4">
        <v>16583914381</v>
      </c>
      <c r="B16" s="4" t="s">
        <v>25</v>
      </c>
      <c r="C16" s="4" t="s">
        <v>26</v>
      </c>
      <c r="D16" s="4" t="s">
        <v>77</v>
      </c>
      <c r="E16" s="4" t="s">
        <v>78</v>
      </c>
      <c r="F16" s="5">
        <v>44487</v>
      </c>
      <c r="G16" s="5">
        <v>44489</v>
      </c>
      <c r="H16" s="4">
        <v>1</v>
      </c>
      <c r="I16" s="4">
        <v>2</v>
      </c>
      <c r="J16" s="4">
        <v>2</v>
      </c>
      <c r="K16" s="4" t="s">
        <v>29</v>
      </c>
      <c r="L16" s="4">
        <v>602</v>
      </c>
      <c r="M16" s="4">
        <v>602</v>
      </c>
      <c r="N16" s="4" t="s">
        <v>79</v>
      </c>
      <c r="O16" s="4" t="s">
        <v>31</v>
      </c>
      <c r="P16" s="4" t="s">
        <v>32</v>
      </c>
      <c r="Q16" s="4">
        <v>0</v>
      </c>
      <c r="R16" s="6">
        <v>44486</v>
      </c>
      <c r="S16" s="5">
        <v>44504</v>
      </c>
      <c r="T16" s="4" t="s">
        <v>33</v>
      </c>
      <c r="U16" s="4">
        <v>602</v>
      </c>
      <c r="V16" s="4">
        <v>0</v>
      </c>
      <c r="W16" s="4">
        <v>0</v>
      </c>
      <c r="X16" s="4"/>
      <c r="Y16" s="4">
        <v>26669</v>
      </c>
    </row>
    <row r="17" s="4" customFormat="1" spans="1:25">
      <c r="A17" s="4">
        <v>16585490426</v>
      </c>
      <c r="B17" s="4" t="s">
        <v>25</v>
      </c>
      <c r="C17" s="4" t="s">
        <v>26</v>
      </c>
      <c r="D17" s="4" t="s">
        <v>80</v>
      </c>
      <c r="E17" s="4" t="s">
        <v>71</v>
      </c>
      <c r="F17" s="5">
        <v>44487</v>
      </c>
      <c r="G17" s="5">
        <v>44489</v>
      </c>
      <c r="H17" s="4">
        <v>1</v>
      </c>
      <c r="I17" s="4">
        <v>2</v>
      </c>
      <c r="J17" s="4">
        <v>2</v>
      </c>
      <c r="K17" s="4" t="s">
        <v>29</v>
      </c>
      <c r="L17" s="4">
        <v>663</v>
      </c>
      <c r="M17" s="4">
        <v>663</v>
      </c>
      <c r="N17" s="4" t="s">
        <v>81</v>
      </c>
      <c r="O17" s="4" t="s">
        <v>31</v>
      </c>
      <c r="P17" s="4" t="s">
        <v>32</v>
      </c>
      <c r="Q17" s="4">
        <v>0</v>
      </c>
      <c r="R17" s="6">
        <v>44487</v>
      </c>
      <c r="S17" s="5">
        <v>44504</v>
      </c>
      <c r="T17" s="4" t="s">
        <v>33</v>
      </c>
      <c r="U17" s="4">
        <v>663</v>
      </c>
      <c r="V17" s="4">
        <v>0</v>
      </c>
      <c r="W17" s="4">
        <v>0</v>
      </c>
      <c r="X17" s="4">
        <v>2279568</v>
      </c>
      <c r="Y17" s="4">
        <v>103957392544</v>
      </c>
    </row>
    <row r="18" s="4" customFormat="1" spans="1:23">
      <c r="A18" s="4">
        <v>16585632953</v>
      </c>
      <c r="B18" s="4" t="s">
        <v>25</v>
      </c>
      <c r="C18" s="4" t="s">
        <v>26</v>
      </c>
      <c r="D18" s="4" t="s">
        <v>82</v>
      </c>
      <c r="E18" s="4" t="s">
        <v>83</v>
      </c>
      <c r="F18" s="5">
        <v>44488</v>
      </c>
      <c r="G18" s="5">
        <v>44489</v>
      </c>
      <c r="H18" s="4">
        <v>1</v>
      </c>
      <c r="I18" s="4">
        <v>1</v>
      </c>
      <c r="J18" s="4">
        <v>1</v>
      </c>
      <c r="K18" s="4" t="s">
        <v>29</v>
      </c>
      <c r="L18" s="4">
        <v>287</v>
      </c>
      <c r="M18" s="4">
        <v>287</v>
      </c>
      <c r="N18" s="4" t="s">
        <v>84</v>
      </c>
      <c r="O18" s="4" t="s">
        <v>31</v>
      </c>
      <c r="P18" s="4" t="s">
        <v>32</v>
      </c>
      <c r="Q18" s="4">
        <v>0</v>
      </c>
      <c r="R18" s="6">
        <v>44487</v>
      </c>
      <c r="S18" s="5">
        <v>44504</v>
      </c>
      <c r="T18" s="4" t="s">
        <v>33</v>
      </c>
      <c r="U18" s="4">
        <v>287</v>
      </c>
      <c r="V18" s="4">
        <v>0</v>
      </c>
      <c r="W18" s="4">
        <v>0</v>
      </c>
    </row>
    <row r="19" s="4" customFormat="1" spans="1:23">
      <c r="A19" s="4">
        <v>16586271442</v>
      </c>
      <c r="B19" s="4" t="s">
        <v>25</v>
      </c>
      <c r="C19" s="4" t="s">
        <v>26</v>
      </c>
      <c r="D19" s="4" t="s">
        <v>85</v>
      </c>
      <c r="E19" s="4" t="s">
        <v>86</v>
      </c>
      <c r="F19" s="5">
        <v>44488</v>
      </c>
      <c r="G19" s="5">
        <v>44489</v>
      </c>
      <c r="H19" s="4">
        <v>1</v>
      </c>
      <c r="I19" s="4">
        <v>1</v>
      </c>
      <c r="J19" s="4">
        <v>1</v>
      </c>
      <c r="K19" s="4" t="s">
        <v>29</v>
      </c>
      <c r="L19" s="4">
        <v>228</v>
      </c>
      <c r="M19" s="4">
        <v>228</v>
      </c>
      <c r="N19" s="4" t="s">
        <v>87</v>
      </c>
      <c r="O19" s="4" t="s">
        <v>31</v>
      </c>
      <c r="P19" s="4" t="s">
        <v>32</v>
      </c>
      <c r="Q19" s="4">
        <v>0</v>
      </c>
      <c r="R19" s="6">
        <v>44487</v>
      </c>
      <c r="S19" s="5">
        <v>44504</v>
      </c>
      <c r="T19" s="4" t="s">
        <v>33</v>
      </c>
      <c r="U19" s="4">
        <v>228</v>
      </c>
      <c r="V19" s="4">
        <v>0</v>
      </c>
      <c r="W19" s="4">
        <v>0</v>
      </c>
    </row>
    <row r="20" s="4" customFormat="1" spans="1:23">
      <c r="A20" s="4">
        <v>16574022295</v>
      </c>
      <c r="B20" s="4" t="s">
        <v>25</v>
      </c>
      <c r="C20" s="4" t="s">
        <v>88</v>
      </c>
      <c r="D20" s="4" t="s">
        <v>73</v>
      </c>
      <c r="E20" s="4" t="s">
        <v>74</v>
      </c>
      <c r="F20" s="5">
        <v>44488</v>
      </c>
      <c r="G20" s="5">
        <v>44489</v>
      </c>
      <c r="H20" s="4">
        <v>3</v>
      </c>
      <c r="I20" s="4">
        <v>1</v>
      </c>
      <c r="J20" s="4">
        <v>3</v>
      </c>
      <c r="K20" s="4" t="s">
        <v>29</v>
      </c>
      <c r="L20" s="4">
        <v>-1050</v>
      </c>
      <c r="M20" s="4">
        <v>-1050</v>
      </c>
      <c r="N20" s="4" t="s">
        <v>75</v>
      </c>
      <c r="O20" s="4" t="s">
        <v>31</v>
      </c>
      <c r="P20" s="4" t="s">
        <v>32</v>
      </c>
      <c r="Q20" s="4">
        <v>0</v>
      </c>
      <c r="R20" s="6">
        <v>44486</v>
      </c>
      <c r="S20" s="5">
        <v>44504</v>
      </c>
      <c r="T20" s="4" t="s">
        <v>33</v>
      </c>
      <c r="U20" s="4">
        <v>-1050</v>
      </c>
      <c r="V20" s="4">
        <v>0</v>
      </c>
      <c r="W20" s="4">
        <v>0</v>
      </c>
    </row>
    <row r="21" s="4" customFormat="1" spans="1:23">
      <c r="A21" s="4">
        <v>16590605305</v>
      </c>
      <c r="B21" s="4" t="s">
        <v>25</v>
      </c>
      <c r="C21" s="4" t="s">
        <v>26</v>
      </c>
      <c r="D21" s="4" t="s">
        <v>89</v>
      </c>
      <c r="E21" s="4" t="s">
        <v>90</v>
      </c>
      <c r="F21" s="5">
        <v>44488</v>
      </c>
      <c r="G21" s="5">
        <v>44489</v>
      </c>
      <c r="H21" s="4">
        <v>1</v>
      </c>
      <c r="I21" s="4">
        <v>1</v>
      </c>
      <c r="J21" s="4">
        <v>1</v>
      </c>
      <c r="K21" s="4" t="s">
        <v>29</v>
      </c>
      <c r="L21" s="4">
        <v>395</v>
      </c>
      <c r="M21" s="4">
        <v>395</v>
      </c>
      <c r="N21" s="4" t="s">
        <v>91</v>
      </c>
      <c r="O21" s="4" t="s">
        <v>31</v>
      </c>
      <c r="P21" s="4" t="s">
        <v>32</v>
      </c>
      <c r="Q21" s="4">
        <v>0</v>
      </c>
      <c r="R21" s="6">
        <v>44487</v>
      </c>
      <c r="S21" s="5">
        <v>44504</v>
      </c>
      <c r="T21" s="4" t="s">
        <v>33</v>
      </c>
      <c r="U21" s="4">
        <v>395</v>
      </c>
      <c r="V21" s="4">
        <v>0</v>
      </c>
      <c r="W21" s="4">
        <v>0</v>
      </c>
    </row>
    <row r="22" s="4" customFormat="1" spans="1:23">
      <c r="A22" s="4">
        <v>16590702606</v>
      </c>
      <c r="B22" s="4" t="s">
        <v>25</v>
      </c>
      <c r="C22" s="4" t="s">
        <v>26</v>
      </c>
      <c r="D22" s="4" t="s">
        <v>92</v>
      </c>
      <c r="E22" s="4" t="s">
        <v>93</v>
      </c>
      <c r="F22" s="5">
        <v>44488</v>
      </c>
      <c r="G22" s="5">
        <v>44489</v>
      </c>
      <c r="H22" s="4">
        <v>1</v>
      </c>
      <c r="I22" s="4">
        <v>1</v>
      </c>
      <c r="J22" s="4">
        <v>1</v>
      </c>
      <c r="K22" s="4" t="s">
        <v>29</v>
      </c>
      <c r="L22" s="4">
        <v>202</v>
      </c>
      <c r="M22" s="4">
        <v>202</v>
      </c>
      <c r="N22" s="4" t="s">
        <v>94</v>
      </c>
      <c r="O22" s="4" t="s">
        <v>31</v>
      </c>
      <c r="P22" s="4" t="s">
        <v>32</v>
      </c>
      <c r="Q22" s="4">
        <v>0</v>
      </c>
      <c r="R22" s="6">
        <v>44487</v>
      </c>
      <c r="S22" s="5">
        <v>44504</v>
      </c>
      <c r="T22" s="4" t="s">
        <v>33</v>
      </c>
      <c r="U22" s="4">
        <v>202</v>
      </c>
      <c r="V22" s="4">
        <v>0</v>
      </c>
      <c r="W22" s="4">
        <v>0</v>
      </c>
    </row>
    <row r="23" s="4" customFormat="1" spans="1:25">
      <c r="A23" s="4">
        <v>16593319038</v>
      </c>
      <c r="B23" s="4" t="s">
        <v>25</v>
      </c>
      <c r="C23" s="4" t="s">
        <v>26</v>
      </c>
      <c r="D23" s="4" t="s">
        <v>95</v>
      </c>
      <c r="E23" s="4" t="s">
        <v>61</v>
      </c>
      <c r="F23" s="5">
        <v>44488</v>
      </c>
      <c r="G23" s="5">
        <v>44489</v>
      </c>
      <c r="H23" s="4">
        <v>1</v>
      </c>
      <c r="I23" s="4">
        <v>1</v>
      </c>
      <c r="J23" s="4">
        <v>1</v>
      </c>
      <c r="K23" s="4" t="s">
        <v>29</v>
      </c>
      <c r="L23" s="4">
        <v>194</v>
      </c>
      <c r="M23" s="4">
        <v>194</v>
      </c>
      <c r="N23" s="4" t="s">
        <v>96</v>
      </c>
      <c r="O23" s="4" t="s">
        <v>31</v>
      </c>
      <c r="P23" s="4" t="s">
        <v>32</v>
      </c>
      <c r="Q23" s="4">
        <v>0</v>
      </c>
      <c r="R23" s="6">
        <v>44488</v>
      </c>
      <c r="S23" s="5">
        <v>44504</v>
      </c>
      <c r="T23" s="4" t="s">
        <v>33</v>
      </c>
      <c r="U23" s="4">
        <v>194</v>
      </c>
      <c r="V23" s="4">
        <v>0</v>
      </c>
      <c r="W23" s="4">
        <v>0</v>
      </c>
      <c r="X23" s="4"/>
      <c r="Y23" s="4">
        <v>72226723</v>
      </c>
    </row>
    <row r="24" s="4" customFormat="1" spans="1:23">
      <c r="A24" s="4">
        <v>16593642009</v>
      </c>
      <c r="B24" s="4" t="s">
        <v>25</v>
      </c>
      <c r="C24" s="4" t="s">
        <v>26</v>
      </c>
      <c r="D24" s="4" t="s">
        <v>97</v>
      </c>
      <c r="E24" s="4" t="s">
        <v>98</v>
      </c>
      <c r="F24" s="5">
        <v>44488</v>
      </c>
      <c r="G24" s="5">
        <v>44489</v>
      </c>
      <c r="H24" s="4">
        <v>1</v>
      </c>
      <c r="I24" s="4">
        <v>1</v>
      </c>
      <c r="J24" s="4">
        <v>1</v>
      </c>
      <c r="K24" s="4" t="s">
        <v>29</v>
      </c>
      <c r="L24" s="4">
        <v>124</v>
      </c>
      <c r="M24" s="4">
        <v>124</v>
      </c>
      <c r="N24" s="4" t="s">
        <v>99</v>
      </c>
      <c r="O24" s="4" t="s">
        <v>31</v>
      </c>
      <c r="P24" s="4" t="s">
        <v>32</v>
      </c>
      <c r="Q24" s="4">
        <v>0</v>
      </c>
      <c r="R24" s="6">
        <v>44488</v>
      </c>
      <c r="S24" s="5">
        <v>44504</v>
      </c>
      <c r="T24" s="4" t="s">
        <v>33</v>
      </c>
      <c r="U24" s="4">
        <v>124</v>
      </c>
      <c r="V24" s="4">
        <v>0</v>
      </c>
      <c r="W24" s="4">
        <v>0</v>
      </c>
    </row>
    <row r="25" s="4" customFormat="1" spans="1:23">
      <c r="A25" s="4">
        <v>16593775726</v>
      </c>
      <c r="B25" s="4" t="s">
        <v>25</v>
      </c>
      <c r="C25" s="4" t="s">
        <v>26</v>
      </c>
      <c r="D25" s="4" t="s">
        <v>100</v>
      </c>
      <c r="E25" s="4" t="s">
        <v>101</v>
      </c>
      <c r="F25" s="5">
        <v>44488</v>
      </c>
      <c r="G25" s="5">
        <v>44489</v>
      </c>
      <c r="H25" s="4">
        <v>1</v>
      </c>
      <c r="I25" s="4">
        <v>1</v>
      </c>
      <c r="J25" s="4">
        <v>1</v>
      </c>
      <c r="K25" s="4" t="s">
        <v>29</v>
      </c>
      <c r="L25" s="4">
        <v>186</v>
      </c>
      <c r="M25" s="4">
        <v>186</v>
      </c>
      <c r="N25" s="4" t="s">
        <v>102</v>
      </c>
      <c r="O25" s="4" t="s">
        <v>31</v>
      </c>
      <c r="P25" s="4" t="s">
        <v>32</v>
      </c>
      <c r="Q25" s="4">
        <v>0</v>
      </c>
      <c r="R25" s="6">
        <v>44488</v>
      </c>
      <c r="S25" s="5">
        <v>44504</v>
      </c>
      <c r="T25" s="4" t="s">
        <v>33</v>
      </c>
      <c r="U25" s="4">
        <v>186</v>
      </c>
      <c r="V25" s="4">
        <v>0</v>
      </c>
      <c r="W25" s="4">
        <v>0</v>
      </c>
    </row>
    <row r="26" s="4" customFormat="1" spans="1:23">
      <c r="A26" s="4">
        <v>16593777426</v>
      </c>
      <c r="B26" s="4" t="s">
        <v>25</v>
      </c>
      <c r="C26" s="4" t="s">
        <v>26</v>
      </c>
      <c r="D26" s="4" t="s">
        <v>103</v>
      </c>
      <c r="E26" s="4" t="s">
        <v>61</v>
      </c>
      <c r="F26" s="5">
        <v>44488</v>
      </c>
      <c r="G26" s="5">
        <v>44489</v>
      </c>
      <c r="H26" s="4">
        <v>1</v>
      </c>
      <c r="I26" s="4">
        <v>1</v>
      </c>
      <c r="J26" s="4">
        <v>1</v>
      </c>
      <c r="K26" s="4" t="s">
        <v>29</v>
      </c>
      <c r="L26" s="4">
        <v>150</v>
      </c>
      <c r="M26" s="4">
        <v>150</v>
      </c>
      <c r="N26" s="4" t="s">
        <v>104</v>
      </c>
      <c r="O26" s="4" t="s">
        <v>31</v>
      </c>
      <c r="P26" s="4" t="s">
        <v>32</v>
      </c>
      <c r="Q26" s="4">
        <v>0</v>
      </c>
      <c r="R26" s="6">
        <v>44488</v>
      </c>
      <c r="S26" s="5">
        <v>44504</v>
      </c>
      <c r="T26" s="4" t="s">
        <v>33</v>
      </c>
      <c r="U26" s="4">
        <v>150</v>
      </c>
      <c r="V26" s="4">
        <v>0</v>
      </c>
      <c r="W26" s="4">
        <v>0</v>
      </c>
    </row>
    <row r="27" s="4" customFormat="1" spans="1:25">
      <c r="A27" s="4">
        <v>16593912209</v>
      </c>
      <c r="B27" s="4" t="s">
        <v>25</v>
      </c>
      <c r="C27" s="4" t="s">
        <v>26</v>
      </c>
      <c r="D27" s="4" t="s">
        <v>105</v>
      </c>
      <c r="E27" s="4" t="s">
        <v>28</v>
      </c>
      <c r="F27" s="5">
        <v>44488</v>
      </c>
      <c r="G27" s="5">
        <v>44489</v>
      </c>
      <c r="H27" s="4">
        <v>1</v>
      </c>
      <c r="I27" s="4">
        <v>1</v>
      </c>
      <c r="J27" s="4">
        <v>1</v>
      </c>
      <c r="K27" s="4" t="s">
        <v>29</v>
      </c>
      <c r="L27" s="4">
        <v>270</v>
      </c>
      <c r="M27" s="4">
        <v>270</v>
      </c>
      <c r="N27" s="4" t="s">
        <v>106</v>
      </c>
      <c r="O27" s="4" t="s">
        <v>31</v>
      </c>
      <c r="P27" s="4" t="s">
        <v>32</v>
      </c>
      <c r="Q27" s="4">
        <v>0</v>
      </c>
      <c r="R27" s="6">
        <v>44488</v>
      </c>
      <c r="S27" s="5">
        <v>44504</v>
      </c>
      <c r="T27" s="4" t="s">
        <v>33</v>
      </c>
      <c r="U27" s="4">
        <v>270</v>
      </c>
      <c r="V27" s="4">
        <v>0</v>
      </c>
      <c r="W27" s="4">
        <v>0</v>
      </c>
      <c r="X27" s="4"/>
      <c r="Y27" s="4" t="s">
        <v>107</v>
      </c>
    </row>
    <row r="28" s="4" customFormat="1" spans="1:23">
      <c r="A28" s="4">
        <v>16594029738</v>
      </c>
      <c r="B28" s="4" t="s">
        <v>25</v>
      </c>
      <c r="C28" s="4" t="s">
        <v>26</v>
      </c>
      <c r="D28" s="4" t="s">
        <v>82</v>
      </c>
      <c r="E28" s="4" t="s">
        <v>108</v>
      </c>
      <c r="F28" s="5">
        <v>44488</v>
      </c>
      <c r="G28" s="5">
        <v>44489</v>
      </c>
      <c r="H28" s="4">
        <v>1</v>
      </c>
      <c r="I28" s="4">
        <v>1</v>
      </c>
      <c r="J28" s="4">
        <v>1</v>
      </c>
      <c r="K28" s="4" t="s">
        <v>29</v>
      </c>
      <c r="L28" s="4">
        <v>280</v>
      </c>
      <c r="M28" s="4">
        <v>280</v>
      </c>
      <c r="N28" s="4" t="s">
        <v>109</v>
      </c>
      <c r="O28" s="4" t="s">
        <v>31</v>
      </c>
      <c r="P28" s="4" t="s">
        <v>32</v>
      </c>
      <c r="Q28" s="4">
        <v>0</v>
      </c>
      <c r="R28" s="6">
        <v>44488</v>
      </c>
      <c r="S28" s="5">
        <v>44504</v>
      </c>
      <c r="T28" s="4" t="s">
        <v>33</v>
      </c>
      <c r="U28" s="4">
        <v>280</v>
      </c>
      <c r="V28" s="4">
        <v>0</v>
      </c>
      <c r="W28" s="4">
        <v>0</v>
      </c>
    </row>
    <row r="29" s="4" customFormat="1" spans="1:23">
      <c r="A29" s="4">
        <v>16594087175</v>
      </c>
      <c r="B29" s="4" t="s">
        <v>25</v>
      </c>
      <c r="C29" s="4" t="s">
        <v>26</v>
      </c>
      <c r="D29" s="4" t="s">
        <v>110</v>
      </c>
      <c r="E29" s="4" t="s">
        <v>71</v>
      </c>
      <c r="F29" s="5">
        <v>44488</v>
      </c>
      <c r="G29" s="5">
        <v>44489</v>
      </c>
      <c r="H29" s="4">
        <v>1</v>
      </c>
      <c r="I29" s="4">
        <v>1</v>
      </c>
      <c r="J29" s="4">
        <v>1</v>
      </c>
      <c r="K29" s="4" t="s">
        <v>29</v>
      </c>
      <c r="L29" s="4">
        <v>671</v>
      </c>
      <c r="M29" s="4">
        <v>671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44488</v>
      </c>
      <c r="S29" s="5">
        <v>44504</v>
      </c>
      <c r="T29" s="4" t="s">
        <v>33</v>
      </c>
      <c r="U29" s="4">
        <v>671</v>
      </c>
      <c r="V29" s="4">
        <v>0</v>
      </c>
      <c r="W29" s="4">
        <v>0</v>
      </c>
    </row>
    <row r="30" s="4" customFormat="1" spans="1:23">
      <c r="A30" s="4">
        <v>16593777426</v>
      </c>
      <c r="B30" s="4" t="s">
        <v>25</v>
      </c>
      <c r="C30" s="4" t="s">
        <v>88</v>
      </c>
      <c r="D30" s="4" t="s">
        <v>103</v>
      </c>
      <c r="E30" s="4" t="s">
        <v>61</v>
      </c>
      <c r="F30" s="5">
        <v>44488</v>
      </c>
      <c r="G30" s="5">
        <v>44489</v>
      </c>
      <c r="H30" s="4">
        <v>1</v>
      </c>
      <c r="I30" s="4">
        <v>1</v>
      </c>
      <c r="J30" s="4">
        <v>1</v>
      </c>
      <c r="K30" s="4" t="s">
        <v>29</v>
      </c>
      <c r="L30" s="4">
        <v>-150</v>
      </c>
      <c r="M30" s="4">
        <v>-150</v>
      </c>
      <c r="N30" s="4" t="s">
        <v>104</v>
      </c>
      <c r="O30" s="4" t="s">
        <v>31</v>
      </c>
      <c r="P30" s="4" t="s">
        <v>32</v>
      </c>
      <c r="Q30" s="4">
        <v>0</v>
      </c>
      <c r="R30" s="6">
        <v>44488</v>
      </c>
      <c r="S30" s="5">
        <v>44504</v>
      </c>
      <c r="T30" s="4" t="s">
        <v>33</v>
      </c>
      <c r="U30" s="4">
        <v>-150</v>
      </c>
      <c r="V30" s="4">
        <v>0</v>
      </c>
      <c r="W30" s="4">
        <v>0</v>
      </c>
    </row>
    <row r="31" s="4" customFormat="1" spans="1:25">
      <c r="A31" s="4">
        <v>16594232433</v>
      </c>
      <c r="B31" s="4" t="s">
        <v>25</v>
      </c>
      <c r="C31" s="4" t="s">
        <v>26</v>
      </c>
      <c r="D31" s="4" t="s">
        <v>112</v>
      </c>
      <c r="E31" s="4" t="s">
        <v>113</v>
      </c>
      <c r="F31" s="5">
        <v>44488</v>
      </c>
      <c r="G31" s="5">
        <v>44489</v>
      </c>
      <c r="H31" s="4">
        <v>1</v>
      </c>
      <c r="I31" s="4">
        <v>1</v>
      </c>
      <c r="J31" s="4">
        <v>1</v>
      </c>
      <c r="K31" s="4" t="s">
        <v>29</v>
      </c>
      <c r="L31" s="4">
        <v>236</v>
      </c>
      <c r="M31" s="4">
        <v>236</v>
      </c>
      <c r="N31" s="4" t="s">
        <v>114</v>
      </c>
      <c r="O31" s="4" t="s">
        <v>31</v>
      </c>
      <c r="P31" s="4" t="s">
        <v>32</v>
      </c>
      <c r="Q31" s="4">
        <v>0</v>
      </c>
      <c r="R31" s="6">
        <v>44488</v>
      </c>
      <c r="S31" s="5">
        <v>44504</v>
      </c>
      <c r="T31" s="4" t="s">
        <v>33</v>
      </c>
      <c r="U31" s="4">
        <v>236</v>
      </c>
      <c r="V31" s="4">
        <v>0</v>
      </c>
      <c r="W31" s="4">
        <v>0</v>
      </c>
      <c r="X31" s="4"/>
      <c r="Y31" s="4" t="s">
        <v>115</v>
      </c>
    </row>
    <row r="32" s="4" customFormat="1" spans="1:25">
      <c r="A32" s="4">
        <v>16594339100</v>
      </c>
      <c r="B32" s="4" t="s">
        <v>25</v>
      </c>
      <c r="C32" s="4" t="s">
        <v>26</v>
      </c>
      <c r="D32" s="4" t="s">
        <v>116</v>
      </c>
      <c r="E32" s="4" t="s">
        <v>71</v>
      </c>
      <c r="F32" s="5">
        <v>44488</v>
      </c>
      <c r="G32" s="5">
        <v>44489</v>
      </c>
      <c r="H32" s="4">
        <v>1</v>
      </c>
      <c r="I32" s="4">
        <v>1</v>
      </c>
      <c r="J32" s="4">
        <v>1</v>
      </c>
      <c r="K32" s="4" t="s">
        <v>29</v>
      </c>
      <c r="L32" s="4">
        <v>178</v>
      </c>
      <c r="M32" s="4">
        <v>178</v>
      </c>
      <c r="N32" s="4" t="s">
        <v>117</v>
      </c>
      <c r="O32" s="4" t="s">
        <v>31</v>
      </c>
      <c r="P32" s="4" t="s">
        <v>32</v>
      </c>
      <c r="Q32" s="4">
        <v>0</v>
      </c>
      <c r="R32" s="6">
        <v>44488</v>
      </c>
      <c r="S32" s="5">
        <v>44504</v>
      </c>
      <c r="T32" s="4" t="s">
        <v>33</v>
      </c>
      <c r="U32" s="4">
        <v>178</v>
      </c>
      <c r="V32" s="4">
        <v>0</v>
      </c>
      <c r="W32" s="4">
        <v>0</v>
      </c>
      <c r="X32" s="4"/>
      <c r="Y32" s="4" t="s">
        <v>118</v>
      </c>
    </row>
    <row r="33" s="4" customFormat="1" spans="1:25">
      <c r="A33" s="4">
        <v>16594378810</v>
      </c>
      <c r="B33" s="4" t="s">
        <v>25</v>
      </c>
      <c r="C33" s="4" t="s">
        <v>26</v>
      </c>
      <c r="D33" s="4" t="s">
        <v>119</v>
      </c>
      <c r="E33" s="4" t="s">
        <v>120</v>
      </c>
      <c r="F33" s="5">
        <v>44488</v>
      </c>
      <c r="G33" s="5">
        <v>44489</v>
      </c>
      <c r="H33" s="4">
        <v>1</v>
      </c>
      <c r="I33" s="4">
        <v>1</v>
      </c>
      <c r="J33" s="4">
        <v>1</v>
      </c>
      <c r="K33" s="4" t="s">
        <v>29</v>
      </c>
      <c r="L33" s="4">
        <v>140</v>
      </c>
      <c r="M33" s="4">
        <v>140</v>
      </c>
      <c r="N33" s="4" t="s">
        <v>121</v>
      </c>
      <c r="O33" s="4" t="s">
        <v>31</v>
      </c>
      <c r="P33" s="4" t="s">
        <v>32</v>
      </c>
      <c r="Q33" s="4">
        <v>0</v>
      </c>
      <c r="R33" s="6">
        <v>44488</v>
      </c>
      <c r="S33" s="5">
        <v>44504</v>
      </c>
      <c r="T33" s="4" t="s">
        <v>33</v>
      </c>
      <c r="U33" s="4">
        <v>140</v>
      </c>
      <c r="V33" s="4">
        <v>0</v>
      </c>
      <c r="W33" s="4">
        <v>0</v>
      </c>
      <c r="X33" s="4"/>
      <c r="Y33" s="4" t="s">
        <v>122</v>
      </c>
    </row>
    <row r="34" s="4" customFormat="1" spans="1:23">
      <c r="A34" s="4">
        <v>16594415132</v>
      </c>
      <c r="B34" s="4" t="s">
        <v>25</v>
      </c>
      <c r="C34" s="4" t="s">
        <v>26</v>
      </c>
      <c r="D34" s="4" t="s">
        <v>123</v>
      </c>
      <c r="E34" s="4" t="s">
        <v>124</v>
      </c>
      <c r="F34" s="5">
        <v>44488</v>
      </c>
      <c r="G34" s="5">
        <v>44489</v>
      </c>
      <c r="H34" s="4">
        <v>1</v>
      </c>
      <c r="I34" s="4">
        <v>1</v>
      </c>
      <c r="J34" s="4">
        <v>1</v>
      </c>
      <c r="K34" s="4" t="s">
        <v>29</v>
      </c>
      <c r="L34" s="4">
        <v>163</v>
      </c>
      <c r="M34" s="4">
        <v>163</v>
      </c>
      <c r="N34" s="4" t="s">
        <v>125</v>
      </c>
      <c r="O34" s="4" t="s">
        <v>31</v>
      </c>
      <c r="P34" s="4" t="s">
        <v>32</v>
      </c>
      <c r="Q34" s="4">
        <v>0</v>
      </c>
      <c r="R34" s="6">
        <v>44488</v>
      </c>
      <c r="S34" s="5">
        <v>44504</v>
      </c>
      <c r="T34" s="4" t="s">
        <v>33</v>
      </c>
      <c r="U34" s="4">
        <v>163</v>
      </c>
      <c r="V34" s="4">
        <v>0</v>
      </c>
      <c r="W34" s="4">
        <v>0</v>
      </c>
    </row>
    <row r="35" s="4" customFormat="1" spans="1:23">
      <c r="A35" s="4">
        <v>16561575707</v>
      </c>
      <c r="B35" s="4" t="s">
        <v>25</v>
      </c>
      <c r="C35" s="4" t="s">
        <v>88</v>
      </c>
      <c r="D35" s="4" t="s">
        <v>64</v>
      </c>
      <c r="E35" s="4" t="s">
        <v>65</v>
      </c>
      <c r="F35" s="5">
        <v>44488</v>
      </c>
      <c r="G35" s="5">
        <v>44489</v>
      </c>
      <c r="H35" s="4">
        <v>1</v>
      </c>
      <c r="I35" s="4">
        <v>1</v>
      </c>
      <c r="J35" s="4">
        <v>1</v>
      </c>
      <c r="K35" s="4" t="s">
        <v>29</v>
      </c>
      <c r="L35" s="4">
        <v>-413</v>
      </c>
      <c r="M35" s="4">
        <v>-413</v>
      </c>
      <c r="N35" s="4" t="s">
        <v>66</v>
      </c>
      <c r="O35" s="4" t="s">
        <v>31</v>
      </c>
      <c r="P35" s="4" t="s">
        <v>32</v>
      </c>
      <c r="Q35" s="4">
        <v>0</v>
      </c>
      <c r="R35" s="6">
        <v>44485</v>
      </c>
      <c r="S35" s="5">
        <v>44504</v>
      </c>
      <c r="T35" s="4" t="s">
        <v>33</v>
      </c>
      <c r="U35" s="4">
        <v>-413</v>
      </c>
      <c r="V35" s="4">
        <v>0</v>
      </c>
      <c r="W35" s="4">
        <v>0</v>
      </c>
    </row>
    <row r="36" s="4" customFormat="1" spans="1:25">
      <c r="A36" s="4">
        <v>16594907370</v>
      </c>
      <c r="B36" s="4" t="s">
        <v>25</v>
      </c>
      <c r="C36" s="4" t="s">
        <v>26</v>
      </c>
      <c r="D36" s="4" t="s">
        <v>126</v>
      </c>
      <c r="E36" s="4" t="s">
        <v>101</v>
      </c>
      <c r="F36" s="5">
        <v>44488</v>
      </c>
      <c r="G36" s="5">
        <v>44489</v>
      </c>
      <c r="H36" s="4">
        <v>1</v>
      </c>
      <c r="I36" s="4">
        <v>1</v>
      </c>
      <c r="J36" s="4">
        <v>1</v>
      </c>
      <c r="K36" s="4" t="s">
        <v>29</v>
      </c>
      <c r="L36" s="4">
        <v>141</v>
      </c>
      <c r="M36" s="4">
        <v>141</v>
      </c>
      <c r="N36" s="4" t="s">
        <v>127</v>
      </c>
      <c r="O36" s="4" t="s">
        <v>31</v>
      </c>
      <c r="P36" s="4" t="s">
        <v>32</v>
      </c>
      <c r="Q36" s="4">
        <v>0</v>
      </c>
      <c r="R36" s="6">
        <v>44488</v>
      </c>
      <c r="S36" s="5">
        <v>44504</v>
      </c>
      <c r="T36" s="4" t="s">
        <v>33</v>
      </c>
      <c r="U36" s="4">
        <v>141</v>
      </c>
      <c r="V36" s="4">
        <v>0</v>
      </c>
      <c r="W36" s="4">
        <v>0</v>
      </c>
      <c r="X36" s="4"/>
      <c r="Y36" s="4">
        <v>103960773184</v>
      </c>
    </row>
    <row r="37" s="4" customFormat="1" spans="1:23">
      <c r="A37" s="4">
        <v>16595059264</v>
      </c>
      <c r="B37" s="4" t="s">
        <v>25</v>
      </c>
      <c r="C37" s="4" t="s">
        <v>26</v>
      </c>
      <c r="D37" s="4" t="s">
        <v>128</v>
      </c>
      <c r="E37" s="4" t="s">
        <v>129</v>
      </c>
      <c r="F37" s="5">
        <v>44488</v>
      </c>
      <c r="G37" s="5">
        <v>44489</v>
      </c>
      <c r="H37" s="4">
        <v>1</v>
      </c>
      <c r="I37" s="4">
        <v>1</v>
      </c>
      <c r="J37" s="4">
        <v>1</v>
      </c>
      <c r="K37" s="4" t="s">
        <v>29</v>
      </c>
      <c r="L37" s="4">
        <v>173</v>
      </c>
      <c r="M37" s="4">
        <v>173</v>
      </c>
      <c r="N37" s="4" t="s">
        <v>130</v>
      </c>
      <c r="O37" s="4" t="s">
        <v>31</v>
      </c>
      <c r="P37" s="4" t="s">
        <v>32</v>
      </c>
      <c r="Q37" s="4">
        <v>0</v>
      </c>
      <c r="R37" s="6">
        <v>44488</v>
      </c>
      <c r="S37" s="5">
        <v>44504</v>
      </c>
      <c r="T37" s="4" t="s">
        <v>33</v>
      </c>
      <c r="U37" s="4">
        <v>173</v>
      </c>
      <c r="V37" s="4">
        <v>0</v>
      </c>
      <c r="W37" s="4">
        <v>0</v>
      </c>
    </row>
    <row r="38" s="4" customFormat="1" spans="1:25">
      <c r="A38" s="4">
        <v>16595130926</v>
      </c>
      <c r="B38" s="4" t="s">
        <v>25</v>
      </c>
      <c r="C38" s="4" t="s">
        <v>26</v>
      </c>
      <c r="D38" s="4" t="s">
        <v>131</v>
      </c>
      <c r="E38" s="4" t="s">
        <v>132</v>
      </c>
      <c r="F38" s="5">
        <v>44488</v>
      </c>
      <c r="G38" s="5">
        <v>44489</v>
      </c>
      <c r="H38" s="4">
        <v>1</v>
      </c>
      <c r="I38" s="4">
        <v>1</v>
      </c>
      <c r="J38" s="4">
        <v>1</v>
      </c>
      <c r="K38" s="4" t="s">
        <v>29</v>
      </c>
      <c r="L38" s="4">
        <v>270</v>
      </c>
      <c r="M38" s="4">
        <v>270</v>
      </c>
      <c r="N38" s="4" t="s">
        <v>133</v>
      </c>
      <c r="O38" s="4" t="s">
        <v>31</v>
      </c>
      <c r="P38" s="4" t="s">
        <v>32</v>
      </c>
      <c r="Q38" s="4">
        <v>0</v>
      </c>
      <c r="R38" s="6">
        <v>44488</v>
      </c>
      <c r="S38" s="5">
        <v>44504</v>
      </c>
      <c r="T38" s="4" t="s">
        <v>33</v>
      </c>
      <c r="U38" s="4">
        <v>270</v>
      </c>
      <c r="V38" s="4">
        <v>0</v>
      </c>
      <c r="W38" s="4">
        <v>0</v>
      </c>
      <c r="X38" s="4"/>
      <c r="Y38" s="4" t="s">
        <v>134</v>
      </c>
    </row>
    <row r="39" s="4" customFormat="1" spans="1:23">
      <c r="A39" s="4">
        <v>16595138447</v>
      </c>
      <c r="B39" s="4" t="s">
        <v>25</v>
      </c>
      <c r="C39" s="4" t="s">
        <v>26</v>
      </c>
      <c r="D39" s="4" t="s">
        <v>135</v>
      </c>
      <c r="E39" s="4" t="s">
        <v>136</v>
      </c>
      <c r="F39" s="5">
        <v>44488</v>
      </c>
      <c r="G39" s="5">
        <v>44489</v>
      </c>
      <c r="H39" s="4">
        <v>1</v>
      </c>
      <c r="I39" s="4">
        <v>1</v>
      </c>
      <c r="J39" s="4">
        <v>1</v>
      </c>
      <c r="K39" s="4" t="s">
        <v>29</v>
      </c>
      <c r="L39" s="4">
        <v>362</v>
      </c>
      <c r="M39" s="4">
        <v>362</v>
      </c>
      <c r="N39" s="4" t="s">
        <v>137</v>
      </c>
      <c r="O39" s="4" t="s">
        <v>31</v>
      </c>
      <c r="P39" s="4" t="s">
        <v>32</v>
      </c>
      <c r="Q39" s="4">
        <v>0</v>
      </c>
      <c r="R39" s="6">
        <v>44488</v>
      </c>
      <c r="S39" s="5">
        <v>44504</v>
      </c>
      <c r="T39" s="4" t="s">
        <v>33</v>
      </c>
      <c r="U39" s="4">
        <v>362</v>
      </c>
      <c r="V39" s="4">
        <v>0</v>
      </c>
      <c r="W39" s="4">
        <v>0</v>
      </c>
    </row>
    <row r="40" s="4" customFormat="1" spans="1:25">
      <c r="A40" s="4">
        <v>16595181717</v>
      </c>
      <c r="B40" s="4" t="s">
        <v>25</v>
      </c>
      <c r="C40" s="4" t="s">
        <v>26</v>
      </c>
      <c r="D40" s="4" t="s">
        <v>138</v>
      </c>
      <c r="E40" s="4" t="s">
        <v>139</v>
      </c>
      <c r="F40" s="5">
        <v>44488</v>
      </c>
      <c r="G40" s="5">
        <v>44489</v>
      </c>
      <c r="H40" s="4">
        <v>1</v>
      </c>
      <c r="I40" s="4">
        <v>1</v>
      </c>
      <c r="J40" s="4">
        <v>1</v>
      </c>
      <c r="K40" s="4" t="s">
        <v>29</v>
      </c>
      <c r="L40" s="4">
        <v>302</v>
      </c>
      <c r="M40" s="4">
        <v>302</v>
      </c>
      <c r="N40" s="4" t="s">
        <v>140</v>
      </c>
      <c r="O40" s="4" t="s">
        <v>31</v>
      </c>
      <c r="P40" s="4" t="s">
        <v>32</v>
      </c>
      <c r="Q40" s="4">
        <v>0</v>
      </c>
      <c r="R40" s="6">
        <v>44488</v>
      </c>
      <c r="S40" s="5">
        <v>44504</v>
      </c>
      <c r="T40" s="4" t="s">
        <v>33</v>
      </c>
      <c r="U40" s="4">
        <v>302</v>
      </c>
      <c r="V40" s="4">
        <v>0</v>
      </c>
      <c r="W40" s="4">
        <v>0</v>
      </c>
      <c r="X40" s="4"/>
      <c r="Y40" s="4" t="s">
        <v>118</v>
      </c>
    </row>
    <row r="41" s="4" customFormat="1" spans="1:24">
      <c r="A41" s="4">
        <v>16595182384</v>
      </c>
      <c r="B41" s="4" t="s">
        <v>25</v>
      </c>
      <c r="C41" s="4" t="s">
        <v>26</v>
      </c>
      <c r="D41" s="4" t="s">
        <v>128</v>
      </c>
      <c r="E41" s="4" t="s">
        <v>129</v>
      </c>
      <c r="F41" s="5">
        <v>44488</v>
      </c>
      <c r="G41" s="5">
        <v>44489</v>
      </c>
      <c r="H41" s="4">
        <v>1</v>
      </c>
      <c r="I41" s="4">
        <v>1</v>
      </c>
      <c r="J41" s="4">
        <v>1</v>
      </c>
      <c r="K41" s="4" t="s">
        <v>29</v>
      </c>
      <c r="L41" s="4">
        <v>173</v>
      </c>
      <c r="M41" s="4">
        <v>173</v>
      </c>
      <c r="N41" s="4" t="s">
        <v>141</v>
      </c>
      <c r="O41" s="4" t="s">
        <v>31</v>
      </c>
      <c r="P41" s="4" t="s">
        <v>32</v>
      </c>
      <c r="Q41" s="4">
        <v>0</v>
      </c>
      <c r="R41" s="6">
        <v>44488</v>
      </c>
      <c r="S41" s="5">
        <v>44504</v>
      </c>
      <c r="T41" s="4" t="s">
        <v>33</v>
      </c>
      <c r="U41" s="4">
        <v>173</v>
      </c>
      <c r="V41" s="4">
        <v>0</v>
      </c>
      <c r="W41" s="4">
        <v>0</v>
      </c>
      <c r="X41" s="4">
        <v>2280146</v>
      </c>
    </row>
    <row r="42" s="4" customFormat="1" spans="1:25">
      <c r="A42" s="4">
        <v>16595305634</v>
      </c>
      <c r="B42" s="4" t="s">
        <v>25</v>
      </c>
      <c r="C42" s="4" t="s">
        <v>26</v>
      </c>
      <c r="D42" s="4" t="s">
        <v>142</v>
      </c>
      <c r="E42" s="4" t="s">
        <v>143</v>
      </c>
      <c r="F42" s="5">
        <v>44488</v>
      </c>
      <c r="G42" s="5">
        <v>44489</v>
      </c>
      <c r="H42" s="4">
        <v>1</v>
      </c>
      <c r="I42" s="4">
        <v>1</v>
      </c>
      <c r="J42" s="4">
        <v>1</v>
      </c>
      <c r="K42" s="4" t="s">
        <v>29</v>
      </c>
      <c r="L42" s="4">
        <v>115</v>
      </c>
      <c r="M42" s="4">
        <v>115</v>
      </c>
      <c r="N42" s="4" t="s">
        <v>144</v>
      </c>
      <c r="O42" s="4" t="s">
        <v>31</v>
      </c>
      <c r="P42" s="4" t="s">
        <v>32</v>
      </c>
      <c r="Q42" s="4">
        <v>0</v>
      </c>
      <c r="R42" s="6">
        <v>44488</v>
      </c>
      <c r="S42" s="5">
        <v>44504</v>
      </c>
      <c r="T42" s="4" t="s">
        <v>33</v>
      </c>
      <c r="U42" s="4">
        <v>115</v>
      </c>
      <c r="V42" s="4">
        <v>0</v>
      </c>
      <c r="W42" s="4">
        <v>0</v>
      </c>
      <c r="X42" s="4">
        <v>2280159</v>
      </c>
      <c r="Y42" s="4">
        <v>72238978</v>
      </c>
    </row>
    <row r="43" s="4" customFormat="1" spans="1:23">
      <c r="A43" s="4">
        <v>16598603509</v>
      </c>
      <c r="B43" s="4" t="s">
        <v>25</v>
      </c>
      <c r="C43" s="4" t="s">
        <v>26</v>
      </c>
      <c r="D43" s="4" t="s">
        <v>82</v>
      </c>
      <c r="E43" s="4" t="s">
        <v>108</v>
      </c>
      <c r="F43" s="5">
        <v>44488</v>
      </c>
      <c r="G43" s="5">
        <v>44489</v>
      </c>
      <c r="H43" s="4">
        <v>1</v>
      </c>
      <c r="I43" s="4">
        <v>1</v>
      </c>
      <c r="J43" s="4">
        <v>1</v>
      </c>
      <c r="K43" s="4" t="s">
        <v>29</v>
      </c>
      <c r="L43" s="4">
        <v>280</v>
      </c>
      <c r="M43" s="4">
        <v>280</v>
      </c>
      <c r="N43" s="4" t="s">
        <v>145</v>
      </c>
      <c r="O43" s="4" t="s">
        <v>31</v>
      </c>
      <c r="P43" s="4" t="s">
        <v>32</v>
      </c>
      <c r="Q43" s="4">
        <v>0</v>
      </c>
      <c r="R43" s="6">
        <v>44488</v>
      </c>
      <c r="S43" s="5">
        <v>44504</v>
      </c>
      <c r="T43" s="4" t="s">
        <v>33</v>
      </c>
      <c r="U43" s="4">
        <v>280</v>
      </c>
      <c r="V43" s="4">
        <v>0</v>
      </c>
      <c r="W43" s="4">
        <v>0</v>
      </c>
    </row>
    <row r="44" s="4" customFormat="1" spans="1:25">
      <c r="A44" s="4">
        <v>16599061262</v>
      </c>
      <c r="B44" s="4" t="s">
        <v>25</v>
      </c>
      <c r="C44" s="4" t="s">
        <v>26</v>
      </c>
      <c r="D44" s="4" t="s">
        <v>146</v>
      </c>
      <c r="E44" s="4" t="s">
        <v>147</v>
      </c>
      <c r="F44" s="5">
        <v>44488</v>
      </c>
      <c r="G44" s="5">
        <v>44489</v>
      </c>
      <c r="H44" s="4">
        <v>1</v>
      </c>
      <c r="I44" s="4">
        <v>1</v>
      </c>
      <c r="J44" s="4">
        <v>1</v>
      </c>
      <c r="K44" s="4" t="s">
        <v>29</v>
      </c>
      <c r="L44" s="4">
        <v>538</v>
      </c>
      <c r="M44" s="4">
        <v>538</v>
      </c>
      <c r="N44" s="4" t="s">
        <v>148</v>
      </c>
      <c r="O44" s="4" t="s">
        <v>31</v>
      </c>
      <c r="P44" s="4" t="s">
        <v>32</v>
      </c>
      <c r="Q44" s="4">
        <v>0</v>
      </c>
      <c r="R44" s="6">
        <v>44488</v>
      </c>
      <c r="S44" s="5">
        <v>44504</v>
      </c>
      <c r="T44" s="4" t="s">
        <v>33</v>
      </c>
      <c r="U44" s="4">
        <v>538</v>
      </c>
      <c r="V44" s="4">
        <v>0</v>
      </c>
      <c r="W44" s="4">
        <v>0</v>
      </c>
      <c r="X44" s="4"/>
      <c r="Y44" s="4" t="s">
        <v>149</v>
      </c>
    </row>
    <row r="45" s="4" customFormat="1" spans="1:25">
      <c r="A45" s="4">
        <v>16599180905</v>
      </c>
      <c r="B45" s="4" t="s">
        <v>25</v>
      </c>
      <c r="C45" s="4" t="s">
        <v>26</v>
      </c>
      <c r="D45" s="4" t="s">
        <v>150</v>
      </c>
      <c r="E45" s="4" t="s">
        <v>151</v>
      </c>
      <c r="F45" s="5">
        <v>44488</v>
      </c>
      <c r="G45" s="5">
        <v>44489</v>
      </c>
      <c r="H45" s="4">
        <v>1</v>
      </c>
      <c r="I45" s="4">
        <v>1</v>
      </c>
      <c r="J45" s="4">
        <v>1</v>
      </c>
      <c r="K45" s="4" t="s">
        <v>29</v>
      </c>
      <c r="L45" s="4">
        <v>200</v>
      </c>
      <c r="M45" s="4">
        <v>200</v>
      </c>
      <c r="N45" s="4" t="s">
        <v>152</v>
      </c>
      <c r="O45" s="4" t="s">
        <v>31</v>
      </c>
      <c r="P45" s="4" t="s">
        <v>32</v>
      </c>
      <c r="Q45" s="4">
        <v>0</v>
      </c>
      <c r="R45" s="6">
        <v>44488</v>
      </c>
      <c r="S45" s="5">
        <v>44504</v>
      </c>
      <c r="T45" s="4" t="s">
        <v>33</v>
      </c>
      <c r="U45" s="4">
        <v>200</v>
      </c>
      <c r="V45" s="4">
        <v>0</v>
      </c>
      <c r="W45" s="4">
        <v>0</v>
      </c>
      <c r="X45" s="4"/>
      <c r="Y45" s="4">
        <v>103961270474</v>
      </c>
    </row>
    <row r="46" s="4" customFormat="1" spans="1:23">
      <c r="A46" s="4">
        <v>16599272706</v>
      </c>
      <c r="B46" s="4" t="s">
        <v>25</v>
      </c>
      <c r="C46" s="4" t="s">
        <v>26</v>
      </c>
      <c r="D46" s="4" t="s">
        <v>135</v>
      </c>
      <c r="E46" s="4" t="s">
        <v>153</v>
      </c>
      <c r="F46" s="5">
        <v>44488</v>
      </c>
      <c r="G46" s="5">
        <v>44489</v>
      </c>
      <c r="H46" s="4">
        <v>1</v>
      </c>
      <c r="I46" s="4">
        <v>1</v>
      </c>
      <c r="J46" s="4">
        <v>1</v>
      </c>
      <c r="K46" s="4" t="s">
        <v>29</v>
      </c>
      <c r="L46" s="4">
        <v>280</v>
      </c>
      <c r="M46" s="4">
        <v>280</v>
      </c>
      <c r="N46" s="4" t="s">
        <v>154</v>
      </c>
      <c r="O46" s="4" t="s">
        <v>31</v>
      </c>
      <c r="P46" s="4" t="s">
        <v>32</v>
      </c>
      <c r="Q46" s="4">
        <v>0</v>
      </c>
      <c r="R46" s="6">
        <v>44488</v>
      </c>
      <c r="S46" s="5">
        <v>44504</v>
      </c>
      <c r="T46" s="4" t="s">
        <v>33</v>
      </c>
      <c r="U46" s="4">
        <v>280</v>
      </c>
      <c r="V46" s="4">
        <v>0</v>
      </c>
      <c r="W46" s="4">
        <v>0</v>
      </c>
    </row>
    <row r="47" s="4" customFormat="1" spans="1:23">
      <c r="A47" s="4">
        <v>16599282874</v>
      </c>
      <c r="B47" s="4" t="s">
        <v>25</v>
      </c>
      <c r="C47" s="4" t="s">
        <v>26</v>
      </c>
      <c r="D47" s="4" t="s">
        <v>135</v>
      </c>
      <c r="E47" s="4" t="s">
        <v>153</v>
      </c>
      <c r="F47" s="5">
        <v>44488</v>
      </c>
      <c r="G47" s="5">
        <v>44489</v>
      </c>
      <c r="H47" s="4">
        <v>1</v>
      </c>
      <c r="I47" s="4">
        <v>1</v>
      </c>
      <c r="J47" s="4">
        <v>1</v>
      </c>
      <c r="K47" s="4" t="s">
        <v>29</v>
      </c>
      <c r="L47" s="4">
        <v>280</v>
      </c>
      <c r="M47" s="4">
        <v>280</v>
      </c>
      <c r="N47" s="4" t="s">
        <v>155</v>
      </c>
      <c r="O47" s="4" t="s">
        <v>31</v>
      </c>
      <c r="P47" s="4" t="s">
        <v>32</v>
      </c>
      <c r="Q47" s="4">
        <v>0</v>
      </c>
      <c r="R47" s="6">
        <v>44488</v>
      </c>
      <c r="S47" s="5">
        <v>44504</v>
      </c>
      <c r="T47" s="4" t="s">
        <v>33</v>
      </c>
      <c r="U47" s="4">
        <v>280</v>
      </c>
      <c r="V47" s="4">
        <v>0</v>
      </c>
      <c r="W47" s="4">
        <v>0</v>
      </c>
    </row>
    <row r="48" s="4" customFormat="1" spans="1:25">
      <c r="A48" s="4">
        <v>16600027205</v>
      </c>
      <c r="B48" s="4" t="s">
        <v>25</v>
      </c>
      <c r="C48" s="4" t="s">
        <v>26</v>
      </c>
      <c r="D48" s="4" t="s">
        <v>126</v>
      </c>
      <c r="E48" s="4" t="s">
        <v>101</v>
      </c>
      <c r="F48" s="5">
        <v>44488</v>
      </c>
      <c r="G48" s="5">
        <v>44489</v>
      </c>
      <c r="H48" s="4">
        <v>1</v>
      </c>
      <c r="I48" s="4">
        <v>1</v>
      </c>
      <c r="J48" s="4">
        <v>1</v>
      </c>
      <c r="K48" s="4" t="s">
        <v>29</v>
      </c>
      <c r="L48" s="4">
        <v>141</v>
      </c>
      <c r="M48" s="4">
        <v>141</v>
      </c>
      <c r="N48" s="4" t="s">
        <v>156</v>
      </c>
      <c r="O48" s="4" t="s">
        <v>31</v>
      </c>
      <c r="P48" s="4" t="s">
        <v>32</v>
      </c>
      <c r="Q48" s="4">
        <v>0</v>
      </c>
      <c r="R48" s="6">
        <v>44488</v>
      </c>
      <c r="S48" s="5">
        <v>44504</v>
      </c>
      <c r="T48" s="4" t="s">
        <v>33</v>
      </c>
      <c r="U48" s="4">
        <v>141</v>
      </c>
      <c r="V48" s="4">
        <v>0</v>
      </c>
      <c r="W48" s="4">
        <v>0</v>
      </c>
      <c r="X48" s="4"/>
      <c r="Y48" s="4">
        <v>103961603234</v>
      </c>
    </row>
    <row r="49" s="4" customFormat="1" spans="1:23">
      <c r="A49" s="4">
        <v>16600227445</v>
      </c>
      <c r="B49" s="4" t="s">
        <v>25</v>
      </c>
      <c r="C49" s="4" t="s">
        <v>26</v>
      </c>
      <c r="D49" s="4" t="s">
        <v>157</v>
      </c>
      <c r="E49" s="4" t="s">
        <v>158</v>
      </c>
      <c r="F49" s="5">
        <v>44488</v>
      </c>
      <c r="G49" s="5">
        <v>44489</v>
      </c>
      <c r="H49" s="4">
        <v>1</v>
      </c>
      <c r="I49" s="4">
        <v>1</v>
      </c>
      <c r="J49" s="4">
        <v>1</v>
      </c>
      <c r="K49" s="4" t="s">
        <v>29</v>
      </c>
      <c r="L49" s="4">
        <v>335</v>
      </c>
      <c r="M49" s="4">
        <v>335</v>
      </c>
      <c r="N49" s="4" t="s">
        <v>159</v>
      </c>
      <c r="O49" s="4" t="s">
        <v>31</v>
      </c>
      <c r="P49" s="4" t="s">
        <v>32</v>
      </c>
      <c r="Q49" s="4">
        <v>0</v>
      </c>
      <c r="R49" s="6">
        <v>44488</v>
      </c>
      <c r="S49" s="5">
        <v>44504</v>
      </c>
      <c r="T49" s="4" t="s">
        <v>33</v>
      </c>
      <c r="U49" s="4">
        <v>335</v>
      </c>
      <c r="V49" s="4">
        <v>0</v>
      </c>
      <c r="W49" s="4">
        <v>0</v>
      </c>
    </row>
    <row r="50" s="4" customFormat="1" spans="1:23">
      <c r="A50" s="4">
        <v>16600996457</v>
      </c>
      <c r="B50" s="4" t="s">
        <v>25</v>
      </c>
      <c r="C50" s="4" t="s">
        <v>26</v>
      </c>
      <c r="D50" s="4" t="s">
        <v>160</v>
      </c>
      <c r="E50" s="4" t="s">
        <v>132</v>
      </c>
      <c r="F50" s="5">
        <v>44488</v>
      </c>
      <c r="G50" s="5">
        <v>44489</v>
      </c>
      <c r="H50" s="4">
        <v>1</v>
      </c>
      <c r="I50" s="4">
        <v>1</v>
      </c>
      <c r="J50" s="4">
        <v>1</v>
      </c>
      <c r="K50" s="4" t="s">
        <v>29</v>
      </c>
      <c r="L50" s="4">
        <v>203</v>
      </c>
      <c r="M50" s="4">
        <v>203</v>
      </c>
      <c r="N50" s="4" t="s">
        <v>161</v>
      </c>
      <c r="O50" s="4" t="s">
        <v>31</v>
      </c>
      <c r="P50" s="4" t="s">
        <v>32</v>
      </c>
      <c r="Q50" s="4">
        <v>0</v>
      </c>
      <c r="R50" s="6">
        <v>44488</v>
      </c>
      <c r="S50" s="5">
        <v>44504</v>
      </c>
      <c r="T50" s="4" t="s">
        <v>33</v>
      </c>
      <c r="U50" s="4">
        <v>203</v>
      </c>
      <c r="V50" s="4">
        <v>0</v>
      </c>
      <c r="W50" s="4">
        <v>0</v>
      </c>
    </row>
    <row r="51" s="4" customFormat="1" spans="1:23">
      <c r="A51" s="4">
        <v>16601055941</v>
      </c>
      <c r="B51" s="4" t="s">
        <v>25</v>
      </c>
      <c r="C51" s="4" t="s">
        <v>26</v>
      </c>
      <c r="D51" s="4" t="s">
        <v>162</v>
      </c>
      <c r="E51" s="4" t="s">
        <v>163</v>
      </c>
      <c r="F51" s="5">
        <v>44488</v>
      </c>
      <c r="G51" s="5">
        <v>44489</v>
      </c>
      <c r="H51" s="4">
        <v>1</v>
      </c>
      <c r="I51" s="4">
        <v>1</v>
      </c>
      <c r="J51" s="4">
        <v>1</v>
      </c>
      <c r="K51" s="4" t="s">
        <v>29</v>
      </c>
      <c r="L51" s="4">
        <v>267</v>
      </c>
      <c r="M51" s="4">
        <v>267</v>
      </c>
      <c r="N51" s="4" t="s">
        <v>164</v>
      </c>
      <c r="O51" s="4" t="s">
        <v>31</v>
      </c>
      <c r="P51" s="4" t="s">
        <v>32</v>
      </c>
      <c r="Q51" s="4">
        <v>0</v>
      </c>
      <c r="R51" s="6">
        <v>44488</v>
      </c>
      <c r="S51" s="5">
        <v>44504</v>
      </c>
      <c r="T51" s="4" t="s">
        <v>33</v>
      </c>
      <c r="U51" s="4">
        <v>267</v>
      </c>
      <c r="V51" s="4">
        <v>0</v>
      </c>
      <c r="W51" s="4">
        <v>0</v>
      </c>
    </row>
    <row r="52" s="4" customFormat="1" spans="1:25">
      <c r="A52" s="4">
        <v>16601175994</v>
      </c>
      <c r="B52" s="4" t="s">
        <v>25</v>
      </c>
      <c r="C52" s="4" t="s">
        <v>26</v>
      </c>
      <c r="D52" s="4" t="s">
        <v>126</v>
      </c>
      <c r="E52" s="4" t="s">
        <v>101</v>
      </c>
      <c r="F52" s="5">
        <v>44488</v>
      </c>
      <c r="G52" s="5">
        <v>44489</v>
      </c>
      <c r="H52" s="4">
        <v>1</v>
      </c>
      <c r="I52" s="4">
        <v>1</v>
      </c>
      <c r="J52" s="4">
        <v>1</v>
      </c>
      <c r="K52" s="4" t="s">
        <v>29</v>
      </c>
      <c r="L52" s="4">
        <v>141</v>
      </c>
      <c r="M52" s="4">
        <v>141</v>
      </c>
      <c r="N52" s="4" t="s">
        <v>165</v>
      </c>
      <c r="O52" s="4" t="s">
        <v>31</v>
      </c>
      <c r="P52" s="4" t="s">
        <v>32</v>
      </c>
      <c r="Q52" s="4">
        <v>0</v>
      </c>
      <c r="R52" s="6">
        <v>44488</v>
      </c>
      <c r="S52" s="5">
        <v>44504</v>
      </c>
      <c r="T52" s="4" t="s">
        <v>33</v>
      </c>
      <c r="U52" s="4">
        <v>141</v>
      </c>
      <c r="V52" s="4">
        <v>0</v>
      </c>
      <c r="W52" s="4">
        <v>0</v>
      </c>
      <c r="X52" s="4"/>
      <c r="Y52" s="4">
        <v>103962220424</v>
      </c>
    </row>
    <row r="53" s="4" customFormat="1" spans="1:23">
      <c r="A53" s="4">
        <v>16601444932</v>
      </c>
      <c r="B53" s="4" t="s">
        <v>25</v>
      </c>
      <c r="C53" s="4" t="s">
        <v>26</v>
      </c>
      <c r="D53" s="4" t="s">
        <v>162</v>
      </c>
      <c r="E53" s="4" t="s">
        <v>166</v>
      </c>
      <c r="F53" s="5">
        <v>44488</v>
      </c>
      <c r="G53" s="5">
        <v>44489</v>
      </c>
      <c r="H53" s="4">
        <v>1</v>
      </c>
      <c r="I53" s="4">
        <v>1</v>
      </c>
      <c r="J53" s="4">
        <v>1</v>
      </c>
      <c r="K53" s="4" t="s">
        <v>29</v>
      </c>
      <c r="L53" s="4">
        <v>246</v>
      </c>
      <c r="M53" s="4">
        <v>246</v>
      </c>
      <c r="N53" s="4" t="s">
        <v>167</v>
      </c>
      <c r="O53" s="4" t="s">
        <v>31</v>
      </c>
      <c r="P53" s="4" t="s">
        <v>32</v>
      </c>
      <c r="Q53" s="4">
        <v>0</v>
      </c>
      <c r="R53" s="6">
        <v>44488</v>
      </c>
      <c r="S53" s="5">
        <v>44504</v>
      </c>
      <c r="T53" s="4" t="s">
        <v>33</v>
      </c>
      <c r="U53" s="4">
        <v>246</v>
      </c>
      <c r="V53" s="4">
        <v>0</v>
      </c>
      <c r="W53" s="4">
        <v>0</v>
      </c>
    </row>
    <row r="54" s="4" customFormat="1" spans="1:25">
      <c r="A54" s="4">
        <v>16601663050</v>
      </c>
      <c r="B54" s="4" t="s">
        <v>25</v>
      </c>
      <c r="C54" s="4" t="s">
        <v>26</v>
      </c>
      <c r="D54" s="4" t="s">
        <v>168</v>
      </c>
      <c r="E54" s="4" t="s">
        <v>169</v>
      </c>
      <c r="F54" s="5">
        <v>44488</v>
      </c>
      <c r="G54" s="5">
        <v>44489</v>
      </c>
      <c r="H54" s="4">
        <v>1</v>
      </c>
      <c r="I54" s="4">
        <v>1</v>
      </c>
      <c r="J54" s="4">
        <v>1</v>
      </c>
      <c r="K54" s="4" t="s">
        <v>29</v>
      </c>
      <c r="L54" s="4">
        <v>153</v>
      </c>
      <c r="M54" s="4">
        <v>153</v>
      </c>
      <c r="N54" s="4" t="s">
        <v>170</v>
      </c>
      <c r="O54" s="4" t="s">
        <v>31</v>
      </c>
      <c r="P54" s="4" t="s">
        <v>32</v>
      </c>
      <c r="Q54" s="4">
        <v>0</v>
      </c>
      <c r="R54" s="6">
        <v>44488</v>
      </c>
      <c r="S54" s="5">
        <v>44504</v>
      </c>
      <c r="T54" s="4" t="s">
        <v>33</v>
      </c>
      <c r="U54" s="4">
        <v>153</v>
      </c>
      <c r="V54" s="4">
        <v>0</v>
      </c>
      <c r="W54" s="4">
        <v>0</v>
      </c>
      <c r="X54" s="4"/>
      <c r="Y54" s="4">
        <v>103962496274</v>
      </c>
    </row>
    <row r="55" s="4" customFormat="1" spans="1:25">
      <c r="A55" s="4">
        <v>16601681819</v>
      </c>
      <c r="B55" s="4" t="s">
        <v>25</v>
      </c>
      <c r="C55" s="4" t="s">
        <v>26</v>
      </c>
      <c r="D55" s="4" t="s">
        <v>171</v>
      </c>
      <c r="E55" s="4" t="s">
        <v>172</v>
      </c>
      <c r="F55" s="5">
        <v>44488</v>
      </c>
      <c r="G55" s="5">
        <v>44489</v>
      </c>
      <c r="H55" s="4">
        <v>1</v>
      </c>
      <c r="I55" s="4">
        <v>1</v>
      </c>
      <c r="J55" s="4">
        <v>1</v>
      </c>
      <c r="K55" s="4" t="s">
        <v>29</v>
      </c>
      <c r="L55" s="4">
        <v>322</v>
      </c>
      <c r="M55" s="4">
        <v>322</v>
      </c>
      <c r="N55" s="4" t="s">
        <v>173</v>
      </c>
      <c r="O55" s="4" t="s">
        <v>31</v>
      </c>
      <c r="P55" s="4" t="s">
        <v>32</v>
      </c>
      <c r="Q55" s="4">
        <v>0</v>
      </c>
      <c r="R55" s="6">
        <v>44488</v>
      </c>
      <c r="S55" s="5">
        <v>44504</v>
      </c>
      <c r="T55" s="4" t="s">
        <v>33</v>
      </c>
      <c r="U55" s="4">
        <v>322</v>
      </c>
      <c r="V55" s="4">
        <v>0</v>
      </c>
      <c r="W55" s="4">
        <v>0</v>
      </c>
      <c r="X55" s="4"/>
      <c r="Y55" s="4" t="s">
        <v>174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topLeftCell="A24" workbookViewId="0">
      <selection activeCell="H57" sqref="H57"/>
    </sheetView>
  </sheetViews>
  <sheetFormatPr defaultColWidth="9" defaultRowHeight="13.5"/>
  <cols>
    <col min="1" max="1" width="12.5" style="4" customWidth="1"/>
    <col min="2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175</v>
      </c>
    </row>
    <row r="2" s="4" customFormat="1" spans="1:9">
      <c r="A2" s="4">
        <v>16373808183</v>
      </c>
      <c r="B2" s="5">
        <v>44488</v>
      </c>
      <c r="C2" s="5">
        <v>44489</v>
      </c>
      <c r="D2" s="4">
        <v>1202.74</v>
      </c>
      <c r="E2" s="4" t="str">
        <f>VLOOKUP(A2,HOP!A:L,12,0)</f>
        <v>1202.74</v>
      </c>
      <c r="F2" s="4" t="str">
        <f>VLOOKUP(A2,HOP!A:C,3,0)</f>
        <v>2265344</v>
      </c>
      <c r="G2" s="4">
        <f>D2-E2</f>
        <v>0</v>
      </c>
      <c r="H2" s="4" t="str">
        <f>$H$1&amp;F2</f>
        <v>，2265344</v>
      </c>
      <c r="I2" s="4" t="str">
        <f>VLOOKUP(A2,HOP!A:T,20,0)</f>
        <v>直连</v>
      </c>
    </row>
    <row r="3" s="4" customFormat="1" spans="1:9">
      <c r="A3" s="4">
        <v>16503856372</v>
      </c>
      <c r="B3" s="5">
        <v>44488</v>
      </c>
      <c r="C3" s="5">
        <v>44489</v>
      </c>
      <c r="D3" s="4">
        <v>889.35</v>
      </c>
      <c r="E3" s="4" t="str">
        <f>VLOOKUP(A3,HOP!A:L,12,0)</f>
        <v>889.35</v>
      </c>
      <c r="F3" s="4" t="str">
        <f>VLOOKUP(A3,HOP!A:C,3,0)</f>
        <v>2274847</v>
      </c>
      <c r="G3" s="4">
        <f t="shared" ref="G3:G34" si="0">D3-E3</f>
        <v>0</v>
      </c>
      <c r="H3" s="4" t="str">
        <f t="shared" ref="H3:H34" si="1">$H$1&amp;F3</f>
        <v>，2274847</v>
      </c>
      <c r="I3" s="4" t="str">
        <f>VLOOKUP(A3,HOP!A:T,20,0)</f>
        <v>直连</v>
      </c>
    </row>
    <row r="4" s="4" customFormat="1" spans="1:9">
      <c r="A4" s="4">
        <v>16530608251</v>
      </c>
      <c r="B4" s="5">
        <v>44487</v>
      </c>
      <c r="C4" s="5">
        <v>44489</v>
      </c>
      <c r="D4" s="4">
        <v>530</v>
      </c>
      <c r="E4" s="4" t="str">
        <f>VLOOKUP(A4,HOP!A:L,12,0)</f>
        <v>530.00</v>
      </c>
      <c r="F4" s="4" t="str">
        <f>VLOOKUP(A4,HOP!A:C,3,0)</f>
        <v>2276390</v>
      </c>
      <c r="G4" s="4">
        <f t="shared" si="0"/>
        <v>0</v>
      </c>
      <c r="H4" s="4" t="str">
        <f t="shared" si="1"/>
        <v>，2276390</v>
      </c>
      <c r="I4" s="4" t="str">
        <f>VLOOKUP(A4,HOP!A:T,20,0)</f>
        <v>直连</v>
      </c>
    </row>
    <row r="5" s="4" customFormat="1" spans="1:9">
      <c r="A5" s="4">
        <v>16533295842</v>
      </c>
      <c r="B5" s="5">
        <v>44488</v>
      </c>
      <c r="C5" s="5">
        <v>44489</v>
      </c>
      <c r="D5" s="4">
        <v>406</v>
      </c>
      <c r="E5" s="4" t="str">
        <f>VLOOKUP(A5,HOP!A:L,12,0)</f>
        <v>406.00</v>
      </c>
      <c r="F5" s="4" t="str">
        <f>VLOOKUP(A5,HOP!A:C,3,0)</f>
        <v>2276709</v>
      </c>
      <c r="G5" s="4">
        <f t="shared" si="0"/>
        <v>0</v>
      </c>
      <c r="H5" s="4" t="str">
        <f t="shared" si="1"/>
        <v>，2276709</v>
      </c>
      <c r="I5" s="4" t="str">
        <f>VLOOKUP(A5,HOP!A:T,20,0)</f>
        <v>直连</v>
      </c>
    </row>
    <row r="6" s="4" customFormat="1" spans="1:9">
      <c r="A6" s="4">
        <v>16539612633</v>
      </c>
      <c r="B6" s="5">
        <v>44488</v>
      </c>
      <c r="C6" s="5">
        <v>44489</v>
      </c>
      <c r="D6" s="4">
        <v>600</v>
      </c>
      <c r="E6" s="4" t="str">
        <f>VLOOKUP(A6,HOP!A:L,12,0)</f>
        <v>600.00</v>
      </c>
      <c r="F6" s="4" t="str">
        <f>VLOOKUP(A6,HOP!A:C,3,0)</f>
        <v>2276957</v>
      </c>
      <c r="G6" s="4">
        <f t="shared" si="0"/>
        <v>0</v>
      </c>
      <c r="H6" s="4" t="str">
        <f t="shared" si="1"/>
        <v>，2276957</v>
      </c>
      <c r="I6" s="4" t="str">
        <f>VLOOKUP(A6,HOP!A:T,20,0)</f>
        <v>直连</v>
      </c>
    </row>
    <row r="7" s="4" customFormat="1" spans="1:9">
      <c r="A7" s="4">
        <v>16540166829</v>
      </c>
      <c r="B7" s="5">
        <v>44487</v>
      </c>
      <c r="C7" s="5">
        <v>44489</v>
      </c>
      <c r="D7" s="4">
        <v>701</v>
      </c>
      <c r="E7" s="4" t="str">
        <f>VLOOKUP(A7,HOP!A:L,12,0)</f>
        <v>701.00</v>
      </c>
      <c r="F7" s="4" t="str">
        <f>VLOOKUP(A7,HOP!A:C,3,0)</f>
        <v>2277059</v>
      </c>
      <c r="G7" s="4">
        <f t="shared" si="0"/>
        <v>0</v>
      </c>
      <c r="H7" s="4" t="str">
        <f t="shared" si="1"/>
        <v>，2277059</v>
      </c>
      <c r="I7" s="4" t="str">
        <f>VLOOKUP(A7,HOP!A:T,20,0)</f>
        <v>直连</v>
      </c>
    </row>
    <row r="8" s="4" customFormat="1" spans="1:9">
      <c r="A8" s="4">
        <v>16547632971</v>
      </c>
      <c r="B8" s="5">
        <v>44488</v>
      </c>
      <c r="C8" s="5">
        <v>44489</v>
      </c>
      <c r="D8" s="4">
        <v>256</v>
      </c>
      <c r="E8" s="4" t="str">
        <f>VLOOKUP(A8,HOP!A:L,12,0)</f>
        <v>256.00</v>
      </c>
      <c r="F8" s="4" t="str">
        <f>VLOOKUP(A8,HOP!A:C,3,0)</f>
        <v>2277417</v>
      </c>
      <c r="G8" s="4">
        <f t="shared" si="0"/>
        <v>0</v>
      </c>
      <c r="H8" s="4" t="str">
        <f t="shared" si="1"/>
        <v>，2277417</v>
      </c>
      <c r="I8" s="4" t="str">
        <f>VLOOKUP(A8,HOP!A:T,20,0)</f>
        <v>直连</v>
      </c>
    </row>
    <row r="9" s="4" customFormat="1" spans="1:9">
      <c r="A9" s="4">
        <v>16549133254</v>
      </c>
      <c r="B9" s="5">
        <v>44488</v>
      </c>
      <c r="C9" s="5">
        <v>44489</v>
      </c>
      <c r="D9" s="4">
        <v>254</v>
      </c>
      <c r="E9" s="4" t="str">
        <f>VLOOKUP(A9,HOP!A:L,12,0)</f>
        <v>254.00</v>
      </c>
      <c r="F9" s="4" t="str">
        <f>VLOOKUP(A9,HOP!A:C,3,0)</f>
        <v>2277571</v>
      </c>
      <c r="G9" s="4">
        <f t="shared" si="0"/>
        <v>0</v>
      </c>
      <c r="H9" s="4" t="str">
        <f t="shared" si="1"/>
        <v>，2277571</v>
      </c>
      <c r="I9" s="4" t="str">
        <f>VLOOKUP(A9,HOP!A:T,20,0)</f>
        <v>直连</v>
      </c>
    </row>
    <row r="10" s="4" customFormat="1" spans="1:9">
      <c r="A10" s="4">
        <v>16559053818</v>
      </c>
      <c r="B10" s="5">
        <v>44484</v>
      </c>
      <c r="C10" s="5">
        <v>44489</v>
      </c>
      <c r="D10" s="4">
        <v>735</v>
      </c>
      <c r="E10" s="4" t="str">
        <f>VLOOKUP(A10,HOP!A:L,12,0)</f>
        <v>735.00</v>
      </c>
      <c r="F10" s="4" t="str">
        <f>VLOOKUP(A10,HOP!A:C,3,0)</f>
        <v>2277979</v>
      </c>
      <c r="G10" s="4">
        <f t="shared" si="0"/>
        <v>0</v>
      </c>
      <c r="H10" s="4" t="str">
        <f t="shared" si="1"/>
        <v>，2277979</v>
      </c>
      <c r="I10" s="4" t="str">
        <f>VLOOKUP(A10,HOP!A:T,20,0)</f>
        <v>直连</v>
      </c>
    </row>
    <row r="11" s="4" customFormat="1" spans="1:9">
      <c r="A11" s="4">
        <v>16561575707</v>
      </c>
      <c r="B11" s="5">
        <v>44488</v>
      </c>
      <c r="C11" s="5">
        <v>44489</v>
      </c>
      <c r="D11" s="4">
        <v>0</v>
      </c>
      <c r="E11" s="4" t="str">
        <f>VLOOKUP(A11,HOP!A:L,12,0)</f>
        <v>0.00</v>
      </c>
      <c r="F11" s="4" t="str">
        <f>VLOOKUP(A11,HOP!A:C,3,0)</f>
        <v>2278348</v>
      </c>
      <c r="G11" s="4">
        <f t="shared" si="0"/>
        <v>0</v>
      </c>
      <c r="H11" s="4" t="str">
        <f t="shared" si="1"/>
        <v>，2278348</v>
      </c>
      <c r="I11" s="4" t="str">
        <f>VLOOKUP(A11,HOP!A:T,20,0)</f>
        <v>直连</v>
      </c>
    </row>
    <row r="12" s="4" customFormat="1" spans="1:9">
      <c r="A12" s="4">
        <v>16562110058</v>
      </c>
      <c r="B12" s="5">
        <v>44488</v>
      </c>
      <c r="C12" s="5">
        <v>44489</v>
      </c>
      <c r="D12" s="4">
        <v>254</v>
      </c>
      <c r="E12" s="4" t="str">
        <f>VLOOKUP(A12,HOP!A:L,12,0)</f>
        <v>254.00</v>
      </c>
      <c r="F12" s="4" t="str">
        <f>VLOOKUP(A12,HOP!A:C,3,0)</f>
        <v>2278426</v>
      </c>
      <c r="G12" s="4">
        <f t="shared" si="0"/>
        <v>0</v>
      </c>
      <c r="H12" s="4" t="str">
        <f t="shared" si="1"/>
        <v>，2278426</v>
      </c>
      <c r="I12" s="4" t="str">
        <f>VLOOKUP(A12,HOP!A:T,20,0)</f>
        <v>直连</v>
      </c>
    </row>
    <row r="13" s="4" customFormat="1" spans="1:9">
      <c r="A13" s="4">
        <v>16574020038</v>
      </c>
      <c r="B13" s="5">
        <v>44487</v>
      </c>
      <c r="C13" s="5">
        <v>44489</v>
      </c>
      <c r="D13" s="4">
        <v>570</v>
      </c>
      <c r="E13" s="4" t="str">
        <f>VLOOKUP(A13,HOP!A:L,12,0)</f>
        <v>570.00</v>
      </c>
      <c r="F13" s="4" t="str">
        <f>VLOOKUP(A13,HOP!A:C,3,0)</f>
        <v>2278879</v>
      </c>
      <c r="G13" s="4">
        <f t="shared" si="0"/>
        <v>0</v>
      </c>
      <c r="H13" s="4" t="str">
        <f t="shared" si="1"/>
        <v>，2278879</v>
      </c>
      <c r="I13" s="4" t="str">
        <f>VLOOKUP(A13,HOP!A:T,20,0)</f>
        <v>直连</v>
      </c>
    </row>
    <row r="14" s="4" customFormat="1" spans="1:9">
      <c r="A14" s="4">
        <v>16574022295</v>
      </c>
      <c r="B14" s="5">
        <v>44488</v>
      </c>
      <c r="C14" s="5">
        <v>44489</v>
      </c>
      <c r="D14" s="4">
        <v>0</v>
      </c>
      <c r="E14" s="4" t="str">
        <f>VLOOKUP(A14,HOP!A:L,12,0)</f>
        <v>0.00</v>
      </c>
      <c r="F14" s="4" t="str">
        <f>VLOOKUP(A14,HOP!A:C,3,0)</f>
        <v>2278880</v>
      </c>
      <c r="G14" s="4">
        <f t="shared" si="0"/>
        <v>0</v>
      </c>
      <c r="H14" s="4" t="str">
        <f t="shared" si="1"/>
        <v>，2278880</v>
      </c>
      <c r="I14" s="4" t="str">
        <f>VLOOKUP(A14,HOP!A:T,20,0)</f>
        <v>直连</v>
      </c>
    </row>
    <row r="15" s="4" customFormat="1" spans="1:9">
      <c r="A15" s="4">
        <v>16583374206</v>
      </c>
      <c r="B15" s="5">
        <v>44487</v>
      </c>
      <c r="C15" s="5">
        <v>44489</v>
      </c>
      <c r="D15" s="4">
        <v>501</v>
      </c>
      <c r="E15" s="4" t="str">
        <f>VLOOKUP(A15,HOP!A:L,12,0)</f>
        <v>501.00</v>
      </c>
      <c r="F15" s="4" t="str">
        <f>VLOOKUP(A15,HOP!A:C,3,0)</f>
        <v>2279277</v>
      </c>
      <c r="G15" s="4">
        <f t="shared" si="0"/>
        <v>0</v>
      </c>
      <c r="H15" s="4" t="str">
        <f t="shared" si="1"/>
        <v>，2279277</v>
      </c>
      <c r="I15" s="4" t="str">
        <f>VLOOKUP(A15,HOP!A:T,20,0)</f>
        <v>直连</v>
      </c>
    </row>
    <row r="16" s="4" customFormat="1" spans="1:9">
      <c r="A16" s="4">
        <v>16583914381</v>
      </c>
      <c r="B16" s="5">
        <v>44487</v>
      </c>
      <c r="C16" s="5">
        <v>44489</v>
      </c>
      <c r="D16" s="4">
        <v>602</v>
      </c>
      <c r="E16" s="4" t="str">
        <f>VLOOKUP(A16,HOP!A:L,12,0)</f>
        <v>602.00</v>
      </c>
      <c r="F16" s="4" t="str">
        <f>VLOOKUP(A16,HOP!A:C,3,0)</f>
        <v>2279354</v>
      </c>
      <c r="G16" s="4">
        <f t="shared" si="0"/>
        <v>0</v>
      </c>
      <c r="H16" s="4" t="str">
        <f t="shared" si="1"/>
        <v>，2279354</v>
      </c>
      <c r="I16" s="4" t="str">
        <f>VLOOKUP(A16,HOP!A:T,20,0)</f>
        <v>直连</v>
      </c>
    </row>
    <row r="17" s="4" customFormat="1" spans="1:9">
      <c r="A17" s="4">
        <v>16585490426</v>
      </c>
      <c r="B17" s="5">
        <v>44487</v>
      </c>
      <c r="C17" s="5">
        <v>44489</v>
      </c>
      <c r="D17" s="4">
        <v>663</v>
      </c>
      <c r="E17" s="4" t="str">
        <f>VLOOKUP(A17,HOP!A:L,12,0)</f>
        <v>663.00</v>
      </c>
      <c r="F17" s="4" t="str">
        <f>VLOOKUP(A17,HOP!A:C,3,0)</f>
        <v>2279568</v>
      </c>
      <c r="G17" s="4">
        <f t="shared" si="0"/>
        <v>0</v>
      </c>
      <c r="H17" s="4" t="str">
        <f t="shared" si="1"/>
        <v>，2279568</v>
      </c>
      <c r="I17" s="4" t="str">
        <f>VLOOKUP(A17,HOP!A:T,20,0)</f>
        <v>直连</v>
      </c>
    </row>
    <row r="18" s="4" customFormat="1" spans="1:9">
      <c r="A18" s="4">
        <v>16585632953</v>
      </c>
      <c r="B18" s="5">
        <v>44488</v>
      </c>
      <c r="C18" s="5">
        <v>44489</v>
      </c>
      <c r="D18" s="4">
        <v>287</v>
      </c>
      <c r="E18" s="4" t="str">
        <f>VLOOKUP(A18,HOP!A:L,12,0)</f>
        <v>287.00</v>
      </c>
      <c r="F18" s="4" t="str">
        <f>VLOOKUP(A18,HOP!A:C,3,0)</f>
        <v>2279583</v>
      </c>
      <c r="G18" s="4">
        <f t="shared" si="0"/>
        <v>0</v>
      </c>
      <c r="H18" s="4" t="str">
        <f t="shared" si="1"/>
        <v>，2279583</v>
      </c>
      <c r="I18" s="4" t="str">
        <f>VLOOKUP(A18,HOP!A:T,20,0)</f>
        <v>直连</v>
      </c>
    </row>
    <row r="19" s="4" customFormat="1" spans="1:9">
      <c r="A19" s="4">
        <v>16586271442</v>
      </c>
      <c r="B19" s="5">
        <v>44488</v>
      </c>
      <c r="C19" s="5">
        <v>44489</v>
      </c>
      <c r="D19" s="4">
        <v>228</v>
      </c>
      <c r="E19" s="4" t="str">
        <f>VLOOKUP(A19,HOP!A:L,12,0)</f>
        <v>228.00</v>
      </c>
      <c r="F19" s="4" t="str">
        <f>VLOOKUP(A19,HOP!A:C,3,0)</f>
        <v>2279642</v>
      </c>
      <c r="G19" s="4">
        <f t="shared" si="0"/>
        <v>0</v>
      </c>
      <c r="H19" s="4" t="str">
        <f t="shared" si="1"/>
        <v>，2279642</v>
      </c>
      <c r="I19" s="4" t="str">
        <f>VLOOKUP(A19,HOP!A:T,20,0)</f>
        <v>直连</v>
      </c>
    </row>
    <row r="20" s="4" customFormat="1" spans="1:9">
      <c r="A20" s="4">
        <v>16590605305</v>
      </c>
      <c r="B20" s="5">
        <v>44488</v>
      </c>
      <c r="C20" s="5">
        <v>44489</v>
      </c>
      <c r="D20" s="4">
        <v>395</v>
      </c>
      <c r="E20" s="4" t="str">
        <f>VLOOKUP(A20,HOP!A:L,12,0)</f>
        <v>395.00</v>
      </c>
      <c r="F20" s="4" t="str">
        <f>VLOOKUP(A20,HOP!A:C,3,0)</f>
        <v>2279732</v>
      </c>
      <c r="G20" s="4">
        <f t="shared" si="0"/>
        <v>0</v>
      </c>
      <c r="H20" s="4" t="str">
        <f t="shared" si="1"/>
        <v>，2279732</v>
      </c>
      <c r="I20" s="4" t="str">
        <f>VLOOKUP(A20,HOP!A:T,20,0)</f>
        <v>直连</v>
      </c>
    </row>
    <row r="21" s="4" customFormat="1" spans="1:9">
      <c r="A21" s="4">
        <v>16590702606</v>
      </c>
      <c r="B21" s="5">
        <v>44488</v>
      </c>
      <c r="C21" s="5">
        <v>44489</v>
      </c>
      <c r="D21" s="4">
        <v>202</v>
      </c>
      <c r="E21" s="4" t="str">
        <f>VLOOKUP(A21,HOP!A:L,12,0)</f>
        <v>202.00</v>
      </c>
      <c r="F21" s="4" t="str">
        <f>VLOOKUP(A21,HOP!A:C,3,0)</f>
        <v>2279735</v>
      </c>
      <c r="G21" s="4">
        <f t="shared" si="0"/>
        <v>0</v>
      </c>
      <c r="H21" s="4" t="str">
        <f t="shared" si="1"/>
        <v>，2279735</v>
      </c>
      <c r="I21" s="4" t="str">
        <f>VLOOKUP(A21,HOP!A:T,20,0)</f>
        <v>直连</v>
      </c>
    </row>
    <row r="22" s="4" customFormat="1" spans="1:9">
      <c r="A22" s="4">
        <v>16593319038</v>
      </c>
      <c r="B22" s="5">
        <v>44488</v>
      </c>
      <c r="C22" s="5">
        <v>44489</v>
      </c>
      <c r="D22" s="4">
        <v>194</v>
      </c>
      <c r="E22" s="4" t="str">
        <f>VLOOKUP(A22,HOP!A:L,12,0)</f>
        <v>194.00</v>
      </c>
      <c r="F22" s="4" t="str">
        <f>VLOOKUP(A22,HOP!A:C,3,0)</f>
        <v>2280002</v>
      </c>
      <c r="G22" s="4">
        <f t="shared" si="0"/>
        <v>0</v>
      </c>
      <c r="H22" s="4" t="str">
        <f t="shared" si="1"/>
        <v>，2280002</v>
      </c>
      <c r="I22" s="4" t="str">
        <f>VLOOKUP(A22,HOP!A:T,20,0)</f>
        <v>直连</v>
      </c>
    </row>
    <row r="23" s="4" customFormat="1" spans="1:9">
      <c r="A23" s="4">
        <v>16593642009</v>
      </c>
      <c r="B23" s="5">
        <v>44488</v>
      </c>
      <c r="C23" s="5">
        <v>44489</v>
      </c>
      <c r="D23" s="4">
        <v>124</v>
      </c>
      <c r="E23" s="4" t="str">
        <f>VLOOKUP(A23,HOP!A:L,12,0)</f>
        <v>124.00</v>
      </c>
      <c r="F23" s="4" t="str">
        <f>VLOOKUP(A23,HOP!A:C,3,0)</f>
        <v>2280030</v>
      </c>
      <c r="G23" s="4">
        <f t="shared" si="0"/>
        <v>0</v>
      </c>
      <c r="H23" s="4" t="str">
        <f t="shared" si="1"/>
        <v>，2280030</v>
      </c>
      <c r="I23" s="4" t="str">
        <f>VLOOKUP(A23,HOP!A:T,20,0)</f>
        <v>直连</v>
      </c>
    </row>
    <row r="24" s="4" customFormat="1" spans="1:9">
      <c r="A24" s="4">
        <v>16593775726</v>
      </c>
      <c r="B24" s="5">
        <v>44488</v>
      </c>
      <c r="C24" s="5">
        <v>44489</v>
      </c>
      <c r="D24" s="4">
        <v>186</v>
      </c>
      <c r="E24" s="4" t="str">
        <f>VLOOKUP(A24,HOP!A:L,12,0)</f>
        <v>186.00</v>
      </c>
      <c r="F24" s="4" t="str">
        <f>VLOOKUP(A24,HOP!A:C,3,0)</f>
        <v>2280039</v>
      </c>
      <c r="G24" s="4">
        <f t="shared" si="0"/>
        <v>0</v>
      </c>
      <c r="H24" s="4" t="str">
        <f t="shared" si="1"/>
        <v>，2280039</v>
      </c>
      <c r="I24" s="4" t="str">
        <f>VLOOKUP(A24,HOP!A:T,20,0)</f>
        <v>直连</v>
      </c>
    </row>
    <row r="25" s="4" customFormat="1" spans="1:9">
      <c r="A25" s="4">
        <v>16593777426</v>
      </c>
      <c r="B25" s="5">
        <v>44488</v>
      </c>
      <c r="C25" s="5">
        <v>44489</v>
      </c>
      <c r="D25" s="4">
        <v>0</v>
      </c>
      <c r="E25" s="4" t="str">
        <f>VLOOKUP(A25,HOP!A:L,12,0)</f>
        <v>0.00</v>
      </c>
      <c r="F25" s="4" t="str">
        <f>VLOOKUP(A25,HOP!A:C,3,0)</f>
        <v>2280040</v>
      </c>
      <c r="G25" s="4">
        <f t="shared" si="0"/>
        <v>0</v>
      </c>
      <c r="H25" s="4" t="str">
        <f t="shared" si="1"/>
        <v>，2280040</v>
      </c>
      <c r="I25" s="4" t="str">
        <f>VLOOKUP(A25,HOP!A:T,20,0)</f>
        <v>直连</v>
      </c>
    </row>
    <row r="26" s="4" customFormat="1" spans="1:9">
      <c r="A26" s="4">
        <v>16593912209</v>
      </c>
      <c r="B26" s="5">
        <v>44488</v>
      </c>
      <c r="C26" s="5">
        <v>44489</v>
      </c>
      <c r="D26" s="4">
        <v>270</v>
      </c>
      <c r="E26" s="4" t="str">
        <f>VLOOKUP(A26,HOP!A:L,12,0)</f>
        <v>270.00</v>
      </c>
      <c r="F26" s="4" t="str">
        <f>VLOOKUP(A26,HOP!A:C,3,0)</f>
        <v>2280049</v>
      </c>
      <c r="G26" s="4">
        <f t="shared" si="0"/>
        <v>0</v>
      </c>
      <c r="H26" s="4" t="str">
        <f t="shared" si="1"/>
        <v>，2280049</v>
      </c>
      <c r="I26" s="4" t="str">
        <f>VLOOKUP(A26,HOP!A:T,20,0)</f>
        <v>直连</v>
      </c>
    </row>
    <row r="27" s="4" customFormat="1" spans="1:9">
      <c r="A27" s="4">
        <v>16594029738</v>
      </c>
      <c r="B27" s="5">
        <v>44488</v>
      </c>
      <c r="C27" s="5">
        <v>44489</v>
      </c>
      <c r="D27" s="4">
        <v>280</v>
      </c>
      <c r="E27" s="4" t="str">
        <f>VLOOKUP(A27,HOP!A:L,12,0)</f>
        <v>280.00</v>
      </c>
      <c r="F27" s="4" t="str">
        <f>VLOOKUP(A27,HOP!A:C,3,0)</f>
        <v>2280063</v>
      </c>
      <c r="G27" s="4">
        <f t="shared" si="0"/>
        <v>0</v>
      </c>
      <c r="H27" s="4" t="str">
        <f t="shared" si="1"/>
        <v>，2280063</v>
      </c>
      <c r="I27" s="4" t="str">
        <f>VLOOKUP(A27,HOP!A:T,20,0)</f>
        <v>直连</v>
      </c>
    </row>
    <row r="28" s="4" customFormat="1" spans="1:9">
      <c r="A28" s="4">
        <v>16594087175</v>
      </c>
      <c r="B28" s="5">
        <v>44488</v>
      </c>
      <c r="C28" s="5">
        <v>44489</v>
      </c>
      <c r="D28" s="4">
        <v>671</v>
      </c>
      <c r="E28" s="4" t="str">
        <f>VLOOKUP(A28,HOP!A:L,12,0)</f>
        <v>671.00</v>
      </c>
      <c r="F28" s="4" t="str">
        <f>VLOOKUP(A28,HOP!A:C,3,0)</f>
        <v>2280066</v>
      </c>
      <c r="G28" s="4">
        <f t="shared" si="0"/>
        <v>0</v>
      </c>
      <c r="H28" s="4" t="str">
        <f t="shared" si="1"/>
        <v>，2280066</v>
      </c>
      <c r="I28" s="4" t="str">
        <f>VLOOKUP(A28,HOP!A:T,20,0)</f>
        <v>直连</v>
      </c>
    </row>
    <row r="29" s="4" customFormat="1" spans="1:9">
      <c r="A29" s="4">
        <v>16594232433</v>
      </c>
      <c r="B29" s="5">
        <v>44488</v>
      </c>
      <c r="C29" s="5">
        <v>44489</v>
      </c>
      <c r="D29" s="4">
        <v>236</v>
      </c>
      <c r="E29" s="4" t="str">
        <f>VLOOKUP(A29,HOP!A:L,12,0)</f>
        <v>236.00</v>
      </c>
      <c r="F29" s="4" t="str">
        <f>VLOOKUP(A29,HOP!A:C,3,0)</f>
        <v>2280074</v>
      </c>
      <c r="G29" s="4">
        <f t="shared" si="0"/>
        <v>0</v>
      </c>
      <c r="H29" s="4" t="str">
        <f t="shared" si="1"/>
        <v>，2280074</v>
      </c>
      <c r="I29" s="4" t="str">
        <f>VLOOKUP(A29,HOP!A:T,20,0)</f>
        <v>直连</v>
      </c>
    </row>
    <row r="30" s="4" customFormat="1" spans="1:9">
      <c r="A30" s="4">
        <v>16594339100</v>
      </c>
      <c r="B30" s="5">
        <v>44488</v>
      </c>
      <c r="C30" s="5">
        <v>44489</v>
      </c>
      <c r="D30" s="4">
        <v>178</v>
      </c>
      <c r="E30" s="4" t="str">
        <f>VLOOKUP(A30,HOP!A:L,12,0)</f>
        <v>178.00</v>
      </c>
      <c r="F30" s="4" t="str">
        <f>VLOOKUP(A30,HOP!A:C,3,0)</f>
        <v>2280082</v>
      </c>
      <c r="G30" s="4">
        <f t="shared" si="0"/>
        <v>0</v>
      </c>
      <c r="H30" s="4" t="str">
        <f t="shared" si="1"/>
        <v>，2280082</v>
      </c>
      <c r="I30" s="4" t="str">
        <f>VLOOKUP(A30,HOP!A:T,20,0)</f>
        <v>直连</v>
      </c>
    </row>
    <row r="31" s="4" customFormat="1" spans="1:9">
      <c r="A31" s="4">
        <v>16594378810</v>
      </c>
      <c r="B31" s="5">
        <v>44488</v>
      </c>
      <c r="C31" s="5">
        <v>44489</v>
      </c>
      <c r="D31" s="4">
        <v>140</v>
      </c>
      <c r="E31" s="4" t="str">
        <f>VLOOKUP(A31,HOP!A:L,12,0)</f>
        <v>140.00</v>
      </c>
      <c r="F31" s="4" t="str">
        <f>VLOOKUP(A31,HOP!A:C,3,0)</f>
        <v>2280086</v>
      </c>
      <c r="G31" s="4">
        <f t="shared" si="0"/>
        <v>0</v>
      </c>
      <c r="H31" s="4" t="str">
        <f t="shared" si="1"/>
        <v>，2280086</v>
      </c>
      <c r="I31" s="4" t="str">
        <f>VLOOKUP(A31,HOP!A:T,20,0)</f>
        <v>直连</v>
      </c>
    </row>
    <row r="32" s="4" customFormat="1" spans="1:9">
      <c r="A32" s="4">
        <v>16594415132</v>
      </c>
      <c r="B32" s="5">
        <v>44488</v>
      </c>
      <c r="C32" s="5">
        <v>44489</v>
      </c>
      <c r="D32" s="4">
        <v>163</v>
      </c>
      <c r="E32" s="4" t="str">
        <f>VLOOKUP(A32,HOP!A:L,12,0)</f>
        <v>163.00</v>
      </c>
      <c r="F32" s="4" t="str">
        <f>VLOOKUP(A32,HOP!A:C,3,0)</f>
        <v>2280090</v>
      </c>
      <c r="G32" s="4">
        <f t="shared" si="0"/>
        <v>0</v>
      </c>
      <c r="H32" s="4" t="str">
        <f t="shared" si="1"/>
        <v>，2280090</v>
      </c>
      <c r="I32" s="4" t="str">
        <f>VLOOKUP(A32,HOP!A:T,20,0)</f>
        <v>直连</v>
      </c>
    </row>
    <row r="33" s="4" customFormat="1" spans="1:9">
      <c r="A33" s="4">
        <v>16594907370</v>
      </c>
      <c r="B33" s="5">
        <v>44488</v>
      </c>
      <c r="C33" s="5">
        <v>44489</v>
      </c>
      <c r="D33" s="4">
        <v>141</v>
      </c>
      <c r="E33" s="4" t="str">
        <f>VLOOKUP(A33,HOP!A:L,12,0)</f>
        <v>141.00</v>
      </c>
      <c r="F33" s="4" t="str">
        <f>VLOOKUP(A33,HOP!A:C,3,0)</f>
        <v>2280124</v>
      </c>
      <c r="G33" s="4">
        <f t="shared" si="0"/>
        <v>0</v>
      </c>
      <c r="H33" s="4" t="str">
        <f t="shared" si="1"/>
        <v>，2280124</v>
      </c>
      <c r="I33" s="4" t="str">
        <f>VLOOKUP(A33,HOP!A:T,20,0)</f>
        <v>直连</v>
      </c>
    </row>
    <row r="34" s="4" customFormat="1" spans="1:9">
      <c r="A34" s="4">
        <v>16595059264</v>
      </c>
      <c r="B34" s="5">
        <v>44488</v>
      </c>
      <c r="C34" s="5">
        <v>44489</v>
      </c>
      <c r="D34" s="4">
        <v>173</v>
      </c>
      <c r="E34" s="4" t="str">
        <f>VLOOKUP(A34,HOP!A:L,12,0)</f>
        <v>173.00</v>
      </c>
      <c r="F34" s="4" t="str">
        <f>VLOOKUP(A34,HOP!A:C,3,0)</f>
        <v>2280134</v>
      </c>
      <c r="G34" s="4">
        <f t="shared" si="0"/>
        <v>0</v>
      </c>
      <c r="H34" s="4" t="str">
        <f t="shared" si="1"/>
        <v>，2280134</v>
      </c>
      <c r="I34" s="4" t="str">
        <f>VLOOKUP(A34,HOP!A:T,20,0)</f>
        <v>直连</v>
      </c>
    </row>
    <row r="35" s="4" customFormat="1" spans="1:9">
      <c r="A35" s="4">
        <v>16595130926</v>
      </c>
      <c r="B35" s="5">
        <v>44488</v>
      </c>
      <c r="C35" s="5">
        <v>44489</v>
      </c>
      <c r="D35" s="4">
        <v>270</v>
      </c>
      <c r="E35" s="4" t="str">
        <f>VLOOKUP(A35,HOP!A:L,12,0)</f>
        <v>270.00</v>
      </c>
      <c r="F35" s="4" t="str">
        <f>VLOOKUP(A35,HOP!A:C,3,0)</f>
        <v>2280141</v>
      </c>
      <c r="G35" s="4">
        <f t="shared" ref="G35:G52" si="2">D35-E35</f>
        <v>0</v>
      </c>
      <c r="H35" s="4" t="str">
        <f t="shared" ref="H35:H52" si="3">$H$1&amp;F35</f>
        <v>，2280141</v>
      </c>
      <c r="I35" s="4" t="str">
        <f>VLOOKUP(A35,HOP!A:T,20,0)</f>
        <v>直连</v>
      </c>
    </row>
    <row r="36" s="4" customFormat="1" spans="1:9">
      <c r="A36" s="4">
        <v>16595138447</v>
      </c>
      <c r="B36" s="5">
        <v>44488</v>
      </c>
      <c r="C36" s="5">
        <v>44489</v>
      </c>
      <c r="D36" s="4">
        <v>362</v>
      </c>
      <c r="E36" s="4" t="str">
        <f>VLOOKUP(A36,HOP!A:L,12,0)</f>
        <v>362.00</v>
      </c>
      <c r="F36" s="4" t="str">
        <f>VLOOKUP(A36,HOP!A:C,3,0)</f>
        <v>2280142</v>
      </c>
      <c r="G36" s="4">
        <f t="shared" si="2"/>
        <v>0</v>
      </c>
      <c r="H36" s="4" t="str">
        <f t="shared" si="3"/>
        <v>，2280142</v>
      </c>
      <c r="I36" s="4" t="str">
        <f>VLOOKUP(A36,HOP!A:T,20,0)</f>
        <v>直连</v>
      </c>
    </row>
    <row r="37" s="4" customFormat="1" spans="1:9">
      <c r="A37" s="4">
        <v>16595181717</v>
      </c>
      <c r="B37" s="5">
        <v>44488</v>
      </c>
      <c r="C37" s="5">
        <v>44489</v>
      </c>
      <c r="D37" s="4">
        <v>302</v>
      </c>
      <c r="E37" s="4" t="str">
        <f>VLOOKUP(A37,HOP!A:L,12,0)</f>
        <v>302.00</v>
      </c>
      <c r="F37" s="4" t="str">
        <f>VLOOKUP(A37,HOP!A:C,3,0)</f>
        <v>2280145</v>
      </c>
      <c r="G37" s="4">
        <f t="shared" si="2"/>
        <v>0</v>
      </c>
      <c r="H37" s="4" t="str">
        <f t="shared" si="3"/>
        <v>，2280145</v>
      </c>
      <c r="I37" s="4" t="str">
        <f>VLOOKUP(A37,HOP!A:T,20,0)</f>
        <v>直连</v>
      </c>
    </row>
    <row r="38" s="4" customFormat="1" spans="1:9">
      <c r="A38" s="4">
        <v>16595182384</v>
      </c>
      <c r="B38" s="5">
        <v>44488</v>
      </c>
      <c r="C38" s="5">
        <v>44489</v>
      </c>
      <c r="D38" s="4">
        <v>173</v>
      </c>
      <c r="E38" s="4" t="str">
        <f>VLOOKUP(A38,HOP!A:L,12,0)</f>
        <v>173.00</v>
      </c>
      <c r="F38" s="4" t="str">
        <f>VLOOKUP(A38,HOP!A:C,3,0)</f>
        <v>2280146</v>
      </c>
      <c r="G38" s="4">
        <f t="shared" si="2"/>
        <v>0</v>
      </c>
      <c r="H38" s="4" t="str">
        <f t="shared" si="3"/>
        <v>，2280146</v>
      </c>
      <c r="I38" s="4" t="str">
        <f>VLOOKUP(A38,HOP!A:T,20,0)</f>
        <v>直连</v>
      </c>
    </row>
    <row r="39" s="4" customFormat="1" spans="1:9">
      <c r="A39" s="4">
        <v>16595305634</v>
      </c>
      <c r="B39" s="5">
        <v>44488</v>
      </c>
      <c r="C39" s="5">
        <v>44489</v>
      </c>
      <c r="D39" s="4">
        <v>115</v>
      </c>
      <c r="E39" s="4" t="str">
        <f>VLOOKUP(A39,HOP!A:L,12,0)</f>
        <v>115.00</v>
      </c>
      <c r="F39" s="4" t="str">
        <f>VLOOKUP(A39,HOP!A:C,3,0)</f>
        <v>2280159</v>
      </c>
      <c r="G39" s="4">
        <f t="shared" si="2"/>
        <v>0</v>
      </c>
      <c r="H39" s="4" t="str">
        <f t="shared" si="3"/>
        <v>，2280159</v>
      </c>
      <c r="I39" s="4" t="str">
        <f>VLOOKUP(A39,HOP!A:T,20,0)</f>
        <v>直连</v>
      </c>
    </row>
    <row r="40" s="4" customFormat="1" spans="1:9">
      <c r="A40" s="4">
        <v>16598603509</v>
      </c>
      <c r="B40" s="5">
        <v>44488</v>
      </c>
      <c r="C40" s="5">
        <v>44489</v>
      </c>
      <c r="D40" s="4">
        <v>280</v>
      </c>
      <c r="E40" s="4" t="str">
        <f>VLOOKUP(A40,HOP!A:L,12,0)</f>
        <v>280.00</v>
      </c>
      <c r="F40" s="4" t="str">
        <f>VLOOKUP(A40,HOP!A:C,3,0)</f>
        <v>2280166</v>
      </c>
      <c r="G40" s="4">
        <f t="shared" si="2"/>
        <v>0</v>
      </c>
      <c r="H40" s="4" t="str">
        <f t="shared" si="3"/>
        <v>，2280166</v>
      </c>
      <c r="I40" s="4" t="str">
        <f>VLOOKUP(A40,HOP!A:T,20,0)</f>
        <v>直连</v>
      </c>
    </row>
    <row r="41" s="4" customFormat="1" spans="1:9">
      <c r="A41" s="4">
        <v>16599061262</v>
      </c>
      <c r="B41" s="5">
        <v>44488</v>
      </c>
      <c r="C41" s="5">
        <v>44489</v>
      </c>
      <c r="D41" s="4">
        <v>538</v>
      </c>
      <c r="E41" s="4" t="str">
        <f>VLOOKUP(A41,HOP!A:L,12,0)</f>
        <v>538.00</v>
      </c>
      <c r="F41" s="4" t="str">
        <f>VLOOKUP(A41,HOP!A:C,3,0)</f>
        <v>2280187</v>
      </c>
      <c r="G41" s="4">
        <f t="shared" si="2"/>
        <v>0</v>
      </c>
      <c r="H41" s="4" t="str">
        <f t="shared" si="3"/>
        <v>，2280187</v>
      </c>
      <c r="I41" s="4" t="str">
        <f>VLOOKUP(A41,HOP!A:T,20,0)</f>
        <v>直连</v>
      </c>
    </row>
    <row r="42" s="4" customFormat="1" spans="1:9">
      <c r="A42" s="4">
        <v>16599180905</v>
      </c>
      <c r="B42" s="5">
        <v>44488</v>
      </c>
      <c r="C42" s="5">
        <v>44489</v>
      </c>
      <c r="D42" s="4">
        <v>200</v>
      </c>
      <c r="E42" s="4" t="str">
        <f>VLOOKUP(A42,HOP!A:L,12,0)</f>
        <v>200.00</v>
      </c>
      <c r="F42" s="4" t="str">
        <f>VLOOKUP(A42,HOP!A:C,3,0)</f>
        <v>2280196</v>
      </c>
      <c r="G42" s="4">
        <f t="shared" si="2"/>
        <v>0</v>
      </c>
      <c r="H42" s="4" t="str">
        <f t="shared" si="3"/>
        <v>，2280196</v>
      </c>
      <c r="I42" s="4" t="str">
        <f>VLOOKUP(A42,HOP!A:T,20,0)</f>
        <v>直连</v>
      </c>
    </row>
    <row r="43" s="4" customFormat="1" spans="1:9">
      <c r="A43" s="4">
        <v>16599272706</v>
      </c>
      <c r="B43" s="5">
        <v>44488</v>
      </c>
      <c r="C43" s="5">
        <v>44489</v>
      </c>
      <c r="D43" s="4">
        <v>280</v>
      </c>
      <c r="E43" s="4" t="str">
        <f>VLOOKUP(A43,HOP!A:L,12,0)</f>
        <v>280.00</v>
      </c>
      <c r="F43" s="4" t="str">
        <f>VLOOKUP(A43,HOP!A:C,3,0)</f>
        <v>2280200</v>
      </c>
      <c r="G43" s="4">
        <f t="shared" si="2"/>
        <v>0</v>
      </c>
      <c r="H43" s="4" t="str">
        <f t="shared" si="3"/>
        <v>，2280200</v>
      </c>
      <c r="I43" s="4" t="str">
        <f>VLOOKUP(A43,HOP!A:T,20,0)</f>
        <v>直连</v>
      </c>
    </row>
    <row r="44" s="4" customFormat="1" spans="1:9">
      <c r="A44" s="4">
        <v>16599282874</v>
      </c>
      <c r="B44" s="5">
        <v>44488</v>
      </c>
      <c r="C44" s="5">
        <v>44489</v>
      </c>
      <c r="D44" s="4">
        <v>280</v>
      </c>
      <c r="E44" s="4" t="str">
        <f>VLOOKUP(A44,HOP!A:L,12,0)</f>
        <v>280.00</v>
      </c>
      <c r="F44" s="4" t="str">
        <f>VLOOKUP(A44,HOP!A:C,3,0)</f>
        <v>2280201</v>
      </c>
      <c r="G44" s="4">
        <f t="shared" si="2"/>
        <v>0</v>
      </c>
      <c r="H44" s="4" t="str">
        <f t="shared" si="3"/>
        <v>，2280201</v>
      </c>
      <c r="I44" s="4" t="str">
        <f>VLOOKUP(A44,HOP!A:T,20,0)</f>
        <v>直连</v>
      </c>
    </row>
    <row r="45" s="4" customFormat="1" spans="1:9">
      <c r="A45" s="4">
        <v>16600027205</v>
      </c>
      <c r="B45" s="5">
        <v>44488</v>
      </c>
      <c r="C45" s="5">
        <v>44489</v>
      </c>
      <c r="D45" s="4">
        <v>141</v>
      </c>
      <c r="E45" s="4" t="str">
        <f>VLOOKUP(A45,HOP!A:L,12,0)</f>
        <v>141.00</v>
      </c>
      <c r="F45" s="4" t="str">
        <f>VLOOKUP(A45,HOP!A:C,3,0)</f>
        <v>2280226</v>
      </c>
      <c r="G45" s="4">
        <f t="shared" si="2"/>
        <v>0</v>
      </c>
      <c r="H45" s="4" t="str">
        <f t="shared" si="3"/>
        <v>，2280226</v>
      </c>
      <c r="I45" s="4" t="str">
        <f>VLOOKUP(A45,HOP!A:T,20,0)</f>
        <v>直连</v>
      </c>
    </row>
    <row r="46" s="4" customFormat="1" spans="1:9">
      <c r="A46" s="4">
        <v>16600227445</v>
      </c>
      <c r="B46" s="5">
        <v>44488</v>
      </c>
      <c r="C46" s="5">
        <v>44489</v>
      </c>
      <c r="D46" s="4">
        <v>335</v>
      </c>
      <c r="E46" s="4" t="str">
        <f>VLOOKUP(A46,HOP!A:L,12,0)</f>
        <v>335.00</v>
      </c>
      <c r="F46" s="4" t="str">
        <f>VLOOKUP(A46,HOP!A:C,3,0)</f>
        <v>2280236</v>
      </c>
      <c r="G46" s="4">
        <f t="shared" si="2"/>
        <v>0</v>
      </c>
      <c r="H46" s="4" t="str">
        <f t="shared" si="3"/>
        <v>，2280236</v>
      </c>
      <c r="I46" s="4" t="str">
        <f>VLOOKUP(A46,HOP!A:T,20,0)</f>
        <v>直连</v>
      </c>
    </row>
    <row r="47" s="4" customFormat="1" spans="1:9">
      <c r="A47" s="4">
        <v>16600996457</v>
      </c>
      <c r="B47" s="5">
        <v>44488</v>
      </c>
      <c r="C47" s="5">
        <v>44489</v>
      </c>
      <c r="D47" s="4">
        <v>203</v>
      </c>
      <c r="E47" s="4" t="str">
        <f>VLOOKUP(A47,HOP!A:L,12,0)</f>
        <v>203.00</v>
      </c>
      <c r="F47" s="4" t="str">
        <f>VLOOKUP(A47,HOP!A:C,3,0)</f>
        <v>2280296</v>
      </c>
      <c r="G47" s="4">
        <f t="shared" si="2"/>
        <v>0</v>
      </c>
      <c r="H47" s="4" t="str">
        <f t="shared" si="3"/>
        <v>，2280296</v>
      </c>
      <c r="I47" s="4" t="str">
        <f>VLOOKUP(A47,HOP!A:T,20,0)</f>
        <v>直连</v>
      </c>
    </row>
    <row r="48" s="4" customFormat="1" spans="1:9">
      <c r="A48" s="4">
        <v>16601055941</v>
      </c>
      <c r="B48" s="5">
        <v>44488</v>
      </c>
      <c r="C48" s="5">
        <v>44489</v>
      </c>
      <c r="D48" s="4">
        <v>267</v>
      </c>
      <c r="E48" s="4" t="str">
        <f>VLOOKUP(A48,HOP!A:L,12,0)</f>
        <v>267.00</v>
      </c>
      <c r="F48" s="4" t="str">
        <f>VLOOKUP(A48,HOP!A:C,3,0)</f>
        <v>2280302</v>
      </c>
      <c r="G48" s="4">
        <f t="shared" si="2"/>
        <v>0</v>
      </c>
      <c r="H48" s="4" t="str">
        <f t="shared" si="3"/>
        <v>，2280302</v>
      </c>
      <c r="I48" s="4" t="str">
        <f>VLOOKUP(A48,HOP!A:T,20,0)</f>
        <v>直连</v>
      </c>
    </row>
    <row r="49" s="4" customFormat="1" spans="1:9">
      <c r="A49" s="4">
        <v>16601175994</v>
      </c>
      <c r="B49" s="5">
        <v>44488</v>
      </c>
      <c r="C49" s="5">
        <v>44489</v>
      </c>
      <c r="D49" s="4">
        <v>141</v>
      </c>
      <c r="E49" s="4" t="str">
        <f>VLOOKUP(A49,HOP!A:L,12,0)</f>
        <v>141.00</v>
      </c>
      <c r="F49" s="4" t="str">
        <f>VLOOKUP(A49,HOP!A:C,3,0)</f>
        <v>2280313</v>
      </c>
      <c r="G49" s="4">
        <f t="shared" si="2"/>
        <v>0</v>
      </c>
      <c r="H49" s="4" t="str">
        <f t="shared" si="3"/>
        <v>，2280313</v>
      </c>
      <c r="I49" s="4" t="str">
        <f>VLOOKUP(A49,HOP!A:T,20,0)</f>
        <v>直连</v>
      </c>
    </row>
    <row r="50" s="4" customFormat="1" spans="1:9">
      <c r="A50" s="4">
        <v>16601444932</v>
      </c>
      <c r="B50" s="5">
        <v>44488</v>
      </c>
      <c r="C50" s="5">
        <v>44489</v>
      </c>
      <c r="D50" s="4">
        <v>246</v>
      </c>
      <c r="E50" s="4" t="str">
        <f>VLOOKUP(A50,HOP!A:L,12,0)</f>
        <v>246.00</v>
      </c>
      <c r="F50" s="4" t="str">
        <f>VLOOKUP(A50,HOP!A:C,3,0)</f>
        <v>2280343</v>
      </c>
      <c r="G50" s="4">
        <f t="shared" si="2"/>
        <v>0</v>
      </c>
      <c r="H50" s="4" t="str">
        <f t="shared" si="3"/>
        <v>，2280343</v>
      </c>
      <c r="I50" s="4" t="str">
        <f>VLOOKUP(A50,HOP!A:T,20,0)</f>
        <v>直连</v>
      </c>
    </row>
    <row r="51" s="4" customFormat="1" spans="1:9">
      <c r="A51" s="4">
        <v>16601663050</v>
      </c>
      <c r="B51" s="5">
        <v>44488</v>
      </c>
      <c r="C51" s="5">
        <v>44489</v>
      </c>
      <c r="D51" s="4">
        <v>153</v>
      </c>
      <c r="E51" s="4" t="str">
        <f>VLOOKUP(A51,HOP!A:L,12,0)</f>
        <v>153.00</v>
      </c>
      <c r="F51" s="4" t="str">
        <f>VLOOKUP(A51,HOP!A:C,3,0)</f>
        <v>2280360</v>
      </c>
      <c r="G51" s="4">
        <f t="shared" si="2"/>
        <v>0</v>
      </c>
      <c r="H51" s="4" t="str">
        <f t="shared" si="3"/>
        <v>，2280360</v>
      </c>
      <c r="I51" s="4" t="str">
        <f>VLOOKUP(A51,HOP!A:T,20,0)</f>
        <v>直连</v>
      </c>
    </row>
    <row r="52" s="4" customFormat="1" spans="1:9">
      <c r="A52" s="4">
        <v>16601681819</v>
      </c>
      <c r="B52" s="5">
        <v>44488</v>
      </c>
      <c r="C52" s="5">
        <v>44489</v>
      </c>
      <c r="D52" s="4">
        <v>322</v>
      </c>
      <c r="E52" s="4" t="str">
        <f>VLOOKUP(A52,HOP!A:L,12,0)</f>
        <v>322.00</v>
      </c>
      <c r="F52" s="4" t="str">
        <f>VLOOKUP(A52,HOP!A:C,3,0)</f>
        <v>2280361</v>
      </c>
      <c r="G52" s="4">
        <f t="shared" si="2"/>
        <v>0</v>
      </c>
      <c r="H52" s="4" t="str">
        <f t="shared" si="3"/>
        <v>，2280361</v>
      </c>
      <c r="I52" s="4" t="str">
        <f>VLOOKUP(A52,HOP!A:T,20,0)</f>
        <v>直连</v>
      </c>
    </row>
    <row r="54" spans="4:4">
      <c r="D54" s="4">
        <f>SUM(D2:D53)</f>
        <v>16640.09</v>
      </c>
    </row>
    <row r="55" spans="4:4">
      <c r="D55" s="4" t="s">
        <v>176</v>
      </c>
    </row>
    <row r="58" spans="1:1">
      <c r="A58" s="4" t="s">
        <v>177</v>
      </c>
    </row>
    <row r="59" spans="1:1">
      <c r="A59" s="4" t="s">
        <v>178</v>
      </c>
    </row>
  </sheetData>
  <autoFilter ref="A1:X5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179</v>
      </c>
      <c r="B1" s="2" t="s">
        <v>180</v>
      </c>
      <c r="C1" s="2" t="s">
        <v>181</v>
      </c>
      <c r="D1" s="2" t="s">
        <v>182</v>
      </c>
      <c r="E1" s="2" t="s">
        <v>13</v>
      </c>
      <c r="F1" s="2" t="s">
        <v>5</v>
      </c>
      <c r="G1" s="2" t="s">
        <v>6</v>
      </c>
      <c r="H1" s="2" t="s">
        <v>183</v>
      </c>
      <c r="I1" s="2" t="s">
        <v>184</v>
      </c>
      <c r="J1" s="2" t="s">
        <v>185</v>
      </c>
      <c r="K1" s="2" t="s">
        <v>186</v>
      </c>
      <c r="L1" s="2" t="s">
        <v>187</v>
      </c>
      <c r="M1" s="2" t="s">
        <v>188</v>
      </c>
      <c r="N1" s="2" t="s">
        <v>189</v>
      </c>
      <c r="O1" s="2" t="s">
        <v>190</v>
      </c>
      <c r="P1" s="2" t="s">
        <v>191</v>
      </c>
      <c r="Q1" s="2" t="s">
        <v>192</v>
      </c>
      <c r="R1" s="2" t="s">
        <v>193</v>
      </c>
      <c r="S1" s="2" t="s">
        <v>194</v>
      </c>
      <c r="T1" s="2" t="s">
        <v>195</v>
      </c>
    </row>
    <row r="2" s="1" customFormat="1" spans="1:20">
      <c r="A2" s="3">
        <v>16601681819</v>
      </c>
      <c r="B2" s="1" t="s">
        <v>196</v>
      </c>
      <c r="C2" s="1" t="s">
        <v>197</v>
      </c>
      <c r="D2" s="1" t="s">
        <v>198</v>
      </c>
      <c r="E2" s="1" t="s">
        <v>173</v>
      </c>
      <c r="F2" s="1" t="s">
        <v>196</v>
      </c>
      <c r="G2" s="1" t="s">
        <v>199</v>
      </c>
      <c r="H2" s="1" t="s">
        <v>200</v>
      </c>
      <c r="I2" s="1" t="s">
        <v>201</v>
      </c>
      <c r="J2" s="1" t="s">
        <v>202</v>
      </c>
      <c r="K2" s="1" t="s">
        <v>201</v>
      </c>
      <c r="L2" s="1" t="s">
        <v>201</v>
      </c>
      <c r="M2" s="1" t="s">
        <v>203</v>
      </c>
      <c r="N2" s="1" t="s">
        <v>203</v>
      </c>
      <c r="O2" s="1" t="s">
        <v>204</v>
      </c>
      <c r="P2" s="1" t="s">
        <v>205</v>
      </c>
      <c r="Q2" s="1" t="s">
        <v>206</v>
      </c>
      <c r="R2" s="1" t="s">
        <v>207</v>
      </c>
      <c r="S2" s="1" t="s">
        <v>208</v>
      </c>
      <c r="T2" s="1" t="s">
        <v>209</v>
      </c>
    </row>
    <row r="3" s="1" customFormat="1" spans="1:20">
      <c r="A3" s="3">
        <v>16601663050</v>
      </c>
      <c r="B3" s="1" t="s">
        <v>196</v>
      </c>
      <c r="C3" s="1" t="s">
        <v>210</v>
      </c>
      <c r="D3" s="1" t="s">
        <v>211</v>
      </c>
      <c r="E3" s="1" t="s">
        <v>170</v>
      </c>
      <c r="F3" s="1" t="s">
        <v>196</v>
      </c>
      <c r="G3" s="1" t="s">
        <v>199</v>
      </c>
      <c r="H3" s="1" t="s">
        <v>200</v>
      </c>
      <c r="I3" s="1" t="s">
        <v>212</v>
      </c>
      <c r="J3" s="1" t="s">
        <v>202</v>
      </c>
      <c r="K3" s="1" t="s">
        <v>212</v>
      </c>
      <c r="L3" s="1" t="s">
        <v>212</v>
      </c>
      <c r="M3" s="1" t="s">
        <v>203</v>
      </c>
      <c r="N3" s="1" t="s">
        <v>203</v>
      </c>
      <c r="O3" s="1" t="s">
        <v>204</v>
      </c>
      <c r="P3" s="1" t="s">
        <v>205</v>
      </c>
      <c r="Q3" s="1" t="s">
        <v>213</v>
      </c>
      <c r="R3" s="1" t="s">
        <v>207</v>
      </c>
      <c r="S3" s="1" t="s">
        <v>208</v>
      </c>
      <c r="T3" s="1" t="s">
        <v>209</v>
      </c>
    </row>
    <row r="4" s="1" customFormat="1" spans="1:20">
      <c r="A4" s="3">
        <v>16601444932</v>
      </c>
      <c r="B4" s="1" t="s">
        <v>196</v>
      </c>
      <c r="C4" s="1" t="s">
        <v>214</v>
      </c>
      <c r="D4" s="1" t="s">
        <v>215</v>
      </c>
      <c r="E4" s="1" t="s">
        <v>167</v>
      </c>
      <c r="F4" s="1" t="s">
        <v>196</v>
      </c>
      <c r="G4" s="1" t="s">
        <v>199</v>
      </c>
      <c r="H4" s="1" t="s">
        <v>200</v>
      </c>
      <c r="I4" s="1" t="s">
        <v>216</v>
      </c>
      <c r="J4" s="1" t="s">
        <v>202</v>
      </c>
      <c r="K4" s="1" t="s">
        <v>216</v>
      </c>
      <c r="L4" s="1" t="s">
        <v>216</v>
      </c>
      <c r="M4" s="1" t="s">
        <v>203</v>
      </c>
      <c r="N4" s="1" t="s">
        <v>203</v>
      </c>
      <c r="O4" s="1" t="s">
        <v>204</v>
      </c>
      <c r="P4" s="1" t="s">
        <v>205</v>
      </c>
      <c r="Q4" s="1" t="s">
        <v>217</v>
      </c>
      <c r="R4" s="1" t="s">
        <v>207</v>
      </c>
      <c r="S4" s="1" t="s">
        <v>208</v>
      </c>
      <c r="T4" s="1" t="s">
        <v>209</v>
      </c>
    </row>
    <row r="5" s="1" customFormat="1" spans="1:20">
      <c r="A5" s="3">
        <v>16601175994</v>
      </c>
      <c r="B5" s="1" t="s">
        <v>196</v>
      </c>
      <c r="C5" s="1" t="s">
        <v>218</v>
      </c>
      <c r="D5" s="1" t="s">
        <v>219</v>
      </c>
      <c r="E5" s="1" t="s">
        <v>165</v>
      </c>
      <c r="F5" s="1" t="s">
        <v>196</v>
      </c>
      <c r="G5" s="1" t="s">
        <v>199</v>
      </c>
      <c r="H5" s="1" t="s">
        <v>200</v>
      </c>
      <c r="I5" s="1" t="s">
        <v>220</v>
      </c>
      <c r="J5" s="1" t="s">
        <v>202</v>
      </c>
      <c r="K5" s="1" t="s">
        <v>220</v>
      </c>
      <c r="L5" s="1" t="s">
        <v>220</v>
      </c>
      <c r="M5" s="1" t="s">
        <v>203</v>
      </c>
      <c r="N5" s="1" t="s">
        <v>203</v>
      </c>
      <c r="O5" s="1" t="s">
        <v>204</v>
      </c>
      <c r="P5" s="1" t="s">
        <v>205</v>
      </c>
      <c r="Q5" s="1" t="s">
        <v>221</v>
      </c>
      <c r="R5" s="1" t="s">
        <v>207</v>
      </c>
      <c r="S5" s="1" t="s">
        <v>208</v>
      </c>
      <c r="T5" s="1" t="s">
        <v>209</v>
      </c>
    </row>
    <row r="6" s="1" customFormat="1" spans="1:20">
      <c r="A6" s="3">
        <v>16601055941</v>
      </c>
      <c r="B6" s="1" t="s">
        <v>196</v>
      </c>
      <c r="C6" s="1" t="s">
        <v>222</v>
      </c>
      <c r="D6" s="1" t="s">
        <v>215</v>
      </c>
      <c r="E6" s="1" t="s">
        <v>164</v>
      </c>
      <c r="F6" s="1" t="s">
        <v>196</v>
      </c>
      <c r="G6" s="1" t="s">
        <v>199</v>
      </c>
      <c r="H6" s="1" t="s">
        <v>200</v>
      </c>
      <c r="I6" s="1" t="s">
        <v>223</v>
      </c>
      <c r="J6" s="1" t="s">
        <v>202</v>
      </c>
      <c r="K6" s="1" t="s">
        <v>223</v>
      </c>
      <c r="L6" s="1" t="s">
        <v>223</v>
      </c>
      <c r="M6" s="1" t="s">
        <v>203</v>
      </c>
      <c r="N6" s="1" t="s">
        <v>203</v>
      </c>
      <c r="O6" s="1" t="s">
        <v>204</v>
      </c>
      <c r="P6" s="1" t="s">
        <v>205</v>
      </c>
      <c r="Q6" s="1" t="s">
        <v>224</v>
      </c>
      <c r="R6" s="1" t="s">
        <v>207</v>
      </c>
      <c r="S6" s="1" t="s">
        <v>208</v>
      </c>
      <c r="T6" s="1" t="s">
        <v>209</v>
      </c>
    </row>
    <row r="7" s="1" customFormat="1" spans="1:20">
      <c r="A7" s="3">
        <v>16600996457</v>
      </c>
      <c r="B7" s="1" t="s">
        <v>196</v>
      </c>
      <c r="C7" s="1" t="s">
        <v>225</v>
      </c>
      <c r="D7" s="1" t="s">
        <v>226</v>
      </c>
      <c r="E7" s="1" t="s">
        <v>161</v>
      </c>
      <c r="F7" s="1" t="s">
        <v>196</v>
      </c>
      <c r="G7" s="1" t="s">
        <v>199</v>
      </c>
      <c r="H7" s="1" t="s">
        <v>200</v>
      </c>
      <c r="I7" s="1" t="s">
        <v>227</v>
      </c>
      <c r="J7" s="1" t="s">
        <v>202</v>
      </c>
      <c r="K7" s="1" t="s">
        <v>227</v>
      </c>
      <c r="L7" s="1" t="s">
        <v>227</v>
      </c>
      <c r="M7" s="1" t="s">
        <v>203</v>
      </c>
      <c r="N7" s="1" t="s">
        <v>203</v>
      </c>
      <c r="O7" s="1" t="s">
        <v>204</v>
      </c>
      <c r="P7" s="1" t="s">
        <v>205</v>
      </c>
      <c r="Q7" s="1" t="s">
        <v>228</v>
      </c>
      <c r="R7" s="1" t="s">
        <v>207</v>
      </c>
      <c r="S7" s="1" t="s">
        <v>208</v>
      </c>
      <c r="T7" s="1" t="s">
        <v>209</v>
      </c>
    </row>
    <row r="8" s="1" customFormat="1" spans="1:20">
      <c r="A8" s="3">
        <v>16600227445</v>
      </c>
      <c r="B8" s="1" t="s">
        <v>196</v>
      </c>
      <c r="C8" s="1" t="s">
        <v>229</v>
      </c>
      <c r="D8" s="1" t="s">
        <v>230</v>
      </c>
      <c r="E8" s="1" t="s">
        <v>159</v>
      </c>
      <c r="F8" s="1" t="s">
        <v>196</v>
      </c>
      <c r="G8" s="1" t="s">
        <v>199</v>
      </c>
      <c r="H8" s="1" t="s">
        <v>200</v>
      </c>
      <c r="I8" s="1" t="s">
        <v>231</v>
      </c>
      <c r="J8" s="1" t="s">
        <v>202</v>
      </c>
      <c r="K8" s="1" t="s">
        <v>231</v>
      </c>
      <c r="L8" s="1" t="s">
        <v>231</v>
      </c>
      <c r="M8" s="1" t="s">
        <v>203</v>
      </c>
      <c r="N8" s="1" t="s">
        <v>203</v>
      </c>
      <c r="O8" s="1" t="s">
        <v>204</v>
      </c>
      <c r="P8" s="1" t="s">
        <v>205</v>
      </c>
      <c r="Q8" s="1" t="s">
        <v>232</v>
      </c>
      <c r="R8" s="1" t="s">
        <v>207</v>
      </c>
      <c r="S8" s="1" t="s">
        <v>208</v>
      </c>
      <c r="T8" s="1" t="s">
        <v>209</v>
      </c>
    </row>
    <row r="9" s="1" customFormat="1" spans="1:20">
      <c r="A9" s="3">
        <v>16600027205</v>
      </c>
      <c r="B9" s="1" t="s">
        <v>196</v>
      </c>
      <c r="C9" s="1" t="s">
        <v>233</v>
      </c>
      <c r="D9" s="1" t="s">
        <v>219</v>
      </c>
      <c r="E9" s="1" t="s">
        <v>156</v>
      </c>
      <c r="F9" s="1" t="s">
        <v>196</v>
      </c>
      <c r="G9" s="1" t="s">
        <v>199</v>
      </c>
      <c r="H9" s="1" t="s">
        <v>200</v>
      </c>
      <c r="I9" s="1" t="s">
        <v>220</v>
      </c>
      <c r="J9" s="1" t="s">
        <v>202</v>
      </c>
      <c r="K9" s="1" t="s">
        <v>220</v>
      </c>
      <c r="L9" s="1" t="s">
        <v>220</v>
      </c>
      <c r="M9" s="1" t="s">
        <v>203</v>
      </c>
      <c r="N9" s="1" t="s">
        <v>203</v>
      </c>
      <c r="O9" s="1" t="s">
        <v>204</v>
      </c>
      <c r="P9" s="1" t="s">
        <v>205</v>
      </c>
      <c r="Q9" s="1" t="s">
        <v>234</v>
      </c>
      <c r="R9" s="1" t="s">
        <v>207</v>
      </c>
      <c r="S9" s="1" t="s">
        <v>208</v>
      </c>
      <c r="T9" s="1" t="s">
        <v>209</v>
      </c>
    </row>
    <row r="10" s="1" customFormat="1" spans="1:20">
      <c r="A10" s="3">
        <v>16599282874</v>
      </c>
      <c r="B10" s="1" t="s">
        <v>196</v>
      </c>
      <c r="C10" s="1" t="s">
        <v>235</v>
      </c>
      <c r="D10" s="1" t="s">
        <v>236</v>
      </c>
      <c r="E10" s="1" t="s">
        <v>155</v>
      </c>
      <c r="F10" s="1" t="s">
        <v>196</v>
      </c>
      <c r="G10" s="1" t="s">
        <v>199</v>
      </c>
      <c r="H10" s="1" t="s">
        <v>200</v>
      </c>
      <c r="I10" s="1" t="s">
        <v>237</v>
      </c>
      <c r="J10" s="1" t="s">
        <v>202</v>
      </c>
      <c r="K10" s="1" t="s">
        <v>237</v>
      </c>
      <c r="L10" s="1" t="s">
        <v>237</v>
      </c>
      <c r="M10" s="1" t="s">
        <v>203</v>
      </c>
      <c r="N10" s="1" t="s">
        <v>203</v>
      </c>
      <c r="O10" s="1" t="s">
        <v>204</v>
      </c>
      <c r="P10" s="1" t="s">
        <v>205</v>
      </c>
      <c r="Q10" s="1" t="s">
        <v>238</v>
      </c>
      <c r="R10" s="1" t="s">
        <v>207</v>
      </c>
      <c r="S10" s="1" t="s">
        <v>208</v>
      </c>
      <c r="T10" s="1" t="s">
        <v>209</v>
      </c>
    </row>
    <row r="11" s="1" customFormat="1" spans="1:20">
      <c r="A11" s="3">
        <v>16599272706</v>
      </c>
      <c r="B11" s="1" t="s">
        <v>196</v>
      </c>
      <c r="C11" s="1" t="s">
        <v>239</v>
      </c>
      <c r="D11" s="1" t="s">
        <v>236</v>
      </c>
      <c r="E11" s="1" t="s">
        <v>154</v>
      </c>
      <c r="F11" s="1" t="s">
        <v>196</v>
      </c>
      <c r="G11" s="1" t="s">
        <v>199</v>
      </c>
      <c r="H11" s="1" t="s">
        <v>200</v>
      </c>
      <c r="I11" s="1" t="s">
        <v>237</v>
      </c>
      <c r="J11" s="1" t="s">
        <v>202</v>
      </c>
      <c r="K11" s="1" t="s">
        <v>237</v>
      </c>
      <c r="L11" s="1" t="s">
        <v>237</v>
      </c>
      <c r="M11" s="1" t="s">
        <v>203</v>
      </c>
      <c r="N11" s="1" t="s">
        <v>203</v>
      </c>
      <c r="O11" s="1" t="s">
        <v>204</v>
      </c>
      <c r="P11" s="1" t="s">
        <v>205</v>
      </c>
      <c r="Q11" s="1" t="s">
        <v>240</v>
      </c>
      <c r="R11" s="1" t="s">
        <v>207</v>
      </c>
      <c r="S11" s="1" t="s">
        <v>208</v>
      </c>
      <c r="T11" s="1" t="s">
        <v>209</v>
      </c>
    </row>
    <row r="12" s="1" customFormat="1" spans="1:20">
      <c r="A12" s="3">
        <v>16599180905</v>
      </c>
      <c r="B12" s="1" t="s">
        <v>196</v>
      </c>
      <c r="C12" s="1" t="s">
        <v>241</v>
      </c>
      <c r="D12" s="1" t="s">
        <v>242</v>
      </c>
      <c r="E12" s="1" t="s">
        <v>152</v>
      </c>
      <c r="F12" s="1" t="s">
        <v>196</v>
      </c>
      <c r="G12" s="1" t="s">
        <v>199</v>
      </c>
      <c r="H12" s="1" t="s">
        <v>200</v>
      </c>
      <c r="I12" s="1" t="s">
        <v>243</v>
      </c>
      <c r="J12" s="1" t="s">
        <v>202</v>
      </c>
      <c r="K12" s="1" t="s">
        <v>243</v>
      </c>
      <c r="L12" s="1" t="s">
        <v>243</v>
      </c>
      <c r="M12" s="1" t="s">
        <v>203</v>
      </c>
      <c r="N12" s="1" t="s">
        <v>203</v>
      </c>
      <c r="O12" s="1" t="s">
        <v>204</v>
      </c>
      <c r="P12" s="1" t="s">
        <v>205</v>
      </c>
      <c r="Q12" s="1" t="s">
        <v>244</v>
      </c>
      <c r="R12" s="1" t="s">
        <v>207</v>
      </c>
      <c r="S12" s="1" t="s">
        <v>208</v>
      </c>
      <c r="T12" s="1" t="s">
        <v>209</v>
      </c>
    </row>
    <row r="13" s="1" customFormat="1" spans="1:20">
      <c r="A13" s="3">
        <v>16599061262</v>
      </c>
      <c r="B13" s="1" t="s">
        <v>196</v>
      </c>
      <c r="C13" s="1" t="s">
        <v>245</v>
      </c>
      <c r="D13" s="1" t="s">
        <v>246</v>
      </c>
      <c r="E13" s="1" t="s">
        <v>148</v>
      </c>
      <c r="F13" s="1" t="s">
        <v>196</v>
      </c>
      <c r="G13" s="1" t="s">
        <v>199</v>
      </c>
      <c r="H13" s="1" t="s">
        <v>200</v>
      </c>
      <c r="I13" s="1" t="s">
        <v>247</v>
      </c>
      <c r="J13" s="1" t="s">
        <v>202</v>
      </c>
      <c r="K13" s="1" t="s">
        <v>247</v>
      </c>
      <c r="L13" s="1" t="s">
        <v>247</v>
      </c>
      <c r="M13" s="1" t="s">
        <v>203</v>
      </c>
      <c r="N13" s="1" t="s">
        <v>203</v>
      </c>
      <c r="O13" s="1" t="s">
        <v>204</v>
      </c>
      <c r="P13" s="1" t="s">
        <v>205</v>
      </c>
      <c r="Q13" s="1" t="s">
        <v>248</v>
      </c>
      <c r="R13" s="1" t="s">
        <v>207</v>
      </c>
      <c r="S13" s="1" t="s">
        <v>208</v>
      </c>
      <c r="T13" s="1" t="s">
        <v>209</v>
      </c>
    </row>
    <row r="14" s="1" customFormat="1" spans="1:20">
      <c r="A14" s="3">
        <v>16598603509</v>
      </c>
      <c r="B14" s="1" t="s">
        <v>196</v>
      </c>
      <c r="C14" s="1" t="s">
        <v>249</v>
      </c>
      <c r="D14" s="1" t="s">
        <v>250</v>
      </c>
      <c r="E14" s="1" t="s">
        <v>251</v>
      </c>
      <c r="F14" s="1" t="s">
        <v>196</v>
      </c>
      <c r="G14" s="1" t="s">
        <v>199</v>
      </c>
      <c r="H14" s="1" t="s">
        <v>200</v>
      </c>
      <c r="I14" s="1" t="s">
        <v>237</v>
      </c>
      <c r="J14" s="1" t="s">
        <v>202</v>
      </c>
      <c r="K14" s="1" t="s">
        <v>237</v>
      </c>
      <c r="L14" s="1" t="s">
        <v>237</v>
      </c>
      <c r="M14" s="1" t="s">
        <v>203</v>
      </c>
      <c r="N14" s="1" t="s">
        <v>203</v>
      </c>
      <c r="O14" s="1" t="s">
        <v>204</v>
      </c>
      <c r="P14" s="1" t="s">
        <v>205</v>
      </c>
      <c r="Q14" s="1" t="s">
        <v>252</v>
      </c>
      <c r="R14" s="1" t="s">
        <v>207</v>
      </c>
      <c r="S14" s="1" t="s">
        <v>208</v>
      </c>
      <c r="T14" s="1" t="s">
        <v>209</v>
      </c>
    </row>
    <row r="15" s="1" customFormat="1" spans="1:20">
      <c r="A15" s="3">
        <v>16595305634</v>
      </c>
      <c r="B15" s="1" t="s">
        <v>196</v>
      </c>
      <c r="C15" s="1" t="s">
        <v>253</v>
      </c>
      <c r="D15" s="1" t="s">
        <v>254</v>
      </c>
      <c r="E15" s="1" t="s">
        <v>144</v>
      </c>
      <c r="F15" s="1" t="s">
        <v>196</v>
      </c>
      <c r="G15" s="1" t="s">
        <v>199</v>
      </c>
      <c r="H15" s="1" t="s">
        <v>200</v>
      </c>
      <c r="I15" s="1" t="s">
        <v>255</v>
      </c>
      <c r="J15" s="1" t="s">
        <v>202</v>
      </c>
      <c r="K15" s="1" t="s">
        <v>255</v>
      </c>
      <c r="L15" s="1" t="s">
        <v>255</v>
      </c>
      <c r="M15" s="1" t="s">
        <v>203</v>
      </c>
      <c r="N15" s="1" t="s">
        <v>203</v>
      </c>
      <c r="O15" s="1" t="s">
        <v>204</v>
      </c>
      <c r="P15" s="1" t="s">
        <v>205</v>
      </c>
      <c r="Q15" s="1" t="s">
        <v>256</v>
      </c>
      <c r="R15" s="1" t="s">
        <v>207</v>
      </c>
      <c r="S15" s="1" t="s">
        <v>208</v>
      </c>
      <c r="T15" s="1" t="s">
        <v>209</v>
      </c>
    </row>
    <row r="16" s="1" customFormat="1" spans="1:20">
      <c r="A16" s="3">
        <v>16595182384</v>
      </c>
      <c r="B16" s="1" t="s">
        <v>196</v>
      </c>
      <c r="C16" s="1" t="s">
        <v>257</v>
      </c>
      <c r="D16" s="1" t="s">
        <v>258</v>
      </c>
      <c r="E16" s="1" t="s">
        <v>259</v>
      </c>
      <c r="F16" s="1" t="s">
        <v>196</v>
      </c>
      <c r="G16" s="1" t="s">
        <v>199</v>
      </c>
      <c r="H16" s="1" t="s">
        <v>200</v>
      </c>
      <c r="I16" s="1" t="s">
        <v>260</v>
      </c>
      <c r="J16" s="1" t="s">
        <v>202</v>
      </c>
      <c r="K16" s="1" t="s">
        <v>260</v>
      </c>
      <c r="L16" s="1" t="s">
        <v>260</v>
      </c>
      <c r="M16" s="1" t="s">
        <v>203</v>
      </c>
      <c r="N16" s="1" t="s">
        <v>203</v>
      </c>
      <c r="O16" s="1" t="s">
        <v>204</v>
      </c>
      <c r="P16" s="1" t="s">
        <v>205</v>
      </c>
      <c r="Q16" s="1" t="s">
        <v>261</v>
      </c>
      <c r="R16" s="1" t="s">
        <v>207</v>
      </c>
      <c r="S16" s="1" t="s">
        <v>208</v>
      </c>
      <c r="T16" s="1" t="s">
        <v>209</v>
      </c>
    </row>
    <row r="17" s="1" customFormat="1" spans="1:20">
      <c r="A17" s="3">
        <v>16595181717</v>
      </c>
      <c r="B17" s="1" t="s">
        <v>196</v>
      </c>
      <c r="C17" s="1" t="s">
        <v>262</v>
      </c>
      <c r="D17" s="1" t="s">
        <v>263</v>
      </c>
      <c r="E17" s="1" t="s">
        <v>140</v>
      </c>
      <c r="F17" s="1" t="s">
        <v>196</v>
      </c>
      <c r="G17" s="1" t="s">
        <v>199</v>
      </c>
      <c r="H17" s="1" t="s">
        <v>200</v>
      </c>
      <c r="I17" s="1" t="s">
        <v>264</v>
      </c>
      <c r="J17" s="1" t="s">
        <v>202</v>
      </c>
      <c r="K17" s="1" t="s">
        <v>264</v>
      </c>
      <c r="L17" s="1" t="s">
        <v>264</v>
      </c>
      <c r="M17" s="1" t="s">
        <v>203</v>
      </c>
      <c r="N17" s="1" t="s">
        <v>203</v>
      </c>
      <c r="O17" s="1" t="s">
        <v>204</v>
      </c>
      <c r="P17" s="1" t="s">
        <v>205</v>
      </c>
      <c r="Q17" s="1" t="s">
        <v>265</v>
      </c>
      <c r="R17" s="1" t="s">
        <v>207</v>
      </c>
      <c r="S17" s="1" t="s">
        <v>208</v>
      </c>
      <c r="T17" s="1" t="s">
        <v>209</v>
      </c>
    </row>
    <row r="18" s="1" customFormat="1" spans="1:20">
      <c r="A18" s="3">
        <v>16595138447</v>
      </c>
      <c r="B18" s="1" t="s">
        <v>196</v>
      </c>
      <c r="C18" s="1" t="s">
        <v>266</v>
      </c>
      <c r="D18" s="1" t="s">
        <v>236</v>
      </c>
      <c r="E18" s="1" t="s">
        <v>137</v>
      </c>
      <c r="F18" s="1" t="s">
        <v>196</v>
      </c>
      <c r="G18" s="1" t="s">
        <v>199</v>
      </c>
      <c r="H18" s="1" t="s">
        <v>200</v>
      </c>
      <c r="I18" s="1" t="s">
        <v>267</v>
      </c>
      <c r="J18" s="1" t="s">
        <v>202</v>
      </c>
      <c r="K18" s="1" t="s">
        <v>267</v>
      </c>
      <c r="L18" s="1" t="s">
        <v>267</v>
      </c>
      <c r="M18" s="1" t="s">
        <v>203</v>
      </c>
      <c r="N18" s="1" t="s">
        <v>203</v>
      </c>
      <c r="O18" s="1" t="s">
        <v>204</v>
      </c>
      <c r="P18" s="1" t="s">
        <v>205</v>
      </c>
      <c r="Q18" s="1" t="s">
        <v>268</v>
      </c>
      <c r="R18" s="1" t="s">
        <v>207</v>
      </c>
      <c r="S18" s="1" t="s">
        <v>208</v>
      </c>
      <c r="T18" s="1" t="s">
        <v>209</v>
      </c>
    </row>
    <row r="19" s="1" customFormat="1" spans="1:20">
      <c r="A19" s="3">
        <v>16595130926</v>
      </c>
      <c r="B19" s="1" t="s">
        <v>196</v>
      </c>
      <c r="C19" s="1" t="s">
        <v>269</v>
      </c>
      <c r="D19" s="1" t="s">
        <v>270</v>
      </c>
      <c r="E19" s="1" t="s">
        <v>133</v>
      </c>
      <c r="F19" s="1" t="s">
        <v>196</v>
      </c>
      <c r="G19" s="1" t="s">
        <v>199</v>
      </c>
      <c r="H19" s="1" t="s">
        <v>200</v>
      </c>
      <c r="I19" s="1" t="s">
        <v>271</v>
      </c>
      <c r="J19" s="1" t="s">
        <v>202</v>
      </c>
      <c r="K19" s="1" t="s">
        <v>271</v>
      </c>
      <c r="L19" s="1" t="s">
        <v>271</v>
      </c>
      <c r="M19" s="1" t="s">
        <v>203</v>
      </c>
      <c r="N19" s="1" t="s">
        <v>203</v>
      </c>
      <c r="O19" s="1" t="s">
        <v>204</v>
      </c>
      <c r="P19" s="1" t="s">
        <v>205</v>
      </c>
      <c r="Q19" s="1" t="s">
        <v>272</v>
      </c>
      <c r="R19" s="1" t="s">
        <v>207</v>
      </c>
      <c r="S19" s="1" t="s">
        <v>208</v>
      </c>
      <c r="T19" s="1" t="s">
        <v>209</v>
      </c>
    </row>
    <row r="20" s="1" customFormat="1" spans="1:20">
      <c r="A20" s="3">
        <v>16595059264</v>
      </c>
      <c r="B20" s="1" t="s">
        <v>196</v>
      </c>
      <c r="C20" s="1" t="s">
        <v>273</v>
      </c>
      <c r="D20" s="1" t="s">
        <v>258</v>
      </c>
      <c r="E20" s="1" t="s">
        <v>274</v>
      </c>
      <c r="F20" s="1" t="s">
        <v>196</v>
      </c>
      <c r="G20" s="1" t="s">
        <v>199</v>
      </c>
      <c r="H20" s="1" t="s">
        <v>200</v>
      </c>
      <c r="I20" s="1" t="s">
        <v>260</v>
      </c>
      <c r="J20" s="1" t="s">
        <v>202</v>
      </c>
      <c r="K20" s="1" t="s">
        <v>260</v>
      </c>
      <c r="L20" s="1" t="s">
        <v>260</v>
      </c>
      <c r="M20" s="1" t="s">
        <v>203</v>
      </c>
      <c r="N20" s="1" t="s">
        <v>203</v>
      </c>
      <c r="O20" s="1" t="s">
        <v>204</v>
      </c>
      <c r="P20" s="1" t="s">
        <v>205</v>
      </c>
      <c r="Q20" s="1" t="s">
        <v>275</v>
      </c>
      <c r="R20" s="1" t="s">
        <v>207</v>
      </c>
      <c r="S20" s="1" t="s">
        <v>208</v>
      </c>
      <c r="T20" s="1" t="s">
        <v>209</v>
      </c>
    </row>
    <row r="21" s="1" customFormat="1" spans="1:20">
      <c r="A21" s="3">
        <v>16594907370</v>
      </c>
      <c r="B21" s="1" t="s">
        <v>196</v>
      </c>
      <c r="C21" s="1" t="s">
        <v>276</v>
      </c>
      <c r="D21" s="1" t="s">
        <v>219</v>
      </c>
      <c r="E21" s="1" t="s">
        <v>127</v>
      </c>
      <c r="F21" s="1" t="s">
        <v>196</v>
      </c>
      <c r="G21" s="1" t="s">
        <v>199</v>
      </c>
      <c r="H21" s="1" t="s">
        <v>200</v>
      </c>
      <c r="I21" s="1" t="s">
        <v>220</v>
      </c>
      <c r="J21" s="1" t="s">
        <v>202</v>
      </c>
      <c r="K21" s="1" t="s">
        <v>220</v>
      </c>
      <c r="L21" s="1" t="s">
        <v>220</v>
      </c>
      <c r="M21" s="1" t="s">
        <v>203</v>
      </c>
      <c r="N21" s="1" t="s">
        <v>203</v>
      </c>
      <c r="O21" s="1" t="s">
        <v>204</v>
      </c>
      <c r="P21" s="1" t="s">
        <v>205</v>
      </c>
      <c r="Q21" s="1" t="s">
        <v>277</v>
      </c>
      <c r="R21" s="1" t="s">
        <v>207</v>
      </c>
      <c r="S21" s="1" t="s">
        <v>208</v>
      </c>
      <c r="T21" s="1" t="s">
        <v>209</v>
      </c>
    </row>
    <row r="22" s="1" customFormat="1" spans="1:20">
      <c r="A22" s="3">
        <v>16594415132</v>
      </c>
      <c r="B22" s="1" t="s">
        <v>196</v>
      </c>
      <c r="C22" s="1" t="s">
        <v>278</v>
      </c>
      <c r="D22" s="1" t="s">
        <v>279</v>
      </c>
      <c r="E22" s="1" t="s">
        <v>125</v>
      </c>
      <c r="F22" s="1" t="s">
        <v>196</v>
      </c>
      <c r="G22" s="1" t="s">
        <v>199</v>
      </c>
      <c r="H22" s="1" t="s">
        <v>200</v>
      </c>
      <c r="I22" s="1" t="s">
        <v>280</v>
      </c>
      <c r="J22" s="1" t="s">
        <v>202</v>
      </c>
      <c r="K22" s="1" t="s">
        <v>280</v>
      </c>
      <c r="L22" s="1" t="s">
        <v>280</v>
      </c>
      <c r="M22" s="1" t="s">
        <v>203</v>
      </c>
      <c r="N22" s="1" t="s">
        <v>203</v>
      </c>
      <c r="O22" s="1" t="s">
        <v>204</v>
      </c>
      <c r="P22" s="1" t="s">
        <v>205</v>
      </c>
      <c r="Q22" s="1" t="s">
        <v>281</v>
      </c>
      <c r="R22" s="1" t="s">
        <v>207</v>
      </c>
      <c r="S22" s="1" t="s">
        <v>208</v>
      </c>
      <c r="T22" s="1" t="s">
        <v>209</v>
      </c>
    </row>
    <row r="23" s="1" customFormat="1" spans="1:20">
      <c r="A23" s="3">
        <v>16594378810</v>
      </c>
      <c r="B23" s="1" t="s">
        <v>196</v>
      </c>
      <c r="C23" s="1" t="s">
        <v>282</v>
      </c>
      <c r="D23" s="1" t="s">
        <v>283</v>
      </c>
      <c r="E23" s="1" t="s">
        <v>121</v>
      </c>
      <c r="F23" s="1" t="s">
        <v>196</v>
      </c>
      <c r="G23" s="1" t="s">
        <v>199</v>
      </c>
      <c r="H23" s="1" t="s">
        <v>200</v>
      </c>
      <c r="I23" s="1" t="s">
        <v>284</v>
      </c>
      <c r="J23" s="1" t="s">
        <v>202</v>
      </c>
      <c r="K23" s="1" t="s">
        <v>284</v>
      </c>
      <c r="L23" s="1" t="s">
        <v>284</v>
      </c>
      <c r="M23" s="1" t="s">
        <v>203</v>
      </c>
      <c r="N23" s="1" t="s">
        <v>203</v>
      </c>
      <c r="O23" s="1" t="s">
        <v>204</v>
      </c>
      <c r="P23" s="1" t="s">
        <v>205</v>
      </c>
      <c r="Q23" s="1" t="s">
        <v>285</v>
      </c>
      <c r="R23" s="1" t="s">
        <v>207</v>
      </c>
      <c r="S23" s="1" t="s">
        <v>208</v>
      </c>
      <c r="T23" s="1" t="s">
        <v>209</v>
      </c>
    </row>
    <row r="24" s="1" customFormat="1" spans="1:20">
      <c r="A24" s="3">
        <v>16594339100</v>
      </c>
      <c r="B24" s="1" t="s">
        <v>196</v>
      </c>
      <c r="C24" s="1" t="s">
        <v>286</v>
      </c>
      <c r="D24" s="1" t="s">
        <v>287</v>
      </c>
      <c r="E24" s="1" t="s">
        <v>117</v>
      </c>
      <c r="F24" s="1" t="s">
        <v>196</v>
      </c>
      <c r="G24" s="1" t="s">
        <v>199</v>
      </c>
      <c r="H24" s="1" t="s">
        <v>200</v>
      </c>
      <c r="I24" s="1" t="s">
        <v>288</v>
      </c>
      <c r="J24" s="1" t="s">
        <v>202</v>
      </c>
      <c r="K24" s="1" t="s">
        <v>288</v>
      </c>
      <c r="L24" s="1" t="s">
        <v>288</v>
      </c>
      <c r="M24" s="1" t="s">
        <v>203</v>
      </c>
      <c r="N24" s="1" t="s">
        <v>203</v>
      </c>
      <c r="O24" s="1" t="s">
        <v>204</v>
      </c>
      <c r="P24" s="1" t="s">
        <v>205</v>
      </c>
      <c r="Q24" s="1" t="s">
        <v>289</v>
      </c>
      <c r="R24" s="1" t="s">
        <v>207</v>
      </c>
      <c r="S24" s="1" t="s">
        <v>208</v>
      </c>
      <c r="T24" s="1" t="s">
        <v>209</v>
      </c>
    </row>
    <row r="25" s="1" customFormat="1" spans="1:20">
      <c r="A25" s="3">
        <v>16594232433</v>
      </c>
      <c r="B25" s="1" t="s">
        <v>196</v>
      </c>
      <c r="C25" s="1" t="s">
        <v>290</v>
      </c>
      <c r="D25" s="1" t="s">
        <v>291</v>
      </c>
      <c r="E25" s="1" t="s">
        <v>114</v>
      </c>
      <c r="F25" s="1" t="s">
        <v>196</v>
      </c>
      <c r="G25" s="1" t="s">
        <v>199</v>
      </c>
      <c r="H25" s="1" t="s">
        <v>200</v>
      </c>
      <c r="I25" s="1" t="s">
        <v>292</v>
      </c>
      <c r="J25" s="1" t="s">
        <v>202</v>
      </c>
      <c r="K25" s="1" t="s">
        <v>292</v>
      </c>
      <c r="L25" s="1" t="s">
        <v>292</v>
      </c>
      <c r="M25" s="1" t="s">
        <v>203</v>
      </c>
      <c r="N25" s="1" t="s">
        <v>203</v>
      </c>
      <c r="O25" s="1" t="s">
        <v>204</v>
      </c>
      <c r="P25" s="1" t="s">
        <v>205</v>
      </c>
      <c r="Q25" s="1" t="s">
        <v>293</v>
      </c>
      <c r="R25" s="1" t="s">
        <v>207</v>
      </c>
      <c r="S25" s="1" t="s">
        <v>208</v>
      </c>
      <c r="T25" s="1" t="s">
        <v>209</v>
      </c>
    </row>
    <row r="26" s="1" customFormat="1" spans="1:20">
      <c r="A26" s="3">
        <v>16594087175</v>
      </c>
      <c r="B26" s="1" t="s">
        <v>196</v>
      </c>
      <c r="C26" s="1" t="s">
        <v>294</v>
      </c>
      <c r="D26" s="1" t="s">
        <v>295</v>
      </c>
      <c r="E26" s="1" t="s">
        <v>111</v>
      </c>
      <c r="F26" s="1" t="s">
        <v>196</v>
      </c>
      <c r="G26" s="1" t="s">
        <v>199</v>
      </c>
      <c r="H26" s="1" t="s">
        <v>200</v>
      </c>
      <c r="I26" s="1" t="s">
        <v>296</v>
      </c>
      <c r="J26" s="1" t="s">
        <v>202</v>
      </c>
      <c r="K26" s="1" t="s">
        <v>296</v>
      </c>
      <c r="L26" s="1" t="s">
        <v>296</v>
      </c>
      <c r="M26" s="1" t="s">
        <v>203</v>
      </c>
      <c r="N26" s="1" t="s">
        <v>203</v>
      </c>
      <c r="O26" s="1" t="s">
        <v>204</v>
      </c>
      <c r="P26" s="1" t="s">
        <v>205</v>
      </c>
      <c r="Q26" s="1" t="s">
        <v>297</v>
      </c>
      <c r="R26" s="1" t="s">
        <v>207</v>
      </c>
      <c r="S26" s="1" t="s">
        <v>208</v>
      </c>
      <c r="T26" s="1" t="s">
        <v>209</v>
      </c>
    </row>
    <row r="27" s="1" customFormat="1" spans="1:20">
      <c r="A27" s="3">
        <v>16594029738</v>
      </c>
      <c r="B27" s="1" t="s">
        <v>196</v>
      </c>
      <c r="C27" s="1" t="s">
        <v>298</v>
      </c>
      <c r="D27" s="1" t="s">
        <v>250</v>
      </c>
      <c r="E27" s="1" t="s">
        <v>299</v>
      </c>
      <c r="F27" s="1" t="s">
        <v>196</v>
      </c>
      <c r="G27" s="1" t="s">
        <v>199</v>
      </c>
      <c r="H27" s="1" t="s">
        <v>200</v>
      </c>
      <c r="I27" s="1" t="s">
        <v>237</v>
      </c>
      <c r="J27" s="1" t="s">
        <v>202</v>
      </c>
      <c r="K27" s="1" t="s">
        <v>237</v>
      </c>
      <c r="L27" s="1" t="s">
        <v>237</v>
      </c>
      <c r="M27" s="1" t="s">
        <v>203</v>
      </c>
      <c r="N27" s="1" t="s">
        <v>203</v>
      </c>
      <c r="O27" s="1" t="s">
        <v>204</v>
      </c>
      <c r="P27" s="1" t="s">
        <v>205</v>
      </c>
      <c r="Q27" s="1" t="s">
        <v>300</v>
      </c>
      <c r="R27" s="1" t="s">
        <v>207</v>
      </c>
      <c r="S27" s="1" t="s">
        <v>208</v>
      </c>
      <c r="T27" s="1" t="s">
        <v>209</v>
      </c>
    </row>
    <row r="28" s="1" customFormat="1" spans="1:20">
      <c r="A28" s="3">
        <v>16593912209</v>
      </c>
      <c r="B28" s="1" t="s">
        <v>196</v>
      </c>
      <c r="C28" s="1" t="s">
        <v>301</v>
      </c>
      <c r="D28" s="1" t="s">
        <v>302</v>
      </c>
      <c r="E28" s="1" t="s">
        <v>106</v>
      </c>
      <c r="F28" s="1" t="s">
        <v>196</v>
      </c>
      <c r="G28" s="1" t="s">
        <v>199</v>
      </c>
      <c r="H28" s="1" t="s">
        <v>200</v>
      </c>
      <c r="I28" s="1" t="s">
        <v>271</v>
      </c>
      <c r="J28" s="1" t="s">
        <v>202</v>
      </c>
      <c r="K28" s="1" t="s">
        <v>271</v>
      </c>
      <c r="L28" s="1" t="s">
        <v>271</v>
      </c>
      <c r="M28" s="1" t="s">
        <v>203</v>
      </c>
      <c r="N28" s="1" t="s">
        <v>203</v>
      </c>
      <c r="O28" s="1" t="s">
        <v>204</v>
      </c>
      <c r="P28" s="1" t="s">
        <v>205</v>
      </c>
      <c r="Q28" s="1" t="s">
        <v>303</v>
      </c>
      <c r="R28" s="1" t="s">
        <v>207</v>
      </c>
      <c r="S28" s="1" t="s">
        <v>208</v>
      </c>
      <c r="T28" s="1" t="s">
        <v>209</v>
      </c>
    </row>
    <row r="29" s="1" customFormat="1" spans="1:20">
      <c r="A29" s="3">
        <v>16593777426</v>
      </c>
      <c r="B29" s="1" t="s">
        <v>196</v>
      </c>
      <c r="C29" s="1" t="s">
        <v>304</v>
      </c>
      <c r="D29" s="1" t="s">
        <v>305</v>
      </c>
      <c r="E29" s="1" t="s">
        <v>104</v>
      </c>
      <c r="F29" s="1" t="s">
        <v>196</v>
      </c>
      <c r="G29" s="1" t="s">
        <v>199</v>
      </c>
      <c r="H29" s="1" t="s">
        <v>200</v>
      </c>
      <c r="I29" s="1" t="s">
        <v>204</v>
      </c>
      <c r="J29" s="1" t="s">
        <v>202</v>
      </c>
      <c r="K29" s="1" t="s">
        <v>204</v>
      </c>
      <c r="L29" s="1" t="s">
        <v>204</v>
      </c>
      <c r="M29" s="1" t="s">
        <v>203</v>
      </c>
      <c r="N29" s="1" t="s">
        <v>203</v>
      </c>
      <c r="O29" s="1" t="s">
        <v>204</v>
      </c>
      <c r="P29" s="1" t="s">
        <v>205</v>
      </c>
      <c r="Q29" s="1" t="s">
        <v>306</v>
      </c>
      <c r="R29" s="1" t="s">
        <v>207</v>
      </c>
      <c r="S29" s="1" t="s">
        <v>208</v>
      </c>
      <c r="T29" s="1" t="s">
        <v>209</v>
      </c>
    </row>
    <row r="30" s="1" customFormat="1" spans="1:20">
      <c r="A30" s="3">
        <v>16593775726</v>
      </c>
      <c r="B30" s="1" t="s">
        <v>196</v>
      </c>
      <c r="C30" s="1" t="s">
        <v>307</v>
      </c>
      <c r="D30" s="1" t="s">
        <v>308</v>
      </c>
      <c r="E30" s="1" t="s">
        <v>102</v>
      </c>
      <c r="F30" s="1" t="s">
        <v>196</v>
      </c>
      <c r="G30" s="1" t="s">
        <v>199</v>
      </c>
      <c r="H30" s="1" t="s">
        <v>200</v>
      </c>
      <c r="I30" s="1" t="s">
        <v>309</v>
      </c>
      <c r="J30" s="1" t="s">
        <v>202</v>
      </c>
      <c r="K30" s="1" t="s">
        <v>309</v>
      </c>
      <c r="L30" s="1" t="s">
        <v>309</v>
      </c>
      <c r="M30" s="1" t="s">
        <v>203</v>
      </c>
      <c r="N30" s="1" t="s">
        <v>203</v>
      </c>
      <c r="O30" s="1" t="s">
        <v>204</v>
      </c>
      <c r="P30" s="1" t="s">
        <v>205</v>
      </c>
      <c r="Q30" s="1" t="s">
        <v>310</v>
      </c>
      <c r="R30" s="1" t="s">
        <v>207</v>
      </c>
      <c r="S30" s="1" t="s">
        <v>208</v>
      </c>
      <c r="T30" s="1" t="s">
        <v>209</v>
      </c>
    </row>
    <row r="31" s="1" customFormat="1" spans="1:20">
      <c r="A31" s="3">
        <v>16593642009</v>
      </c>
      <c r="B31" s="1" t="s">
        <v>196</v>
      </c>
      <c r="C31" s="1" t="s">
        <v>311</v>
      </c>
      <c r="D31" s="1" t="s">
        <v>312</v>
      </c>
      <c r="E31" s="1" t="s">
        <v>99</v>
      </c>
      <c r="F31" s="1" t="s">
        <v>196</v>
      </c>
      <c r="G31" s="1" t="s">
        <v>199</v>
      </c>
      <c r="H31" s="1" t="s">
        <v>200</v>
      </c>
      <c r="I31" s="1" t="s">
        <v>313</v>
      </c>
      <c r="J31" s="1" t="s">
        <v>202</v>
      </c>
      <c r="K31" s="1" t="s">
        <v>313</v>
      </c>
      <c r="L31" s="1" t="s">
        <v>313</v>
      </c>
      <c r="M31" s="1" t="s">
        <v>203</v>
      </c>
      <c r="N31" s="1" t="s">
        <v>203</v>
      </c>
      <c r="O31" s="1" t="s">
        <v>204</v>
      </c>
      <c r="P31" s="1" t="s">
        <v>205</v>
      </c>
      <c r="Q31" s="1" t="s">
        <v>314</v>
      </c>
      <c r="R31" s="1" t="s">
        <v>207</v>
      </c>
      <c r="S31" s="1" t="s">
        <v>208</v>
      </c>
      <c r="T31" s="1" t="s">
        <v>209</v>
      </c>
    </row>
    <row r="32" s="1" customFormat="1" spans="1:20">
      <c r="A32" s="3">
        <v>16593319038</v>
      </c>
      <c r="B32" s="1" t="s">
        <v>196</v>
      </c>
      <c r="C32" s="1" t="s">
        <v>315</v>
      </c>
      <c r="D32" s="1" t="s">
        <v>316</v>
      </c>
      <c r="E32" s="1" t="s">
        <v>96</v>
      </c>
      <c r="F32" s="1" t="s">
        <v>196</v>
      </c>
      <c r="G32" s="1" t="s">
        <v>199</v>
      </c>
      <c r="H32" s="1" t="s">
        <v>200</v>
      </c>
      <c r="I32" s="1" t="s">
        <v>317</v>
      </c>
      <c r="J32" s="1" t="s">
        <v>202</v>
      </c>
      <c r="K32" s="1" t="s">
        <v>317</v>
      </c>
      <c r="L32" s="1" t="s">
        <v>317</v>
      </c>
      <c r="M32" s="1" t="s">
        <v>203</v>
      </c>
      <c r="N32" s="1" t="s">
        <v>203</v>
      </c>
      <c r="O32" s="1" t="s">
        <v>204</v>
      </c>
      <c r="P32" s="1" t="s">
        <v>205</v>
      </c>
      <c r="Q32" s="1" t="s">
        <v>318</v>
      </c>
      <c r="R32" s="1" t="s">
        <v>207</v>
      </c>
      <c r="S32" s="1" t="s">
        <v>208</v>
      </c>
      <c r="T32" s="1" t="s">
        <v>209</v>
      </c>
    </row>
    <row r="33" s="1" customFormat="1" spans="1:20">
      <c r="A33" s="3">
        <v>16590702606</v>
      </c>
      <c r="B33" s="1" t="s">
        <v>319</v>
      </c>
      <c r="C33" s="1" t="s">
        <v>320</v>
      </c>
      <c r="D33" s="1" t="s">
        <v>321</v>
      </c>
      <c r="E33" s="1" t="s">
        <v>94</v>
      </c>
      <c r="F33" s="1" t="s">
        <v>196</v>
      </c>
      <c r="G33" s="1" t="s">
        <v>199</v>
      </c>
      <c r="H33" s="1" t="s">
        <v>200</v>
      </c>
      <c r="I33" s="1" t="s">
        <v>322</v>
      </c>
      <c r="J33" s="1" t="s">
        <v>202</v>
      </c>
      <c r="K33" s="1" t="s">
        <v>322</v>
      </c>
      <c r="L33" s="1" t="s">
        <v>322</v>
      </c>
      <c r="M33" s="1" t="s">
        <v>203</v>
      </c>
      <c r="N33" s="1" t="s">
        <v>203</v>
      </c>
      <c r="O33" s="1" t="s">
        <v>204</v>
      </c>
      <c r="P33" s="1" t="s">
        <v>205</v>
      </c>
      <c r="Q33" s="1" t="s">
        <v>323</v>
      </c>
      <c r="R33" s="1" t="s">
        <v>207</v>
      </c>
      <c r="S33" s="1" t="s">
        <v>208</v>
      </c>
      <c r="T33" s="1" t="s">
        <v>209</v>
      </c>
    </row>
    <row r="34" s="1" customFormat="1" spans="1:20">
      <c r="A34" s="3">
        <v>16590605305</v>
      </c>
      <c r="B34" s="1" t="s">
        <v>319</v>
      </c>
      <c r="C34" s="1" t="s">
        <v>324</v>
      </c>
      <c r="D34" s="1" t="s">
        <v>325</v>
      </c>
      <c r="E34" s="1" t="s">
        <v>91</v>
      </c>
      <c r="F34" s="1" t="s">
        <v>196</v>
      </c>
      <c r="G34" s="1" t="s">
        <v>199</v>
      </c>
      <c r="H34" s="1" t="s">
        <v>200</v>
      </c>
      <c r="I34" s="1" t="s">
        <v>326</v>
      </c>
      <c r="J34" s="1" t="s">
        <v>202</v>
      </c>
      <c r="K34" s="1" t="s">
        <v>326</v>
      </c>
      <c r="L34" s="1" t="s">
        <v>326</v>
      </c>
      <c r="M34" s="1" t="s">
        <v>203</v>
      </c>
      <c r="N34" s="1" t="s">
        <v>203</v>
      </c>
      <c r="O34" s="1" t="s">
        <v>204</v>
      </c>
      <c r="P34" s="1" t="s">
        <v>205</v>
      </c>
      <c r="Q34" s="1" t="s">
        <v>327</v>
      </c>
      <c r="R34" s="1" t="s">
        <v>207</v>
      </c>
      <c r="S34" s="1" t="s">
        <v>208</v>
      </c>
      <c r="T34" s="1" t="s">
        <v>209</v>
      </c>
    </row>
    <row r="35" s="1" customFormat="1" spans="1:20">
      <c r="A35" s="3">
        <v>16586271442</v>
      </c>
      <c r="B35" s="1" t="s">
        <v>319</v>
      </c>
      <c r="C35" s="1" t="s">
        <v>328</v>
      </c>
      <c r="D35" s="1" t="s">
        <v>329</v>
      </c>
      <c r="E35" s="1" t="s">
        <v>87</v>
      </c>
      <c r="F35" s="1" t="s">
        <v>196</v>
      </c>
      <c r="G35" s="1" t="s">
        <v>199</v>
      </c>
      <c r="H35" s="1" t="s">
        <v>200</v>
      </c>
      <c r="I35" s="1" t="s">
        <v>330</v>
      </c>
      <c r="J35" s="1" t="s">
        <v>202</v>
      </c>
      <c r="K35" s="1" t="s">
        <v>330</v>
      </c>
      <c r="L35" s="1" t="s">
        <v>330</v>
      </c>
      <c r="M35" s="1" t="s">
        <v>203</v>
      </c>
      <c r="N35" s="1" t="s">
        <v>203</v>
      </c>
      <c r="O35" s="1" t="s">
        <v>204</v>
      </c>
      <c r="P35" s="1" t="s">
        <v>205</v>
      </c>
      <c r="Q35" s="1" t="s">
        <v>331</v>
      </c>
      <c r="R35" s="1" t="s">
        <v>207</v>
      </c>
      <c r="S35" s="1" t="s">
        <v>208</v>
      </c>
      <c r="T35" s="1" t="s">
        <v>209</v>
      </c>
    </row>
    <row r="36" s="1" customFormat="1" spans="1:20">
      <c r="A36" s="3">
        <v>16585632953</v>
      </c>
      <c r="B36" s="1" t="s">
        <v>319</v>
      </c>
      <c r="C36" s="1" t="s">
        <v>332</v>
      </c>
      <c r="D36" s="1" t="s">
        <v>250</v>
      </c>
      <c r="E36" s="1" t="s">
        <v>333</v>
      </c>
      <c r="F36" s="1" t="s">
        <v>196</v>
      </c>
      <c r="G36" s="1" t="s">
        <v>199</v>
      </c>
      <c r="H36" s="1" t="s">
        <v>200</v>
      </c>
      <c r="I36" s="1" t="s">
        <v>334</v>
      </c>
      <c r="J36" s="1" t="s">
        <v>202</v>
      </c>
      <c r="K36" s="1" t="s">
        <v>334</v>
      </c>
      <c r="L36" s="1" t="s">
        <v>334</v>
      </c>
      <c r="M36" s="1" t="s">
        <v>203</v>
      </c>
      <c r="N36" s="1" t="s">
        <v>203</v>
      </c>
      <c r="O36" s="1" t="s">
        <v>204</v>
      </c>
      <c r="P36" s="1" t="s">
        <v>205</v>
      </c>
      <c r="Q36" s="1" t="s">
        <v>335</v>
      </c>
      <c r="R36" s="1" t="s">
        <v>207</v>
      </c>
      <c r="S36" s="1" t="s">
        <v>208</v>
      </c>
      <c r="T36" s="1" t="s">
        <v>209</v>
      </c>
    </row>
    <row r="37" s="1" customFormat="1" spans="1:20">
      <c r="A37" s="3">
        <v>16585490426</v>
      </c>
      <c r="B37" s="1" t="s">
        <v>319</v>
      </c>
      <c r="C37" s="1" t="s">
        <v>336</v>
      </c>
      <c r="D37" s="1" t="s">
        <v>337</v>
      </c>
      <c r="E37" s="1" t="s">
        <v>81</v>
      </c>
      <c r="F37" s="1" t="s">
        <v>319</v>
      </c>
      <c r="G37" s="1" t="s">
        <v>199</v>
      </c>
      <c r="H37" s="1" t="s">
        <v>200</v>
      </c>
      <c r="I37" s="1" t="s">
        <v>338</v>
      </c>
      <c r="J37" s="1" t="s">
        <v>202</v>
      </c>
      <c r="K37" s="1" t="s">
        <v>338</v>
      </c>
      <c r="L37" s="1" t="s">
        <v>338</v>
      </c>
      <c r="M37" s="1" t="s">
        <v>203</v>
      </c>
      <c r="N37" s="1" t="s">
        <v>203</v>
      </c>
      <c r="O37" s="1" t="s">
        <v>204</v>
      </c>
      <c r="P37" s="1" t="s">
        <v>205</v>
      </c>
      <c r="Q37" s="1" t="s">
        <v>339</v>
      </c>
      <c r="R37" s="1" t="s">
        <v>207</v>
      </c>
      <c r="S37" s="1" t="s">
        <v>208</v>
      </c>
      <c r="T37" s="1" t="s">
        <v>209</v>
      </c>
    </row>
    <row r="38" s="1" customFormat="1" spans="1:20">
      <c r="A38" s="3">
        <v>16583914381</v>
      </c>
      <c r="B38" s="1" t="s">
        <v>340</v>
      </c>
      <c r="C38" s="1" t="s">
        <v>341</v>
      </c>
      <c r="D38" s="1" t="s">
        <v>342</v>
      </c>
      <c r="E38" s="1" t="s">
        <v>79</v>
      </c>
      <c r="F38" s="1" t="s">
        <v>319</v>
      </c>
      <c r="G38" s="1" t="s">
        <v>199</v>
      </c>
      <c r="H38" s="1" t="s">
        <v>200</v>
      </c>
      <c r="I38" s="1" t="s">
        <v>343</v>
      </c>
      <c r="J38" s="1" t="s">
        <v>202</v>
      </c>
      <c r="K38" s="1" t="s">
        <v>343</v>
      </c>
      <c r="L38" s="1" t="s">
        <v>343</v>
      </c>
      <c r="M38" s="1" t="s">
        <v>203</v>
      </c>
      <c r="N38" s="1" t="s">
        <v>203</v>
      </c>
      <c r="O38" s="1" t="s">
        <v>204</v>
      </c>
      <c r="P38" s="1" t="s">
        <v>205</v>
      </c>
      <c r="Q38" s="1" t="s">
        <v>344</v>
      </c>
      <c r="R38" s="1" t="s">
        <v>207</v>
      </c>
      <c r="S38" s="1" t="s">
        <v>208</v>
      </c>
      <c r="T38" s="1" t="s">
        <v>209</v>
      </c>
    </row>
    <row r="39" s="1" customFormat="1" spans="1:20">
      <c r="A39" s="3">
        <v>16583374206</v>
      </c>
      <c r="B39" s="1" t="s">
        <v>340</v>
      </c>
      <c r="C39" s="1" t="s">
        <v>345</v>
      </c>
      <c r="D39" s="1" t="s">
        <v>346</v>
      </c>
      <c r="E39" s="1" t="s">
        <v>347</v>
      </c>
      <c r="F39" s="1" t="s">
        <v>319</v>
      </c>
      <c r="G39" s="1" t="s">
        <v>199</v>
      </c>
      <c r="H39" s="1" t="s">
        <v>200</v>
      </c>
      <c r="I39" s="1" t="s">
        <v>348</v>
      </c>
      <c r="J39" s="1" t="s">
        <v>202</v>
      </c>
      <c r="K39" s="1" t="s">
        <v>348</v>
      </c>
      <c r="L39" s="1" t="s">
        <v>348</v>
      </c>
      <c r="M39" s="1" t="s">
        <v>203</v>
      </c>
      <c r="N39" s="1" t="s">
        <v>203</v>
      </c>
      <c r="O39" s="1" t="s">
        <v>204</v>
      </c>
      <c r="P39" s="1" t="s">
        <v>205</v>
      </c>
      <c r="Q39" s="1" t="s">
        <v>349</v>
      </c>
      <c r="R39" s="1" t="s">
        <v>207</v>
      </c>
      <c r="S39" s="1" t="s">
        <v>208</v>
      </c>
      <c r="T39" s="1" t="s">
        <v>209</v>
      </c>
    </row>
    <row r="40" s="1" customFormat="1" spans="1:20">
      <c r="A40" s="3">
        <v>16574022295</v>
      </c>
      <c r="B40" s="1" t="s">
        <v>340</v>
      </c>
      <c r="C40" s="1" t="s">
        <v>350</v>
      </c>
      <c r="D40" s="1" t="s">
        <v>351</v>
      </c>
      <c r="E40" s="1" t="s">
        <v>75</v>
      </c>
      <c r="F40" s="1" t="s">
        <v>196</v>
      </c>
      <c r="G40" s="1" t="s">
        <v>199</v>
      </c>
      <c r="H40" s="1" t="s">
        <v>200</v>
      </c>
      <c r="I40" s="1" t="s">
        <v>204</v>
      </c>
      <c r="J40" s="1" t="s">
        <v>202</v>
      </c>
      <c r="K40" s="1" t="s">
        <v>204</v>
      </c>
      <c r="L40" s="1" t="s">
        <v>204</v>
      </c>
      <c r="M40" s="1" t="s">
        <v>203</v>
      </c>
      <c r="N40" s="1" t="s">
        <v>203</v>
      </c>
      <c r="O40" s="1" t="s">
        <v>204</v>
      </c>
      <c r="P40" s="1" t="s">
        <v>205</v>
      </c>
      <c r="Q40" s="1" t="s">
        <v>352</v>
      </c>
      <c r="R40" s="1" t="s">
        <v>207</v>
      </c>
      <c r="S40" s="1" t="s">
        <v>208</v>
      </c>
      <c r="T40" s="1" t="s">
        <v>209</v>
      </c>
    </row>
    <row r="41" s="1" customFormat="1" spans="1:20">
      <c r="A41" s="3">
        <v>16574020038</v>
      </c>
      <c r="B41" s="1" t="s">
        <v>340</v>
      </c>
      <c r="C41" s="1" t="s">
        <v>353</v>
      </c>
      <c r="D41" s="1" t="s">
        <v>354</v>
      </c>
      <c r="E41" s="1" t="s">
        <v>72</v>
      </c>
      <c r="F41" s="1" t="s">
        <v>319</v>
      </c>
      <c r="G41" s="1" t="s">
        <v>199</v>
      </c>
      <c r="H41" s="1" t="s">
        <v>200</v>
      </c>
      <c r="I41" s="1" t="s">
        <v>355</v>
      </c>
      <c r="J41" s="1" t="s">
        <v>202</v>
      </c>
      <c r="K41" s="1" t="s">
        <v>355</v>
      </c>
      <c r="L41" s="1" t="s">
        <v>355</v>
      </c>
      <c r="M41" s="1" t="s">
        <v>203</v>
      </c>
      <c r="N41" s="1" t="s">
        <v>203</v>
      </c>
      <c r="O41" s="1" t="s">
        <v>204</v>
      </c>
      <c r="P41" s="1" t="s">
        <v>205</v>
      </c>
      <c r="Q41" s="1" t="s">
        <v>356</v>
      </c>
      <c r="R41" s="1" t="s">
        <v>207</v>
      </c>
      <c r="S41" s="1" t="s">
        <v>208</v>
      </c>
      <c r="T41" s="1" t="s">
        <v>209</v>
      </c>
    </row>
    <row r="42" s="1" customFormat="1" spans="1:20">
      <c r="A42" s="3">
        <v>16562110058</v>
      </c>
      <c r="B42" s="1" t="s">
        <v>357</v>
      </c>
      <c r="C42" s="1" t="s">
        <v>358</v>
      </c>
      <c r="D42" s="1" t="s">
        <v>359</v>
      </c>
      <c r="E42" s="1" t="s">
        <v>69</v>
      </c>
      <c r="F42" s="1" t="s">
        <v>196</v>
      </c>
      <c r="G42" s="1" t="s">
        <v>199</v>
      </c>
      <c r="H42" s="1" t="s">
        <v>200</v>
      </c>
      <c r="I42" s="1" t="s">
        <v>360</v>
      </c>
      <c r="J42" s="1" t="s">
        <v>202</v>
      </c>
      <c r="K42" s="1" t="s">
        <v>360</v>
      </c>
      <c r="L42" s="1" t="s">
        <v>360</v>
      </c>
      <c r="M42" s="1" t="s">
        <v>203</v>
      </c>
      <c r="N42" s="1" t="s">
        <v>203</v>
      </c>
      <c r="O42" s="1" t="s">
        <v>204</v>
      </c>
      <c r="P42" s="1" t="s">
        <v>205</v>
      </c>
      <c r="Q42" s="1" t="s">
        <v>361</v>
      </c>
      <c r="R42" s="1" t="s">
        <v>207</v>
      </c>
      <c r="S42" s="1" t="s">
        <v>208</v>
      </c>
      <c r="T42" s="1" t="s">
        <v>209</v>
      </c>
    </row>
    <row r="43" s="1" customFormat="1" spans="1:20">
      <c r="A43" s="3">
        <v>16561575707</v>
      </c>
      <c r="B43" s="1" t="s">
        <v>357</v>
      </c>
      <c r="C43" s="1" t="s">
        <v>362</v>
      </c>
      <c r="D43" s="1" t="s">
        <v>363</v>
      </c>
      <c r="E43" s="1" t="s">
        <v>66</v>
      </c>
      <c r="F43" s="1" t="s">
        <v>196</v>
      </c>
      <c r="G43" s="1" t="s">
        <v>199</v>
      </c>
      <c r="H43" s="1" t="s">
        <v>200</v>
      </c>
      <c r="I43" s="1" t="s">
        <v>204</v>
      </c>
      <c r="J43" s="1" t="s">
        <v>202</v>
      </c>
      <c r="K43" s="1" t="s">
        <v>204</v>
      </c>
      <c r="L43" s="1" t="s">
        <v>204</v>
      </c>
      <c r="M43" s="1" t="s">
        <v>203</v>
      </c>
      <c r="N43" s="1" t="s">
        <v>203</v>
      </c>
      <c r="O43" s="1" t="s">
        <v>204</v>
      </c>
      <c r="P43" s="1" t="s">
        <v>205</v>
      </c>
      <c r="Q43" s="1" t="s">
        <v>364</v>
      </c>
      <c r="R43" s="1" t="s">
        <v>207</v>
      </c>
      <c r="S43" s="1" t="s">
        <v>208</v>
      </c>
      <c r="T43" s="1" t="s">
        <v>209</v>
      </c>
    </row>
    <row r="44" s="1" customFormat="1" spans="1:20">
      <c r="A44" s="3">
        <v>16559053818</v>
      </c>
      <c r="B44" s="1" t="s">
        <v>365</v>
      </c>
      <c r="C44" s="1" t="s">
        <v>366</v>
      </c>
      <c r="D44" s="1" t="s">
        <v>367</v>
      </c>
      <c r="E44" s="1" t="s">
        <v>62</v>
      </c>
      <c r="F44" s="1" t="s">
        <v>365</v>
      </c>
      <c r="G44" s="1" t="s">
        <v>199</v>
      </c>
      <c r="H44" s="1" t="s">
        <v>200</v>
      </c>
      <c r="I44" s="1" t="s">
        <v>368</v>
      </c>
      <c r="J44" s="1" t="s">
        <v>202</v>
      </c>
      <c r="K44" s="1" t="s">
        <v>368</v>
      </c>
      <c r="L44" s="1" t="s">
        <v>368</v>
      </c>
      <c r="M44" s="1" t="s">
        <v>203</v>
      </c>
      <c r="N44" s="1" t="s">
        <v>203</v>
      </c>
      <c r="O44" s="1" t="s">
        <v>204</v>
      </c>
      <c r="P44" s="1" t="s">
        <v>205</v>
      </c>
      <c r="Q44" s="1" t="s">
        <v>369</v>
      </c>
      <c r="R44" s="1" t="s">
        <v>207</v>
      </c>
      <c r="S44" s="1" t="s">
        <v>208</v>
      </c>
      <c r="T44" s="1" t="s">
        <v>209</v>
      </c>
    </row>
    <row r="45" s="1" customFormat="1" spans="1:20">
      <c r="A45" s="3">
        <v>16549133254</v>
      </c>
      <c r="B45" s="1" t="s">
        <v>365</v>
      </c>
      <c r="C45" s="1" t="s">
        <v>370</v>
      </c>
      <c r="D45" s="1" t="s">
        <v>371</v>
      </c>
      <c r="E45" s="1" t="s">
        <v>59</v>
      </c>
      <c r="F45" s="1" t="s">
        <v>196</v>
      </c>
      <c r="G45" s="1" t="s">
        <v>199</v>
      </c>
      <c r="H45" s="1" t="s">
        <v>200</v>
      </c>
      <c r="I45" s="1" t="s">
        <v>360</v>
      </c>
      <c r="J45" s="1" t="s">
        <v>202</v>
      </c>
      <c r="K45" s="1" t="s">
        <v>360</v>
      </c>
      <c r="L45" s="1" t="s">
        <v>360</v>
      </c>
      <c r="M45" s="1" t="s">
        <v>203</v>
      </c>
      <c r="N45" s="1" t="s">
        <v>203</v>
      </c>
      <c r="O45" s="1" t="s">
        <v>204</v>
      </c>
      <c r="P45" s="1" t="s">
        <v>205</v>
      </c>
      <c r="Q45" s="1" t="s">
        <v>372</v>
      </c>
      <c r="R45" s="1" t="s">
        <v>207</v>
      </c>
      <c r="S45" s="1" t="s">
        <v>208</v>
      </c>
      <c r="T45" s="1" t="s">
        <v>209</v>
      </c>
    </row>
    <row r="46" s="1" customFormat="1" spans="1:20">
      <c r="A46" s="3">
        <v>16547632971</v>
      </c>
      <c r="B46" s="1" t="s">
        <v>373</v>
      </c>
      <c r="C46" s="1" t="s">
        <v>374</v>
      </c>
      <c r="D46" s="1" t="s">
        <v>375</v>
      </c>
      <c r="E46" s="1" t="s">
        <v>376</v>
      </c>
      <c r="F46" s="1" t="s">
        <v>196</v>
      </c>
      <c r="G46" s="1" t="s">
        <v>199</v>
      </c>
      <c r="H46" s="1" t="s">
        <v>200</v>
      </c>
      <c r="I46" s="1" t="s">
        <v>377</v>
      </c>
      <c r="J46" s="1" t="s">
        <v>202</v>
      </c>
      <c r="K46" s="1" t="s">
        <v>377</v>
      </c>
      <c r="L46" s="1" t="s">
        <v>377</v>
      </c>
      <c r="M46" s="1" t="s">
        <v>203</v>
      </c>
      <c r="N46" s="1" t="s">
        <v>203</v>
      </c>
      <c r="O46" s="1" t="s">
        <v>204</v>
      </c>
      <c r="P46" s="1" t="s">
        <v>205</v>
      </c>
      <c r="Q46" s="1" t="s">
        <v>378</v>
      </c>
      <c r="R46" s="1" t="s">
        <v>207</v>
      </c>
      <c r="S46" s="1" t="s">
        <v>208</v>
      </c>
      <c r="T46" s="1" t="s">
        <v>209</v>
      </c>
    </row>
    <row r="47" s="1" customFormat="1" spans="1:20">
      <c r="A47" s="3">
        <v>16540166829</v>
      </c>
      <c r="B47" s="1" t="s">
        <v>373</v>
      </c>
      <c r="C47" s="1" t="s">
        <v>379</v>
      </c>
      <c r="D47" s="1" t="s">
        <v>380</v>
      </c>
      <c r="E47" s="1" t="s">
        <v>381</v>
      </c>
      <c r="F47" s="1" t="s">
        <v>319</v>
      </c>
      <c r="G47" s="1" t="s">
        <v>199</v>
      </c>
      <c r="H47" s="1" t="s">
        <v>200</v>
      </c>
      <c r="I47" s="1" t="s">
        <v>382</v>
      </c>
      <c r="J47" s="1" t="s">
        <v>202</v>
      </c>
      <c r="K47" s="1" t="s">
        <v>382</v>
      </c>
      <c r="L47" s="1" t="s">
        <v>382</v>
      </c>
      <c r="M47" s="1" t="s">
        <v>203</v>
      </c>
      <c r="N47" s="1" t="s">
        <v>203</v>
      </c>
      <c r="O47" s="1" t="s">
        <v>204</v>
      </c>
      <c r="P47" s="1" t="s">
        <v>205</v>
      </c>
      <c r="Q47" s="1" t="s">
        <v>383</v>
      </c>
      <c r="R47" s="1" t="s">
        <v>207</v>
      </c>
      <c r="S47" s="1" t="s">
        <v>208</v>
      </c>
      <c r="T47" s="1" t="s">
        <v>209</v>
      </c>
    </row>
    <row r="48" s="1" customFormat="1" spans="1:20">
      <c r="A48" s="3">
        <v>16539612633</v>
      </c>
      <c r="B48" s="1" t="s">
        <v>384</v>
      </c>
      <c r="C48" s="1" t="s">
        <v>385</v>
      </c>
      <c r="D48" s="1" t="s">
        <v>386</v>
      </c>
      <c r="E48" s="1" t="s">
        <v>387</v>
      </c>
      <c r="F48" s="1" t="s">
        <v>196</v>
      </c>
      <c r="G48" s="1" t="s">
        <v>199</v>
      </c>
      <c r="H48" s="1" t="s">
        <v>200</v>
      </c>
      <c r="I48" s="1" t="s">
        <v>388</v>
      </c>
      <c r="J48" s="1" t="s">
        <v>202</v>
      </c>
      <c r="K48" s="1" t="s">
        <v>388</v>
      </c>
      <c r="L48" s="1" t="s">
        <v>388</v>
      </c>
      <c r="M48" s="1" t="s">
        <v>203</v>
      </c>
      <c r="N48" s="1" t="s">
        <v>203</v>
      </c>
      <c r="O48" s="1" t="s">
        <v>204</v>
      </c>
      <c r="P48" s="1" t="s">
        <v>205</v>
      </c>
      <c r="Q48" s="1" t="s">
        <v>389</v>
      </c>
      <c r="R48" s="1" t="s">
        <v>207</v>
      </c>
      <c r="S48" s="1" t="s">
        <v>208</v>
      </c>
      <c r="T48" s="1" t="s">
        <v>209</v>
      </c>
    </row>
    <row r="49" s="1" customFormat="1" spans="1:20">
      <c r="A49" s="3">
        <v>16533295842</v>
      </c>
      <c r="B49" s="1" t="s">
        <v>384</v>
      </c>
      <c r="C49" s="1" t="s">
        <v>390</v>
      </c>
      <c r="D49" s="1" t="s">
        <v>391</v>
      </c>
      <c r="E49" s="1" t="s">
        <v>392</v>
      </c>
      <c r="F49" s="1" t="s">
        <v>196</v>
      </c>
      <c r="G49" s="1" t="s">
        <v>199</v>
      </c>
      <c r="H49" s="1" t="s">
        <v>200</v>
      </c>
      <c r="I49" s="1" t="s">
        <v>393</v>
      </c>
      <c r="J49" s="1" t="s">
        <v>202</v>
      </c>
      <c r="K49" s="1" t="s">
        <v>393</v>
      </c>
      <c r="L49" s="1" t="s">
        <v>393</v>
      </c>
      <c r="M49" s="1" t="s">
        <v>203</v>
      </c>
      <c r="N49" s="1" t="s">
        <v>203</v>
      </c>
      <c r="O49" s="1" t="s">
        <v>204</v>
      </c>
      <c r="P49" s="1" t="s">
        <v>205</v>
      </c>
      <c r="Q49" s="1" t="s">
        <v>394</v>
      </c>
      <c r="R49" s="1" t="s">
        <v>207</v>
      </c>
      <c r="S49" s="1" t="s">
        <v>208</v>
      </c>
      <c r="T49" s="1" t="s">
        <v>209</v>
      </c>
    </row>
    <row r="50" s="1" customFormat="1" spans="1:20">
      <c r="A50" s="3">
        <v>16530608251</v>
      </c>
      <c r="B50" s="1" t="s">
        <v>395</v>
      </c>
      <c r="C50" s="1" t="s">
        <v>396</v>
      </c>
      <c r="D50" s="1" t="s">
        <v>397</v>
      </c>
      <c r="E50" s="1" t="s">
        <v>41</v>
      </c>
      <c r="F50" s="1" t="s">
        <v>319</v>
      </c>
      <c r="G50" s="1" t="s">
        <v>199</v>
      </c>
      <c r="H50" s="1" t="s">
        <v>200</v>
      </c>
      <c r="I50" s="1" t="s">
        <v>398</v>
      </c>
      <c r="J50" s="1" t="s">
        <v>202</v>
      </c>
      <c r="K50" s="1" t="s">
        <v>398</v>
      </c>
      <c r="L50" s="1" t="s">
        <v>398</v>
      </c>
      <c r="M50" s="1" t="s">
        <v>203</v>
      </c>
      <c r="N50" s="1" t="s">
        <v>203</v>
      </c>
      <c r="O50" s="1" t="s">
        <v>204</v>
      </c>
      <c r="P50" s="1" t="s">
        <v>205</v>
      </c>
      <c r="Q50" s="1" t="s">
        <v>399</v>
      </c>
      <c r="R50" s="1" t="s">
        <v>207</v>
      </c>
      <c r="S50" s="1" t="s">
        <v>208</v>
      </c>
      <c r="T50" s="1" t="s">
        <v>209</v>
      </c>
    </row>
    <row r="51" s="1" customFormat="1" spans="1:20">
      <c r="A51" s="3">
        <v>16503856372</v>
      </c>
      <c r="B51" s="1" t="s">
        <v>400</v>
      </c>
      <c r="C51" s="1" t="s">
        <v>401</v>
      </c>
      <c r="D51" s="1" t="s">
        <v>402</v>
      </c>
      <c r="E51" s="1" t="s">
        <v>403</v>
      </c>
      <c r="F51" s="1" t="s">
        <v>196</v>
      </c>
      <c r="G51" s="1" t="s">
        <v>199</v>
      </c>
      <c r="H51" s="1" t="s">
        <v>200</v>
      </c>
      <c r="I51" s="1" t="s">
        <v>404</v>
      </c>
      <c r="J51" s="1" t="s">
        <v>202</v>
      </c>
      <c r="K51" s="1" t="s">
        <v>404</v>
      </c>
      <c r="L51" s="1" t="s">
        <v>404</v>
      </c>
      <c r="M51" s="1" t="s">
        <v>203</v>
      </c>
      <c r="N51" s="1" t="s">
        <v>203</v>
      </c>
      <c r="O51" s="1" t="s">
        <v>204</v>
      </c>
      <c r="P51" s="1" t="s">
        <v>205</v>
      </c>
      <c r="Q51" s="1" t="s">
        <v>405</v>
      </c>
      <c r="R51" s="1" t="s">
        <v>207</v>
      </c>
      <c r="S51" s="1" t="s">
        <v>208</v>
      </c>
      <c r="T51" s="1" t="s">
        <v>209</v>
      </c>
    </row>
    <row r="52" s="1" customFormat="1" spans="1:20">
      <c r="A52" s="3">
        <v>16373808183</v>
      </c>
      <c r="B52" s="1" t="s">
        <v>406</v>
      </c>
      <c r="C52" s="1" t="s">
        <v>407</v>
      </c>
      <c r="D52" s="1" t="s">
        <v>408</v>
      </c>
      <c r="E52" s="1" t="s">
        <v>409</v>
      </c>
      <c r="F52" s="1" t="s">
        <v>196</v>
      </c>
      <c r="G52" s="1" t="s">
        <v>199</v>
      </c>
      <c r="H52" s="1" t="s">
        <v>200</v>
      </c>
      <c r="I52" s="1" t="s">
        <v>410</v>
      </c>
      <c r="J52" s="1" t="s">
        <v>202</v>
      </c>
      <c r="K52" s="1" t="s">
        <v>410</v>
      </c>
      <c r="L52" s="1" t="s">
        <v>410</v>
      </c>
      <c r="M52" s="1" t="s">
        <v>203</v>
      </c>
      <c r="N52" s="1" t="s">
        <v>203</v>
      </c>
      <c r="O52" s="1" t="s">
        <v>204</v>
      </c>
      <c r="P52" s="1" t="s">
        <v>205</v>
      </c>
      <c r="Q52" s="1" t="s">
        <v>411</v>
      </c>
      <c r="R52" s="1" t="s">
        <v>207</v>
      </c>
      <c r="S52" s="1" t="s">
        <v>208</v>
      </c>
      <c r="T52" s="1" t="s">
        <v>209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2021-11-04T01:45:36Z</dcterms:created>
  <dcterms:modified xsi:type="dcterms:W3CDTF">2021-11-04T01:50:30Z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3505C20DD1E24425951F9BB16372A346</vt:lpwstr>
  </property>
  <property fmtid="{D5CDD505-2E9C-101B-9397-08002B2CF9AE}" pid="3" name="KSOProductBuildVer">
    <vt:lpwstr>2052-11.1.0.10938</vt:lpwstr>
  </property>
</Properties>
</file>