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对账!$1:$66</definedName>
  </definedNames>
  <calcPr calcId="144525"/>
</workbook>
</file>

<file path=xl/sharedStrings.xml><?xml version="1.0" encoding="utf-8"?>
<sst xmlns="http://schemas.openxmlformats.org/spreadsheetml/2006/main" count="1804" uniqueCount="474">
  <si>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</si>
  <si>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</si>
  <si>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</si>
  <si>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</si>
  <si>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</si>
  <si>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</si>
  <si>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</si>
  <si>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</si>
  <si>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</si>
  <si>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</si>
  <si>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</si>
  <si>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</si>
  <si>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</si>
  <si>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</si>
  <si>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</si>
  <si>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</si>
  <si>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</si>
  <si>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</si>
  <si>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</si>
  <si>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</si>
  <si>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</si>
  <si>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</si>
  <si>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</si>
  <si>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</si>
  <si>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</si>
  <si>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</si>
  <si>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</si>
  <si>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[高雄]高雄窝饭店(Wo Hotel)(80941601)</t>
  </si>
  <si>
    <t>家庭双人房&lt;2人入住&gt;&lt;早餐&gt;</t>
  </si>
  <si>
    <t>CNY</t>
  </si>
  <si>
    <t>Huang/Zihcian,Huang/Zihcian</t>
  </si>
  <si>
    <t>CA13744211105CNY</t>
  </si>
  <si>
    <t>未提现</t>
  </si>
  <si>
    <t>携程开票</t>
  </si>
  <si>
    <t>EXP-1839765473</t>
  </si>
  <si>
    <t>[香港]香港丽豪酒店(Regal Riverside Hotel)(76256393)</t>
  </si>
  <si>
    <t>标准客房&lt;2人入住&gt;</t>
  </si>
  <si>
    <t>Leung/Wai tak</t>
  </si>
  <si>
    <t>标准客房&lt;2人入住&gt;&lt;早餐&gt;</t>
  </si>
  <si>
    <t>Chao/yuhsuan,Chao/yuhsuan</t>
  </si>
  <si>
    <t>EXP-1842001748</t>
  </si>
  <si>
    <t>[封丘]格林豪泰酒店(封丘幸福路店)(77011698)</t>
  </si>
  <si>
    <t>高级双床房&lt;2人入住&gt;</t>
  </si>
  <si>
    <t>杨飞</t>
  </si>
  <si>
    <t>(GRT)72069995;</t>
  </si>
  <si>
    <t>[北京]锦江之星(北京动物园店)(80895762)</t>
  </si>
  <si>
    <t>静雅双人房&lt;2人入住&gt;&lt;早餐&gt;</t>
  </si>
  <si>
    <t>刘浩</t>
  </si>
  <si>
    <t>[广州]广州珀丽酒店(76255406)</t>
  </si>
  <si>
    <t>豪华双床房&lt;2人入住&gt;&lt;早餐&gt;</t>
  </si>
  <si>
    <t>梁建磊</t>
  </si>
  <si>
    <t>[台北]台北兄弟大饭店(Brother Hotel)(80941333)</t>
  </si>
  <si>
    <t>标准大床房&lt;2人入住&gt;&lt;早餐&gt;</t>
  </si>
  <si>
    <t>Hsueh/Ju Feng</t>
  </si>
  <si>
    <t>P8282</t>
  </si>
  <si>
    <t>[天津]维也纳酒店(天津中北镇店)(68371911)</t>
  </si>
  <si>
    <t>黄正春,樊宇旻</t>
  </si>
  <si>
    <t>取消</t>
  </si>
  <si>
    <t>[香港]香港珀丽酒店(Rosedale Hotel Hong Kong)(76255176)</t>
  </si>
  <si>
    <t>高级房&lt;2人入住&gt;&lt;早餐&gt;</t>
  </si>
  <si>
    <t>KUNG/MAN KIT</t>
  </si>
  <si>
    <t>[苏州]乐福全套间酒店(苏州金鸡湖博览中心店)(80249466)</t>
  </si>
  <si>
    <t>城市景观大床套房&lt;2人入住&gt;</t>
  </si>
  <si>
    <t>李国胜</t>
  </si>
  <si>
    <t>[null](80243635)</t>
  </si>
  <si>
    <t>[上海]锦江之星风尚(上海南京路步行街福建中路店)(80243041)</t>
  </si>
  <si>
    <t>单人房A&lt;2人入住&gt;</t>
  </si>
  <si>
    <t>王晓燕</t>
  </si>
  <si>
    <t>[南昌]维也纳智好酒店(南昌井冈山大道店)(68326520)</t>
  </si>
  <si>
    <t>豪华大床房&lt;2人入住&gt;&lt;早餐&gt;</t>
  </si>
  <si>
    <t>杨九洲</t>
  </si>
  <si>
    <t>[台南]台南大饭店(Hotel Tainan)(80941433)</t>
  </si>
  <si>
    <t>标准双床房&lt;2人入住&gt;</t>
  </si>
  <si>
    <t>Yang/Nell,Yang/Nell</t>
  </si>
  <si>
    <t>08085-A 1018</t>
  </si>
  <si>
    <t>[高雄]康桥大饭店(高雄站前馆)(Kindness Hotel (Kaohsiung Station))(80942320)</t>
  </si>
  <si>
    <t>商务双人房&lt;2人入住&gt;&lt;早餐&gt;</t>
  </si>
  <si>
    <t>Chiang/Wen-Chung</t>
  </si>
  <si>
    <t>OK</t>
  </si>
  <si>
    <t>[嘉义市]嘉义耐斯王子大饭店(Nice Prince Hotel)(80942367)</t>
  </si>
  <si>
    <t>豪华客房&lt;2人入住&gt;&lt;早餐&gt;</t>
  </si>
  <si>
    <t>YANG/JENCHENG</t>
  </si>
  <si>
    <t>L007937</t>
  </si>
  <si>
    <t>[阜阳]格林豪泰智选酒店（阜阳颍州区居然之家店）(77146900)</t>
  </si>
  <si>
    <t>商务大床房&lt;2人入住&gt;</t>
  </si>
  <si>
    <t>左扬</t>
  </si>
  <si>
    <t>(GRT)72205625;</t>
  </si>
  <si>
    <t>[息县]尚客优酒店（息县产业园区店）(80248674)</t>
  </si>
  <si>
    <t>商务双床房&lt;2人入住&gt;&lt;早餐&gt;</t>
  </si>
  <si>
    <t>包奇</t>
  </si>
  <si>
    <t>CHEN/CHENYUEH,SUN/YUHSUAN,PIAO/YENLIN</t>
  </si>
  <si>
    <t>[台北]台北柯达大饭店-敦南馆(K Hotel Dunnan)(80941563)</t>
  </si>
  <si>
    <t>商务客房&lt;2人入住&gt;&lt;早餐&gt;</t>
  </si>
  <si>
    <t>CHEN/POCHI</t>
  </si>
  <si>
    <t>20211019-031</t>
  </si>
  <si>
    <t>[香港]香港铜锣湾利景酒店(The Charterhouse Causeway Bay)(80247373)</t>
  </si>
  <si>
    <t>高级间&lt;2人入住&gt;</t>
  </si>
  <si>
    <t>LAW/LIKTAI,Wu/Caiyun</t>
  </si>
  <si>
    <t>[北京]IU酒店(北京回龙观生命科学园地铁站店)(76248620)</t>
  </si>
  <si>
    <t>小U舒适大床房&lt;2人入住&gt;</t>
  </si>
  <si>
    <t>樊友谊</t>
  </si>
  <si>
    <t>[香港]香港北角M1酒店(M1 Hotel North Point)(80247084)</t>
  </si>
  <si>
    <t>豪华房&lt;2人入住&gt;</t>
  </si>
  <si>
    <t>LONG KWAN NAKI/LIU,LONG KWAN NAKI/LIU</t>
  </si>
  <si>
    <t>[null](80243093)</t>
  </si>
  <si>
    <t>[上海]上海森景大酒店(76480208)</t>
  </si>
  <si>
    <t>特价大床房&lt;2人入住&gt;</t>
  </si>
  <si>
    <t>林埜</t>
  </si>
  <si>
    <t>[合肥]格林豪泰(合肥城隍庙三孝口地铁站店)(80246578)</t>
  </si>
  <si>
    <t>双床房&lt;2人入住&gt;</t>
  </si>
  <si>
    <t>李丹</t>
  </si>
  <si>
    <t>(GRT)72258434;</t>
  </si>
  <si>
    <t>[苏州]尚客优酒店(江苏苏州工业园区胜浦镇兴浦路店)(80248951)</t>
  </si>
  <si>
    <t>肖华平</t>
  </si>
  <si>
    <t>[广州]广州珠江新城维多利酒店(80243093)</t>
  </si>
  <si>
    <t>豪华商务双床房&lt;2人入住&gt;</t>
  </si>
  <si>
    <t>JI/JUNGTAE</t>
  </si>
  <si>
    <t>[海口]海口美兰机场逸唐飞行酒店(80245911)</t>
  </si>
  <si>
    <t>高连军</t>
  </si>
  <si>
    <t>[广州]广州三寓宾馆(76479047)</t>
  </si>
  <si>
    <t>春晖楼豪华双床房&lt;2人入住&gt;</t>
  </si>
  <si>
    <t>林潮</t>
  </si>
  <si>
    <t>[银川]维也纳酒店(银川高铁站店)(68323956)</t>
  </si>
  <si>
    <t>高级大床房&lt;2人入住&gt;</t>
  </si>
  <si>
    <t>孟月昆</t>
  </si>
  <si>
    <t>[宿松]格林豪泰酒店（宿松高铁站店）(80247741)</t>
  </si>
  <si>
    <t>大床房&lt;2人入住&gt;</t>
  </si>
  <si>
    <t>张勇</t>
  </si>
  <si>
    <t>[台中]天阁酒店(台中馆)(Tango Hotel Taichung)(80942068)</t>
  </si>
  <si>
    <t>天豪大床房&lt;2人入住&gt;&lt;早餐&gt;</t>
  </si>
  <si>
    <t>CHUNG/TAIAN</t>
  </si>
  <si>
    <t>林晨</t>
  </si>
  <si>
    <t>[平泉]尚客优酒店（平泉中心广场店）(80248203)</t>
  </si>
  <si>
    <t>姜道宽</t>
  </si>
  <si>
    <t>[广州]广州嘉逸国际酒店(80242940)</t>
  </si>
  <si>
    <t>舒适单间&lt;2人入住&gt;</t>
  </si>
  <si>
    <t>崔志伟</t>
  </si>
  <si>
    <t>路伟</t>
  </si>
  <si>
    <t>[海阳]派酒店(海阳汽车站商业中心店)(80246572)</t>
  </si>
  <si>
    <t>洪勇</t>
  </si>
  <si>
    <t>[深圳]维也纳酒店(深圳会展中心岗厦地铁站店)(68323879)</t>
  </si>
  <si>
    <t>豪华大床房&lt;2人入住&gt;</t>
  </si>
  <si>
    <t>叶宗和</t>
  </si>
  <si>
    <t>徐明昌</t>
  </si>
  <si>
    <t>[广州]广州白宫酒店(80248909)</t>
  </si>
  <si>
    <t>彭静敏</t>
  </si>
  <si>
    <t>(LNG)5204908;</t>
  </si>
  <si>
    <t>商务大床房&lt;2人入住&gt;&lt;早餐&gt;</t>
  </si>
  <si>
    <t>乐晓峰</t>
  </si>
  <si>
    <t>[分宜]IU酒店(新余分宜商城店)(80248664)</t>
  </si>
  <si>
    <t>小U·精致大床房&lt;2人入住&gt;</t>
  </si>
  <si>
    <t>王凯斌</t>
  </si>
  <si>
    <t>崔皓</t>
  </si>
  <si>
    <t>陈松</t>
  </si>
  <si>
    <t>[上海]维也纳酒店(上海长兴岛店)(68310603)</t>
  </si>
  <si>
    <t>陈阳</t>
  </si>
  <si>
    <t>[绍兴]格林豪泰(绍兴柯桥兴越路店)(80895197)</t>
  </si>
  <si>
    <t>标准房&lt;2人入住&gt;</t>
  </si>
  <si>
    <t>汤盈盈</t>
  </si>
  <si>
    <t>[马鞍山]格林豪泰(马鞍山湖南西路金鹰店)(80895001)</t>
  </si>
  <si>
    <t>标准间&lt;2人入住&gt;</t>
  </si>
  <si>
    <t>刘凤鸣</t>
  </si>
  <si>
    <t>(GRT)72278727;</t>
  </si>
  <si>
    <t>[柳城]城市便捷酒店（柳城人民广场店）(76549327)</t>
  </si>
  <si>
    <t>张志凯</t>
  </si>
  <si>
    <t>R_0772057_1426879</t>
  </si>
  <si>
    <t>[德化]维也纳国际酒店(泉州德化店)(68347597)</t>
  </si>
  <si>
    <t>魏善宁</t>
  </si>
  <si>
    <t>[北京]非繁城品酒店·北京大兴机场草桥地铁站店(80246177)</t>
  </si>
  <si>
    <t>雅致双床房(无窗)&lt;2人入住&gt;</t>
  </si>
  <si>
    <t>孟强</t>
  </si>
  <si>
    <t>[北海]城市便捷(北海北部湾东路海底世界店)(68323402)</t>
  </si>
  <si>
    <t>标准大床房&lt;2人入住&gt;</t>
  </si>
  <si>
    <t>吴达机</t>
  </si>
  <si>
    <t>R_0779003_2771373</t>
  </si>
  <si>
    <t>[保定]锦江之星(保定向阳大街店)(80895875)</t>
  </si>
  <si>
    <t>商务房B&lt;2人入住&gt;</t>
  </si>
  <si>
    <t>韩梦海</t>
  </si>
  <si>
    <t>[蕲春]城市便捷酒店(蕲春实验中学店)(68341651)</t>
  </si>
  <si>
    <t>戈军</t>
  </si>
  <si>
    <t>R_0713038_1427171</t>
  </si>
  <si>
    <t>[深圳]维也纳酒店(深圳华强北店)(68372886)</t>
  </si>
  <si>
    <t>黄娜</t>
  </si>
  <si>
    <t>[沈阳]塔湾智选假日酒店(沈阳兴顺夜市店)(80894941)</t>
  </si>
  <si>
    <t>郭勇</t>
  </si>
  <si>
    <t>zack/lee</t>
  </si>
  <si>
    <t>[深圳]深圳丽都酒店(76255227)</t>
  </si>
  <si>
    <t>刘兴华</t>
  </si>
  <si>
    <t>Acknowledged</t>
  </si>
  <si>
    <t>，</t>
  </si>
  <si>
    <t xml:space="preserve"> 25317.13 CNY</t>
  </si>
  <si>
    <t>A211105092219481</t>
  </si>
  <si>
    <t>总计：25317.13元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</si>
  <si>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</si>
  <si>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</si>
  <si>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</si>
  <si>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</si>
  <si>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</si>
  <si>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</si>
  <si>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</si>
  <si>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</si>
  <si>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</si>
  <si>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</si>
  <si>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</si>
  <si>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</si>
  <si>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</si>
  <si>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</si>
  <si>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</si>
  <si>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</si>
  <si>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</si>
  <si>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2021-10-20</t>
  </si>
  <si>
    <t>2280919</t>
  </si>
  <si>
    <t>深圳丽都酒店</t>
  </si>
  <si>
    <t>2021-10-21</t>
  </si>
  <si>
    <t>退房日月结</t>
  </si>
  <si>
    <t>300.00</t>
  </si>
  <si>
    <t>RMB</t>
  </si>
  <si>
    <t>0</t>
  </si>
  <si>
    <t>0.00</t>
  </si>
  <si>
    <t>携程汇登国内直连</t>
  </si>
  <si>
    <t>2021-10-20 23:14:46</t>
  </si>
  <si>
    <t>否</t>
  </si>
  <si>
    <t>广州汇登信息科技有限公司</t>
  </si>
  <si>
    <t>直连</t>
  </si>
  <si>
    <t>2280918</t>
  </si>
  <si>
    <t>台北兄弟大饭店</t>
  </si>
  <si>
    <t>zack lee</t>
  </si>
  <si>
    <t>499.00</t>
  </si>
  <si>
    <t>2021-10-20 23:11:46</t>
  </si>
  <si>
    <t>2280893</t>
  </si>
  <si>
    <t>维也纳酒店(深圳华强北店)</t>
  </si>
  <si>
    <t>569.00</t>
  </si>
  <si>
    <t>2021-10-20 22:00:31</t>
  </si>
  <si>
    <t>2280892</t>
  </si>
  <si>
    <t>塔湾智选假日酒店(沈阳兴顺夜市店)</t>
  </si>
  <si>
    <t>301.00</t>
  </si>
  <si>
    <t>2021-10-20 22:00:44</t>
  </si>
  <si>
    <t>2280887</t>
  </si>
  <si>
    <t>城市便捷酒店(蕲春实验中学店)</t>
  </si>
  <si>
    <t>183.00</t>
  </si>
  <si>
    <t>2021-10-20 21:48:30</t>
  </si>
  <si>
    <t>2280884</t>
  </si>
  <si>
    <t>锦江之星（保定向阳大街店）</t>
  </si>
  <si>
    <t>180.00</t>
  </si>
  <si>
    <t>2021-10-20 21:39:05</t>
  </si>
  <si>
    <t>2280862</t>
  </si>
  <si>
    <t>城市便捷(北海北部湾东路海底世界店)</t>
  </si>
  <si>
    <t>156.00</t>
  </si>
  <si>
    <t>2021-10-20 21:03:39</t>
  </si>
  <si>
    <t>2280854</t>
  </si>
  <si>
    <t>非繁城品酒店(北京大兴机场草桥地铁站店)</t>
  </si>
  <si>
    <t>224.00</t>
  </si>
  <si>
    <t>2021-10-20 20:39:22</t>
  </si>
  <si>
    <t>2280839</t>
  </si>
  <si>
    <t>维也纳国际酒店(泉州德化店)</t>
  </si>
  <si>
    <t>270.00</t>
  </si>
  <si>
    <t>2021-10-20 20:08:16</t>
  </si>
  <si>
    <t>2280827</t>
  </si>
  <si>
    <t>城市便捷酒店（柳城人民广场店）</t>
  </si>
  <si>
    <t>193.00</t>
  </si>
  <si>
    <t>2021-10-20 19:45:54</t>
  </si>
  <si>
    <t>2280803</t>
  </si>
  <si>
    <t>格林豪泰酒店（马鞍山湖南西路金鹰购物中心店）</t>
  </si>
  <si>
    <t>165.00</t>
  </si>
  <si>
    <t>2021-10-20 19:12:36</t>
  </si>
  <si>
    <t>2280794</t>
  </si>
  <si>
    <t>格林豪泰(绍兴柯桥兴越路店)</t>
  </si>
  <si>
    <t>205.00</t>
  </si>
  <si>
    <t>2021-10-20 18:58:06</t>
  </si>
  <si>
    <t>2280786</t>
  </si>
  <si>
    <t>维也纳酒店(上海长兴岛店)</t>
  </si>
  <si>
    <t>286.00</t>
  </si>
  <si>
    <t>2021-10-20 18:33:52</t>
  </si>
  <si>
    <t>2280785</t>
  </si>
  <si>
    <t>尚客优酒店(江苏苏州工业园区胜浦镇兴浦路店)</t>
  </si>
  <si>
    <t>186.00</t>
  </si>
  <si>
    <t>2021-10-20 18:31:21</t>
  </si>
  <si>
    <t>2280783</t>
  </si>
  <si>
    <t>2021-10-20 18:30:14</t>
  </si>
  <si>
    <t>2280758</t>
  </si>
  <si>
    <t>IU酒店(新余分宜商城店)</t>
  </si>
  <si>
    <t>135.00</t>
  </si>
  <si>
    <t>2021-10-20 17:42:11</t>
  </si>
  <si>
    <t>2280711</t>
  </si>
  <si>
    <t>上海森景大酒店</t>
  </si>
  <si>
    <t>275.00</t>
  </si>
  <si>
    <t>2021-10-20 16:11:29</t>
  </si>
  <si>
    <t>2280691</t>
  </si>
  <si>
    <t>广州白宫酒店</t>
  </si>
  <si>
    <t>226.00</t>
  </si>
  <si>
    <t>2021-10-20 15:41:40</t>
  </si>
  <si>
    <t>2280688</t>
  </si>
  <si>
    <t>广州嘉逸国际酒店</t>
  </si>
  <si>
    <t>416.00</t>
  </si>
  <si>
    <t>2021-10-20 15:36:42</t>
  </si>
  <si>
    <t>2280676</t>
  </si>
  <si>
    <t>维也纳酒店(深圳会展中心岗厦地铁站店)</t>
  </si>
  <si>
    <t>577.00</t>
  </si>
  <si>
    <t>2021-10-20 15:14:41</t>
  </si>
  <si>
    <t>2280656</t>
  </si>
  <si>
    <t>派酒店（海阳汽车站商业中心店）</t>
  </si>
  <si>
    <t>141.00</t>
  </si>
  <si>
    <t>2021-10-20 14:26:29</t>
  </si>
  <si>
    <t>2280654</t>
  </si>
  <si>
    <t>2021-10-20 14:25:07</t>
  </si>
  <si>
    <t>2280638</t>
  </si>
  <si>
    <t>7天连锁酒店(北京定慧寺五路居地铁站店)</t>
  </si>
  <si>
    <t>曲百山</t>
  </si>
  <si>
    <t>327.00</t>
  </si>
  <si>
    <t>-327</t>
  </si>
  <si>
    <t>2021-10-20 13:48:14</t>
  </si>
  <si>
    <t>2280637</t>
  </si>
  <si>
    <t>2021-10-20 13:48:02</t>
  </si>
  <si>
    <t>2280631</t>
  </si>
  <si>
    <t>广州维多利酒店</t>
  </si>
  <si>
    <t>程沛敏</t>
  </si>
  <si>
    <t>467.00</t>
  </si>
  <si>
    <t>2021-10-20 13:33:20</t>
  </si>
  <si>
    <t>2280629</t>
  </si>
  <si>
    <t>尚客优酒店（平泉中心广场店）</t>
  </si>
  <si>
    <t>143.00</t>
  </si>
  <si>
    <t>2021-10-20 13:29:14</t>
  </si>
  <si>
    <t>2280623</t>
  </si>
  <si>
    <t>2021-10-20 13:22:18</t>
  </si>
  <si>
    <t>2280620</t>
  </si>
  <si>
    <t>天阁酒店(台中馆)</t>
  </si>
  <si>
    <t>CHUNG TAIAN</t>
  </si>
  <si>
    <t>527.00</t>
  </si>
  <si>
    <t>2021-10-20 13:18:22</t>
  </si>
  <si>
    <t>2280534</t>
  </si>
  <si>
    <t>维也纳酒店(银川高铁站店)</t>
  </si>
  <si>
    <t>274.00</t>
  </si>
  <si>
    <t>2021-10-20 10:27:18</t>
  </si>
  <si>
    <t>2280510</t>
  </si>
  <si>
    <t>广州三寓宾馆</t>
  </si>
  <si>
    <t>299.00</t>
  </si>
  <si>
    <t>2021-10-20 09:13:19</t>
  </si>
  <si>
    <t>2280503</t>
  </si>
  <si>
    <t>海口美兰机场逸唐飞行酒店</t>
  </si>
  <si>
    <t>492.00</t>
  </si>
  <si>
    <t>2021-10-20 08:48:57</t>
  </si>
  <si>
    <t>2280497</t>
  </si>
  <si>
    <t>JI JUNGTAE</t>
  </si>
  <si>
    <t>934.00</t>
  </si>
  <si>
    <t>2021-10-20 08:09:55</t>
  </si>
  <si>
    <t>2280494</t>
  </si>
  <si>
    <t>2021-10-20 08:02:37</t>
  </si>
  <si>
    <t>2280493</t>
  </si>
  <si>
    <t>格林豪泰(合肥城隍庙商务酒店)</t>
  </si>
  <si>
    <t>173.00</t>
  </si>
  <si>
    <t>2021-10-20 07:45:56</t>
  </si>
  <si>
    <t>2280488</t>
  </si>
  <si>
    <t>240.00</t>
  </si>
  <si>
    <t>2021-10-20 07:03:38</t>
  </si>
  <si>
    <t>2280432</t>
  </si>
  <si>
    <t>林振丰</t>
  </si>
  <si>
    <t>2021-10-20 01:56:29</t>
  </si>
  <si>
    <t>2021-10-19</t>
  </si>
  <si>
    <t>2280385</t>
  </si>
  <si>
    <t>英皇骏景酒店</t>
  </si>
  <si>
    <t>HON TSZ KIU VENUS</t>
  </si>
  <si>
    <t>266.00</t>
  </si>
  <si>
    <t>2021-10-19 23:48:23</t>
  </si>
  <si>
    <t>2280383</t>
  </si>
  <si>
    <t>香港北角M1酒店</t>
  </si>
  <si>
    <t>LONG KWAN NAKI LIU,LONG KWAN NAKI LIU</t>
  </si>
  <si>
    <t>237.00</t>
  </si>
  <si>
    <t>2021-10-20 00:00:12</t>
  </si>
  <si>
    <t>2280377</t>
  </si>
  <si>
    <t>IU酒店(北京回龙观生命科学园地铁站店)</t>
  </si>
  <si>
    <t>411.00</t>
  </si>
  <si>
    <t>2021-10-19 23:09:00</t>
  </si>
  <si>
    <t>2280365</t>
  </si>
  <si>
    <t>香港铜锣湾利景酒店</t>
  </si>
  <si>
    <t>LAW LIKTAI,Wu Caiyun</t>
  </si>
  <si>
    <t>172.00</t>
  </si>
  <si>
    <t>2021-10-19 22:46:08</t>
  </si>
  <si>
    <t>2280356</t>
  </si>
  <si>
    <t>台北柯达大饭店-敦南馆</t>
  </si>
  <si>
    <t>CHEN POCHI</t>
  </si>
  <si>
    <t>432.00</t>
  </si>
  <si>
    <t>2021-10-19 22:25:23</t>
  </si>
  <si>
    <t>2280351</t>
  </si>
  <si>
    <t>CHOW FAN DIK,LAM CHU KWONG</t>
  </si>
  <si>
    <t>252.00</t>
  </si>
  <si>
    <t>2021-10-19 22:14:15</t>
  </si>
  <si>
    <t>2280218</t>
  </si>
  <si>
    <t>康桥大饭店 - 站前馆</t>
  </si>
  <si>
    <t>CHEN CHENYUEH,SUN YUHSUAN,PIAO YENLIN</t>
  </si>
  <si>
    <t>2304.00</t>
  </si>
  <si>
    <t>2021-10-19 17:13:22</t>
  </si>
  <si>
    <t>2280053</t>
  </si>
  <si>
    <t>尚客优酒店（息县产业园区店）</t>
  </si>
  <si>
    <t>248.00</t>
  </si>
  <si>
    <t>2021-10-19 10:39:19</t>
  </si>
  <si>
    <t>2021-10-18</t>
  </si>
  <si>
    <t>2279621</t>
  </si>
  <si>
    <t>格林豪泰智选酒店（阜阳颍州区居然之家店）</t>
  </si>
  <si>
    <t>381.00</t>
  </si>
  <si>
    <t>2021-10-18 14:00:20</t>
  </si>
  <si>
    <t>2279522</t>
  </si>
  <si>
    <t>嘉义耐斯王子大饭店</t>
  </si>
  <si>
    <t>YANG JENCHENG</t>
  </si>
  <si>
    <t>925.00</t>
  </si>
  <si>
    <t>2021-10-18 10:28:17</t>
  </si>
  <si>
    <t>2279506</t>
  </si>
  <si>
    <t>Chiang Wen-Chung</t>
  </si>
  <si>
    <t>394.00</t>
  </si>
  <si>
    <t>2021-10-18 09:52:22</t>
  </si>
  <si>
    <t>2279488</t>
  </si>
  <si>
    <t>台南大饭店</t>
  </si>
  <si>
    <t>Yang Nell,Yang Nell</t>
  </si>
  <si>
    <t>749.00</t>
  </si>
  <si>
    <t>2021-10-18 08:55:02</t>
  </si>
  <si>
    <t>2279423</t>
  </si>
  <si>
    <t>维也纳智好酒店（南昌井冈山大道店）</t>
  </si>
  <si>
    <t>867.00</t>
  </si>
  <si>
    <t>2021-10-18 03:52:14</t>
  </si>
  <si>
    <t>2279419</t>
  </si>
  <si>
    <t>锦江之星风尚(上海南京路步行街福建中路店)</t>
  </si>
  <si>
    <t>453.00</t>
  </si>
  <si>
    <t>2021-10-18 03:33:14</t>
  </si>
  <si>
    <t>2021-10-17</t>
  </si>
  <si>
    <t>2279328</t>
  </si>
  <si>
    <t>Choi Wa Yim</t>
  </si>
  <si>
    <t>267.00</t>
  </si>
  <si>
    <t>2021-10-17 22:29:55</t>
  </si>
  <si>
    <t>2279166</t>
  </si>
  <si>
    <t>MAK YU TIM</t>
  </si>
  <si>
    <t>337.00</t>
  </si>
  <si>
    <t>2021-10-17 17:31:19</t>
  </si>
  <si>
    <t>2278985</t>
  </si>
  <si>
    <t>乐福全套间酒店(苏州金鸡湖博览中心店)</t>
  </si>
  <si>
    <t>456.00</t>
  </si>
  <si>
    <t>2021-10-17 09:56:08</t>
  </si>
  <si>
    <t>2021-10-15</t>
  </si>
  <si>
    <t>2278016</t>
  </si>
  <si>
    <t>香港珀丽酒店</t>
  </si>
  <si>
    <t>KUNG MAN KIT</t>
  </si>
  <si>
    <t>211.00</t>
  </si>
  <si>
    <t>2021-10-15 19:07:46</t>
  </si>
  <si>
    <t>2021-10-14</t>
  </si>
  <si>
    <t>2277344</t>
  </si>
  <si>
    <t>Hsueh Ju Feng</t>
  </si>
  <si>
    <t>2021-10-14 16:26:24</t>
  </si>
  <si>
    <t>2277329</t>
  </si>
  <si>
    <t>广州珀丽酒店</t>
  </si>
  <si>
    <t>1122.99</t>
  </si>
  <si>
    <t>2021-10-14 15:43:25</t>
  </si>
  <si>
    <t>2277035</t>
  </si>
  <si>
    <t>锦江之星（北京动物园店）</t>
  </si>
  <si>
    <t>1864.00</t>
  </si>
  <si>
    <t>2021-10-14 00:50:39</t>
  </si>
  <si>
    <t>2021-10-13</t>
  </si>
  <si>
    <t>2276942</t>
  </si>
  <si>
    <t>格林豪泰酒店(封丘幸福路店)</t>
  </si>
  <si>
    <t>1029.00</t>
  </si>
  <si>
    <t>2021-10-13 22:03:57</t>
  </si>
  <si>
    <t>2021-10-11</t>
  </si>
  <si>
    <t>2275708</t>
  </si>
  <si>
    <t>高雄窝饭店</t>
  </si>
  <si>
    <t>Chao yuhsuan,Chao yuhsuan</t>
  </si>
  <si>
    <t>265.00</t>
  </si>
  <si>
    <t>2021-10-11 18:13:11</t>
  </si>
  <si>
    <t>2275548</t>
  </si>
  <si>
    <t>香港丽豪酒店</t>
  </si>
  <si>
    <t>Leung Wai tak</t>
  </si>
  <si>
    <t>358.39</t>
  </si>
  <si>
    <t>2021-10-11 11:21:38</t>
  </si>
  <si>
    <t>2021-10-06</t>
  </si>
  <si>
    <t>2273768</t>
  </si>
  <si>
    <t>Huang Zihcian,Huang Zihcian</t>
  </si>
  <si>
    <t>380.74</t>
  </si>
  <si>
    <t>2021-10-06 20:47:56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</si>
</sst>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16485448843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44489</v>
      </c>
      <c r="G2" s="5">
        <v>44490</v>
      </c>
      <c r="H2" s="4">
        <v>1</v>
      </c>
      <c r="I2" s="4">
        <v>1</v>
      </c>
      <c r="J2" s="4">
        <v>1</v>
      </c>
      <c r="K2" s="4" t="s">
        <v>29</v>
      </c>
      <c r="L2" s="4">
        <v>380.74</v>
      </c>
      <c r="M2" s="4">
        <v>380.74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44505</v>
      </c>
      <c r="T2" s="4" t="s">
        <v>33</v>
      </c>
      <c r="U2" s="4">
        <v>380.74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16514311817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44489</v>
      </c>
      <c r="G3" s="5">
        <v>44490</v>
      </c>
      <c r="H3" s="4">
        <v>1</v>
      </c>
      <c r="I3" s="4">
        <v>1</v>
      </c>
      <c r="J3" s="4">
        <v>1</v>
      </c>
      <c r="K3" s="4" t="s">
        <v>29</v>
      </c>
      <c r="L3" s="4">
        <v>358.39</v>
      </c>
      <c r="M3" s="4">
        <v>358.39</v>
      </c>
      <c r="N3" s="4" t="s">
        <v>37</v>
      </c>
      <c r="O3" s="4" t="s">
        <v>31</v>
      </c>
      <c r="P3" s="4" t="s">
        <v>32</v>
      </c>
      <c r="Q3" s="4">
        <v>0</v>
      </c>
      <c r="R3" s="6">
        <v>44480</v>
      </c>
      <c r="S3" s="5">
        <v>44505</v>
      </c>
      <c r="T3" s="4" t="s">
        <v>33</v>
      </c>
      <c r="U3" s="4">
        <v>358.39</v>
      </c>
      <c r="V3" s="4">
        <v>0</v>
      </c>
      <c r="W3" s="4">
        <v>0</v>
      </c>
    </row>
    <row r="4" s="4" customFormat="1" spans="1:25">
      <c r="A4" s="4">
        <v>16519829582</v>
      </c>
      <c r="B4" s="4" t="s">
        <v>25</v>
      </c>
      <c r="C4" s="4" t="s">
        <v>26</v>
      </c>
      <c r="D4" s="4" t="s">
        <v>27</v>
      </c>
      <c r="E4" s="4" t="s">
        <v>38</v>
      </c>
      <c r="F4" s="5">
        <v>44489</v>
      </c>
      <c r="G4" s="5">
        <v>44490</v>
      </c>
      <c r="H4" s="4">
        <v>1</v>
      </c>
      <c r="I4" s="4">
        <v>1</v>
      </c>
      <c r="J4" s="4">
        <v>1</v>
      </c>
      <c r="K4" s="4" t="s">
        <v>29</v>
      </c>
      <c r="L4" s="4">
        <v>265</v>
      </c>
      <c r="M4" s="4">
        <v>265</v>
      </c>
      <c r="N4" s="4" t="s">
        <v>39</v>
      </c>
      <c r="O4" s="4" t="s">
        <v>31</v>
      </c>
      <c r="P4" s="4" t="s">
        <v>32</v>
      </c>
      <c r="Q4" s="4">
        <v>0</v>
      </c>
      <c r="R4" s="6">
        <v>44480</v>
      </c>
      <c r="S4" s="5">
        <v>44505</v>
      </c>
      <c r="T4" s="4" t="s">
        <v>33</v>
      </c>
      <c r="U4" s="4">
        <v>265</v>
      </c>
      <c r="V4" s="4">
        <v>0</v>
      </c>
      <c r="W4" s="4">
        <v>0</v>
      </c>
      <c r="X4" s="4"/>
      <c r="Y4" s="4" t="s">
        <v>40</v>
      </c>
    </row>
    <row r="5" s="4" customFormat="1" spans="1:25">
      <c r="A5" s="4">
        <v>16539499840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44483</v>
      </c>
      <c r="G5" s="5">
        <v>44490</v>
      </c>
      <c r="H5" s="4">
        <v>1</v>
      </c>
      <c r="I5" s="4">
        <v>7</v>
      </c>
      <c r="J5" s="4">
        <v>7</v>
      </c>
      <c r="K5" s="4" t="s">
        <v>29</v>
      </c>
      <c r="L5" s="4">
        <v>1029</v>
      </c>
      <c r="M5" s="4">
        <v>1029</v>
      </c>
      <c r="N5" s="4" t="s">
        <v>43</v>
      </c>
      <c r="O5" s="4" t="s">
        <v>31</v>
      </c>
      <c r="P5" s="4" t="s">
        <v>32</v>
      </c>
      <c r="Q5" s="4">
        <v>0</v>
      </c>
      <c r="R5" s="6">
        <v>44482</v>
      </c>
      <c r="S5" s="5">
        <v>44505</v>
      </c>
      <c r="T5" s="4" t="s">
        <v>33</v>
      </c>
      <c r="U5" s="4">
        <v>1029</v>
      </c>
      <c r="V5" s="4">
        <v>0</v>
      </c>
      <c r="W5" s="4">
        <v>0</v>
      </c>
      <c r="X5" s="4"/>
      <c r="Y5" s="4" t="s">
        <v>44</v>
      </c>
    </row>
    <row r="6" s="4" customFormat="1" spans="1:23">
      <c r="A6" s="4">
        <v>16540089198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44486</v>
      </c>
      <c r="G6" s="5">
        <v>44490</v>
      </c>
      <c r="H6" s="4">
        <v>1</v>
      </c>
      <c r="I6" s="4">
        <v>4</v>
      </c>
      <c r="J6" s="4">
        <v>4</v>
      </c>
      <c r="K6" s="4" t="s">
        <v>29</v>
      </c>
      <c r="L6" s="4">
        <v>1864</v>
      </c>
      <c r="M6" s="4">
        <v>1864</v>
      </c>
      <c r="N6" s="4" t="s">
        <v>47</v>
      </c>
      <c r="O6" s="4" t="s">
        <v>31</v>
      </c>
      <c r="P6" s="4" t="s">
        <v>32</v>
      </c>
      <c r="Q6" s="4">
        <v>0</v>
      </c>
      <c r="R6" s="6">
        <v>44483</v>
      </c>
      <c r="S6" s="5">
        <v>44505</v>
      </c>
      <c r="T6" s="4" t="s">
        <v>33</v>
      </c>
      <c r="U6" s="4">
        <v>1864</v>
      </c>
      <c r="V6" s="4">
        <v>0</v>
      </c>
      <c r="W6" s="4">
        <v>0</v>
      </c>
    </row>
    <row r="7" s="4" customFormat="1" spans="1:24">
      <c r="A7" s="4">
        <v>16546033033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44487</v>
      </c>
      <c r="G7" s="5">
        <v>44490</v>
      </c>
      <c r="H7" s="4">
        <v>1</v>
      </c>
      <c r="I7" s="4">
        <v>3</v>
      </c>
      <c r="J7" s="4">
        <v>3</v>
      </c>
      <c r="K7" s="4" t="s">
        <v>29</v>
      </c>
      <c r="L7" s="4">
        <v>1123</v>
      </c>
      <c r="M7" s="4">
        <v>1123</v>
      </c>
      <c r="N7" s="4" t="s">
        <v>50</v>
      </c>
      <c r="O7" s="4" t="s">
        <v>31</v>
      </c>
      <c r="P7" s="4" t="s">
        <v>32</v>
      </c>
      <c r="Q7" s="4">
        <v>0</v>
      </c>
      <c r="R7" s="6">
        <v>44483</v>
      </c>
      <c r="S7" s="5">
        <v>44505</v>
      </c>
      <c r="T7" s="4" t="s">
        <v>33</v>
      </c>
      <c r="U7" s="4">
        <v>1123</v>
      </c>
      <c r="V7" s="4">
        <v>0</v>
      </c>
      <c r="W7" s="4">
        <v>0</v>
      </c>
      <c r="X7" s="4">
        <v>2277329</v>
      </c>
    </row>
    <row r="8" s="4" customFormat="1" spans="1:25">
      <c r="A8" s="4">
        <v>16546486603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44489</v>
      </c>
      <c r="G8" s="5">
        <v>44490</v>
      </c>
      <c r="H8" s="4">
        <v>1</v>
      </c>
      <c r="I8" s="4">
        <v>1</v>
      </c>
      <c r="J8" s="4">
        <v>1</v>
      </c>
      <c r="K8" s="4" t="s">
        <v>29</v>
      </c>
      <c r="L8" s="4">
        <v>453</v>
      </c>
      <c r="M8" s="4">
        <v>453</v>
      </c>
      <c r="N8" s="4" t="s">
        <v>53</v>
      </c>
      <c r="O8" s="4" t="s">
        <v>31</v>
      </c>
      <c r="P8" s="4" t="s">
        <v>32</v>
      </c>
      <c r="Q8" s="4">
        <v>0</v>
      </c>
      <c r="R8" s="6">
        <v>44483</v>
      </c>
      <c r="S8" s="5">
        <v>44505</v>
      </c>
      <c r="T8" s="4" t="s">
        <v>33</v>
      </c>
      <c r="U8" s="4">
        <v>453</v>
      </c>
      <c r="V8" s="4">
        <v>0</v>
      </c>
      <c r="W8" s="4">
        <v>0</v>
      </c>
      <c r="X8" s="4"/>
      <c r="Y8" s="4" t="s">
        <v>54</v>
      </c>
    </row>
    <row r="9" s="4" customFormat="1" spans="1:24">
      <c r="A9" s="4">
        <v>16550148403</v>
      </c>
      <c r="B9" s="4" t="s">
        <v>25</v>
      </c>
      <c r="C9" s="4" t="s">
        <v>26</v>
      </c>
      <c r="D9" s="4" t="s">
        <v>55</v>
      </c>
      <c r="E9" s="4" t="s">
        <v>49</v>
      </c>
      <c r="F9" s="5">
        <v>44487</v>
      </c>
      <c r="G9" s="5">
        <v>44490</v>
      </c>
      <c r="H9" s="4">
        <v>2</v>
      </c>
      <c r="I9" s="4">
        <v>3</v>
      </c>
      <c r="J9" s="4">
        <v>6</v>
      </c>
      <c r="K9" s="4" t="s">
        <v>29</v>
      </c>
      <c r="L9" s="4">
        <v>3774</v>
      </c>
      <c r="M9" s="4">
        <v>3774</v>
      </c>
      <c r="N9" s="4" t="s">
        <v>56</v>
      </c>
      <c r="O9" s="4" t="s">
        <v>31</v>
      </c>
      <c r="P9" s="4" t="s">
        <v>32</v>
      </c>
      <c r="Q9" s="4">
        <v>0</v>
      </c>
      <c r="R9" s="6">
        <v>44484</v>
      </c>
      <c r="S9" s="5">
        <v>44505</v>
      </c>
      <c r="T9" s="4" t="s">
        <v>33</v>
      </c>
      <c r="U9" s="4">
        <v>3774</v>
      </c>
      <c r="V9" s="4">
        <v>0</v>
      </c>
      <c r="W9" s="4">
        <v>0</v>
      </c>
      <c r="X9" s="4">
        <v>2277757</v>
      </c>
    </row>
    <row r="10" s="4" customFormat="1" spans="1:24">
      <c r="A10" s="4">
        <v>16550148403</v>
      </c>
      <c r="B10" s="4" t="s">
        <v>25</v>
      </c>
      <c r="C10" s="4" t="s">
        <v>57</v>
      </c>
      <c r="D10" s="4" t="s">
        <v>55</v>
      </c>
      <c r="E10" s="4" t="s">
        <v>49</v>
      </c>
      <c r="F10" s="5">
        <v>44487</v>
      </c>
      <c r="G10" s="5">
        <v>44490</v>
      </c>
      <c r="H10" s="4">
        <v>2</v>
      </c>
      <c r="I10" s="4">
        <v>3</v>
      </c>
      <c r="J10" s="4">
        <v>6</v>
      </c>
      <c r="K10" s="4" t="s">
        <v>29</v>
      </c>
      <c r="L10" s="4">
        <v>-3774</v>
      </c>
      <c r="M10" s="4">
        <v>-3774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44484</v>
      </c>
      <c r="S10" s="5">
        <v>44505</v>
      </c>
      <c r="T10" s="4" t="s">
        <v>33</v>
      </c>
      <c r="U10" s="4">
        <v>-3774</v>
      </c>
      <c r="V10" s="4">
        <v>0</v>
      </c>
      <c r="W10" s="4">
        <v>0</v>
      </c>
      <c r="X10" s="4">
        <v>2277757</v>
      </c>
    </row>
    <row r="11" s="4" customFormat="1" spans="1:23">
      <c r="A11" s="4">
        <v>16559432054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44489</v>
      </c>
      <c r="G11" s="5">
        <v>44490</v>
      </c>
      <c r="H11" s="4">
        <v>1</v>
      </c>
      <c r="I11" s="4">
        <v>1</v>
      </c>
      <c r="J11" s="4">
        <v>1</v>
      </c>
      <c r="K11" s="4" t="s">
        <v>29</v>
      </c>
      <c r="L11" s="4">
        <v>211</v>
      </c>
      <c r="M11" s="4">
        <v>211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44484</v>
      </c>
      <c r="S11" s="5">
        <v>44505</v>
      </c>
      <c r="T11" s="4" t="s">
        <v>33</v>
      </c>
      <c r="U11" s="4">
        <v>211</v>
      </c>
      <c r="V11" s="4">
        <v>0</v>
      </c>
      <c r="W11" s="4">
        <v>0</v>
      </c>
    </row>
    <row r="12" s="4" customFormat="1" spans="1:23">
      <c r="A12" s="4">
        <v>16574590577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44489</v>
      </c>
      <c r="G12" s="5">
        <v>44490</v>
      </c>
      <c r="H12" s="4">
        <v>1</v>
      </c>
      <c r="I12" s="4">
        <v>1</v>
      </c>
      <c r="J12" s="4">
        <v>1</v>
      </c>
      <c r="K12" s="4" t="s">
        <v>29</v>
      </c>
      <c r="L12" s="4">
        <v>456</v>
      </c>
      <c r="M12" s="4">
        <v>456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44486</v>
      </c>
      <c r="S12" s="5">
        <v>44505</v>
      </c>
      <c r="T12" s="4" t="s">
        <v>33</v>
      </c>
      <c r="U12" s="4">
        <v>456</v>
      </c>
      <c r="V12" s="4">
        <v>0</v>
      </c>
      <c r="W12" s="4">
        <v>0</v>
      </c>
    </row>
    <row r="13" s="4" customFormat="1" spans="1:23">
      <c r="A13" s="4">
        <v>16581965527</v>
      </c>
      <c r="B13" s="4" t="s">
        <v>25</v>
      </c>
      <c r="C13" s="4" t="s">
        <v>26</v>
      </c>
      <c r="D13" s="4" t="s">
        <v>64</v>
      </c>
      <c r="E13" s="4"/>
      <c r="F13" s="5">
        <v>44489</v>
      </c>
      <c r="G13" s="5">
        <v>44490</v>
      </c>
      <c r="H13" s="4">
        <v>0</v>
      </c>
      <c r="I13" s="4">
        <v>1</v>
      </c>
      <c r="J13" s="4">
        <v>0</v>
      </c>
      <c r="K13" s="4" t="s">
        <v>29</v>
      </c>
      <c r="L13" s="4">
        <v>337</v>
      </c>
      <c r="M13" s="4">
        <v>337</v>
      </c>
      <c r="N13" s="4"/>
      <c r="O13" s="4" t="s">
        <v>31</v>
      </c>
      <c r="P13" s="4" t="s">
        <v>32</v>
      </c>
      <c r="Q13" s="4">
        <v>0</v>
      </c>
      <c r="R13" s="6">
        <v>44486</v>
      </c>
      <c r="S13" s="5">
        <v>44505</v>
      </c>
      <c r="T13" s="4" t="s">
        <v>33</v>
      </c>
      <c r="U13" s="4">
        <v>337</v>
      </c>
      <c r="V13" s="4">
        <v>0</v>
      </c>
      <c r="W13" s="4">
        <v>0</v>
      </c>
    </row>
    <row r="14" s="4" customFormat="1" spans="1:23">
      <c r="A14" s="4">
        <v>16583690666</v>
      </c>
      <c r="B14" s="4" t="s">
        <v>25</v>
      </c>
      <c r="C14" s="4" t="s">
        <v>26</v>
      </c>
      <c r="D14" s="4" t="s">
        <v>64</v>
      </c>
      <c r="E14" s="4"/>
      <c r="F14" s="5">
        <v>44489</v>
      </c>
      <c r="G14" s="5">
        <v>44490</v>
      </c>
      <c r="H14" s="4">
        <v>0</v>
      </c>
      <c r="I14" s="4">
        <v>1</v>
      </c>
      <c r="J14" s="4">
        <v>0</v>
      </c>
      <c r="K14" s="4" t="s">
        <v>29</v>
      </c>
      <c r="L14" s="4">
        <v>267</v>
      </c>
      <c r="M14" s="4">
        <v>267</v>
      </c>
      <c r="N14" s="4"/>
      <c r="O14" s="4" t="s">
        <v>31</v>
      </c>
      <c r="P14" s="4" t="s">
        <v>32</v>
      </c>
      <c r="Q14" s="4">
        <v>0</v>
      </c>
      <c r="R14" s="6">
        <v>44486</v>
      </c>
      <c r="S14" s="5">
        <v>44505</v>
      </c>
      <c r="T14" s="4" t="s">
        <v>33</v>
      </c>
      <c r="U14" s="4">
        <v>267</v>
      </c>
      <c r="V14" s="4">
        <v>0</v>
      </c>
      <c r="W14" s="4">
        <v>0</v>
      </c>
    </row>
    <row r="15" s="4" customFormat="1" spans="1:23">
      <c r="A15" s="4">
        <v>16584249162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44487</v>
      </c>
      <c r="G15" s="5">
        <v>44490</v>
      </c>
      <c r="H15" s="4">
        <v>1</v>
      </c>
      <c r="I15" s="4">
        <v>3</v>
      </c>
      <c r="J15" s="4">
        <v>3</v>
      </c>
      <c r="K15" s="4" t="s">
        <v>29</v>
      </c>
      <c r="L15" s="4">
        <v>453</v>
      </c>
      <c r="M15" s="4">
        <v>453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44487</v>
      </c>
      <c r="S15" s="5">
        <v>44505</v>
      </c>
      <c r="T15" s="4" t="s">
        <v>33</v>
      </c>
      <c r="U15" s="4">
        <v>453</v>
      </c>
      <c r="V15" s="4">
        <v>0</v>
      </c>
      <c r="W15" s="4">
        <v>0</v>
      </c>
    </row>
    <row r="16" s="4" customFormat="1" spans="1:23">
      <c r="A16" s="4">
        <v>16584257642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44487</v>
      </c>
      <c r="G16" s="5">
        <v>44490</v>
      </c>
      <c r="H16" s="4">
        <v>1</v>
      </c>
      <c r="I16" s="4">
        <v>3</v>
      </c>
      <c r="J16" s="4">
        <v>3</v>
      </c>
      <c r="K16" s="4" t="s">
        <v>29</v>
      </c>
      <c r="L16" s="4">
        <v>867</v>
      </c>
      <c r="M16" s="4">
        <v>867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44487</v>
      </c>
      <c r="S16" s="5">
        <v>44505</v>
      </c>
      <c r="T16" s="4" t="s">
        <v>33</v>
      </c>
      <c r="U16" s="4">
        <v>867</v>
      </c>
      <c r="V16" s="4">
        <v>0</v>
      </c>
      <c r="W16" s="4">
        <v>0</v>
      </c>
    </row>
    <row r="17" s="4" customFormat="1" spans="1:25">
      <c r="A17" s="4">
        <v>16584513735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44488</v>
      </c>
      <c r="G17" s="5">
        <v>44490</v>
      </c>
      <c r="H17" s="4">
        <v>1</v>
      </c>
      <c r="I17" s="4">
        <v>2</v>
      </c>
      <c r="J17" s="4">
        <v>2</v>
      </c>
      <c r="K17" s="4" t="s">
        <v>29</v>
      </c>
      <c r="L17" s="4">
        <v>749</v>
      </c>
      <c r="M17" s="4">
        <v>749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44487</v>
      </c>
      <c r="S17" s="5">
        <v>44505</v>
      </c>
      <c r="T17" s="4" t="s">
        <v>33</v>
      </c>
      <c r="U17" s="4">
        <v>749</v>
      </c>
      <c r="V17" s="4">
        <v>0</v>
      </c>
      <c r="W17" s="4">
        <v>0</v>
      </c>
      <c r="X17" s="4"/>
      <c r="Y17" s="4" t="s">
        <v>74</v>
      </c>
    </row>
    <row r="18" s="4" customFormat="1" spans="1:25">
      <c r="A18" s="4">
        <v>16584743608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44489</v>
      </c>
      <c r="G18" s="5">
        <v>44490</v>
      </c>
      <c r="H18" s="4">
        <v>1</v>
      </c>
      <c r="I18" s="4">
        <v>1</v>
      </c>
      <c r="J18" s="4">
        <v>1</v>
      </c>
      <c r="K18" s="4" t="s">
        <v>29</v>
      </c>
      <c r="L18" s="4">
        <v>394</v>
      </c>
      <c r="M18" s="4">
        <v>394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44487</v>
      </c>
      <c r="S18" s="5">
        <v>44505</v>
      </c>
      <c r="T18" s="4" t="s">
        <v>33</v>
      </c>
      <c r="U18" s="4">
        <v>394</v>
      </c>
      <c r="V18" s="4">
        <v>0</v>
      </c>
      <c r="W18" s="4">
        <v>0</v>
      </c>
      <c r="X18" s="4">
        <v>2279506</v>
      </c>
      <c r="Y18" s="4" t="s">
        <v>78</v>
      </c>
    </row>
    <row r="19" s="4" customFormat="1" spans="1:25">
      <c r="A19" s="4">
        <v>16584903334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44489</v>
      </c>
      <c r="G19" s="5">
        <v>44490</v>
      </c>
      <c r="H19" s="4">
        <v>1</v>
      </c>
      <c r="I19" s="4">
        <v>1</v>
      </c>
      <c r="J19" s="4">
        <v>1</v>
      </c>
      <c r="K19" s="4" t="s">
        <v>29</v>
      </c>
      <c r="L19" s="4">
        <v>925</v>
      </c>
      <c r="M19" s="4">
        <v>925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44487</v>
      </c>
      <c r="S19" s="5">
        <v>44505</v>
      </c>
      <c r="T19" s="4" t="s">
        <v>33</v>
      </c>
      <c r="U19" s="4">
        <v>925</v>
      </c>
      <c r="V19" s="4">
        <v>0</v>
      </c>
      <c r="W19" s="4">
        <v>0</v>
      </c>
      <c r="X19" s="4"/>
      <c r="Y19" s="4" t="s">
        <v>82</v>
      </c>
    </row>
    <row r="20" s="4" customFormat="1" spans="1:25">
      <c r="A20" s="4">
        <v>16585089303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44488</v>
      </c>
      <c r="G20" s="5">
        <v>44490</v>
      </c>
      <c r="H20" s="4">
        <v>1</v>
      </c>
      <c r="I20" s="4">
        <v>2</v>
      </c>
      <c r="J20" s="4">
        <v>2</v>
      </c>
      <c r="K20" s="4" t="s">
        <v>29</v>
      </c>
      <c r="L20" s="4">
        <v>381</v>
      </c>
      <c r="M20" s="4">
        <v>381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44487</v>
      </c>
      <c r="S20" s="5">
        <v>44505</v>
      </c>
      <c r="T20" s="4" t="s">
        <v>33</v>
      </c>
      <c r="U20" s="4">
        <v>381</v>
      </c>
      <c r="V20" s="4">
        <v>0</v>
      </c>
      <c r="W20" s="4">
        <v>0</v>
      </c>
      <c r="X20" s="4">
        <v>2279621</v>
      </c>
      <c r="Y20" s="4" t="s">
        <v>86</v>
      </c>
    </row>
    <row r="21" s="4" customFormat="1" spans="1:23">
      <c r="A21" s="4">
        <v>16593953029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44488</v>
      </c>
      <c r="G21" s="5">
        <v>44490</v>
      </c>
      <c r="H21" s="4">
        <v>1</v>
      </c>
      <c r="I21" s="4">
        <v>2</v>
      </c>
      <c r="J21" s="4">
        <v>2</v>
      </c>
      <c r="K21" s="4" t="s">
        <v>29</v>
      </c>
      <c r="L21" s="4">
        <v>248</v>
      </c>
      <c r="M21" s="4">
        <v>248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44488</v>
      </c>
      <c r="S21" s="5">
        <v>44505</v>
      </c>
      <c r="T21" s="4" t="s">
        <v>33</v>
      </c>
      <c r="U21" s="4">
        <v>248</v>
      </c>
      <c r="V21" s="4">
        <v>0</v>
      </c>
      <c r="W21" s="4">
        <v>0</v>
      </c>
    </row>
    <row r="22" s="4" customFormat="1" spans="1:27">
      <c r="A22" s="4">
        <v>16599717899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44488</v>
      </c>
      <c r="G22" s="5">
        <v>44490</v>
      </c>
      <c r="H22" s="4">
        <v>3</v>
      </c>
      <c r="I22" s="4">
        <v>2</v>
      </c>
      <c r="J22" s="4">
        <v>6</v>
      </c>
      <c r="K22" s="4" t="s">
        <v>29</v>
      </c>
      <c r="L22" s="4">
        <v>2304</v>
      </c>
      <c r="M22" s="4">
        <v>2304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44488</v>
      </c>
      <c r="S22" s="5">
        <v>44505</v>
      </c>
      <c r="T22" s="4" t="s">
        <v>33</v>
      </c>
      <c r="U22" s="4">
        <v>2304</v>
      </c>
      <c r="V22" s="4">
        <v>0</v>
      </c>
      <c r="W22" s="4">
        <v>0</v>
      </c>
      <c r="X22" s="4"/>
      <c r="Y22" s="4" t="s">
        <v>78</v>
      </c>
      <c r="Z22" s="4" t="s">
        <v>78</v>
      </c>
      <c r="AA22" s="4" t="s">
        <v>78</v>
      </c>
    </row>
    <row r="23" s="4" customFormat="1" spans="1:23">
      <c r="A23" s="4">
        <v>16601594763</v>
      </c>
      <c r="B23" s="4" t="s">
        <v>25</v>
      </c>
      <c r="C23" s="4" t="s">
        <v>26</v>
      </c>
      <c r="D23" s="4" t="s">
        <v>64</v>
      </c>
      <c r="E23" s="4"/>
      <c r="F23" s="5">
        <v>44489</v>
      </c>
      <c r="G23" s="5">
        <v>44490</v>
      </c>
      <c r="H23" s="4">
        <v>0</v>
      </c>
      <c r="I23" s="4">
        <v>1</v>
      </c>
      <c r="J23" s="4">
        <v>0</v>
      </c>
      <c r="K23" s="4" t="s">
        <v>29</v>
      </c>
      <c r="L23" s="4">
        <v>252</v>
      </c>
      <c r="M23" s="4">
        <v>252</v>
      </c>
      <c r="N23" s="4"/>
      <c r="O23" s="4" t="s">
        <v>31</v>
      </c>
      <c r="P23" s="4" t="s">
        <v>32</v>
      </c>
      <c r="Q23" s="4">
        <v>0</v>
      </c>
      <c r="R23" s="6">
        <v>44488</v>
      </c>
      <c r="S23" s="5">
        <v>44505</v>
      </c>
      <c r="T23" s="4" t="s">
        <v>33</v>
      </c>
      <c r="U23" s="4">
        <v>252</v>
      </c>
      <c r="V23" s="4">
        <v>0</v>
      </c>
      <c r="W23" s="4">
        <v>0</v>
      </c>
    </row>
    <row r="24" s="4" customFormat="1" spans="1:25">
      <c r="A24" s="4">
        <v>16601636569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44489</v>
      </c>
      <c r="G24" s="5">
        <v>44490</v>
      </c>
      <c r="H24" s="4">
        <v>1</v>
      </c>
      <c r="I24" s="4">
        <v>1</v>
      </c>
      <c r="J24" s="4">
        <v>1</v>
      </c>
      <c r="K24" s="4" t="s">
        <v>29</v>
      </c>
      <c r="L24" s="4">
        <v>432</v>
      </c>
      <c r="M24" s="4">
        <v>432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44488</v>
      </c>
      <c r="S24" s="5">
        <v>44505</v>
      </c>
      <c r="T24" s="4" t="s">
        <v>33</v>
      </c>
      <c r="U24" s="4">
        <v>432</v>
      </c>
      <c r="V24" s="4">
        <v>0</v>
      </c>
      <c r="W24" s="4">
        <v>0</v>
      </c>
      <c r="X24" s="4"/>
      <c r="Y24" s="4" t="s">
        <v>94</v>
      </c>
    </row>
    <row r="25" s="4" customFormat="1" spans="1:23">
      <c r="A25" s="4">
        <v>16601736896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44489</v>
      </c>
      <c r="G25" s="5">
        <v>44490</v>
      </c>
      <c r="H25" s="4">
        <v>1</v>
      </c>
      <c r="I25" s="4">
        <v>1</v>
      </c>
      <c r="J25" s="4">
        <v>1</v>
      </c>
      <c r="K25" s="4" t="s">
        <v>29</v>
      </c>
      <c r="L25" s="4">
        <v>172</v>
      </c>
      <c r="M25" s="4">
        <v>172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44488</v>
      </c>
      <c r="S25" s="5">
        <v>44505</v>
      </c>
      <c r="T25" s="4" t="s">
        <v>33</v>
      </c>
      <c r="U25" s="4">
        <v>172</v>
      </c>
      <c r="V25" s="4">
        <v>0</v>
      </c>
      <c r="W25" s="4">
        <v>0</v>
      </c>
    </row>
    <row r="26" s="4" customFormat="1" spans="1:25">
      <c r="A26" s="4">
        <v>16601830816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44489</v>
      </c>
      <c r="G26" s="5">
        <v>44490</v>
      </c>
      <c r="H26" s="4">
        <v>1</v>
      </c>
      <c r="I26" s="4">
        <v>1</v>
      </c>
      <c r="J26" s="4">
        <v>1</v>
      </c>
      <c r="K26" s="4" t="s">
        <v>29</v>
      </c>
      <c r="L26" s="4">
        <v>411</v>
      </c>
      <c r="M26" s="4">
        <v>411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44488</v>
      </c>
      <c r="S26" s="5">
        <v>44505</v>
      </c>
      <c r="T26" s="4" t="s">
        <v>33</v>
      </c>
      <c r="U26" s="4">
        <v>411</v>
      </c>
      <c r="V26" s="4">
        <v>0</v>
      </c>
      <c r="W26" s="4">
        <v>0</v>
      </c>
      <c r="X26" s="4"/>
      <c r="Y26" s="4">
        <v>103962590454</v>
      </c>
    </row>
    <row r="27" s="4" customFormat="1" spans="1:23">
      <c r="A27" s="4">
        <v>16601960396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44489</v>
      </c>
      <c r="G27" s="5">
        <v>44490</v>
      </c>
      <c r="H27" s="4">
        <v>1</v>
      </c>
      <c r="I27" s="4">
        <v>1</v>
      </c>
      <c r="J27" s="4">
        <v>1</v>
      </c>
      <c r="K27" s="4" t="s">
        <v>29</v>
      </c>
      <c r="L27" s="4">
        <v>237</v>
      </c>
      <c r="M27" s="4">
        <v>237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44488</v>
      </c>
      <c r="S27" s="5">
        <v>44505</v>
      </c>
      <c r="T27" s="4" t="s">
        <v>33</v>
      </c>
      <c r="U27" s="4">
        <v>237</v>
      </c>
      <c r="V27" s="4">
        <v>0</v>
      </c>
      <c r="W27" s="4">
        <v>0</v>
      </c>
    </row>
    <row r="28" s="4" customFormat="1" spans="1:23">
      <c r="A28" s="4">
        <v>16601961133</v>
      </c>
      <c r="B28" s="4" t="s">
        <v>25</v>
      </c>
      <c r="C28" s="4" t="s">
        <v>26</v>
      </c>
      <c r="D28" s="4" t="s">
        <v>64</v>
      </c>
      <c r="E28" s="4"/>
      <c r="F28" s="5">
        <v>44489</v>
      </c>
      <c r="G28" s="5">
        <v>44490</v>
      </c>
      <c r="H28" s="4">
        <v>0</v>
      </c>
      <c r="I28" s="4">
        <v>1</v>
      </c>
      <c r="J28" s="4">
        <v>0</v>
      </c>
      <c r="K28" s="4" t="s">
        <v>29</v>
      </c>
      <c r="L28" s="4">
        <v>266</v>
      </c>
      <c r="M28" s="4">
        <v>266</v>
      </c>
      <c r="N28" s="4"/>
      <c r="O28" s="4" t="s">
        <v>31</v>
      </c>
      <c r="P28" s="4" t="s">
        <v>32</v>
      </c>
      <c r="Q28" s="4">
        <v>0</v>
      </c>
      <c r="R28" s="6">
        <v>44488</v>
      </c>
      <c r="S28" s="5">
        <v>44505</v>
      </c>
      <c r="T28" s="4" t="s">
        <v>33</v>
      </c>
      <c r="U28" s="4">
        <v>266</v>
      </c>
      <c r="V28" s="4">
        <v>0</v>
      </c>
      <c r="W28" s="4">
        <v>0</v>
      </c>
    </row>
    <row r="29" s="4" customFormat="1" spans="1:23">
      <c r="A29" s="4">
        <v>16602202262</v>
      </c>
      <c r="B29" s="4" t="s">
        <v>25</v>
      </c>
      <c r="C29" s="4" t="s">
        <v>26</v>
      </c>
      <c r="D29" s="4" t="s">
        <v>104</v>
      </c>
      <c r="E29" s="4"/>
      <c r="F29" s="5">
        <v>44489</v>
      </c>
      <c r="G29" s="5">
        <v>44490</v>
      </c>
      <c r="H29" s="4">
        <v>0</v>
      </c>
      <c r="I29" s="4">
        <v>1</v>
      </c>
      <c r="J29" s="4">
        <v>0</v>
      </c>
      <c r="K29" s="4" t="s">
        <v>29</v>
      </c>
      <c r="L29" s="4">
        <v>467</v>
      </c>
      <c r="M29" s="4">
        <v>467</v>
      </c>
      <c r="N29" s="4"/>
      <c r="O29" s="4" t="s">
        <v>31</v>
      </c>
      <c r="P29" s="4" t="s">
        <v>32</v>
      </c>
      <c r="Q29" s="4">
        <v>0</v>
      </c>
      <c r="R29" s="6">
        <v>44489</v>
      </c>
      <c r="S29" s="5">
        <v>44505</v>
      </c>
      <c r="T29" s="4" t="s">
        <v>33</v>
      </c>
      <c r="U29" s="4">
        <v>467</v>
      </c>
      <c r="V29" s="4">
        <v>0</v>
      </c>
      <c r="W29" s="4">
        <v>0</v>
      </c>
    </row>
    <row r="30" s="4" customFormat="1" spans="1:25">
      <c r="A30" s="4">
        <v>16602355303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44489</v>
      </c>
      <c r="G30" s="5">
        <v>44490</v>
      </c>
      <c r="H30" s="4">
        <v>1</v>
      </c>
      <c r="I30" s="4">
        <v>1</v>
      </c>
      <c r="J30" s="4">
        <v>1</v>
      </c>
      <c r="K30" s="4" t="s">
        <v>29</v>
      </c>
      <c r="L30" s="4">
        <v>240</v>
      </c>
      <c r="M30" s="4">
        <v>240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44489</v>
      </c>
      <c r="S30" s="5">
        <v>44505</v>
      </c>
      <c r="T30" s="4" t="s">
        <v>33</v>
      </c>
      <c r="U30" s="4">
        <v>240</v>
      </c>
      <c r="V30" s="4">
        <v>0</v>
      </c>
      <c r="W30" s="4">
        <v>0</v>
      </c>
      <c r="X30" s="4"/>
      <c r="Y30" s="4">
        <v>123</v>
      </c>
    </row>
    <row r="31" s="4" customFormat="1" spans="1:25">
      <c r="A31" s="4">
        <v>16602403225</v>
      </c>
      <c r="B31" s="4" t="s">
        <v>25</v>
      </c>
      <c r="C31" s="4" t="s">
        <v>26</v>
      </c>
      <c r="D31" s="4" t="s">
        <v>108</v>
      </c>
      <c r="E31" s="4" t="s">
        <v>109</v>
      </c>
      <c r="F31" s="5">
        <v>44489</v>
      </c>
      <c r="G31" s="5">
        <v>44490</v>
      </c>
      <c r="H31" s="4">
        <v>1</v>
      </c>
      <c r="I31" s="4">
        <v>1</v>
      </c>
      <c r="J31" s="4">
        <v>1</v>
      </c>
      <c r="K31" s="4" t="s">
        <v>29</v>
      </c>
      <c r="L31" s="4">
        <v>173</v>
      </c>
      <c r="M31" s="4">
        <v>173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44489</v>
      </c>
      <c r="S31" s="5">
        <v>44505</v>
      </c>
      <c r="T31" s="4" t="s">
        <v>33</v>
      </c>
      <c r="U31" s="4">
        <v>173</v>
      </c>
      <c r="V31" s="4">
        <v>0</v>
      </c>
      <c r="W31" s="4">
        <v>0</v>
      </c>
      <c r="X31" s="4"/>
      <c r="Y31" s="4" t="s">
        <v>111</v>
      </c>
    </row>
    <row r="32" s="4" customFormat="1" spans="1:23">
      <c r="A32" s="4">
        <v>16602431331</v>
      </c>
      <c r="B32" s="4" t="s">
        <v>25</v>
      </c>
      <c r="C32" s="4" t="s">
        <v>26</v>
      </c>
      <c r="D32" s="4" t="s">
        <v>112</v>
      </c>
      <c r="E32" s="4" t="s">
        <v>84</v>
      </c>
      <c r="F32" s="5">
        <v>44489</v>
      </c>
      <c r="G32" s="5">
        <v>44490</v>
      </c>
      <c r="H32" s="4">
        <v>1</v>
      </c>
      <c r="I32" s="4">
        <v>1</v>
      </c>
      <c r="J32" s="4">
        <v>1</v>
      </c>
      <c r="K32" s="4" t="s">
        <v>29</v>
      </c>
      <c r="L32" s="4">
        <v>186</v>
      </c>
      <c r="M32" s="4">
        <v>186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44489</v>
      </c>
      <c r="S32" s="5">
        <v>44505</v>
      </c>
      <c r="T32" s="4" t="s">
        <v>33</v>
      </c>
      <c r="U32" s="4">
        <v>186</v>
      </c>
      <c r="V32" s="4">
        <v>0</v>
      </c>
      <c r="W32" s="4">
        <v>0</v>
      </c>
    </row>
    <row r="33" s="4" customFormat="1" spans="1:23">
      <c r="A33" s="4">
        <v>16602444954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44489</v>
      </c>
      <c r="G33" s="5">
        <v>44490</v>
      </c>
      <c r="H33" s="4">
        <v>2</v>
      </c>
      <c r="I33" s="4">
        <v>1</v>
      </c>
      <c r="J33" s="4">
        <v>2</v>
      </c>
      <c r="K33" s="4" t="s">
        <v>29</v>
      </c>
      <c r="L33" s="4">
        <v>934</v>
      </c>
      <c r="M33" s="4">
        <v>934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44489</v>
      </c>
      <c r="S33" s="5">
        <v>44505</v>
      </c>
      <c r="T33" s="4" t="s">
        <v>33</v>
      </c>
      <c r="U33" s="4">
        <v>934</v>
      </c>
      <c r="V33" s="4">
        <v>0</v>
      </c>
      <c r="W33" s="4">
        <v>0</v>
      </c>
    </row>
    <row r="34" s="4" customFormat="1" spans="1:25">
      <c r="A34" s="4">
        <v>16602537622</v>
      </c>
      <c r="B34" s="4" t="s">
        <v>25</v>
      </c>
      <c r="C34" s="4" t="s">
        <v>26</v>
      </c>
      <c r="D34" s="4" t="s">
        <v>117</v>
      </c>
      <c r="E34" s="4" t="s">
        <v>49</v>
      </c>
      <c r="F34" s="5">
        <v>44489</v>
      </c>
      <c r="G34" s="5">
        <v>44490</v>
      </c>
      <c r="H34" s="4">
        <v>1</v>
      </c>
      <c r="I34" s="4">
        <v>1</v>
      </c>
      <c r="J34" s="4">
        <v>1</v>
      </c>
      <c r="K34" s="4" t="s">
        <v>29</v>
      </c>
      <c r="L34" s="4">
        <v>492</v>
      </c>
      <c r="M34" s="4">
        <v>492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44489</v>
      </c>
      <c r="S34" s="5">
        <v>44505</v>
      </c>
      <c r="T34" s="4" t="s">
        <v>33</v>
      </c>
      <c r="U34" s="4">
        <v>492</v>
      </c>
      <c r="V34" s="4">
        <v>0</v>
      </c>
      <c r="W34" s="4">
        <v>0</v>
      </c>
      <c r="X34" s="4"/>
      <c r="Y34" s="4">
        <v>660251</v>
      </c>
    </row>
    <row r="35" s="4" customFormat="1" spans="1:25">
      <c r="A35" s="4">
        <v>16602615832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44489</v>
      </c>
      <c r="G35" s="5">
        <v>44490</v>
      </c>
      <c r="H35" s="4">
        <v>1</v>
      </c>
      <c r="I35" s="4">
        <v>1</v>
      </c>
      <c r="J35" s="4">
        <v>1</v>
      </c>
      <c r="K35" s="4" t="s">
        <v>29</v>
      </c>
      <c r="L35" s="4">
        <v>299</v>
      </c>
      <c r="M35" s="4">
        <v>299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44489</v>
      </c>
      <c r="S35" s="5">
        <v>44505</v>
      </c>
      <c r="T35" s="4" t="s">
        <v>33</v>
      </c>
      <c r="U35" s="4">
        <v>299</v>
      </c>
      <c r="V35" s="4">
        <v>0</v>
      </c>
      <c r="W35" s="4">
        <v>0</v>
      </c>
      <c r="X35" s="4"/>
      <c r="Y35" s="4">
        <v>2110200003</v>
      </c>
    </row>
    <row r="36" s="4" customFormat="1" spans="1:25">
      <c r="A36" s="4">
        <v>16602896724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44489</v>
      </c>
      <c r="G36" s="5">
        <v>44490</v>
      </c>
      <c r="H36" s="4">
        <v>1</v>
      </c>
      <c r="I36" s="4">
        <v>1</v>
      </c>
      <c r="J36" s="4">
        <v>1</v>
      </c>
      <c r="K36" s="4" t="s">
        <v>29</v>
      </c>
      <c r="L36" s="4">
        <v>274</v>
      </c>
      <c r="M36" s="4">
        <v>274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44489</v>
      </c>
      <c r="S36" s="5">
        <v>44505</v>
      </c>
      <c r="T36" s="4" t="s">
        <v>33</v>
      </c>
      <c r="U36" s="4">
        <v>274</v>
      </c>
      <c r="V36" s="4">
        <v>0</v>
      </c>
      <c r="W36" s="4">
        <v>0</v>
      </c>
      <c r="X36" s="4"/>
      <c r="Y36" s="4">
        <v>103963330644</v>
      </c>
    </row>
    <row r="37" s="4" customFormat="1" spans="1:23">
      <c r="A37" s="4">
        <v>16608199833</v>
      </c>
      <c r="B37" s="4" t="s">
        <v>25</v>
      </c>
      <c r="C37" s="4" t="s">
        <v>26</v>
      </c>
      <c r="D37" s="4" t="s">
        <v>125</v>
      </c>
      <c r="E37" s="4" t="s">
        <v>126</v>
      </c>
      <c r="F37" s="5">
        <v>44489</v>
      </c>
      <c r="G37" s="5">
        <v>44490</v>
      </c>
      <c r="H37" s="4">
        <v>1</v>
      </c>
      <c r="I37" s="4">
        <v>1</v>
      </c>
      <c r="J37" s="4">
        <v>1</v>
      </c>
      <c r="K37" s="4" t="s">
        <v>29</v>
      </c>
      <c r="L37" s="4">
        <v>147</v>
      </c>
      <c r="M37" s="4">
        <v>147</v>
      </c>
      <c r="N37" s="4" t="s">
        <v>127</v>
      </c>
      <c r="O37" s="4" t="s">
        <v>31</v>
      </c>
      <c r="P37" s="4" t="s">
        <v>32</v>
      </c>
      <c r="Q37" s="4">
        <v>0</v>
      </c>
      <c r="R37" s="6">
        <v>44489</v>
      </c>
      <c r="S37" s="5">
        <v>44505</v>
      </c>
      <c r="T37" s="4" t="s">
        <v>33</v>
      </c>
      <c r="U37" s="4">
        <v>147</v>
      </c>
      <c r="V37" s="4">
        <v>0</v>
      </c>
      <c r="W37" s="4">
        <v>0</v>
      </c>
    </row>
    <row r="38" s="4" customFormat="1" spans="1:23">
      <c r="A38" s="4">
        <v>16608199833</v>
      </c>
      <c r="B38" s="4" t="s">
        <v>25</v>
      </c>
      <c r="C38" s="4" t="s">
        <v>57</v>
      </c>
      <c r="D38" s="4" t="s">
        <v>125</v>
      </c>
      <c r="E38" s="4" t="s">
        <v>126</v>
      </c>
      <c r="F38" s="5">
        <v>44489</v>
      </c>
      <c r="G38" s="5">
        <v>44490</v>
      </c>
      <c r="H38" s="4">
        <v>1</v>
      </c>
      <c r="I38" s="4">
        <v>1</v>
      </c>
      <c r="J38" s="4">
        <v>1</v>
      </c>
      <c r="K38" s="4" t="s">
        <v>29</v>
      </c>
      <c r="L38" s="4">
        <v>-147</v>
      </c>
      <c r="M38" s="4">
        <v>-147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44489</v>
      </c>
      <c r="S38" s="5">
        <v>44505</v>
      </c>
      <c r="T38" s="4" t="s">
        <v>33</v>
      </c>
      <c r="U38" s="4">
        <v>-147</v>
      </c>
      <c r="V38" s="4">
        <v>0</v>
      </c>
      <c r="W38" s="4">
        <v>0</v>
      </c>
    </row>
    <row r="39" s="4" customFormat="1" spans="1:23">
      <c r="A39" s="4">
        <v>16609092578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44489</v>
      </c>
      <c r="G39" s="5">
        <v>44490</v>
      </c>
      <c r="H39" s="4">
        <v>1</v>
      </c>
      <c r="I39" s="4">
        <v>1</v>
      </c>
      <c r="J39" s="4">
        <v>1</v>
      </c>
      <c r="K39" s="4" t="s">
        <v>29</v>
      </c>
      <c r="L39" s="4">
        <v>527</v>
      </c>
      <c r="M39" s="4">
        <v>527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44489</v>
      </c>
      <c r="S39" s="5">
        <v>44505</v>
      </c>
      <c r="T39" s="4" t="s">
        <v>33</v>
      </c>
      <c r="U39" s="4">
        <v>527</v>
      </c>
      <c r="V39" s="4">
        <v>0</v>
      </c>
      <c r="W39" s="4">
        <v>0</v>
      </c>
    </row>
    <row r="40" s="4" customFormat="1" spans="1:23">
      <c r="A40" s="4">
        <v>16609111377</v>
      </c>
      <c r="B40" s="4" t="s">
        <v>25</v>
      </c>
      <c r="C40" s="4" t="s">
        <v>26</v>
      </c>
      <c r="D40" s="4" t="s">
        <v>112</v>
      </c>
      <c r="E40" s="4" t="s">
        <v>84</v>
      </c>
      <c r="F40" s="5">
        <v>44489</v>
      </c>
      <c r="G40" s="5">
        <v>44490</v>
      </c>
      <c r="H40" s="4">
        <v>1</v>
      </c>
      <c r="I40" s="4">
        <v>1</v>
      </c>
      <c r="J40" s="4">
        <v>1</v>
      </c>
      <c r="K40" s="4" t="s">
        <v>29</v>
      </c>
      <c r="L40" s="4">
        <v>186</v>
      </c>
      <c r="M40" s="4">
        <v>186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44489</v>
      </c>
      <c r="S40" s="5">
        <v>44505</v>
      </c>
      <c r="T40" s="4" t="s">
        <v>33</v>
      </c>
      <c r="U40" s="4">
        <v>186</v>
      </c>
      <c r="V40" s="4">
        <v>0</v>
      </c>
      <c r="W40" s="4">
        <v>0</v>
      </c>
    </row>
    <row r="41" s="4" customFormat="1" spans="1:23">
      <c r="A41" s="4">
        <v>16609156227</v>
      </c>
      <c r="B41" s="4" t="s">
        <v>25</v>
      </c>
      <c r="C41" s="4" t="s">
        <v>26</v>
      </c>
      <c r="D41" s="4" t="s">
        <v>132</v>
      </c>
      <c r="E41" s="4" t="s">
        <v>84</v>
      </c>
      <c r="F41" s="5">
        <v>44489</v>
      </c>
      <c r="G41" s="5">
        <v>44490</v>
      </c>
      <c r="H41" s="4">
        <v>1</v>
      </c>
      <c r="I41" s="4">
        <v>1</v>
      </c>
      <c r="J41" s="4">
        <v>1</v>
      </c>
      <c r="K41" s="4" t="s">
        <v>29</v>
      </c>
      <c r="L41" s="4">
        <v>143</v>
      </c>
      <c r="M41" s="4">
        <v>143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44489</v>
      </c>
      <c r="S41" s="5">
        <v>44505</v>
      </c>
      <c r="T41" s="4" t="s">
        <v>33</v>
      </c>
      <c r="U41" s="4">
        <v>143</v>
      </c>
      <c r="V41" s="4">
        <v>0</v>
      </c>
      <c r="W41" s="4">
        <v>0</v>
      </c>
    </row>
    <row r="42" s="4" customFormat="1" spans="1:25">
      <c r="A42" s="4">
        <v>16601830816</v>
      </c>
      <c r="B42" s="4" t="s">
        <v>25</v>
      </c>
      <c r="C42" s="4" t="s">
        <v>57</v>
      </c>
      <c r="D42" s="4" t="s">
        <v>98</v>
      </c>
      <c r="E42" s="4" t="s">
        <v>99</v>
      </c>
      <c r="F42" s="5">
        <v>44489</v>
      </c>
      <c r="G42" s="5">
        <v>44490</v>
      </c>
      <c r="H42" s="4">
        <v>1</v>
      </c>
      <c r="I42" s="4">
        <v>1</v>
      </c>
      <c r="J42" s="4">
        <v>1</v>
      </c>
      <c r="K42" s="4" t="s">
        <v>29</v>
      </c>
      <c r="L42" s="4">
        <v>-411</v>
      </c>
      <c r="M42" s="4">
        <v>-411</v>
      </c>
      <c r="N42" s="4" t="s">
        <v>100</v>
      </c>
      <c r="O42" s="4" t="s">
        <v>31</v>
      </c>
      <c r="P42" s="4" t="s">
        <v>32</v>
      </c>
      <c r="Q42" s="4">
        <v>0</v>
      </c>
      <c r="R42" s="6">
        <v>44488</v>
      </c>
      <c r="S42" s="5">
        <v>44505</v>
      </c>
      <c r="T42" s="4" t="s">
        <v>33</v>
      </c>
      <c r="U42" s="4">
        <v>-411</v>
      </c>
      <c r="V42" s="4">
        <v>0</v>
      </c>
      <c r="W42" s="4">
        <v>0</v>
      </c>
      <c r="X42" s="4"/>
      <c r="Y42" s="4">
        <v>103962590454</v>
      </c>
    </row>
    <row r="43" s="4" customFormat="1" spans="1:23">
      <c r="A43" s="4">
        <v>16609173871</v>
      </c>
      <c r="B43" s="4" t="s">
        <v>25</v>
      </c>
      <c r="C43" s="4" t="s">
        <v>26</v>
      </c>
      <c r="D43" s="4" t="s">
        <v>104</v>
      </c>
      <c r="E43" s="4"/>
      <c r="F43" s="5">
        <v>44489</v>
      </c>
      <c r="G43" s="5">
        <v>44490</v>
      </c>
      <c r="H43" s="4">
        <v>0</v>
      </c>
      <c r="I43" s="4">
        <v>1</v>
      </c>
      <c r="J43" s="4">
        <v>0</v>
      </c>
      <c r="K43" s="4" t="s">
        <v>29</v>
      </c>
      <c r="L43" s="4">
        <v>467</v>
      </c>
      <c r="M43" s="4">
        <v>467</v>
      </c>
      <c r="N43" s="4"/>
      <c r="O43" s="4" t="s">
        <v>31</v>
      </c>
      <c r="P43" s="4" t="s">
        <v>32</v>
      </c>
      <c r="Q43" s="4">
        <v>0</v>
      </c>
      <c r="R43" s="6">
        <v>44489</v>
      </c>
      <c r="S43" s="5">
        <v>44505</v>
      </c>
      <c r="T43" s="4" t="s">
        <v>33</v>
      </c>
      <c r="U43" s="4">
        <v>467</v>
      </c>
      <c r="V43" s="4">
        <v>0</v>
      </c>
      <c r="W43" s="4">
        <v>0</v>
      </c>
    </row>
    <row r="44" s="4" customFormat="1" spans="1:23">
      <c r="A44" s="4">
        <v>16609260459</v>
      </c>
      <c r="B44" s="4" t="s">
        <v>25</v>
      </c>
      <c r="C44" s="4" t="s">
        <v>26</v>
      </c>
      <c r="D44" s="4" t="s">
        <v>134</v>
      </c>
      <c r="E44" s="4" t="s">
        <v>135</v>
      </c>
      <c r="F44" s="5">
        <v>44489</v>
      </c>
      <c r="G44" s="5">
        <v>44490</v>
      </c>
      <c r="H44" s="4">
        <v>1</v>
      </c>
      <c r="I44" s="4">
        <v>1</v>
      </c>
      <c r="J44" s="4">
        <v>1</v>
      </c>
      <c r="K44" s="4" t="s">
        <v>29</v>
      </c>
      <c r="L44" s="4">
        <v>416</v>
      </c>
      <c r="M44" s="4">
        <v>416</v>
      </c>
      <c r="N44" s="4" t="s">
        <v>136</v>
      </c>
      <c r="O44" s="4" t="s">
        <v>31</v>
      </c>
      <c r="P44" s="4" t="s">
        <v>32</v>
      </c>
      <c r="Q44" s="4">
        <v>0</v>
      </c>
      <c r="R44" s="6">
        <v>44489</v>
      </c>
      <c r="S44" s="5">
        <v>44505</v>
      </c>
      <c r="T44" s="4" t="s">
        <v>33</v>
      </c>
      <c r="U44" s="4">
        <v>416</v>
      </c>
      <c r="V44" s="4">
        <v>0</v>
      </c>
      <c r="W44" s="4">
        <v>0</v>
      </c>
    </row>
    <row r="45" s="4" customFormat="1" spans="1:23">
      <c r="A45" s="4">
        <v>16609457120</v>
      </c>
      <c r="B45" s="4" t="s">
        <v>25</v>
      </c>
      <c r="C45" s="4" t="s">
        <v>26</v>
      </c>
      <c r="D45" s="4" t="s">
        <v>134</v>
      </c>
      <c r="E45" s="4" t="s">
        <v>135</v>
      </c>
      <c r="F45" s="5">
        <v>44489</v>
      </c>
      <c r="G45" s="5">
        <v>44490</v>
      </c>
      <c r="H45" s="4">
        <v>1</v>
      </c>
      <c r="I45" s="4">
        <v>1</v>
      </c>
      <c r="J45" s="4">
        <v>1</v>
      </c>
      <c r="K45" s="4" t="s">
        <v>29</v>
      </c>
      <c r="L45" s="4">
        <v>416</v>
      </c>
      <c r="M45" s="4">
        <v>416</v>
      </c>
      <c r="N45" s="4" t="s">
        <v>137</v>
      </c>
      <c r="O45" s="4" t="s">
        <v>31</v>
      </c>
      <c r="P45" s="4" t="s">
        <v>32</v>
      </c>
      <c r="Q45" s="4">
        <v>0</v>
      </c>
      <c r="R45" s="6">
        <v>44489</v>
      </c>
      <c r="S45" s="5">
        <v>44505</v>
      </c>
      <c r="T45" s="4" t="s">
        <v>33</v>
      </c>
      <c r="U45" s="4">
        <v>416</v>
      </c>
      <c r="V45" s="4">
        <v>0</v>
      </c>
      <c r="W45" s="4">
        <v>0</v>
      </c>
    </row>
    <row r="46" s="4" customFormat="1" spans="1:25">
      <c r="A46" s="4">
        <v>16609464891</v>
      </c>
      <c r="B46" s="4" t="s">
        <v>25</v>
      </c>
      <c r="C46" s="4" t="s">
        <v>26</v>
      </c>
      <c r="D46" s="4" t="s">
        <v>138</v>
      </c>
      <c r="E46" s="4" t="s">
        <v>84</v>
      </c>
      <c r="F46" s="5">
        <v>44489</v>
      </c>
      <c r="G46" s="5">
        <v>44490</v>
      </c>
      <c r="H46" s="4">
        <v>1</v>
      </c>
      <c r="I46" s="4">
        <v>1</v>
      </c>
      <c r="J46" s="4">
        <v>1</v>
      </c>
      <c r="K46" s="4" t="s">
        <v>29</v>
      </c>
      <c r="L46" s="4">
        <v>141</v>
      </c>
      <c r="M46" s="4">
        <v>141</v>
      </c>
      <c r="N46" s="4" t="s">
        <v>139</v>
      </c>
      <c r="O46" s="4" t="s">
        <v>31</v>
      </c>
      <c r="P46" s="4" t="s">
        <v>32</v>
      </c>
      <c r="Q46" s="4">
        <v>0</v>
      </c>
      <c r="R46" s="6">
        <v>44489</v>
      </c>
      <c r="S46" s="5">
        <v>44505</v>
      </c>
      <c r="T46" s="4" t="s">
        <v>33</v>
      </c>
      <c r="U46" s="4">
        <v>141</v>
      </c>
      <c r="V46" s="4">
        <v>0</v>
      </c>
      <c r="W46" s="4">
        <v>0</v>
      </c>
      <c r="X46" s="4"/>
      <c r="Y46" s="4">
        <v>103964048334</v>
      </c>
    </row>
    <row r="47" s="4" customFormat="1" spans="1:25">
      <c r="A47" s="4">
        <v>16609684772</v>
      </c>
      <c r="B47" s="4" t="s">
        <v>25</v>
      </c>
      <c r="C47" s="4" t="s">
        <v>26</v>
      </c>
      <c r="D47" s="4" t="s">
        <v>140</v>
      </c>
      <c r="E47" s="4" t="s">
        <v>141</v>
      </c>
      <c r="F47" s="5">
        <v>44489</v>
      </c>
      <c r="G47" s="5">
        <v>44490</v>
      </c>
      <c r="H47" s="4">
        <v>1</v>
      </c>
      <c r="I47" s="4">
        <v>1</v>
      </c>
      <c r="J47" s="4">
        <v>1</v>
      </c>
      <c r="K47" s="4" t="s">
        <v>29</v>
      </c>
      <c r="L47" s="4">
        <v>577</v>
      </c>
      <c r="M47" s="4">
        <v>577</v>
      </c>
      <c r="N47" s="4" t="s">
        <v>142</v>
      </c>
      <c r="O47" s="4" t="s">
        <v>31</v>
      </c>
      <c r="P47" s="4" t="s">
        <v>32</v>
      </c>
      <c r="Q47" s="4">
        <v>0</v>
      </c>
      <c r="R47" s="6">
        <v>44489</v>
      </c>
      <c r="S47" s="5">
        <v>44505</v>
      </c>
      <c r="T47" s="4" t="s">
        <v>33</v>
      </c>
      <c r="U47" s="4">
        <v>577</v>
      </c>
      <c r="V47" s="4">
        <v>0</v>
      </c>
      <c r="W47" s="4">
        <v>0</v>
      </c>
      <c r="X47" s="4">
        <v>2280676</v>
      </c>
      <c r="Y47" s="4">
        <v>103964196284</v>
      </c>
    </row>
    <row r="48" s="4" customFormat="1" spans="1:24">
      <c r="A48" s="4">
        <v>16609820935</v>
      </c>
      <c r="B48" s="4" t="s">
        <v>25</v>
      </c>
      <c r="C48" s="4" t="s">
        <v>26</v>
      </c>
      <c r="D48" s="4" t="s">
        <v>134</v>
      </c>
      <c r="E48" s="4" t="s">
        <v>135</v>
      </c>
      <c r="F48" s="5">
        <v>44489</v>
      </c>
      <c r="G48" s="5">
        <v>44490</v>
      </c>
      <c r="H48" s="4">
        <v>1</v>
      </c>
      <c r="I48" s="4">
        <v>1</v>
      </c>
      <c r="J48" s="4">
        <v>1</v>
      </c>
      <c r="K48" s="4" t="s">
        <v>29</v>
      </c>
      <c r="L48" s="4">
        <v>416</v>
      </c>
      <c r="M48" s="4">
        <v>416</v>
      </c>
      <c r="N48" s="4" t="s">
        <v>143</v>
      </c>
      <c r="O48" s="4" t="s">
        <v>31</v>
      </c>
      <c r="P48" s="4" t="s">
        <v>32</v>
      </c>
      <c r="Q48" s="4">
        <v>0</v>
      </c>
      <c r="R48" s="6">
        <v>44489</v>
      </c>
      <c r="S48" s="5">
        <v>44505</v>
      </c>
      <c r="T48" s="4" t="s">
        <v>33</v>
      </c>
      <c r="U48" s="4">
        <v>416</v>
      </c>
      <c r="V48" s="4">
        <v>0</v>
      </c>
      <c r="W48" s="4">
        <v>0</v>
      </c>
      <c r="X48" s="4">
        <v>2280688</v>
      </c>
    </row>
    <row r="49" s="4" customFormat="1" spans="1:25">
      <c r="A49" s="4">
        <v>16609844975</v>
      </c>
      <c r="B49" s="4" t="s">
        <v>25</v>
      </c>
      <c r="C49" s="4" t="s">
        <v>26</v>
      </c>
      <c r="D49" s="4" t="s">
        <v>144</v>
      </c>
      <c r="E49" s="4" t="s">
        <v>123</v>
      </c>
      <c r="F49" s="5">
        <v>44489</v>
      </c>
      <c r="G49" s="5">
        <v>44490</v>
      </c>
      <c r="H49" s="4">
        <v>1</v>
      </c>
      <c r="I49" s="4">
        <v>1</v>
      </c>
      <c r="J49" s="4">
        <v>1</v>
      </c>
      <c r="K49" s="4" t="s">
        <v>29</v>
      </c>
      <c r="L49" s="4">
        <v>226</v>
      </c>
      <c r="M49" s="4">
        <v>226</v>
      </c>
      <c r="N49" s="4" t="s">
        <v>145</v>
      </c>
      <c r="O49" s="4" t="s">
        <v>31</v>
      </c>
      <c r="P49" s="4" t="s">
        <v>32</v>
      </c>
      <c r="Q49" s="4">
        <v>0</v>
      </c>
      <c r="R49" s="6">
        <v>44489</v>
      </c>
      <c r="S49" s="5">
        <v>44505</v>
      </c>
      <c r="T49" s="4" t="s">
        <v>33</v>
      </c>
      <c r="U49" s="4">
        <v>226</v>
      </c>
      <c r="V49" s="4">
        <v>0</v>
      </c>
      <c r="W49" s="4">
        <v>0</v>
      </c>
      <c r="X49" s="4">
        <v>2280691</v>
      </c>
      <c r="Y49" s="4" t="s">
        <v>146</v>
      </c>
    </row>
    <row r="50" s="4" customFormat="1" spans="1:25">
      <c r="A50" s="4">
        <v>16610002030</v>
      </c>
      <c r="B50" s="4" t="s">
        <v>25</v>
      </c>
      <c r="C50" s="4" t="s">
        <v>26</v>
      </c>
      <c r="D50" s="4" t="s">
        <v>105</v>
      </c>
      <c r="E50" s="4" t="s">
        <v>147</v>
      </c>
      <c r="F50" s="5">
        <v>44489</v>
      </c>
      <c r="G50" s="5">
        <v>44490</v>
      </c>
      <c r="H50" s="4">
        <v>1</v>
      </c>
      <c r="I50" s="4">
        <v>1</v>
      </c>
      <c r="J50" s="4">
        <v>1</v>
      </c>
      <c r="K50" s="4" t="s">
        <v>29</v>
      </c>
      <c r="L50" s="4">
        <v>275</v>
      </c>
      <c r="M50" s="4">
        <v>275</v>
      </c>
      <c r="N50" s="4" t="s">
        <v>148</v>
      </c>
      <c r="O50" s="4" t="s">
        <v>31</v>
      </c>
      <c r="P50" s="4" t="s">
        <v>32</v>
      </c>
      <c r="Q50" s="4">
        <v>0</v>
      </c>
      <c r="R50" s="6">
        <v>44489</v>
      </c>
      <c r="S50" s="5">
        <v>44505</v>
      </c>
      <c r="T50" s="4" t="s">
        <v>33</v>
      </c>
      <c r="U50" s="4">
        <v>275</v>
      </c>
      <c r="V50" s="4">
        <v>0</v>
      </c>
      <c r="W50" s="4">
        <v>0</v>
      </c>
      <c r="X50" s="4"/>
      <c r="Y50" s="4">
        <v>123</v>
      </c>
    </row>
    <row r="51" s="4" customFormat="1" spans="1:25">
      <c r="A51" s="4">
        <v>16610554578</v>
      </c>
      <c r="B51" s="4" t="s">
        <v>25</v>
      </c>
      <c r="C51" s="4" t="s">
        <v>26</v>
      </c>
      <c r="D51" s="4" t="s">
        <v>149</v>
      </c>
      <c r="E51" s="4" t="s">
        <v>150</v>
      </c>
      <c r="F51" s="5">
        <v>44489</v>
      </c>
      <c r="G51" s="5">
        <v>44490</v>
      </c>
      <c r="H51" s="4">
        <v>1</v>
      </c>
      <c r="I51" s="4">
        <v>1</v>
      </c>
      <c r="J51" s="4">
        <v>1</v>
      </c>
      <c r="K51" s="4" t="s">
        <v>29</v>
      </c>
      <c r="L51" s="4">
        <v>135</v>
      </c>
      <c r="M51" s="4">
        <v>135</v>
      </c>
      <c r="N51" s="4" t="s">
        <v>151</v>
      </c>
      <c r="O51" s="4" t="s">
        <v>31</v>
      </c>
      <c r="P51" s="4" t="s">
        <v>32</v>
      </c>
      <c r="Q51" s="4">
        <v>0</v>
      </c>
      <c r="R51" s="6">
        <v>44489</v>
      </c>
      <c r="S51" s="5">
        <v>44505</v>
      </c>
      <c r="T51" s="4" t="s">
        <v>33</v>
      </c>
      <c r="U51" s="4">
        <v>135</v>
      </c>
      <c r="V51" s="4">
        <v>0</v>
      </c>
      <c r="W51" s="4">
        <v>0</v>
      </c>
      <c r="X51" s="4">
        <v>2280758</v>
      </c>
      <c r="Y51" s="4">
        <v>103964707304</v>
      </c>
    </row>
    <row r="52" s="4" customFormat="1" spans="1:23">
      <c r="A52" s="4">
        <v>16610850268</v>
      </c>
      <c r="B52" s="4" t="s">
        <v>25</v>
      </c>
      <c r="C52" s="4" t="s">
        <v>26</v>
      </c>
      <c r="D52" s="4" t="s">
        <v>112</v>
      </c>
      <c r="E52" s="4" t="s">
        <v>84</v>
      </c>
      <c r="F52" s="5">
        <v>44489</v>
      </c>
      <c r="G52" s="5">
        <v>44490</v>
      </c>
      <c r="H52" s="4">
        <v>1</v>
      </c>
      <c r="I52" s="4">
        <v>1</v>
      </c>
      <c r="J52" s="4">
        <v>1</v>
      </c>
      <c r="K52" s="4" t="s">
        <v>29</v>
      </c>
      <c r="L52" s="4">
        <v>186</v>
      </c>
      <c r="M52" s="4">
        <v>186</v>
      </c>
      <c r="N52" s="4" t="s">
        <v>152</v>
      </c>
      <c r="O52" s="4" t="s">
        <v>31</v>
      </c>
      <c r="P52" s="4" t="s">
        <v>32</v>
      </c>
      <c r="Q52" s="4">
        <v>0</v>
      </c>
      <c r="R52" s="6">
        <v>44489</v>
      </c>
      <c r="S52" s="5">
        <v>44505</v>
      </c>
      <c r="T52" s="4" t="s">
        <v>33</v>
      </c>
      <c r="U52" s="4">
        <v>186</v>
      </c>
      <c r="V52" s="4">
        <v>0</v>
      </c>
      <c r="W52" s="4">
        <v>0</v>
      </c>
    </row>
    <row r="53" s="4" customFormat="1" spans="1:23">
      <c r="A53" s="4">
        <v>16610860282</v>
      </c>
      <c r="B53" s="4" t="s">
        <v>25</v>
      </c>
      <c r="C53" s="4" t="s">
        <v>26</v>
      </c>
      <c r="D53" s="4" t="s">
        <v>112</v>
      </c>
      <c r="E53" s="4" t="s">
        <v>84</v>
      </c>
      <c r="F53" s="5">
        <v>44489</v>
      </c>
      <c r="G53" s="5">
        <v>44490</v>
      </c>
      <c r="H53" s="4">
        <v>1</v>
      </c>
      <c r="I53" s="4">
        <v>1</v>
      </c>
      <c r="J53" s="4">
        <v>1</v>
      </c>
      <c r="K53" s="4" t="s">
        <v>29</v>
      </c>
      <c r="L53" s="4">
        <v>186</v>
      </c>
      <c r="M53" s="4">
        <v>186</v>
      </c>
      <c r="N53" s="4" t="s">
        <v>153</v>
      </c>
      <c r="O53" s="4" t="s">
        <v>31</v>
      </c>
      <c r="P53" s="4" t="s">
        <v>32</v>
      </c>
      <c r="Q53" s="4">
        <v>0</v>
      </c>
      <c r="R53" s="6">
        <v>44489</v>
      </c>
      <c r="S53" s="5">
        <v>44505</v>
      </c>
      <c r="T53" s="4" t="s">
        <v>33</v>
      </c>
      <c r="U53" s="4">
        <v>186</v>
      </c>
      <c r="V53" s="4">
        <v>0</v>
      </c>
      <c r="W53" s="4">
        <v>0</v>
      </c>
    </row>
    <row r="54" s="4" customFormat="1" spans="1:25">
      <c r="A54" s="4">
        <v>16610872777</v>
      </c>
      <c r="B54" s="4" t="s">
        <v>25</v>
      </c>
      <c r="C54" s="4" t="s">
        <v>26</v>
      </c>
      <c r="D54" s="4" t="s">
        <v>154</v>
      </c>
      <c r="E54" s="4" t="s">
        <v>141</v>
      </c>
      <c r="F54" s="5">
        <v>44489</v>
      </c>
      <c r="G54" s="5">
        <v>44490</v>
      </c>
      <c r="H54" s="4">
        <v>1</v>
      </c>
      <c r="I54" s="4">
        <v>1</v>
      </c>
      <c r="J54" s="4">
        <v>1</v>
      </c>
      <c r="K54" s="4" t="s">
        <v>29</v>
      </c>
      <c r="L54" s="4">
        <v>286</v>
      </c>
      <c r="M54" s="4">
        <v>286</v>
      </c>
      <c r="N54" s="4" t="s">
        <v>155</v>
      </c>
      <c r="O54" s="4" t="s">
        <v>31</v>
      </c>
      <c r="P54" s="4" t="s">
        <v>32</v>
      </c>
      <c r="Q54" s="4">
        <v>0</v>
      </c>
      <c r="R54" s="6">
        <v>44489</v>
      </c>
      <c r="S54" s="5">
        <v>44505</v>
      </c>
      <c r="T54" s="4" t="s">
        <v>33</v>
      </c>
      <c r="U54" s="4">
        <v>286</v>
      </c>
      <c r="V54" s="4">
        <v>0</v>
      </c>
      <c r="W54" s="4">
        <v>0</v>
      </c>
      <c r="X54" s="4">
        <v>2280786</v>
      </c>
      <c r="Y54" s="4">
        <v>103964886644</v>
      </c>
    </row>
    <row r="55" s="4" customFormat="1" spans="1:23">
      <c r="A55" s="4">
        <v>16611015417</v>
      </c>
      <c r="B55" s="4" t="s">
        <v>25</v>
      </c>
      <c r="C55" s="4" t="s">
        <v>26</v>
      </c>
      <c r="D55" s="4" t="s">
        <v>156</v>
      </c>
      <c r="E55" s="4" t="s">
        <v>157</v>
      </c>
      <c r="F55" s="5">
        <v>44489</v>
      </c>
      <c r="G55" s="5">
        <v>44490</v>
      </c>
      <c r="H55" s="4">
        <v>1</v>
      </c>
      <c r="I55" s="4">
        <v>1</v>
      </c>
      <c r="J55" s="4">
        <v>1</v>
      </c>
      <c r="K55" s="4" t="s">
        <v>29</v>
      </c>
      <c r="L55" s="4">
        <v>205</v>
      </c>
      <c r="M55" s="4">
        <v>205</v>
      </c>
      <c r="N55" s="4" t="s">
        <v>158</v>
      </c>
      <c r="O55" s="4" t="s">
        <v>31</v>
      </c>
      <c r="P55" s="4" t="s">
        <v>32</v>
      </c>
      <c r="Q55" s="4">
        <v>0</v>
      </c>
      <c r="R55" s="6">
        <v>44489</v>
      </c>
      <c r="S55" s="5">
        <v>44505</v>
      </c>
      <c r="T55" s="4" t="s">
        <v>33</v>
      </c>
      <c r="U55" s="4">
        <v>205</v>
      </c>
      <c r="V55" s="4">
        <v>0</v>
      </c>
      <c r="W55" s="4">
        <v>0</v>
      </c>
    </row>
    <row r="56" s="4" customFormat="1" spans="1:25">
      <c r="A56" s="4">
        <v>16611098815</v>
      </c>
      <c r="B56" s="4" t="s">
        <v>25</v>
      </c>
      <c r="C56" s="4" t="s">
        <v>26</v>
      </c>
      <c r="D56" s="4" t="s">
        <v>159</v>
      </c>
      <c r="E56" s="4" t="s">
        <v>160</v>
      </c>
      <c r="F56" s="5">
        <v>44489</v>
      </c>
      <c r="G56" s="5">
        <v>44490</v>
      </c>
      <c r="H56" s="4">
        <v>1</v>
      </c>
      <c r="I56" s="4">
        <v>1</v>
      </c>
      <c r="J56" s="4">
        <v>1</v>
      </c>
      <c r="K56" s="4" t="s">
        <v>29</v>
      </c>
      <c r="L56" s="4">
        <v>165</v>
      </c>
      <c r="M56" s="4">
        <v>165</v>
      </c>
      <c r="N56" s="4" t="s">
        <v>161</v>
      </c>
      <c r="O56" s="4" t="s">
        <v>31</v>
      </c>
      <c r="P56" s="4" t="s">
        <v>32</v>
      </c>
      <c r="Q56" s="4">
        <v>0</v>
      </c>
      <c r="R56" s="6">
        <v>44489</v>
      </c>
      <c r="S56" s="5">
        <v>44505</v>
      </c>
      <c r="T56" s="4" t="s">
        <v>33</v>
      </c>
      <c r="U56" s="4">
        <v>165</v>
      </c>
      <c r="V56" s="4">
        <v>0</v>
      </c>
      <c r="W56" s="4">
        <v>0</v>
      </c>
      <c r="X56" s="4"/>
      <c r="Y56" s="4" t="s">
        <v>162</v>
      </c>
    </row>
    <row r="57" s="4" customFormat="1" spans="1:25">
      <c r="A57" s="4">
        <v>16611281467</v>
      </c>
      <c r="B57" s="4" t="s">
        <v>25</v>
      </c>
      <c r="C57" s="4" t="s">
        <v>26</v>
      </c>
      <c r="D57" s="4" t="s">
        <v>163</v>
      </c>
      <c r="E57" s="4" t="s">
        <v>84</v>
      </c>
      <c r="F57" s="5">
        <v>44489</v>
      </c>
      <c r="G57" s="5">
        <v>44490</v>
      </c>
      <c r="H57" s="4">
        <v>1</v>
      </c>
      <c r="I57" s="4">
        <v>1</v>
      </c>
      <c r="J57" s="4">
        <v>1</v>
      </c>
      <c r="K57" s="4" t="s">
        <v>29</v>
      </c>
      <c r="L57" s="4">
        <v>193</v>
      </c>
      <c r="M57" s="4">
        <v>193</v>
      </c>
      <c r="N57" s="4" t="s">
        <v>164</v>
      </c>
      <c r="O57" s="4" t="s">
        <v>31</v>
      </c>
      <c r="P57" s="4" t="s">
        <v>32</v>
      </c>
      <c r="Q57" s="4">
        <v>0</v>
      </c>
      <c r="R57" s="6">
        <v>44489</v>
      </c>
      <c r="S57" s="5">
        <v>44505</v>
      </c>
      <c r="T57" s="4" t="s">
        <v>33</v>
      </c>
      <c r="U57" s="4">
        <v>193</v>
      </c>
      <c r="V57" s="4">
        <v>0</v>
      </c>
      <c r="W57" s="4">
        <v>0</v>
      </c>
      <c r="X57" s="4"/>
      <c r="Y57" s="4" t="s">
        <v>165</v>
      </c>
    </row>
    <row r="58" s="4" customFormat="1" spans="1:25">
      <c r="A58" s="4">
        <v>16611394830</v>
      </c>
      <c r="B58" s="4" t="s">
        <v>25</v>
      </c>
      <c r="C58" s="4" t="s">
        <v>26</v>
      </c>
      <c r="D58" s="4" t="s">
        <v>166</v>
      </c>
      <c r="E58" s="4" t="s">
        <v>141</v>
      </c>
      <c r="F58" s="5">
        <v>44489</v>
      </c>
      <c r="G58" s="5">
        <v>44490</v>
      </c>
      <c r="H58" s="4">
        <v>1</v>
      </c>
      <c r="I58" s="4">
        <v>1</v>
      </c>
      <c r="J58" s="4">
        <v>1</v>
      </c>
      <c r="K58" s="4" t="s">
        <v>29</v>
      </c>
      <c r="L58" s="4">
        <v>270</v>
      </c>
      <c r="M58" s="4">
        <v>270</v>
      </c>
      <c r="N58" s="4" t="s">
        <v>167</v>
      </c>
      <c r="O58" s="4" t="s">
        <v>31</v>
      </c>
      <c r="P58" s="4" t="s">
        <v>32</v>
      </c>
      <c r="Q58" s="4">
        <v>0</v>
      </c>
      <c r="R58" s="6">
        <v>44489</v>
      </c>
      <c r="S58" s="5">
        <v>44505</v>
      </c>
      <c r="T58" s="4" t="s">
        <v>33</v>
      </c>
      <c r="U58" s="4">
        <v>270</v>
      </c>
      <c r="V58" s="4">
        <v>0</v>
      </c>
      <c r="W58" s="4">
        <v>0</v>
      </c>
      <c r="X58" s="4"/>
      <c r="Y58" s="4">
        <v>103965177124</v>
      </c>
    </row>
    <row r="59" s="4" customFormat="1" spans="1:25">
      <c r="A59" s="4">
        <v>16611562294</v>
      </c>
      <c r="B59" s="4" t="s">
        <v>25</v>
      </c>
      <c r="C59" s="4" t="s">
        <v>26</v>
      </c>
      <c r="D59" s="4" t="s">
        <v>168</v>
      </c>
      <c r="E59" s="4" t="s">
        <v>169</v>
      </c>
      <c r="F59" s="5">
        <v>44489</v>
      </c>
      <c r="G59" s="5">
        <v>44490</v>
      </c>
      <c r="H59" s="4">
        <v>1</v>
      </c>
      <c r="I59" s="4">
        <v>1</v>
      </c>
      <c r="J59" s="4">
        <v>1</v>
      </c>
      <c r="K59" s="4" t="s">
        <v>29</v>
      </c>
      <c r="L59" s="4">
        <v>224</v>
      </c>
      <c r="M59" s="4">
        <v>224</v>
      </c>
      <c r="N59" s="4" t="s">
        <v>170</v>
      </c>
      <c r="O59" s="4" t="s">
        <v>31</v>
      </c>
      <c r="P59" s="4" t="s">
        <v>32</v>
      </c>
      <c r="Q59" s="4">
        <v>0</v>
      </c>
      <c r="R59" s="6">
        <v>44489</v>
      </c>
      <c r="S59" s="5">
        <v>44505</v>
      </c>
      <c r="T59" s="4" t="s">
        <v>33</v>
      </c>
      <c r="U59" s="4">
        <v>224</v>
      </c>
      <c r="V59" s="4">
        <v>0</v>
      </c>
      <c r="W59" s="4">
        <v>0</v>
      </c>
      <c r="X59" s="4">
        <v>2280854</v>
      </c>
      <c r="Y59" s="4">
        <v>103965272654</v>
      </c>
    </row>
    <row r="60" s="4" customFormat="1" spans="1:25">
      <c r="A60" s="4">
        <v>16611694745</v>
      </c>
      <c r="B60" s="4" t="s">
        <v>25</v>
      </c>
      <c r="C60" s="4" t="s">
        <v>26</v>
      </c>
      <c r="D60" s="4" t="s">
        <v>171</v>
      </c>
      <c r="E60" s="4" t="s">
        <v>172</v>
      </c>
      <c r="F60" s="5">
        <v>44489</v>
      </c>
      <c r="G60" s="5">
        <v>44490</v>
      </c>
      <c r="H60" s="4">
        <v>1</v>
      </c>
      <c r="I60" s="4">
        <v>1</v>
      </c>
      <c r="J60" s="4">
        <v>1</v>
      </c>
      <c r="K60" s="4" t="s">
        <v>29</v>
      </c>
      <c r="L60" s="4">
        <v>156</v>
      </c>
      <c r="M60" s="4">
        <v>156</v>
      </c>
      <c r="N60" s="4" t="s">
        <v>173</v>
      </c>
      <c r="O60" s="4" t="s">
        <v>31</v>
      </c>
      <c r="P60" s="4" t="s">
        <v>32</v>
      </c>
      <c r="Q60" s="4">
        <v>0</v>
      </c>
      <c r="R60" s="6">
        <v>44489</v>
      </c>
      <c r="S60" s="5">
        <v>44505</v>
      </c>
      <c r="T60" s="4" t="s">
        <v>33</v>
      </c>
      <c r="U60" s="4">
        <v>156</v>
      </c>
      <c r="V60" s="4">
        <v>0</v>
      </c>
      <c r="W60" s="4">
        <v>0</v>
      </c>
      <c r="X60" s="4"/>
      <c r="Y60" s="4" t="s">
        <v>174</v>
      </c>
    </row>
    <row r="61" s="4" customFormat="1" spans="1:25">
      <c r="A61" s="4">
        <v>16611878729</v>
      </c>
      <c r="B61" s="4" t="s">
        <v>25</v>
      </c>
      <c r="C61" s="4" t="s">
        <v>26</v>
      </c>
      <c r="D61" s="4" t="s">
        <v>175</v>
      </c>
      <c r="E61" s="4" t="s">
        <v>176</v>
      </c>
      <c r="F61" s="5">
        <v>44489</v>
      </c>
      <c r="G61" s="5">
        <v>44490</v>
      </c>
      <c r="H61" s="4">
        <v>1</v>
      </c>
      <c r="I61" s="4">
        <v>1</v>
      </c>
      <c r="J61" s="4">
        <v>1</v>
      </c>
      <c r="K61" s="4" t="s">
        <v>29</v>
      </c>
      <c r="L61" s="4">
        <v>180</v>
      </c>
      <c r="M61" s="4">
        <v>180</v>
      </c>
      <c r="N61" s="4" t="s">
        <v>177</v>
      </c>
      <c r="O61" s="4" t="s">
        <v>31</v>
      </c>
      <c r="P61" s="4" t="s">
        <v>32</v>
      </c>
      <c r="Q61" s="4">
        <v>0</v>
      </c>
      <c r="R61" s="6">
        <v>44489</v>
      </c>
      <c r="S61" s="5">
        <v>44505</v>
      </c>
      <c r="T61" s="4" t="s">
        <v>33</v>
      </c>
      <c r="U61" s="4">
        <v>180</v>
      </c>
      <c r="V61" s="4">
        <v>0</v>
      </c>
      <c r="W61" s="4">
        <v>0</v>
      </c>
      <c r="X61" s="4"/>
      <c r="Y61" s="4">
        <v>103965445514</v>
      </c>
    </row>
    <row r="62" s="4" customFormat="1" spans="1:25">
      <c r="A62" s="4">
        <v>16611924586</v>
      </c>
      <c r="B62" s="4" t="s">
        <v>25</v>
      </c>
      <c r="C62" s="4" t="s">
        <v>26</v>
      </c>
      <c r="D62" s="4" t="s">
        <v>178</v>
      </c>
      <c r="E62" s="4" t="s">
        <v>72</v>
      </c>
      <c r="F62" s="5">
        <v>44489</v>
      </c>
      <c r="G62" s="5">
        <v>44490</v>
      </c>
      <c r="H62" s="4">
        <v>1</v>
      </c>
      <c r="I62" s="4">
        <v>1</v>
      </c>
      <c r="J62" s="4">
        <v>1</v>
      </c>
      <c r="K62" s="4" t="s">
        <v>29</v>
      </c>
      <c r="L62" s="4">
        <v>183</v>
      </c>
      <c r="M62" s="4">
        <v>183</v>
      </c>
      <c r="N62" s="4" t="s">
        <v>179</v>
      </c>
      <c r="O62" s="4" t="s">
        <v>31</v>
      </c>
      <c r="P62" s="4" t="s">
        <v>32</v>
      </c>
      <c r="Q62" s="4">
        <v>0</v>
      </c>
      <c r="R62" s="6">
        <v>44489</v>
      </c>
      <c r="S62" s="5">
        <v>44505</v>
      </c>
      <c r="T62" s="4" t="s">
        <v>33</v>
      </c>
      <c r="U62" s="4">
        <v>183</v>
      </c>
      <c r="V62" s="4">
        <v>0</v>
      </c>
      <c r="W62" s="4">
        <v>0</v>
      </c>
      <c r="X62" s="4"/>
      <c r="Y62" s="4" t="s">
        <v>180</v>
      </c>
    </row>
    <row r="63" s="4" customFormat="1" spans="1:25">
      <c r="A63" s="4">
        <v>16611977937</v>
      </c>
      <c r="B63" s="4" t="s">
        <v>25</v>
      </c>
      <c r="C63" s="4" t="s">
        <v>26</v>
      </c>
      <c r="D63" s="4" t="s">
        <v>181</v>
      </c>
      <c r="E63" s="4" t="s">
        <v>84</v>
      </c>
      <c r="F63" s="5">
        <v>44489</v>
      </c>
      <c r="G63" s="5">
        <v>44490</v>
      </c>
      <c r="H63" s="4">
        <v>1</v>
      </c>
      <c r="I63" s="4">
        <v>1</v>
      </c>
      <c r="J63" s="4">
        <v>1</v>
      </c>
      <c r="K63" s="4" t="s">
        <v>29</v>
      </c>
      <c r="L63" s="4">
        <v>569</v>
      </c>
      <c r="M63" s="4">
        <v>569</v>
      </c>
      <c r="N63" s="4" t="s">
        <v>182</v>
      </c>
      <c r="O63" s="4" t="s">
        <v>31</v>
      </c>
      <c r="P63" s="4" t="s">
        <v>32</v>
      </c>
      <c r="Q63" s="4">
        <v>0</v>
      </c>
      <c r="R63" s="6">
        <v>44489</v>
      </c>
      <c r="S63" s="5">
        <v>44505</v>
      </c>
      <c r="T63" s="4" t="s">
        <v>33</v>
      </c>
      <c r="U63" s="4">
        <v>569</v>
      </c>
      <c r="V63" s="4">
        <v>0</v>
      </c>
      <c r="W63" s="4">
        <v>0</v>
      </c>
      <c r="X63" s="4">
        <v>2280893</v>
      </c>
      <c r="Y63" s="4">
        <v>103965504784</v>
      </c>
    </row>
    <row r="64" s="4" customFormat="1" spans="1:23">
      <c r="A64" s="4">
        <v>16611982999</v>
      </c>
      <c r="B64" s="4" t="s">
        <v>25</v>
      </c>
      <c r="C64" s="4" t="s">
        <v>26</v>
      </c>
      <c r="D64" s="4" t="s">
        <v>183</v>
      </c>
      <c r="E64" s="4" t="s">
        <v>52</v>
      </c>
      <c r="F64" s="5">
        <v>44489</v>
      </c>
      <c r="G64" s="5">
        <v>44490</v>
      </c>
      <c r="H64" s="4">
        <v>1</v>
      </c>
      <c r="I64" s="4">
        <v>1</v>
      </c>
      <c r="J64" s="4">
        <v>1</v>
      </c>
      <c r="K64" s="4" t="s">
        <v>29</v>
      </c>
      <c r="L64" s="4">
        <v>301</v>
      </c>
      <c r="M64" s="4">
        <v>301</v>
      </c>
      <c r="N64" s="4" t="s">
        <v>184</v>
      </c>
      <c r="O64" s="4" t="s">
        <v>31</v>
      </c>
      <c r="P64" s="4" t="s">
        <v>32</v>
      </c>
      <c r="Q64" s="4">
        <v>0</v>
      </c>
      <c r="R64" s="6">
        <v>44489</v>
      </c>
      <c r="S64" s="5">
        <v>44505</v>
      </c>
      <c r="T64" s="4" t="s">
        <v>33</v>
      </c>
      <c r="U64" s="4">
        <v>301</v>
      </c>
      <c r="V64" s="4">
        <v>0</v>
      </c>
      <c r="W64" s="4">
        <v>0</v>
      </c>
    </row>
    <row r="65" s="4" customFormat="1" spans="1:23">
      <c r="A65" s="4">
        <v>16612277598</v>
      </c>
      <c r="B65" s="4" t="s">
        <v>25</v>
      </c>
      <c r="C65" s="4" t="s">
        <v>26</v>
      </c>
      <c r="D65" s="4" t="s">
        <v>51</v>
      </c>
      <c r="E65" s="4" t="s">
        <v>52</v>
      </c>
      <c r="F65" s="5">
        <v>44489</v>
      </c>
      <c r="G65" s="5">
        <v>44490</v>
      </c>
      <c r="H65" s="4">
        <v>1</v>
      </c>
      <c r="I65" s="4">
        <v>1</v>
      </c>
      <c r="J65" s="4">
        <v>1</v>
      </c>
      <c r="K65" s="4" t="s">
        <v>29</v>
      </c>
      <c r="L65" s="4">
        <v>499</v>
      </c>
      <c r="M65" s="4">
        <v>499</v>
      </c>
      <c r="N65" s="4" t="s">
        <v>185</v>
      </c>
      <c r="O65" s="4" t="s">
        <v>31</v>
      </c>
      <c r="P65" s="4" t="s">
        <v>32</v>
      </c>
      <c r="Q65" s="4">
        <v>0</v>
      </c>
      <c r="R65" s="6">
        <v>44489</v>
      </c>
      <c r="S65" s="5">
        <v>44505</v>
      </c>
      <c r="T65" s="4" t="s">
        <v>33</v>
      </c>
      <c r="U65" s="4">
        <v>499</v>
      </c>
      <c r="V65" s="4">
        <v>0</v>
      </c>
      <c r="W65" s="4">
        <v>0</v>
      </c>
    </row>
    <row r="66" s="4" customFormat="1" spans="1:25">
      <c r="A66" s="4">
        <v>16612308267</v>
      </c>
      <c r="B66" s="4" t="s">
        <v>25</v>
      </c>
      <c r="C66" s="4" t="s">
        <v>26</v>
      </c>
      <c r="D66" s="4" t="s">
        <v>186</v>
      </c>
      <c r="E66" s="4" t="s">
        <v>172</v>
      </c>
      <c r="F66" s="5">
        <v>44489</v>
      </c>
      <c r="G66" s="5">
        <v>44490</v>
      </c>
      <c r="H66" s="4">
        <v>1</v>
      </c>
      <c r="I66" s="4">
        <v>1</v>
      </c>
      <c r="J66" s="4">
        <v>1</v>
      </c>
      <c r="K66" s="4" t="s">
        <v>29</v>
      </c>
      <c r="L66" s="4">
        <v>300</v>
      </c>
      <c r="M66" s="4">
        <v>300</v>
      </c>
      <c r="N66" s="4" t="s">
        <v>187</v>
      </c>
      <c r="O66" s="4" t="s">
        <v>31</v>
      </c>
      <c r="P66" s="4" t="s">
        <v>32</v>
      </c>
      <c r="Q66" s="4">
        <v>0</v>
      </c>
      <c r="R66" s="6">
        <v>44489</v>
      </c>
      <c r="S66" s="5">
        <v>44505</v>
      </c>
      <c r="T66" s="4" t="s">
        <v>33</v>
      </c>
      <c r="U66" s="4">
        <v>300</v>
      </c>
      <c r="V66" s="4">
        <v>0</v>
      </c>
      <c r="W66" s="4">
        <v>0</v>
      </c>
      <c r="X66" s="4"/>
      <c r="Y66" s="4" t="s">
        <v>188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0"/>
  <sheetViews>
    <sheetView tabSelected="1" topLeftCell="A41" workbookViewId="0">
      <selection activeCell="A69" sqref="A69:A70"/>
    </sheetView>
  </sheetViews>
  <sheetFormatPr defaultColWidth="9" defaultRowHeight="13.5"/>
  <cols>
    <col min="1" max="1" width="14.375" style="4" customWidth="1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4">
        <v>16485448843</v>
      </c>
      <c r="B2" s="5">
        <v>44489</v>
      </c>
      <c r="C2" s="5">
        <v>44490</v>
      </c>
      <c r="D2" s="4">
        <v>380.74</v>
      </c>
      <c r="E2" s="4" t="str">
        <f>VLOOKUP(A2,HOP!A:L,12,0)</f>
        <v>380.74</v>
      </c>
      <c r="F2" s="4" t="str">
        <f>VLOOKUP(A2,HOP!A:C,3,0)</f>
        <v>2273768</v>
      </c>
      <c r="G2" s="4">
        <f>D2-E2</f>
        <v>0</v>
      </c>
      <c r="H2" s="4" t="str">
        <f>$H$1&amp;F2</f>
        <v>，2273768</v>
      </c>
      <c r="I2" s="4" t="str">
        <f>VLOOKUP(A2,HOP!A:T,20,0)</f>
        <v>直连</v>
      </c>
    </row>
    <row r="3" s="4" customFormat="1" spans="1:9">
      <c r="A3" s="4">
        <v>16514311817</v>
      </c>
      <c r="B3" s="5">
        <v>44489</v>
      </c>
      <c r="C3" s="5">
        <v>44490</v>
      </c>
      <c r="D3" s="4">
        <v>358.39</v>
      </c>
      <c r="E3" s="4" t="str">
        <f>VLOOKUP(A3,HOP!A:L,12,0)</f>
        <v>358.39</v>
      </c>
      <c r="F3" s="4" t="str">
        <f>VLOOKUP(A3,HOP!A:C,3,0)</f>
        <v>2275548</v>
      </c>
      <c r="G3" s="4">
        <f t="shared" ref="G3:G34" si="0">D3-E3</f>
        <v>0</v>
      </c>
      <c r="H3" s="4" t="str">
        <f t="shared" ref="H3:H34" si="1">$H$1&amp;F3</f>
        <v>，2275548</v>
      </c>
      <c r="I3" s="4" t="str">
        <f>VLOOKUP(A3,HOP!A:T,20,0)</f>
        <v>直连</v>
      </c>
    </row>
    <row r="4" s="4" customFormat="1" spans="1:9">
      <c r="A4" s="4">
        <v>16519829582</v>
      </c>
      <c r="B4" s="5">
        <v>44489</v>
      </c>
      <c r="C4" s="5">
        <v>44490</v>
      </c>
      <c r="D4" s="4">
        <v>265</v>
      </c>
      <c r="E4" s="4" t="str">
        <f>VLOOKUP(A4,HOP!A:L,12,0)</f>
        <v>265.00</v>
      </c>
      <c r="F4" s="4" t="str">
        <f>VLOOKUP(A4,HOP!A:C,3,0)</f>
        <v>2275708</v>
      </c>
      <c r="G4" s="4">
        <f t="shared" si="0"/>
        <v>0</v>
      </c>
      <c r="H4" s="4" t="str">
        <f t="shared" si="1"/>
        <v>，2275708</v>
      </c>
      <c r="I4" s="4" t="str">
        <f>VLOOKUP(A4,HOP!A:T,20,0)</f>
        <v>直连</v>
      </c>
    </row>
    <row r="5" s="4" customFormat="1" spans="1:9">
      <c r="A5" s="4">
        <v>16539499840</v>
      </c>
      <c r="B5" s="5">
        <v>44483</v>
      </c>
      <c r="C5" s="5">
        <v>44490</v>
      </c>
      <c r="D5" s="4">
        <v>1029</v>
      </c>
      <c r="E5" s="4" t="str">
        <f>VLOOKUP(A5,HOP!A:L,12,0)</f>
        <v>1029.00</v>
      </c>
      <c r="F5" s="4" t="str">
        <f>VLOOKUP(A5,HOP!A:C,3,0)</f>
        <v>2276942</v>
      </c>
      <c r="G5" s="4">
        <f t="shared" si="0"/>
        <v>0</v>
      </c>
      <c r="H5" s="4" t="str">
        <f t="shared" si="1"/>
        <v>，2276942</v>
      </c>
      <c r="I5" s="4" t="str">
        <f>VLOOKUP(A5,HOP!A:T,20,0)</f>
        <v>直连</v>
      </c>
    </row>
    <row r="6" s="4" customFormat="1" spans="1:9">
      <c r="A6" s="4">
        <v>16540089198</v>
      </c>
      <c r="B6" s="5">
        <v>44486</v>
      </c>
      <c r="C6" s="5">
        <v>44490</v>
      </c>
      <c r="D6" s="4">
        <v>1864</v>
      </c>
      <c r="E6" s="4" t="str">
        <f>VLOOKUP(A6,HOP!A:L,12,0)</f>
        <v>1864.00</v>
      </c>
      <c r="F6" s="4" t="str">
        <f>VLOOKUP(A6,HOP!A:C,3,0)</f>
        <v>2277035</v>
      </c>
      <c r="G6" s="4">
        <f t="shared" si="0"/>
        <v>0</v>
      </c>
      <c r="H6" s="4" t="str">
        <f t="shared" si="1"/>
        <v>，2277035</v>
      </c>
      <c r="I6" s="4" t="str">
        <f>VLOOKUP(A6,HOP!A:T,20,0)</f>
        <v>直连</v>
      </c>
    </row>
    <row r="7" s="4" customFormat="1" spans="1:9">
      <c r="A7" s="4">
        <v>16546033033</v>
      </c>
      <c r="B7" s="5">
        <v>44487</v>
      </c>
      <c r="C7" s="5">
        <v>44490</v>
      </c>
      <c r="D7" s="4">
        <v>1123</v>
      </c>
      <c r="E7" s="4" t="str">
        <f>VLOOKUP(A7,HOP!A:L,12,0)</f>
        <v>1122.99</v>
      </c>
      <c r="F7" s="4" t="str">
        <f>VLOOKUP(A7,HOP!A:C,3,0)</f>
        <v>2277329</v>
      </c>
      <c r="G7" s="4">
        <f t="shared" si="0"/>
        <v>0.00999999999999091</v>
      </c>
      <c r="H7" s="4" t="str">
        <f t="shared" si="1"/>
        <v>，2277329</v>
      </c>
      <c r="I7" s="4" t="str">
        <f>VLOOKUP(A7,HOP!A:T,20,0)</f>
        <v>直连</v>
      </c>
    </row>
    <row r="8" s="4" customFormat="1" spans="1:9">
      <c r="A8" s="4">
        <v>16546486603</v>
      </c>
      <c r="B8" s="5">
        <v>44489</v>
      </c>
      <c r="C8" s="5">
        <v>44490</v>
      </c>
      <c r="D8" s="4">
        <v>453</v>
      </c>
      <c r="E8" s="4" t="str">
        <f>VLOOKUP(A8,HOP!A:L,12,0)</f>
        <v>453.00</v>
      </c>
      <c r="F8" s="4" t="str">
        <f>VLOOKUP(A8,HOP!A:C,3,0)</f>
        <v>2277344</v>
      </c>
      <c r="G8" s="4">
        <f t="shared" si="0"/>
        <v>0</v>
      </c>
      <c r="H8" s="4" t="str">
        <f t="shared" si="1"/>
        <v>，2277344</v>
      </c>
      <c r="I8" s="4" t="str">
        <f>VLOOKUP(A8,HOP!A:T,20,0)</f>
        <v>直连</v>
      </c>
    </row>
    <row r="9" s="4" customFormat="1" hidden="1" spans="1:9">
      <c r="A9" s="4">
        <v>16550148403</v>
      </c>
      <c r="B9" s="5">
        <v>44487</v>
      </c>
      <c r="C9" s="5">
        <v>44490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16559432054</v>
      </c>
      <c r="B10" s="5">
        <v>44489</v>
      </c>
      <c r="C10" s="5">
        <v>44490</v>
      </c>
      <c r="D10" s="4">
        <v>211</v>
      </c>
      <c r="E10" s="4" t="str">
        <f>VLOOKUP(A10,HOP!A:L,12,0)</f>
        <v>211.00</v>
      </c>
      <c r="F10" s="4" t="str">
        <f>VLOOKUP(A10,HOP!A:C,3,0)</f>
        <v>2278016</v>
      </c>
      <c r="G10" s="4">
        <f t="shared" si="0"/>
        <v>0</v>
      </c>
      <c r="H10" s="4" t="str">
        <f t="shared" si="1"/>
        <v>，2278016</v>
      </c>
      <c r="I10" s="4" t="str">
        <f>VLOOKUP(A10,HOP!A:T,20,0)</f>
        <v>直连</v>
      </c>
    </row>
    <row r="11" s="4" customFormat="1" spans="1:9">
      <c r="A11" s="4">
        <v>16574590577</v>
      </c>
      <c r="B11" s="5">
        <v>44489</v>
      </c>
      <c r="C11" s="5">
        <v>44490</v>
      </c>
      <c r="D11" s="4">
        <v>456</v>
      </c>
      <c r="E11" s="4" t="str">
        <f>VLOOKUP(A11,HOP!A:L,12,0)</f>
        <v>456.00</v>
      </c>
      <c r="F11" s="4" t="str">
        <f>VLOOKUP(A11,HOP!A:C,3,0)</f>
        <v>2278985</v>
      </c>
      <c r="G11" s="4">
        <f t="shared" si="0"/>
        <v>0</v>
      </c>
      <c r="H11" s="4" t="str">
        <f t="shared" si="1"/>
        <v>，2278985</v>
      </c>
      <c r="I11" s="4" t="str">
        <f>VLOOKUP(A11,HOP!A:T,20,0)</f>
        <v>直连</v>
      </c>
    </row>
    <row r="12" s="4" customFormat="1" spans="1:9">
      <c r="A12" s="4">
        <v>16581965527</v>
      </c>
      <c r="B12" s="5">
        <v>44489</v>
      </c>
      <c r="C12" s="5">
        <v>44490</v>
      </c>
      <c r="D12" s="4">
        <v>337</v>
      </c>
      <c r="E12" s="4" t="str">
        <f>VLOOKUP(A12,HOP!A:L,12,0)</f>
        <v>337.00</v>
      </c>
      <c r="F12" s="4" t="str">
        <f>VLOOKUP(A12,HOP!A:C,3,0)</f>
        <v>2279166</v>
      </c>
      <c r="G12" s="4">
        <f t="shared" si="0"/>
        <v>0</v>
      </c>
      <c r="H12" s="4" t="str">
        <f t="shared" si="1"/>
        <v>，2279166</v>
      </c>
      <c r="I12" s="4" t="str">
        <f>VLOOKUP(A12,HOP!A:T,20,0)</f>
        <v>直连</v>
      </c>
    </row>
    <row r="13" s="4" customFormat="1" spans="1:9">
      <c r="A13" s="4">
        <v>16583690666</v>
      </c>
      <c r="B13" s="5">
        <v>44489</v>
      </c>
      <c r="C13" s="5">
        <v>44490</v>
      </c>
      <c r="D13" s="4">
        <v>267</v>
      </c>
      <c r="E13" s="4" t="str">
        <f>VLOOKUP(A13,HOP!A:L,12,0)</f>
        <v>267.00</v>
      </c>
      <c r="F13" s="4" t="str">
        <f>VLOOKUP(A13,HOP!A:C,3,0)</f>
        <v>2279328</v>
      </c>
      <c r="G13" s="4">
        <f t="shared" si="0"/>
        <v>0</v>
      </c>
      <c r="H13" s="4" t="str">
        <f t="shared" si="1"/>
        <v>，2279328</v>
      </c>
      <c r="I13" s="4" t="str">
        <f>VLOOKUP(A13,HOP!A:T,20,0)</f>
        <v>直连</v>
      </c>
    </row>
    <row r="14" s="4" customFormat="1" spans="1:9">
      <c r="A14" s="4">
        <v>16584249162</v>
      </c>
      <c r="B14" s="5">
        <v>44487</v>
      </c>
      <c r="C14" s="5">
        <v>44490</v>
      </c>
      <c r="D14" s="4">
        <v>453</v>
      </c>
      <c r="E14" s="4" t="str">
        <f>VLOOKUP(A14,HOP!A:L,12,0)</f>
        <v>453.00</v>
      </c>
      <c r="F14" s="4" t="str">
        <f>VLOOKUP(A14,HOP!A:C,3,0)</f>
        <v>2279419</v>
      </c>
      <c r="G14" s="4">
        <f t="shared" si="0"/>
        <v>0</v>
      </c>
      <c r="H14" s="4" t="str">
        <f t="shared" si="1"/>
        <v>，2279419</v>
      </c>
      <c r="I14" s="4" t="str">
        <f>VLOOKUP(A14,HOP!A:T,20,0)</f>
        <v>直连</v>
      </c>
    </row>
    <row r="15" s="4" customFormat="1" spans="1:9">
      <c r="A15" s="4">
        <v>16584257642</v>
      </c>
      <c r="B15" s="5">
        <v>44487</v>
      </c>
      <c r="C15" s="5">
        <v>44490</v>
      </c>
      <c r="D15" s="4">
        <v>867</v>
      </c>
      <c r="E15" s="4" t="str">
        <f>VLOOKUP(A15,HOP!A:L,12,0)</f>
        <v>867.00</v>
      </c>
      <c r="F15" s="4" t="str">
        <f>VLOOKUP(A15,HOP!A:C,3,0)</f>
        <v>2279423</v>
      </c>
      <c r="G15" s="4">
        <f t="shared" si="0"/>
        <v>0</v>
      </c>
      <c r="H15" s="4" t="str">
        <f t="shared" si="1"/>
        <v>，2279423</v>
      </c>
      <c r="I15" s="4" t="str">
        <f>VLOOKUP(A15,HOP!A:T,20,0)</f>
        <v>直连</v>
      </c>
    </row>
    <row r="16" s="4" customFormat="1" spans="1:9">
      <c r="A16" s="4">
        <v>16584513735</v>
      </c>
      <c r="B16" s="5">
        <v>44488</v>
      </c>
      <c r="C16" s="5">
        <v>44490</v>
      </c>
      <c r="D16" s="4">
        <v>749</v>
      </c>
      <c r="E16" s="4" t="str">
        <f>VLOOKUP(A16,HOP!A:L,12,0)</f>
        <v>749.00</v>
      </c>
      <c r="F16" s="4" t="str">
        <f>VLOOKUP(A16,HOP!A:C,3,0)</f>
        <v>2279488</v>
      </c>
      <c r="G16" s="4">
        <f t="shared" si="0"/>
        <v>0</v>
      </c>
      <c r="H16" s="4" t="str">
        <f t="shared" si="1"/>
        <v>，2279488</v>
      </c>
      <c r="I16" s="4" t="str">
        <f>VLOOKUP(A16,HOP!A:T,20,0)</f>
        <v>直连</v>
      </c>
    </row>
    <row r="17" s="4" customFormat="1" spans="1:9">
      <c r="A17" s="4">
        <v>16584743608</v>
      </c>
      <c r="B17" s="5">
        <v>44489</v>
      </c>
      <c r="C17" s="5">
        <v>44490</v>
      </c>
      <c r="D17" s="4">
        <v>394</v>
      </c>
      <c r="E17" s="4" t="str">
        <f>VLOOKUP(A17,HOP!A:L,12,0)</f>
        <v>394.00</v>
      </c>
      <c r="F17" s="4" t="str">
        <f>VLOOKUP(A17,HOP!A:C,3,0)</f>
        <v>2279506</v>
      </c>
      <c r="G17" s="4">
        <f t="shared" si="0"/>
        <v>0</v>
      </c>
      <c r="H17" s="4" t="str">
        <f t="shared" si="1"/>
        <v>，2279506</v>
      </c>
      <c r="I17" s="4" t="str">
        <f>VLOOKUP(A17,HOP!A:T,20,0)</f>
        <v>直连</v>
      </c>
    </row>
    <row r="18" s="4" customFormat="1" spans="1:9">
      <c r="A18" s="4">
        <v>16584903334</v>
      </c>
      <c r="B18" s="5">
        <v>44489</v>
      </c>
      <c r="C18" s="5">
        <v>44490</v>
      </c>
      <c r="D18" s="4">
        <v>925</v>
      </c>
      <c r="E18" s="4" t="str">
        <f>VLOOKUP(A18,HOP!A:L,12,0)</f>
        <v>925.00</v>
      </c>
      <c r="F18" s="4" t="str">
        <f>VLOOKUP(A18,HOP!A:C,3,0)</f>
        <v>2279522</v>
      </c>
      <c r="G18" s="4">
        <f t="shared" si="0"/>
        <v>0</v>
      </c>
      <c r="H18" s="4" t="str">
        <f t="shared" si="1"/>
        <v>，2279522</v>
      </c>
      <c r="I18" s="4" t="str">
        <f>VLOOKUP(A18,HOP!A:T,20,0)</f>
        <v>直连</v>
      </c>
    </row>
    <row r="19" s="4" customFormat="1" spans="1:9">
      <c r="A19" s="4">
        <v>16585089303</v>
      </c>
      <c r="B19" s="5">
        <v>44488</v>
      </c>
      <c r="C19" s="5">
        <v>44490</v>
      </c>
      <c r="D19" s="4">
        <v>381</v>
      </c>
      <c r="E19" s="4" t="str">
        <f>VLOOKUP(A19,HOP!A:L,12,0)</f>
        <v>381.00</v>
      </c>
      <c r="F19" s="4" t="str">
        <f>VLOOKUP(A19,HOP!A:C,3,0)</f>
        <v>2279621</v>
      </c>
      <c r="G19" s="4">
        <f t="shared" si="0"/>
        <v>0</v>
      </c>
      <c r="H19" s="4" t="str">
        <f t="shared" si="1"/>
        <v>，2279621</v>
      </c>
      <c r="I19" s="4" t="str">
        <f>VLOOKUP(A19,HOP!A:T,20,0)</f>
        <v>直连</v>
      </c>
    </row>
    <row r="20" s="4" customFormat="1" spans="1:9">
      <c r="A20" s="4">
        <v>16593953029</v>
      </c>
      <c r="B20" s="5">
        <v>44488</v>
      </c>
      <c r="C20" s="5">
        <v>44490</v>
      </c>
      <c r="D20" s="4">
        <v>248</v>
      </c>
      <c r="E20" s="4" t="str">
        <f>VLOOKUP(A20,HOP!A:L,12,0)</f>
        <v>248.00</v>
      </c>
      <c r="F20" s="4" t="str">
        <f>VLOOKUP(A20,HOP!A:C,3,0)</f>
        <v>2280053</v>
      </c>
      <c r="G20" s="4">
        <f t="shared" si="0"/>
        <v>0</v>
      </c>
      <c r="H20" s="4" t="str">
        <f t="shared" si="1"/>
        <v>，2280053</v>
      </c>
      <c r="I20" s="4" t="str">
        <f>VLOOKUP(A20,HOP!A:T,20,0)</f>
        <v>直连</v>
      </c>
    </row>
    <row r="21" s="4" customFormat="1" spans="1:9">
      <c r="A21" s="4">
        <v>16599717899</v>
      </c>
      <c r="B21" s="5">
        <v>44488</v>
      </c>
      <c r="C21" s="5">
        <v>44490</v>
      </c>
      <c r="D21" s="4">
        <v>2304</v>
      </c>
      <c r="E21" s="4" t="str">
        <f>VLOOKUP(A21,HOP!A:L,12,0)</f>
        <v>2304.00</v>
      </c>
      <c r="F21" s="4" t="str">
        <f>VLOOKUP(A21,HOP!A:C,3,0)</f>
        <v>2280218</v>
      </c>
      <c r="G21" s="4">
        <f t="shared" si="0"/>
        <v>0</v>
      </c>
      <c r="H21" s="4" t="str">
        <f t="shared" si="1"/>
        <v>，2280218</v>
      </c>
      <c r="I21" s="4" t="str">
        <f>VLOOKUP(A21,HOP!A:T,20,0)</f>
        <v>直连</v>
      </c>
    </row>
    <row r="22" s="4" customFormat="1" spans="1:9">
      <c r="A22" s="4">
        <v>16601594763</v>
      </c>
      <c r="B22" s="5">
        <v>44489</v>
      </c>
      <c r="C22" s="5">
        <v>44490</v>
      </c>
      <c r="D22" s="4">
        <v>252</v>
      </c>
      <c r="E22" s="4" t="str">
        <f>VLOOKUP(A22,HOP!A:L,12,0)</f>
        <v>252.00</v>
      </c>
      <c r="F22" s="4" t="str">
        <f>VLOOKUP(A22,HOP!A:C,3,0)</f>
        <v>2280351</v>
      </c>
      <c r="G22" s="4">
        <f t="shared" si="0"/>
        <v>0</v>
      </c>
      <c r="H22" s="4" t="str">
        <f t="shared" si="1"/>
        <v>，2280351</v>
      </c>
      <c r="I22" s="4" t="str">
        <f>VLOOKUP(A22,HOP!A:T,20,0)</f>
        <v>直连</v>
      </c>
    </row>
    <row r="23" s="4" customFormat="1" spans="1:9">
      <c r="A23" s="4">
        <v>16601636569</v>
      </c>
      <c r="B23" s="5">
        <v>44489</v>
      </c>
      <c r="C23" s="5">
        <v>44490</v>
      </c>
      <c r="D23" s="4">
        <v>432</v>
      </c>
      <c r="E23" s="4" t="str">
        <f>VLOOKUP(A23,HOP!A:L,12,0)</f>
        <v>432.00</v>
      </c>
      <c r="F23" s="4" t="str">
        <f>VLOOKUP(A23,HOP!A:C,3,0)</f>
        <v>2280356</v>
      </c>
      <c r="G23" s="4">
        <f t="shared" si="0"/>
        <v>0</v>
      </c>
      <c r="H23" s="4" t="str">
        <f t="shared" si="1"/>
        <v>，2280356</v>
      </c>
      <c r="I23" s="4" t="str">
        <f>VLOOKUP(A23,HOP!A:T,20,0)</f>
        <v>直连</v>
      </c>
    </row>
    <row r="24" s="4" customFormat="1" spans="1:9">
      <c r="A24" s="4">
        <v>16601736896</v>
      </c>
      <c r="B24" s="5">
        <v>44489</v>
      </c>
      <c r="C24" s="5">
        <v>44490</v>
      </c>
      <c r="D24" s="4">
        <v>172</v>
      </c>
      <c r="E24" s="4" t="str">
        <f>VLOOKUP(A24,HOP!A:L,12,0)</f>
        <v>172.00</v>
      </c>
      <c r="F24" s="4" t="str">
        <f>VLOOKUP(A24,HOP!A:C,3,0)</f>
        <v>2280365</v>
      </c>
      <c r="G24" s="4">
        <f t="shared" si="0"/>
        <v>0</v>
      </c>
      <c r="H24" s="4" t="str">
        <f t="shared" si="1"/>
        <v>，2280365</v>
      </c>
      <c r="I24" s="4" t="str">
        <f>VLOOKUP(A24,HOP!A:T,20,0)</f>
        <v>直连</v>
      </c>
    </row>
    <row r="25" s="4" customFormat="1" hidden="1" spans="1:9">
      <c r="A25" s="4">
        <v>16601830816</v>
      </c>
      <c r="B25" s="5">
        <v>44489</v>
      </c>
      <c r="C25" s="5">
        <v>44490</v>
      </c>
      <c r="D25" s="4">
        <v>0</v>
      </c>
      <c r="E25" s="4" t="str">
        <f>VLOOKUP(A25,HOP!A:L,12,0)</f>
        <v>411.00</v>
      </c>
      <c r="F25" s="4" t="str">
        <f>VLOOKUP(A25,HOP!A:C,3,0)</f>
        <v>2280377</v>
      </c>
      <c r="G25" s="4">
        <f t="shared" si="0"/>
        <v>-411</v>
      </c>
      <c r="H25" s="4" t="str">
        <f t="shared" si="1"/>
        <v>，2280377</v>
      </c>
      <c r="I25" s="4" t="str">
        <f>VLOOKUP(A25,HOP!A:T,20,0)</f>
        <v>直连</v>
      </c>
    </row>
    <row r="26" s="4" customFormat="1" spans="1:9">
      <c r="A26" s="4">
        <v>16601960396</v>
      </c>
      <c r="B26" s="5">
        <v>44489</v>
      </c>
      <c r="C26" s="5">
        <v>44490</v>
      </c>
      <c r="D26" s="4">
        <v>237</v>
      </c>
      <c r="E26" s="4" t="str">
        <f>VLOOKUP(A26,HOP!A:L,12,0)</f>
        <v>237.00</v>
      </c>
      <c r="F26" s="4" t="str">
        <f>VLOOKUP(A26,HOP!A:C,3,0)</f>
        <v>2280383</v>
      </c>
      <c r="G26" s="4">
        <f t="shared" si="0"/>
        <v>0</v>
      </c>
      <c r="H26" s="4" t="str">
        <f t="shared" si="1"/>
        <v>，2280383</v>
      </c>
      <c r="I26" s="4" t="str">
        <f>VLOOKUP(A26,HOP!A:T,20,0)</f>
        <v>直连</v>
      </c>
    </row>
    <row r="27" s="4" customFormat="1" spans="1:9">
      <c r="A27" s="4">
        <v>16601961133</v>
      </c>
      <c r="B27" s="5">
        <v>44489</v>
      </c>
      <c r="C27" s="5">
        <v>44490</v>
      </c>
      <c r="D27" s="4">
        <v>266</v>
      </c>
      <c r="E27" s="4" t="str">
        <f>VLOOKUP(A27,HOP!A:L,12,0)</f>
        <v>266.00</v>
      </c>
      <c r="F27" s="4" t="str">
        <f>VLOOKUP(A27,HOP!A:C,3,0)</f>
        <v>2280385</v>
      </c>
      <c r="G27" s="4">
        <f t="shared" si="0"/>
        <v>0</v>
      </c>
      <c r="H27" s="4" t="str">
        <f t="shared" si="1"/>
        <v>，2280385</v>
      </c>
      <c r="I27" s="4" t="str">
        <f>VLOOKUP(A27,HOP!A:T,20,0)</f>
        <v>直连</v>
      </c>
    </row>
    <row r="28" s="4" customFormat="1" spans="1:9">
      <c r="A28" s="4">
        <v>16602202262</v>
      </c>
      <c r="B28" s="5">
        <v>44489</v>
      </c>
      <c r="C28" s="5">
        <v>44490</v>
      </c>
      <c r="D28" s="4">
        <v>467</v>
      </c>
      <c r="E28" s="4" t="str">
        <f>VLOOKUP(A28,HOP!A:L,12,0)</f>
        <v>467.00</v>
      </c>
      <c r="F28" s="4" t="str">
        <f>VLOOKUP(A28,HOP!A:C,3,0)</f>
        <v>2280432</v>
      </c>
      <c r="G28" s="4">
        <f t="shared" si="0"/>
        <v>0</v>
      </c>
      <c r="H28" s="4" t="str">
        <f t="shared" si="1"/>
        <v>，2280432</v>
      </c>
      <c r="I28" s="4" t="str">
        <f>VLOOKUP(A28,HOP!A:T,20,0)</f>
        <v>直连</v>
      </c>
    </row>
    <row r="29" s="4" customFormat="1" spans="1:9">
      <c r="A29" s="4">
        <v>16602355303</v>
      </c>
      <c r="B29" s="5">
        <v>44489</v>
      </c>
      <c r="C29" s="5">
        <v>44490</v>
      </c>
      <c r="D29" s="4">
        <v>240</v>
      </c>
      <c r="E29" s="4" t="str">
        <f>VLOOKUP(A29,HOP!A:L,12,0)</f>
        <v>240.00</v>
      </c>
      <c r="F29" s="4" t="str">
        <f>VLOOKUP(A29,HOP!A:C,3,0)</f>
        <v>2280488</v>
      </c>
      <c r="G29" s="4">
        <f t="shared" si="0"/>
        <v>0</v>
      </c>
      <c r="H29" s="4" t="str">
        <f t="shared" si="1"/>
        <v>，2280488</v>
      </c>
      <c r="I29" s="4" t="str">
        <f>VLOOKUP(A29,HOP!A:T,20,0)</f>
        <v>直连</v>
      </c>
    </row>
    <row r="30" s="4" customFormat="1" spans="1:9">
      <c r="A30" s="4">
        <v>16602403225</v>
      </c>
      <c r="B30" s="5">
        <v>44489</v>
      </c>
      <c r="C30" s="5">
        <v>44490</v>
      </c>
      <c r="D30" s="4">
        <v>173</v>
      </c>
      <c r="E30" s="4" t="str">
        <f>VLOOKUP(A30,HOP!A:L,12,0)</f>
        <v>173.00</v>
      </c>
      <c r="F30" s="4" t="str">
        <f>VLOOKUP(A30,HOP!A:C,3,0)</f>
        <v>2280493</v>
      </c>
      <c r="G30" s="4">
        <f t="shared" si="0"/>
        <v>0</v>
      </c>
      <c r="H30" s="4" t="str">
        <f t="shared" si="1"/>
        <v>，2280493</v>
      </c>
      <c r="I30" s="4" t="str">
        <f>VLOOKUP(A30,HOP!A:T,20,0)</f>
        <v>直连</v>
      </c>
    </row>
    <row r="31" s="4" customFormat="1" spans="1:9">
      <c r="A31" s="4">
        <v>16602431331</v>
      </c>
      <c r="B31" s="5">
        <v>44489</v>
      </c>
      <c r="C31" s="5">
        <v>44490</v>
      </c>
      <c r="D31" s="4">
        <v>186</v>
      </c>
      <c r="E31" s="4" t="str">
        <f>VLOOKUP(A31,HOP!A:L,12,0)</f>
        <v>186.00</v>
      </c>
      <c r="F31" s="4" t="str">
        <f>VLOOKUP(A31,HOP!A:C,3,0)</f>
        <v>2280494</v>
      </c>
      <c r="G31" s="4">
        <f t="shared" si="0"/>
        <v>0</v>
      </c>
      <c r="H31" s="4" t="str">
        <f t="shared" si="1"/>
        <v>，2280494</v>
      </c>
      <c r="I31" s="4" t="str">
        <f>VLOOKUP(A31,HOP!A:T,20,0)</f>
        <v>直连</v>
      </c>
    </row>
    <row r="32" s="4" customFormat="1" spans="1:9">
      <c r="A32" s="4">
        <v>16602444954</v>
      </c>
      <c r="B32" s="5">
        <v>44489</v>
      </c>
      <c r="C32" s="5">
        <v>44490</v>
      </c>
      <c r="D32" s="4">
        <v>934</v>
      </c>
      <c r="E32" s="4" t="str">
        <f>VLOOKUP(A32,HOP!A:L,12,0)</f>
        <v>934.00</v>
      </c>
      <c r="F32" s="4" t="str">
        <f>VLOOKUP(A32,HOP!A:C,3,0)</f>
        <v>2280497</v>
      </c>
      <c r="G32" s="4">
        <f t="shared" si="0"/>
        <v>0</v>
      </c>
      <c r="H32" s="4" t="str">
        <f t="shared" si="1"/>
        <v>，2280497</v>
      </c>
      <c r="I32" s="4" t="str">
        <f>VLOOKUP(A32,HOP!A:T,20,0)</f>
        <v>直连</v>
      </c>
    </row>
    <row r="33" s="4" customFormat="1" spans="1:9">
      <c r="A33" s="4">
        <v>16602537622</v>
      </c>
      <c r="B33" s="5">
        <v>44489</v>
      </c>
      <c r="C33" s="5">
        <v>44490</v>
      </c>
      <c r="D33" s="4">
        <v>492</v>
      </c>
      <c r="E33" s="4" t="str">
        <f>VLOOKUP(A33,HOP!A:L,12,0)</f>
        <v>492.00</v>
      </c>
      <c r="F33" s="4" t="str">
        <f>VLOOKUP(A33,HOP!A:C,3,0)</f>
        <v>2280503</v>
      </c>
      <c r="G33" s="4">
        <f t="shared" si="0"/>
        <v>0</v>
      </c>
      <c r="H33" s="4" t="str">
        <f t="shared" si="1"/>
        <v>，2280503</v>
      </c>
      <c r="I33" s="4" t="str">
        <f>VLOOKUP(A33,HOP!A:T,20,0)</f>
        <v>直连</v>
      </c>
    </row>
    <row r="34" s="4" customFormat="1" spans="1:9">
      <c r="A34" s="4">
        <v>16602615832</v>
      </c>
      <c r="B34" s="5">
        <v>44489</v>
      </c>
      <c r="C34" s="5">
        <v>44490</v>
      </c>
      <c r="D34" s="4">
        <v>299</v>
      </c>
      <c r="E34" s="4" t="str">
        <f>VLOOKUP(A34,HOP!A:L,12,0)</f>
        <v>299.00</v>
      </c>
      <c r="F34" s="4" t="str">
        <f>VLOOKUP(A34,HOP!A:C,3,0)</f>
        <v>2280510</v>
      </c>
      <c r="G34" s="4">
        <f t="shared" si="0"/>
        <v>0</v>
      </c>
      <c r="H34" s="4" t="str">
        <f t="shared" si="1"/>
        <v>，2280510</v>
      </c>
      <c r="I34" s="4" t="str">
        <f>VLOOKUP(A34,HOP!A:T,20,0)</f>
        <v>直连</v>
      </c>
    </row>
    <row r="35" s="4" customFormat="1" spans="1:9">
      <c r="A35" s="4">
        <v>16602896724</v>
      </c>
      <c r="B35" s="5">
        <v>44489</v>
      </c>
      <c r="C35" s="5">
        <v>44490</v>
      </c>
      <c r="D35" s="4">
        <v>274</v>
      </c>
      <c r="E35" s="4" t="str">
        <f>VLOOKUP(A35,HOP!A:L,12,0)</f>
        <v>274.00</v>
      </c>
      <c r="F35" s="4" t="str">
        <f>VLOOKUP(A35,HOP!A:C,3,0)</f>
        <v>2280534</v>
      </c>
      <c r="G35" s="4">
        <f t="shared" ref="G35:G63" si="2">D35-E35</f>
        <v>0</v>
      </c>
      <c r="H35" s="4" t="str">
        <f t="shared" ref="H35:H63" si="3">$H$1&amp;F35</f>
        <v>，2280534</v>
      </c>
      <c r="I35" s="4" t="str">
        <f>VLOOKUP(A35,HOP!A:T,20,0)</f>
        <v>直连</v>
      </c>
    </row>
    <row r="36" s="4" customFormat="1" hidden="1" spans="1:9">
      <c r="A36" s="4">
        <v>16608199833</v>
      </c>
      <c r="B36" s="5">
        <v>44489</v>
      </c>
      <c r="C36" s="5">
        <v>44490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9">
      <c r="A37" s="4">
        <v>16609092578</v>
      </c>
      <c r="B37" s="5">
        <v>44489</v>
      </c>
      <c r="C37" s="5">
        <v>44490</v>
      </c>
      <c r="D37" s="4">
        <v>527</v>
      </c>
      <c r="E37" s="4" t="str">
        <f>VLOOKUP(A37,HOP!A:L,12,0)</f>
        <v>527.00</v>
      </c>
      <c r="F37" s="4" t="str">
        <f>VLOOKUP(A37,HOP!A:C,3,0)</f>
        <v>2280620</v>
      </c>
      <c r="G37" s="4">
        <f t="shared" si="2"/>
        <v>0</v>
      </c>
      <c r="H37" s="4" t="str">
        <f t="shared" si="3"/>
        <v>，2280620</v>
      </c>
      <c r="I37" s="4" t="str">
        <f>VLOOKUP(A37,HOP!A:T,20,0)</f>
        <v>直连</v>
      </c>
    </row>
    <row r="38" s="4" customFormat="1" spans="1:9">
      <c r="A38" s="4">
        <v>16609111377</v>
      </c>
      <c r="B38" s="5">
        <v>44489</v>
      </c>
      <c r="C38" s="5">
        <v>44490</v>
      </c>
      <c r="D38" s="4">
        <v>186</v>
      </c>
      <c r="E38" s="4" t="str">
        <f>VLOOKUP(A38,HOP!A:L,12,0)</f>
        <v>186.00</v>
      </c>
      <c r="F38" s="4" t="str">
        <f>VLOOKUP(A38,HOP!A:C,3,0)</f>
        <v>2280623</v>
      </c>
      <c r="G38" s="4">
        <f t="shared" si="2"/>
        <v>0</v>
      </c>
      <c r="H38" s="4" t="str">
        <f t="shared" si="3"/>
        <v>，2280623</v>
      </c>
      <c r="I38" s="4" t="str">
        <f>VLOOKUP(A38,HOP!A:T,20,0)</f>
        <v>直连</v>
      </c>
    </row>
    <row r="39" s="4" customFormat="1" spans="1:9">
      <c r="A39" s="4">
        <v>16609156227</v>
      </c>
      <c r="B39" s="5">
        <v>44489</v>
      </c>
      <c r="C39" s="5">
        <v>44490</v>
      </c>
      <c r="D39" s="4">
        <v>143</v>
      </c>
      <c r="E39" s="4" t="str">
        <f>VLOOKUP(A39,HOP!A:L,12,0)</f>
        <v>143.00</v>
      </c>
      <c r="F39" s="4" t="str">
        <f>VLOOKUP(A39,HOP!A:C,3,0)</f>
        <v>2280629</v>
      </c>
      <c r="G39" s="4">
        <f t="shared" si="2"/>
        <v>0</v>
      </c>
      <c r="H39" s="4" t="str">
        <f t="shared" si="3"/>
        <v>，2280629</v>
      </c>
      <c r="I39" s="4" t="str">
        <f>VLOOKUP(A39,HOP!A:T,20,0)</f>
        <v>直连</v>
      </c>
    </row>
    <row r="40" s="4" customFormat="1" spans="1:9">
      <c r="A40" s="4">
        <v>16609173871</v>
      </c>
      <c r="B40" s="5">
        <v>44489</v>
      </c>
      <c r="C40" s="5">
        <v>44490</v>
      </c>
      <c r="D40" s="4">
        <v>467</v>
      </c>
      <c r="E40" s="4" t="str">
        <f>VLOOKUP(A40,HOP!A:L,12,0)</f>
        <v>467.00</v>
      </c>
      <c r="F40" s="4" t="str">
        <f>VLOOKUP(A40,HOP!A:C,3,0)</f>
        <v>2280631</v>
      </c>
      <c r="G40" s="4">
        <f t="shared" si="2"/>
        <v>0</v>
      </c>
      <c r="H40" s="4" t="str">
        <f t="shared" si="3"/>
        <v>，2280631</v>
      </c>
      <c r="I40" s="4" t="str">
        <f>VLOOKUP(A40,HOP!A:T,20,0)</f>
        <v>直连</v>
      </c>
    </row>
    <row r="41" s="4" customFormat="1" spans="1:9">
      <c r="A41" s="4">
        <v>16609260459</v>
      </c>
      <c r="B41" s="5">
        <v>44489</v>
      </c>
      <c r="C41" s="5">
        <v>44490</v>
      </c>
      <c r="D41" s="4">
        <v>416</v>
      </c>
      <c r="E41" s="4" t="str">
        <f>VLOOKUP(A41,HOP!A:L,12,0)</f>
        <v>416.00</v>
      </c>
      <c r="F41" s="4" t="str">
        <f>VLOOKUP(A41,HOP!A:C,3,0)</f>
        <v>2280637</v>
      </c>
      <c r="G41" s="4">
        <f t="shared" si="2"/>
        <v>0</v>
      </c>
      <c r="H41" s="4" t="str">
        <f t="shared" si="3"/>
        <v>，2280637</v>
      </c>
      <c r="I41" s="4" t="str">
        <f>VLOOKUP(A41,HOP!A:T,20,0)</f>
        <v>直连</v>
      </c>
    </row>
    <row r="42" s="4" customFormat="1" spans="1:9">
      <c r="A42" s="4">
        <v>16609457120</v>
      </c>
      <c r="B42" s="5">
        <v>44489</v>
      </c>
      <c r="C42" s="5">
        <v>44490</v>
      </c>
      <c r="D42" s="4">
        <v>416</v>
      </c>
      <c r="E42" s="4" t="str">
        <f>VLOOKUP(A42,HOP!A:L,12,0)</f>
        <v>416.00</v>
      </c>
      <c r="F42" s="4" t="str">
        <f>VLOOKUP(A42,HOP!A:C,3,0)</f>
        <v>2280654</v>
      </c>
      <c r="G42" s="4">
        <f t="shared" si="2"/>
        <v>0</v>
      </c>
      <c r="H42" s="4" t="str">
        <f t="shared" si="3"/>
        <v>，2280654</v>
      </c>
      <c r="I42" s="4" t="str">
        <f>VLOOKUP(A42,HOP!A:T,20,0)</f>
        <v>直连</v>
      </c>
    </row>
    <row r="43" s="4" customFormat="1" spans="1:9">
      <c r="A43" s="4">
        <v>16609464891</v>
      </c>
      <c r="B43" s="5">
        <v>44489</v>
      </c>
      <c r="C43" s="5">
        <v>44490</v>
      </c>
      <c r="D43" s="4">
        <v>141</v>
      </c>
      <c r="E43" s="4" t="str">
        <f>VLOOKUP(A43,HOP!A:L,12,0)</f>
        <v>141.00</v>
      </c>
      <c r="F43" s="4" t="str">
        <f>VLOOKUP(A43,HOP!A:C,3,0)</f>
        <v>2280656</v>
      </c>
      <c r="G43" s="4">
        <f t="shared" si="2"/>
        <v>0</v>
      </c>
      <c r="H43" s="4" t="str">
        <f t="shared" si="3"/>
        <v>，2280656</v>
      </c>
      <c r="I43" s="4" t="str">
        <f>VLOOKUP(A43,HOP!A:T,20,0)</f>
        <v>直连</v>
      </c>
    </row>
    <row r="44" s="4" customFormat="1" spans="1:9">
      <c r="A44" s="4">
        <v>16609684772</v>
      </c>
      <c r="B44" s="5">
        <v>44489</v>
      </c>
      <c r="C44" s="5">
        <v>44490</v>
      </c>
      <c r="D44" s="4">
        <v>577</v>
      </c>
      <c r="E44" s="4" t="str">
        <f>VLOOKUP(A44,HOP!A:L,12,0)</f>
        <v>577.00</v>
      </c>
      <c r="F44" s="4" t="str">
        <f>VLOOKUP(A44,HOP!A:C,3,0)</f>
        <v>2280676</v>
      </c>
      <c r="G44" s="4">
        <f t="shared" si="2"/>
        <v>0</v>
      </c>
      <c r="H44" s="4" t="str">
        <f t="shared" si="3"/>
        <v>，2280676</v>
      </c>
      <c r="I44" s="4" t="str">
        <f>VLOOKUP(A44,HOP!A:T,20,0)</f>
        <v>直连</v>
      </c>
    </row>
    <row r="45" s="4" customFormat="1" spans="1:9">
      <c r="A45" s="4">
        <v>16609820935</v>
      </c>
      <c r="B45" s="5">
        <v>44489</v>
      </c>
      <c r="C45" s="5">
        <v>44490</v>
      </c>
      <c r="D45" s="4">
        <v>416</v>
      </c>
      <c r="E45" s="4" t="str">
        <f>VLOOKUP(A45,HOP!A:L,12,0)</f>
        <v>416.00</v>
      </c>
      <c r="F45" s="4" t="str">
        <f>VLOOKUP(A45,HOP!A:C,3,0)</f>
        <v>2280688</v>
      </c>
      <c r="G45" s="4">
        <f t="shared" si="2"/>
        <v>0</v>
      </c>
      <c r="H45" s="4" t="str">
        <f t="shared" si="3"/>
        <v>，2280688</v>
      </c>
      <c r="I45" s="4" t="str">
        <f>VLOOKUP(A45,HOP!A:T,20,0)</f>
        <v>直连</v>
      </c>
    </row>
    <row r="46" s="4" customFormat="1" spans="1:9">
      <c r="A46" s="4">
        <v>16609844975</v>
      </c>
      <c r="B46" s="5">
        <v>44489</v>
      </c>
      <c r="C46" s="5">
        <v>44490</v>
      </c>
      <c r="D46" s="4">
        <v>226</v>
      </c>
      <c r="E46" s="4" t="str">
        <f>VLOOKUP(A46,HOP!A:L,12,0)</f>
        <v>226.00</v>
      </c>
      <c r="F46" s="4" t="str">
        <f>VLOOKUP(A46,HOP!A:C,3,0)</f>
        <v>2280691</v>
      </c>
      <c r="G46" s="4">
        <f t="shared" si="2"/>
        <v>0</v>
      </c>
      <c r="H46" s="4" t="str">
        <f t="shared" si="3"/>
        <v>，2280691</v>
      </c>
      <c r="I46" s="4" t="str">
        <f>VLOOKUP(A46,HOP!A:T,20,0)</f>
        <v>直连</v>
      </c>
    </row>
    <row r="47" s="4" customFormat="1" spans="1:9">
      <c r="A47" s="4">
        <v>16610002030</v>
      </c>
      <c r="B47" s="5">
        <v>44489</v>
      </c>
      <c r="C47" s="5">
        <v>44490</v>
      </c>
      <c r="D47" s="4">
        <v>275</v>
      </c>
      <c r="E47" s="4" t="str">
        <f>VLOOKUP(A47,HOP!A:L,12,0)</f>
        <v>275.00</v>
      </c>
      <c r="F47" s="4" t="str">
        <f>VLOOKUP(A47,HOP!A:C,3,0)</f>
        <v>2280711</v>
      </c>
      <c r="G47" s="4">
        <f t="shared" si="2"/>
        <v>0</v>
      </c>
      <c r="H47" s="4" t="str">
        <f t="shared" si="3"/>
        <v>，2280711</v>
      </c>
      <c r="I47" s="4" t="str">
        <f>VLOOKUP(A47,HOP!A:T,20,0)</f>
        <v>直连</v>
      </c>
    </row>
    <row r="48" s="4" customFormat="1" spans="1:9">
      <c r="A48" s="4">
        <v>16610554578</v>
      </c>
      <c r="B48" s="5">
        <v>44489</v>
      </c>
      <c r="C48" s="5">
        <v>44490</v>
      </c>
      <c r="D48" s="4">
        <v>135</v>
      </c>
      <c r="E48" s="4" t="str">
        <f>VLOOKUP(A48,HOP!A:L,12,0)</f>
        <v>135.00</v>
      </c>
      <c r="F48" s="4" t="str">
        <f>VLOOKUP(A48,HOP!A:C,3,0)</f>
        <v>2280758</v>
      </c>
      <c r="G48" s="4">
        <f t="shared" si="2"/>
        <v>0</v>
      </c>
      <c r="H48" s="4" t="str">
        <f t="shared" si="3"/>
        <v>，2280758</v>
      </c>
      <c r="I48" s="4" t="str">
        <f>VLOOKUP(A48,HOP!A:T,20,0)</f>
        <v>直连</v>
      </c>
    </row>
    <row r="49" s="4" customFormat="1" spans="1:9">
      <c r="A49" s="4">
        <v>16610850268</v>
      </c>
      <c r="B49" s="5">
        <v>44489</v>
      </c>
      <c r="C49" s="5">
        <v>44490</v>
      </c>
      <c r="D49" s="4">
        <v>186</v>
      </c>
      <c r="E49" s="4" t="str">
        <f>VLOOKUP(A49,HOP!A:L,12,0)</f>
        <v>186.00</v>
      </c>
      <c r="F49" s="4" t="str">
        <f>VLOOKUP(A49,HOP!A:C,3,0)</f>
        <v>2280783</v>
      </c>
      <c r="G49" s="4">
        <f t="shared" si="2"/>
        <v>0</v>
      </c>
      <c r="H49" s="4" t="str">
        <f t="shared" si="3"/>
        <v>，2280783</v>
      </c>
      <c r="I49" s="4" t="str">
        <f>VLOOKUP(A49,HOP!A:T,20,0)</f>
        <v>直连</v>
      </c>
    </row>
    <row r="50" s="4" customFormat="1" spans="1:9">
      <c r="A50" s="4">
        <v>16610860282</v>
      </c>
      <c r="B50" s="5">
        <v>44489</v>
      </c>
      <c r="C50" s="5">
        <v>44490</v>
      </c>
      <c r="D50" s="4">
        <v>186</v>
      </c>
      <c r="E50" s="4" t="str">
        <f>VLOOKUP(A50,HOP!A:L,12,0)</f>
        <v>186.00</v>
      </c>
      <c r="F50" s="4" t="str">
        <f>VLOOKUP(A50,HOP!A:C,3,0)</f>
        <v>2280785</v>
      </c>
      <c r="G50" s="4">
        <f t="shared" si="2"/>
        <v>0</v>
      </c>
      <c r="H50" s="4" t="str">
        <f t="shared" si="3"/>
        <v>，2280785</v>
      </c>
      <c r="I50" s="4" t="str">
        <f>VLOOKUP(A50,HOP!A:T,20,0)</f>
        <v>直连</v>
      </c>
    </row>
    <row r="51" s="4" customFormat="1" spans="1:9">
      <c r="A51" s="4">
        <v>16610872777</v>
      </c>
      <c r="B51" s="5">
        <v>44489</v>
      </c>
      <c r="C51" s="5">
        <v>44490</v>
      </c>
      <c r="D51" s="4">
        <v>286</v>
      </c>
      <c r="E51" s="4" t="str">
        <f>VLOOKUP(A51,HOP!A:L,12,0)</f>
        <v>286.00</v>
      </c>
      <c r="F51" s="4" t="str">
        <f>VLOOKUP(A51,HOP!A:C,3,0)</f>
        <v>2280786</v>
      </c>
      <c r="G51" s="4">
        <f t="shared" si="2"/>
        <v>0</v>
      </c>
      <c r="H51" s="4" t="str">
        <f t="shared" si="3"/>
        <v>，2280786</v>
      </c>
      <c r="I51" s="4" t="str">
        <f>VLOOKUP(A51,HOP!A:T,20,0)</f>
        <v>直连</v>
      </c>
    </row>
    <row r="52" s="4" customFormat="1" spans="1:9">
      <c r="A52" s="4">
        <v>16611015417</v>
      </c>
      <c r="B52" s="5">
        <v>44489</v>
      </c>
      <c r="C52" s="5">
        <v>44490</v>
      </c>
      <c r="D52" s="4">
        <v>205</v>
      </c>
      <c r="E52" s="4" t="str">
        <f>VLOOKUP(A52,HOP!A:L,12,0)</f>
        <v>205.00</v>
      </c>
      <c r="F52" s="4" t="str">
        <f>VLOOKUP(A52,HOP!A:C,3,0)</f>
        <v>2280794</v>
      </c>
      <c r="G52" s="4">
        <f t="shared" si="2"/>
        <v>0</v>
      </c>
      <c r="H52" s="4" t="str">
        <f t="shared" si="3"/>
        <v>，2280794</v>
      </c>
      <c r="I52" s="4" t="str">
        <f>VLOOKUP(A52,HOP!A:T,20,0)</f>
        <v>直连</v>
      </c>
    </row>
    <row r="53" s="4" customFormat="1" spans="1:9">
      <c r="A53" s="4">
        <v>16611098815</v>
      </c>
      <c r="B53" s="5">
        <v>44489</v>
      </c>
      <c r="C53" s="5">
        <v>44490</v>
      </c>
      <c r="D53" s="4">
        <v>165</v>
      </c>
      <c r="E53" s="4" t="str">
        <f>VLOOKUP(A53,HOP!A:L,12,0)</f>
        <v>165.00</v>
      </c>
      <c r="F53" s="4" t="str">
        <f>VLOOKUP(A53,HOP!A:C,3,0)</f>
        <v>2280803</v>
      </c>
      <c r="G53" s="4">
        <f t="shared" si="2"/>
        <v>0</v>
      </c>
      <c r="H53" s="4" t="str">
        <f t="shared" si="3"/>
        <v>，2280803</v>
      </c>
      <c r="I53" s="4" t="str">
        <f>VLOOKUP(A53,HOP!A:T,20,0)</f>
        <v>直连</v>
      </c>
    </row>
    <row r="54" s="4" customFormat="1" spans="1:9">
      <c r="A54" s="4">
        <v>16611281467</v>
      </c>
      <c r="B54" s="5">
        <v>44489</v>
      </c>
      <c r="C54" s="5">
        <v>44490</v>
      </c>
      <c r="D54" s="4">
        <v>193</v>
      </c>
      <c r="E54" s="4" t="str">
        <f>VLOOKUP(A54,HOP!A:L,12,0)</f>
        <v>193.00</v>
      </c>
      <c r="F54" s="4" t="str">
        <f>VLOOKUP(A54,HOP!A:C,3,0)</f>
        <v>2280827</v>
      </c>
      <c r="G54" s="4">
        <f t="shared" si="2"/>
        <v>0</v>
      </c>
      <c r="H54" s="4" t="str">
        <f t="shared" si="3"/>
        <v>，2280827</v>
      </c>
      <c r="I54" s="4" t="str">
        <f>VLOOKUP(A54,HOP!A:T,20,0)</f>
        <v>直连</v>
      </c>
    </row>
    <row r="55" s="4" customFormat="1" spans="1:9">
      <c r="A55" s="4">
        <v>16611394830</v>
      </c>
      <c r="B55" s="5">
        <v>44489</v>
      </c>
      <c r="C55" s="5">
        <v>44490</v>
      </c>
      <c r="D55" s="4">
        <v>270</v>
      </c>
      <c r="E55" s="4" t="str">
        <f>VLOOKUP(A55,HOP!A:L,12,0)</f>
        <v>270.00</v>
      </c>
      <c r="F55" s="4" t="str">
        <f>VLOOKUP(A55,HOP!A:C,3,0)</f>
        <v>2280839</v>
      </c>
      <c r="G55" s="4">
        <f t="shared" si="2"/>
        <v>0</v>
      </c>
      <c r="H55" s="4" t="str">
        <f t="shared" si="3"/>
        <v>，2280839</v>
      </c>
      <c r="I55" s="4" t="str">
        <f>VLOOKUP(A55,HOP!A:T,20,0)</f>
        <v>直连</v>
      </c>
    </row>
    <row r="56" s="4" customFormat="1" spans="1:9">
      <c r="A56" s="4">
        <v>16611562294</v>
      </c>
      <c r="B56" s="5">
        <v>44489</v>
      </c>
      <c r="C56" s="5">
        <v>44490</v>
      </c>
      <c r="D56" s="4">
        <v>224</v>
      </c>
      <c r="E56" s="4" t="str">
        <f>VLOOKUP(A56,HOP!A:L,12,0)</f>
        <v>224.00</v>
      </c>
      <c r="F56" s="4" t="str">
        <f>VLOOKUP(A56,HOP!A:C,3,0)</f>
        <v>2280854</v>
      </c>
      <c r="G56" s="4">
        <f t="shared" si="2"/>
        <v>0</v>
      </c>
      <c r="H56" s="4" t="str">
        <f t="shared" si="3"/>
        <v>，2280854</v>
      </c>
      <c r="I56" s="4" t="str">
        <f>VLOOKUP(A56,HOP!A:T,20,0)</f>
        <v>直连</v>
      </c>
    </row>
    <row r="57" s="4" customFormat="1" spans="1:9">
      <c r="A57" s="4">
        <v>16611694745</v>
      </c>
      <c r="B57" s="5">
        <v>44489</v>
      </c>
      <c r="C57" s="5">
        <v>44490</v>
      </c>
      <c r="D57" s="4">
        <v>156</v>
      </c>
      <c r="E57" s="4" t="str">
        <f>VLOOKUP(A57,HOP!A:L,12,0)</f>
        <v>156.00</v>
      </c>
      <c r="F57" s="4" t="str">
        <f>VLOOKUP(A57,HOP!A:C,3,0)</f>
        <v>2280862</v>
      </c>
      <c r="G57" s="4">
        <f t="shared" si="2"/>
        <v>0</v>
      </c>
      <c r="H57" s="4" t="str">
        <f t="shared" si="3"/>
        <v>，2280862</v>
      </c>
      <c r="I57" s="4" t="str">
        <f>VLOOKUP(A57,HOP!A:T,20,0)</f>
        <v>直连</v>
      </c>
    </row>
    <row r="58" s="4" customFormat="1" spans="1:9">
      <c r="A58" s="4">
        <v>16611878729</v>
      </c>
      <c r="B58" s="5">
        <v>44489</v>
      </c>
      <c r="C58" s="5">
        <v>44490</v>
      </c>
      <c r="D58" s="4">
        <v>180</v>
      </c>
      <c r="E58" s="4" t="str">
        <f>VLOOKUP(A58,HOP!A:L,12,0)</f>
        <v>180.00</v>
      </c>
      <c r="F58" s="4" t="str">
        <f>VLOOKUP(A58,HOP!A:C,3,0)</f>
        <v>2280884</v>
      </c>
      <c r="G58" s="4">
        <f t="shared" si="2"/>
        <v>0</v>
      </c>
      <c r="H58" s="4" t="str">
        <f t="shared" si="3"/>
        <v>，2280884</v>
      </c>
      <c r="I58" s="4" t="str">
        <f>VLOOKUP(A58,HOP!A:T,20,0)</f>
        <v>直连</v>
      </c>
    </row>
    <row r="59" s="4" customFormat="1" spans="1:9">
      <c r="A59" s="4">
        <v>16611924586</v>
      </c>
      <c r="B59" s="5">
        <v>44489</v>
      </c>
      <c r="C59" s="5">
        <v>44490</v>
      </c>
      <c r="D59" s="4">
        <v>183</v>
      </c>
      <c r="E59" s="4" t="str">
        <f>VLOOKUP(A59,HOP!A:L,12,0)</f>
        <v>183.00</v>
      </c>
      <c r="F59" s="4" t="str">
        <f>VLOOKUP(A59,HOP!A:C,3,0)</f>
        <v>2280887</v>
      </c>
      <c r="G59" s="4">
        <f t="shared" si="2"/>
        <v>0</v>
      </c>
      <c r="H59" s="4" t="str">
        <f t="shared" si="3"/>
        <v>，2280887</v>
      </c>
      <c r="I59" s="4" t="str">
        <f>VLOOKUP(A59,HOP!A:T,20,0)</f>
        <v>直连</v>
      </c>
    </row>
    <row r="60" s="4" customFormat="1" spans="1:9">
      <c r="A60" s="4">
        <v>16611977937</v>
      </c>
      <c r="B60" s="5">
        <v>44489</v>
      </c>
      <c r="C60" s="5">
        <v>44490</v>
      </c>
      <c r="D60" s="4">
        <v>569</v>
      </c>
      <c r="E60" s="4" t="str">
        <f>VLOOKUP(A60,HOP!A:L,12,0)</f>
        <v>569.00</v>
      </c>
      <c r="F60" s="4" t="str">
        <f>VLOOKUP(A60,HOP!A:C,3,0)</f>
        <v>2280893</v>
      </c>
      <c r="G60" s="4">
        <f t="shared" si="2"/>
        <v>0</v>
      </c>
      <c r="H60" s="4" t="str">
        <f t="shared" si="3"/>
        <v>，2280893</v>
      </c>
      <c r="I60" s="4" t="str">
        <f>VLOOKUP(A60,HOP!A:T,20,0)</f>
        <v>直连</v>
      </c>
    </row>
    <row r="61" s="4" customFormat="1" spans="1:9">
      <c r="A61" s="4">
        <v>16611982999</v>
      </c>
      <c r="B61" s="5">
        <v>44489</v>
      </c>
      <c r="C61" s="5">
        <v>44490</v>
      </c>
      <c r="D61" s="4">
        <v>301</v>
      </c>
      <c r="E61" s="4" t="str">
        <f>VLOOKUP(A61,HOP!A:L,12,0)</f>
        <v>301.00</v>
      </c>
      <c r="F61" s="4" t="str">
        <f>VLOOKUP(A61,HOP!A:C,3,0)</f>
        <v>2280892</v>
      </c>
      <c r="G61" s="4">
        <f t="shared" si="2"/>
        <v>0</v>
      </c>
      <c r="H61" s="4" t="str">
        <f t="shared" si="3"/>
        <v>，2280892</v>
      </c>
      <c r="I61" s="4" t="str">
        <f>VLOOKUP(A61,HOP!A:T,20,0)</f>
        <v>直连</v>
      </c>
    </row>
    <row r="62" s="4" customFormat="1" spans="1:9">
      <c r="A62" s="4">
        <v>16612277598</v>
      </c>
      <c r="B62" s="5">
        <v>44489</v>
      </c>
      <c r="C62" s="5">
        <v>44490</v>
      </c>
      <c r="D62" s="4">
        <v>499</v>
      </c>
      <c r="E62" s="4" t="str">
        <f>VLOOKUP(A62,HOP!A:L,12,0)</f>
        <v>499.00</v>
      </c>
      <c r="F62" s="4" t="str">
        <f>VLOOKUP(A62,HOP!A:C,3,0)</f>
        <v>2280918</v>
      </c>
      <c r="G62" s="4">
        <f t="shared" si="2"/>
        <v>0</v>
      </c>
      <c r="H62" s="4" t="str">
        <f t="shared" si="3"/>
        <v>，2280918</v>
      </c>
      <c r="I62" s="4" t="str">
        <f>VLOOKUP(A62,HOP!A:T,20,0)</f>
        <v>直连</v>
      </c>
    </row>
    <row r="63" s="4" customFormat="1" spans="1:9">
      <c r="A63" s="4">
        <v>16612308267</v>
      </c>
      <c r="B63" s="5">
        <v>44489</v>
      </c>
      <c r="C63" s="5">
        <v>44490</v>
      </c>
      <c r="D63" s="4">
        <v>300</v>
      </c>
      <c r="E63" s="4" t="str">
        <f>VLOOKUP(A63,HOP!A:L,12,0)</f>
        <v>300.00</v>
      </c>
      <c r="F63" s="4" t="str">
        <f>VLOOKUP(A63,HOP!A:C,3,0)</f>
        <v>2280919</v>
      </c>
      <c r="G63" s="4">
        <f t="shared" si="2"/>
        <v>0</v>
      </c>
      <c r="H63" s="4" t="str">
        <f t="shared" si="3"/>
        <v>，2280919</v>
      </c>
      <c r="I63" s="4" t="str">
        <f>VLOOKUP(A63,HOP!A:T,20,0)</f>
        <v>直连</v>
      </c>
    </row>
    <row r="65" spans="4:4">
      <c r="D65" s="4">
        <f>SUM(D2:D64)</f>
        <v>25317.13</v>
      </c>
    </row>
    <row r="66" spans="4:4">
      <c r="D66" s="4" t="s">
        <v>190</v>
      </c>
    </row>
    <row r="69" spans="1:1">
      <c r="A69" s="4" t="s">
        <v>191</v>
      </c>
    </row>
    <row r="70" spans="1:1">
      <c r="A70" s="4" t="s">
        <v>192</v>
      </c>
    </row>
  </sheetData>
  <autoFilter ref="A1:XFD66">
    <filterColumn colId="3">
      <filters blank="1">
        <filter val="211"/>
        <filter val="252"/>
        <filter val="492"/>
        <filter val="193"/>
        <filter val="453"/>
        <filter val="394"/>
        <filter val="156"/>
        <filter val="416"/>
        <filter val="456"/>
        <filter val="299"/>
        <filter val="499"/>
        <filter val="1123"/>
        <filter val="25317.13"/>
        <filter val="224"/>
        <filter val="1864"/>
        <filter val="165"/>
        <filter val="265"/>
        <filter val="925"/>
        <filter val="226"/>
        <filter val="266"/>
        <filter val="267"/>
        <filter val="467"/>
        <filter val="527"/>
        <filter val="867"/>
        <filter val="569"/>
        <filter val="1029"/>
        <filter val="25317.13 CNY"/>
        <filter val="270"/>
        <filter val="172"/>
        <filter val="432"/>
        <filter val="173"/>
        <filter val="274"/>
        <filter val="934"/>
        <filter val="380.74"/>
        <filter val="135"/>
        <filter val="275"/>
        <filter val="237"/>
        <filter val="337"/>
        <filter val="577"/>
        <filter val="358.39"/>
        <filter val="180"/>
        <filter val="240"/>
        <filter val="300"/>
        <filter val="141"/>
        <filter val="301"/>
        <filter val="381"/>
        <filter val="143"/>
        <filter val="183"/>
        <filter val="2304"/>
        <filter val="205"/>
        <filter val="186"/>
        <filter val="286"/>
        <filter val="248"/>
        <filter val="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</row>
    <row r="2" s="1" customFormat="1" spans="1:20">
      <c r="A2" s="3">
        <v>16612308267</v>
      </c>
      <c r="B2" s="1" t="s">
        <v>210</v>
      </c>
      <c r="C2" s="1" t="s">
        <v>211</v>
      </c>
      <c r="D2" s="1" t="s">
        <v>212</v>
      </c>
      <c r="E2" s="1" t="s">
        <v>187</v>
      </c>
      <c r="F2" s="1" t="s">
        <v>210</v>
      </c>
      <c r="G2" s="1" t="s">
        <v>213</v>
      </c>
      <c r="H2" s="1" t="s">
        <v>214</v>
      </c>
      <c r="I2" s="1" t="s">
        <v>215</v>
      </c>
      <c r="J2" s="1" t="s">
        <v>216</v>
      </c>
      <c r="K2" s="1" t="s">
        <v>215</v>
      </c>
      <c r="L2" s="1" t="s">
        <v>215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</row>
    <row r="3" s="1" customFormat="1" spans="1:20">
      <c r="A3" s="3">
        <v>16612277598</v>
      </c>
      <c r="B3" s="1" t="s">
        <v>210</v>
      </c>
      <c r="C3" s="1" t="s">
        <v>224</v>
      </c>
      <c r="D3" s="1" t="s">
        <v>225</v>
      </c>
      <c r="E3" s="1" t="s">
        <v>226</v>
      </c>
      <c r="F3" s="1" t="s">
        <v>210</v>
      </c>
      <c r="G3" s="1" t="s">
        <v>213</v>
      </c>
      <c r="H3" s="1" t="s">
        <v>214</v>
      </c>
      <c r="I3" s="1" t="s">
        <v>227</v>
      </c>
      <c r="J3" s="1" t="s">
        <v>216</v>
      </c>
      <c r="K3" s="1" t="s">
        <v>227</v>
      </c>
      <c r="L3" s="1" t="s">
        <v>227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228</v>
      </c>
      <c r="R3" s="1" t="s">
        <v>221</v>
      </c>
      <c r="S3" s="1" t="s">
        <v>222</v>
      </c>
      <c r="T3" s="1" t="s">
        <v>223</v>
      </c>
    </row>
    <row r="4" s="1" customFormat="1" spans="1:20">
      <c r="A4" s="3">
        <v>16611977937</v>
      </c>
      <c r="B4" s="1" t="s">
        <v>210</v>
      </c>
      <c r="C4" s="1" t="s">
        <v>229</v>
      </c>
      <c r="D4" s="1" t="s">
        <v>230</v>
      </c>
      <c r="E4" s="1" t="s">
        <v>182</v>
      </c>
      <c r="F4" s="1" t="s">
        <v>210</v>
      </c>
      <c r="G4" s="1" t="s">
        <v>213</v>
      </c>
      <c r="H4" s="1" t="s">
        <v>214</v>
      </c>
      <c r="I4" s="1" t="s">
        <v>231</v>
      </c>
      <c r="J4" s="1" t="s">
        <v>216</v>
      </c>
      <c r="K4" s="1" t="s">
        <v>231</v>
      </c>
      <c r="L4" s="1" t="s">
        <v>231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232</v>
      </c>
      <c r="R4" s="1" t="s">
        <v>221</v>
      </c>
      <c r="S4" s="1" t="s">
        <v>222</v>
      </c>
      <c r="T4" s="1" t="s">
        <v>223</v>
      </c>
    </row>
    <row r="5" s="1" customFormat="1" spans="1:20">
      <c r="A5" s="3">
        <v>16611982999</v>
      </c>
      <c r="B5" s="1" t="s">
        <v>210</v>
      </c>
      <c r="C5" s="1" t="s">
        <v>233</v>
      </c>
      <c r="D5" s="1" t="s">
        <v>234</v>
      </c>
      <c r="E5" s="1" t="s">
        <v>184</v>
      </c>
      <c r="F5" s="1" t="s">
        <v>210</v>
      </c>
      <c r="G5" s="1" t="s">
        <v>213</v>
      </c>
      <c r="H5" s="1" t="s">
        <v>214</v>
      </c>
      <c r="I5" s="1" t="s">
        <v>235</v>
      </c>
      <c r="J5" s="1" t="s">
        <v>216</v>
      </c>
      <c r="K5" s="1" t="s">
        <v>235</v>
      </c>
      <c r="L5" s="1" t="s">
        <v>235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236</v>
      </c>
      <c r="R5" s="1" t="s">
        <v>221</v>
      </c>
      <c r="S5" s="1" t="s">
        <v>222</v>
      </c>
      <c r="T5" s="1" t="s">
        <v>223</v>
      </c>
    </row>
    <row r="6" s="1" customFormat="1" spans="1:20">
      <c r="A6" s="3">
        <v>16611924586</v>
      </c>
      <c r="B6" s="1" t="s">
        <v>210</v>
      </c>
      <c r="C6" s="1" t="s">
        <v>237</v>
      </c>
      <c r="D6" s="1" t="s">
        <v>238</v>
      </c>
      <c r="E6" s="1" t="s">
        <v>179</v>
      </c>
      <c r="F6" s="1" t="s">
        <v>210</v>
      </c>
      <c r="G6" s="1" t="s">
        <v>213</v>
      </c>
      <c r="H6" s="1" t="s">
        <v>214</v>
      </c>
      <c r="I6" s="1" t="s">
        <v>239</v>
      </c>
      <c r="J6" s="1" t="s">
        <v>216</v>
      </c>
      <c r="K6" s="1" t="s">
        <v>239</v>
      </c>
      <c r="L6" s="1" t="s">
        <v>239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240</v>
      </c>
      <c r="R6" s="1" t="s">
        <v>221</v>
      </c>
      <c r="S6" s="1" t="s">
        <v>222</v>
      </c>
      <c r="T6" s="1" t="s">
        <v>223</v>
      </c>
    </row>
    <row r="7" s="1" customFormat="1" spans="1:20">
      <c r="A7" s="3">
        <v>16611878729</v>
      </c>
      <c r="B7" s="1" t="s">
        <v>210</v>
      </c>
      <c r="C7" s="1" t="s">
        <v>241</v>
      </c>
      <c r="D7" s="1" t="s">
        <v>242</v>
      </c>
      <c r="E7" s="1" t="s">
        <v>177</v>
      </c>
      <c r="F7" s="1" t="s">
        <v>210</v>
      </c>
      <c r="G7" s="1" t="s">
        <v>213</v>
      </c>
      <c r="H7" s="1" t="s">
        <v>214</v>
      </c>
      <c r="I7" s="1" t="s">
        <v>243</v>
      </c>
      <c r="J7" s="1" t="s">
        <v>216</v>
      </c>
      <c r="K7" s="1" t="s">
        <v>243</v>
      </c>
      <c r="L7" s="1" t="s">
        <v>243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244</v>
      </c>
      <c r="R7" s="1" t="s">
        <v>221</v>
      </c>
      <c r="S7" s="1" t="s">
        <v>222</v>
      </c>
      <c r="T7" s="1" t="s">
        <v>223</v>
      </c>
    </row>
    <row r="8" s="1" customFormat="1" spans="1:20">
      <c r="A8" s="3">
        <v>16611694745</v>
      </c>
      <c r="B8" s="1" t="s">
        <v>210</v>
      </c>
      <c r="C8" s="1" t="s">
        <v>245</v>
      </c>
      <c r="D8" s="1" t="s">
        <v>246</v>
      </c>
      <c r="E8" s="1" t="s">
        <v>173</v>
      </c>
      <c r="F8" s="1" t="s">
        <v>210</v>
      </c>
      <c r="G8" s="1" t="s">
        <v>213</v>
      </c>
      <c r="H8" s="1" t="s">
        <v>214</v>
      </c>
      <c r="I8" s="1" t="s">
        <v>247</v>
      </c>
      <c r="J8" s="1" t="s">
        <v>216</v>
      </c>
      <c r="K8" s="1" t="s">
        <v>247</v>
      </c>
      <c r="L8" s="1" t="s">
        <v>247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248</v>
      </c>
      <c r="R8" s="1" t="s">
        <v>221</v>
      </c>
      <c r="S8" s="1" t="s">
        <v>222</v>
      </c>
      <c r="T8" s="1" t="s">
        <v>223</v>
      </c>
    </row>
    <row r="9" s="1" customFormat="1" spans="1:20">
      <c r="A9" s="3">
        <v>16611562294</v>
      </c>
      <c r="B9" s="1" t="s">
        <v>210</v>
      </c>
      <c r="C9" s="1" t="s">
        <v>249</v>
      </c>
      <c r="D9" s="1" t="s">
        <v>250</v>
      </c>
      <c r="E9" s="1" t="s">
        <v>170</v>
      </c>
      <c r="F9" s="1" t="s">
        <v>210</v>
      </c>
      <c r="G9" s="1" t="s">
        <v>213</v>
      </c>
      <c r="H9" s="1" t="s">
        <v>214</v>
      </c>
      <c r="I9" s="1" t="s">
        <v>251</v>
      </c>
      <c r="J9" s="1" t="s">
        <v>216</v>
      </c>
      <c r="K9" s="1" t="s">
        <v>251</v>
      </c>
      <c r="L9" s="1" t="s">
        <v>251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252</v>
      </c>
      <c r="R9" s="1" t="s">
        <v>221</v>
      </c>
      <c r="S9" s="1" t="s">
        <v>222</v>
      </c>
      <c r="T9" s="1" t="s">
        <v>223</v>
      </c>
    </row>
    <row r="10" s="1" customFormat="1" spans="1:20">
      <c r="A10" s="3">
        <v>16611394830</v>
      </c>
      <c r="B10" s="1" t="s">
        <v>210</v>
      </c>
      <c r="C10" s="1" t="s">
        <v>253</v>
      </c>
      <c r="D10" s="1" t="s">
        <v>254</v>
      </c>
      <c r="E10" s="1" t="s">
        <v>167</v>
      </c>
      <c r="F10" s="1" t="s">
        <v>210</v>
      </c>
      <c r="G10" s="1" t="s">
        <v>213</v>
      </c>
      <c r="H10" s="1" t="s">
        <v>214</v>
      </c>
      <c r="I10" s="1" t="s">
        <v>255</v>
      </c>
      <c r="J10" s="1" t="s">
        <v>216</v>
      </c>
      <c r="K10" s="1" t="s">
        <v>255</v>
      </c>
      <c r="L10" s="1" t="s">
        <v>255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256</v>
      </c>
      <c r="R10" s="1" t="s">
        <v>221</v>
      </c>
      <c r="S10" s="1" t="s">
        <v>222</v>
      </c>
      <c r="T10" s="1" t="s">
        <v>223</v>
      </c>
    </row>
    <row r="11" s="1" customFormat="1" spans="1:20">
      <c r="A11" s="3">
        <v>16611281467</v>
      </c>
      <c r="B11" s="1" t="s">
        <v>210</v>
      </c>
      <c r="C11" s="1" t="s">
        <v>257</v>
      </c>
      <c r="D11" s="1" t="s">
        <v>258</v>
      </c>
      <c r="E11" s="1" t="s">
        <v>164</v>
      </c>
      <c r="F11" s="1" t="s">
        <v>210</v>
      </c>
      <c r="G11" s="1" t="s">
        <v>213</v>
      </c>
      <c r="H11" s="1" t="s">
        <v>214</v>
      </c>
      <c r="I11" s="1" t="s">
        <v>259</v>
      </c>
      <c r="J11" s="1" t="s">
        <v>216</v>
      </c>
      <c r="K11" s="1" t="s">
        <v>259</v>
      </c>
      <c r="L11" s="1" t="s">
        <v>259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260</v>
      </c>
      <c r="R11" s="1" t="s">
        <v>221</v>
      </c>
      <c r="S11" s="1" t="s">
        <v>222</v>
      </c>
      <c r="T11" s="1" t="s">
        <v>223</v>
      </c>
    </row>
    <row r="12" s="1" customFormat="1" spans="1:20">
      <c r="A12" s="3">
        <v>16611098815</v>
      </c>
      <c r="B12" s="1" t="s">
        <v>210</v>
      </c>
      <c r="C12" s="1" t="s">
        <v>261</v>
      </c>
      <c r="D12" s="1" t="s">
        <v>262</v>
      </c>
      <c r="E12" s="1" t="s">
        <v>161</v>
      </c>
      <c r="F12" s="1" t="s">
        <v>210</v>
      </c>
      <c r="G12" s="1" t="s">
        <v>213</v>
      </c>
      <c r="H12" s="1" t="s">
        <v>214</v>
      </c>
      <c r="I12" s="1" t="s">
        <v>263</v>
      </c>
      <c r="J12" s="1" t="s">
        <v>216</v>
      </c>
      <c r="K12" s="1" t="s">
        <v>263</v>
      </c>
      <c r="L12" s="1" t="s">
        <v>263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264</v>
      </c>
      <c r="R12" s="1" t="s">
        <v>221</v>
      </c>
      <c r="S12" s="1" t="s">
        <v>222</v>
      </c>
      <c r="T12" s="1" t="s">
        <v>223</v>
      </c>
    </row>
    <row r="13" s="1" customFormat="1" spans="1:20">
      <c r="A13" s="3">
        <v>16611015417</v>
      </c>
      <c r="B13" s="1" t="s">
        <v>210</v>
      </c>
      <c r="C13" s="1" t="s">
        <v>265</v>
      </c>
      <c r="D13" s="1" t="s">
        <v>266</v>
      </c>
      <c r="E13" s="1" t="s">
        <v>158</v>
      </c>
      <c r="F13" s="1" t="s">
        <v>210</v>
      </c>
      <c r="G13" s="1" t="s">
        <v>213</v>
      </c>
      <c r="H13" s="1" t="s">
        <v>214</v>
      </c>
      <c r="I13" s="1" t="s">
        <v>267</v>
      </c>
      <c r="J13" s="1" t="s">
        <v>216</v>
      </c>
      <c r="K13" s="1" t="s">
        <v>267</v>
      </c>
      <c r="L13" s="1" t="s">
        <v>267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268</v>
      </c>
      <c r="R13" s="1" t="s">
        <v>221</v>
      </c>
      <c r="S13" s="1" t="s">
        <v>222</v>
      </c>
      <c r="T13" s="1" t="s">
        <v>223</v>
      </c>
    </row>
    <row r="14" s="1" customFormat="1" spans="1:20">
      <c r="A14" s="3">
        <v>16610872777</v>
      </c>
      <c r="B14" s="1" t="s">
        <v>210</v>
      </c>
      <c r="C14" s="1" t="s">
        <v>269</v>
      </c>
      <c r="D14" s="1" t="s">
        <v>270</v>
      </c>
      <c r="E14" s="1" t="s">
        <v>155</v>
      </c>
      <c r="F14" s="1" t="s">
        <v>210</v>
      </c>
      <c r="G14" s="1" t="s">
        <v>213</v>
      </c>
      <c r="H14" s="1" t="s">
        <v>214</v>
      </c>
      <c r="I14" s="1" t="s">
        <v>271</v>
      </c>
      <c r="J14" s="1" t="s">
        <v>216</v>
      </c>
      <c r="K14" s="1" t="s">
        <v>271</v>
      </c>
      <c r="L14" s="1" t="s">
        <v>271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272</v>
      </c>
      <c r="R14" s="1" t="s">
        <v>221</v>
      </c>
      <c r="S14" s="1" t="s">
        <v>222</v>
      </c>
      <c r="T14" s="1" t="s">
        <v>223</v>
      </c>
    </row>
    <row r="15" s="1" customFormat="1" spans="1:20">
      <c r="A15" s="3">
        <v>16610860282</v>
      </c>
      <c r="B15" s="1" t="s">
        <v>210</v>
      </c>
      <c r="C15" s="1" t="s">
        <v>273</v>
      </c>
      <c r="D15" s="1" t="s">
        <v>274</v>
      </c>
      <c r="E15" s="1" t="s">
        <v>153</v>
      </c>
      <c r="F15" s="1" t="s">
        <v>210</v>
      </c>
      <c r="G15" s="1" t="s">
        <v>213</v>
      </c>
      <c r="H15" s="1" t="s">
        <v>214</v>
      </c>
      <c r="I15" s="1" t="s">
        <v>275</v>
      </c>
      <c r="J15" s="1" t="s">
        <v>216</v>
      </c>
      <c r="K15" s="1" t="s">
        <v>275</v>
      </c>
      <c r="L15" s="1" t="s">
        <v>275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276</v>
      </c>
      <c r="R15" s="1" t="s">
        <v>221</v>
      </c>
      <c r="S15" s="1" t="s">
        <v>222</v>
      </c>
      <c r="T15" s="1" t="s">
        <v>223</v>
      </c>
    </row>
    <row r="16" s="1" customFormat="1" spans="1:20">
      <c r="A16" s="3">
        <v>16610850268</v>
      </c>
      <c r="B16" s="1" t="s">
        <v>210</v>
      </c>
      <c r="C16" s="1" t="s">
        <v>277</v>
      </c>
      <c r="D16" s="1" t="s">
        <v>274</v>
      </c>
      <c r="E16" s="1" t="s">
        <v>152</v>
      </c>
      <c r="F16" s="1" t="s">
        <v>210</v>
      </c>
      <c r="G16" s="1" t="s">
        <v>213</v>
      </c>
      <c r="H16" s="1" t="s">
        <v>214</v>
      </c>
      <c r="I16" s="1" t="s">
        <v>275</v>
      </c>
      <c r="J16" s="1" t="s">
        <v>216</v>
      </c>
      <c r="K16" s="1" t="s">
        <v>275</v>
      </c>
      <c r="L16" s="1" t="s">
        <v>275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278</v>
      </c>
      <c r="R16" s="1" t="s">
        <v>221</v>
      </c>
      <c r="S16" s="1" t="s">
        <v>222</v>
      </c>
      <c r="T16" s="1" t="s">
        <v>223</v>
      </c>
    </row>
    <row r="17" s="1" customFormat="1" spans="1:20">
      <c r="A17" s="3">
        <v>16610554578</v>
      </c>
      <c r="B17" s="1" t="s">
        <v>210</v>
      </c>
      <c r="C17" s="1" t="s">
        <v>279</v>
      </c>
      <c r="D17" s="1" t="s">
        <v>280</v>
      </c>
      <c r="E17" s="1" t="s">
        <v>151</v>
      </c>
      <c r="F17" s="1" t="s">
        <v>210</v>
      </c>
      <c r="G17" s="1" t="s">
        <v>213</v>
      </c>
      <c r="H17" s="1" t="s">
        <v>214</v>
      </c>
      <c r="I17" s="1" t="s">
        <v>281</v>
      </c>
      <c r="J17" s="1" t="s">
        <v>216</v>
      </c>
      <c r="K17" s="1" t="s">
        <v>281</v>
      </c>
      <c r="L17" s="1" t="s">
        <v>281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282</v>
      </c>
      <c r="R17" s="1" t="s">
        <v>221</v>
      </c>
      <c r="S17" s="1" t="s">
        <v>222</v>
      </c>
      <c r="T17" s="1" t="s">
        <v>223</v>
      </c>
    </row>
    <row r="18" s="1" customFormat="1" spans="1:20">
      <c r="A18" s="3">
        <v>16610002030</v>
      </c>
      <c r="B18" s="1" t="s">
        <v>210</v>
      </c>
      <c r="C18" s="1" t="s">
        <v>283</v>
      </c>
      <c r="D18" s="1" t="s">
        <v>284</v>
      </c>
      <c r="E18" s="1" t="s">
        <v>148</v>
      </c>
      <c r="F18" s="1" t="s">
        <v>210</v>
      </c>
      <c r="G18" s="1" t="s">
        <v>213</v>
      </c>
      <c r="H18" s="1" t="s">
        <v>214</v>
      </c>
      <c r="I18" s="1" t="s">
        <v>285</v>
      </c>
      <c r="J18" s="1" t="s">
        <v>216</v>
      </c>
      <c r="K18" s="1" t="s">
        <v>285</v>
      </c>
      <c r="L18" s="1" t="s">
        <v>285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286</v>
      </c>
      <c r="R18" s="1" t="s">
        <v>221</v>
      </c>
      <c r="S18" s="1" t="s">
        <v>222</v>
      </c>
      <c r="T18" s="1" t="s">
        <v>223</v>
      </c>
    </row>
    <row r="19" s="1" customFormat="1" spans="1:20">
      <c r="A19" s="3">
        <v>16609844975</v>
      </c>
      <c r="B19" s="1" t="s">
        <v>210</v>
      </c>
      <c r="C19" s="1" t="s">
        <v>287</v>
      </c>
      <c r="D19" s="1" t="s">
        <v>288</v>
      </c>
      <c r="E19" s="1" t="s">
        <v>145</v>
      </c>
      <c r="F19" s="1" t="s">
        <v>210</v>
      </c>
      <c r="G19" s="1" t="s">
        <v>213</v>
      </c>
      <c r="H19" s="1" t="s">
        <v>214</v>
      </c>
      <c r="I19" s="1" t="s">
        <v>289</v>
      </c>
      <c r="J19" s="1" t="s">
        <v>216</v>
      </c>
      <c r="K19" s="1" t="s">
        <v>289</v>
      </c>
      <c r="L19" s="1" t="s">
        <v>289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290</v>
      </c>
      <c r="R19" s="1" t="s">
        <v>221</v>
      </c>
      <c r="S19" s="1" t="s">
        <v>222</v>
      </c>
      <c r="T19" s="1" t="s">
        <v>223</v>
      </c>
    </row>
    <row r="20" s="1" customFormat="1" spans="1:20">
      <c r="A20" s="3">
        <v>16609820935</v>
      </c>
      <c r="B20" s="1" t="s">
        <v>210</v>
      </c>
      <c r="C20" s="1" t="s">
        <v>291</v>
      </c>
      <c r="D20" s="1" t="s">
        <v>292</v>
      </c>
      <c r="E20" s="1" t="s">
        <v>143</v>
      </c>
      <c r="F20" s="1" t="s">
        <v>210</v>
      </c>
      <c r="G20" s="1" t="s">
        <v>213</v>
      </c>
      <c r="H20" s="1" t="s">
        <v>214</v>
      </c>
      <c r="I20" s="1" t="s">
        <v>293</v>
      </c>
      <c r="J20" s="1" t="s">
        <v>216</v>
      </c>
      <c r="K20" s="1" t="s">
        <v>293</v>
      </c>
      <c r="L20" s="1" t="s">
        <v>293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294</v>
      </c>
      <c r="R20" s="1" t="s">
        <v>221</v>
      </c>
      <c r="S20" s="1" t="s">
        <v>222</v>
      </c>
      <c r="T20" s="1" t="s">
        <v>223</v>
      </c>
    </row>
    <row r="21" s="1" customFormat="1" spans="1:20">
      <c r="A21" s="3">
        <v>16609684772</v>
      </c>
      <c r="B21" s="1" t="s">
        <v>210</v>
      </c>
      <c r="C21" s="1" t="s">
        <v>295</v>
      </c>
      <c r="D21" s="1" t="s">
        <v>296</v>
      </c>
      <c r="E21" s="1" t="s">
        <v>142</v>
      </c>
      <c r="F21" s="1" t="s">
        <v>210</v>
      </c>
      <c r="G21" s="1" t="s">
        <v>213</v>
      </c>
      <c r="H21" s="1" t="s">
        <v>214</v>
      </c>
      <c r="I21" s="1" t="s">
        <v>297</v>
      </c>
      <c r="J21" s="1" t="s">
        <v>216</v>
      </c>
      <c r="K21" s="1" t="s">
        <v>297</v>
      </c>
      <c r="L21" s="1" t="s">
        <v>297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298</v>
      </c>
      <c r="R21" s="1" t="s">
        <v>221</v>
      </c>
      <c r="S21" s="1" t="s">
        <v>222</v>
      </c>
      <c r="T21" s="1" t="s">
        <v>223</v>
      </c>
    </row>
    <row r="22" s="1" customFormat="1" spans="1:20">
      <c r="A22" s="3">
        <v>16609464891</v>
      </c>
      <c r="B22" s="1" t="s">
        <v>210</v>
      </c>
      <c r="C22" s="1" t="s">
        <v>299</v>
      </c>
      <c r="D22" s="1" t="s">
        <v>300</v>
      </c>
      <c r="E22" s="1" t="s">
        <v>139</v>
      </c>
      <c r="F22" s="1" t="s">
        <v>210</v>
      </c>
      <c r="G22" s="1" t="s">
        <v>213</v>
      </c>
      <c r="H22" s="1" t="s">
        <v>214</v>
      </c>
      <c r="I22" s="1" t="s">
        <v>301</v>
      </c>
      <c r="J22" s="1" t="s">
        <v>216</v>
      </c>
      <c r="K22" s="1" t="s">
        <v>301</v>
      </c>
      <c r="L22" s="1" t="s">
        <v>301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302</v>
      </c>
      <c r="R22" s="1" t="s">
        <v>221</v>
      </c>
      <c r="S22" s="1" t="s">
        <v>222</v>
      </c>
      <c r="T22" s="1" t="s">
        <v>223</v>
      </c>
    </row>
    <row r="23" s="1" customFormat="1" spans="1:20">
      <c r="A23" s="3">
        <v>16609457120</v>
      </c>
      <c r="B23" s="1" t="s">
        <v>210</v>
      </c>
      <c r="C23" s="1" t="s">
        <v>303</v>
      </c>
      <c r="D23" s="1" t="s">
        <v>292</v>
      </c>
      <c r="E23" s="1" t="s">
        <v>137</v>
      </c>
      <c r="F23" s="1" t="s">
        <v>210</v>
      </c>
      <c r="G23" s="1" t="s">
        <v>213</v>
      </c>
      <c r="H23" s="1" t="s">
        <v>214</v>
      </c>
      <c r="I23" s="1" t="s">
        <v>293</v>
      </c>
      <c r="J23" s="1" t="s">
        <v>216</v>
      </c>
      <c r="K23" s="1" t="s">
        <v>293</v>
      </c>
      <c r="L23" s="1" t="s">
        <v>293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304</v>
      </c>
      <c r="R23" s="1" t="s">
        <v>221</v>
      </c>
      <c r="S23" s="1" t="s">
        <v>222</v>
      </c>
      <c r="T23" s="1" t="s">
        <v>223</v>
      </c>
    </row>
    <row r="24" s="1" customFormat="1" spans="1:20">
      <c r="A24" s="3">
        <v>16609259877</v>
      </c>
      <c r="B24" s="1" t="s">
        <v>210</v>
      </c>
      <c r="C24" s="1" t="s">
        <v>305</v>
      </c>
      <c r="D24" s="1" t="s">
        <v>306</v>
      </c>
      <c r="E24" s="1" t="s">
        <v>307</v>
      </c>
      <c r="F24" s="1" t="s">
        <v>210</v>
      </c>
      <c r="G24" s="1" t="s">
        <v>213</v>
      </c>
      <c r="H24" s="1" t="s">
        <v>214</v>
      </c>
      <c r="I24" s="1" t="s">
        <v>308</v>
      </c>
      <c r="J24" s="1" t="s">
        <v>216</v>
      </c>
      <c r="K24" s="1" t="s">
        <v>308</v>
      </c>
      <c r="L24" s="1" t="s">
        <v>218</v>
      </c>
      <c r="M24" s="1" t="s">
        <v>309</v>
      </c>
      <c r="N24" s="1" t="s">
        <v>309</v>
      </c>
      <c r="O24" s="1" t="s">
        <v>218</v>
      </c>
      <c r="P24" s="1" t="s">
        <v>219</v>
      </c>
      <c r="Q24" s="1" t="s">
        <v>310</v>
      </c>
      <c r="R24" s="1" t="s">
        <v>221</v>
      </c>
      <c r="S24" s="1" t="s">
        <v>222</v>
      </c>
      <c r="T24" s="1" t="s">
        <v>223</v>
      </c>
    </row>
    <row r="25" s="1" customFormat="1" spans="1:20">
      <c r="A25" s="3">
        <v>16609260459</v>
      </c>
      <c r="B25" s="1" t="s">
        <v>210</v>
      </c>
      <c r="C25" s="1" t="s">
        <v>311</v>
      </c>
      <c r="D25" s="1" t="s">
        <v>292</v>
      </c>
      <c r="E25" s="1" t="s">
        <v>136</v>
      </c>
      <c r="F25" s="1" t="s">
        <v>210</v>
      </c>
      <c r="G25" s="1" t="s">
        <v>213</v>
      </c>
      <c r="H25" s="1" t="s">
        <v>214</v>
      </c>
      <c r="I25" s="1" t="s">
        <v>293</v>
      </c>
      <c r="J25" s="1" t="s">
        <v>216</v>
      </c>
      <c r="K25" s="1" t="s">
        <v>293</v>
      </c>
      <c r="L25" s="1" t="s">
        <v>293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312</v>
      </c>
      <c r="R25" s="1" t="s">
        <v>221</v>
      </c>
      <c r="S25" s="1" t="s">
        <v>222</v>
      </c>
      <c r="T25" s="1" t="s">
        <v>223</v>
      </c>
    </row>
    <row r="26" s="1" customFormat="1" spans="1:20">
      <c r="A26" s="3">
        <v>16609173871</v>
      </c>
      <c r="B26" s="1" t="s">
        <v>210</v>
      </c>
      <c r="C26" s="1" t="s">
        <v>313</v>
      </c>
      <c r="D26" s="1" t="s">
        <v>314</v>
      </c>
      <c r="E26" s="1" t="s">
        <v>315</v>
      </c>
      <c r="F26" s="1" t="s">
        <v>210</v>
      </c>
      <c r="G26" s="1" t="s">
        <v>213</v>
      </c>
      <c r="H26" s="1" t="s">
        <v>214</v>
      </c>
      <c r="I26" s="1" t="s">
        <v>316</v>
      </c>
      <c r="J26" s="1" t="s">
        <v>216</v>
      </c>
      <c r="K26" s="1" t="s">
        <v>316</v>
      </c>
      <c r="L26" s="1" t="s">
        <v>316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317</v>
      </c>
      <c r="R26" s="1" t="s">
        <v>221</v>
      </c>
      <c r="S26" s="1" t="s">
        <v>222</v>
      </c>
      <c r="T26" s="1" t="s">
        <v>223</v>
      </c>
    </row>
    <row r="27" s="1" customFormat="1" spans="1:20">
      <c r="A27" s="3">
        <v>16609156227</v>
      </c>
      <c r="B27" s="1" t="s">
        <v>210</v>
      </c>
      <c r="C27" s="1" t="s">
        <v>318</v>
      </c>
      <c r="D27" s="1" t="s">
        <v>319</v>
      </c>
      <c r="E27" s="1" t="s">
        <v>133</v>
      </c>
      <c r="F27" s="1" t="s">
        <v>210</v>
      </c>
      <c r="G27" s="1" t="s">
        <v>213</v>
      </c>
      <c r="H27" s="1" t="s">
        <v>214</v>
      </c>
      <c r="I27" s="1" t="s">
        <v>320</v>
      </c>
      <c r="J27" s="1" t="s">
        <v>216</v>
      </c>
      <c r="K27" s="1" t="s">
        <v>320</v>
      </c>
      <c r="L27" s="1" t="s">
        <v>320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321</v>
      </c>
      <c r="R27" s="1" t="s">
        <v>221</v>
      </c>
      <c r="S27" s="1" t="s">
        <v>222</v>
      </c>
      <c r="T27" s="1" t="s">
        <v>223</v>
      </c>
    </row>
    <row r="28" s="1" customFormat="1" spans="1:20">
      <c r="A28" s="3">
        <v>16609111377</v>
      </c>
      <c r="B28" s="1" t="s">
        <v>210</v>
      </c>
      <c r="C28" s="1" t="s">
        <v>322</v>
      </c>
      <c r="D28" s="1" t="s">
        <v>274</v>
      </c>
      <c r="E28" s="1" t="s">
        <v>131</v>
      </c>
      <c r="F28" s="1" t="s">
        <v>210</v>
      </c>
      <c r="G28" s="1" t="s">
        <v>213</v>
      </c>
      <c r="H28" s="1" t="s">
        <v>214</v>
      </c>
      <c r="I28" s="1" t="s">
        <v>275</v>
      </c>
      <c r="J28" s="1" t="s">
        <v>216</v>
      </c>
      <c r="K28" s="1" t="s">
        <v>275</v>
      </c>
      <c r="L28" s="1" t="s">
        <v>275</v>
      </c>
      <c r="M28" s="1" t="s">
        <v>217</v>
      </c>
      <c r="N28" s="1" t="s">
        <v>217</v>
      </c>
      <c r="O28" s="1" t="s">
        <v>218</v>
      </c>
      <c r="P28" s="1" t="s">
        <v>219</v>
      </c>
      <c r="Q28" s="1" t="s">
        <v>323</v>
      </c>
      <c r="R28" s="1" t="s">
        <v>221</v>
      </c>
      <c r="S28" s="1" t="s">
        <v>222</v>
      </c>
      <c r="T28" s="1" t="s">
        <v>223</v>
      </c>
    </row>
    <row r="29" s="1" customFormat="1" spans="1:20">
      <c r="A29" s="3">
        <v>16609092578</v>
      </c>
      <c r="B29" s="1" t="s">
        <v>210</v>
      </c>
      <c r="C29" s="1" t="s">
        <v>324</v>
      </c>
      <c r="D29" s="1" t="s">
        <v>325</v>
      </c>
      <c r="E29" s="1" t="s">
        <v>326</v>
      </c>
      <c r="F29" s="1" t="s">
        <v>210</v>
      </c>
      <c r="G29" s="1" t="s">
        <v>213</v>
      </c>
      <c r="H29" s="1" t="s">
        <v>214</v>
      </c>
      <c r="I29" s="1" t="s">
        <v>327</v>
      </c>
      <c r="J29" s="1" t="s">
        <v>216</v>
      </c>
      <c r="K29" s="1" t="s">
        <v>327</v>
      </c>
      <c r="L29" s="1" t="s">
        <v>327</v>
      </c>
      <c r="M29" s="1" t="s">
        <v>217</v>
      </c>
      <c r="N29" s="1" t="s">
        <v>217</v>
      </c>
      <c r="O29" s="1" t="s">
        <v>218</v>
      </c>
      <c r="P29" s="1" t="s">
        <v>219</v>
      </c>
      <c r="Q29" s="1" t="s">
        <v>328</v>
      </c>
      <c r="R29" s="1" t="s">
        <v>221</v>
      </c>
      <c r="S29" s="1" t="s">
        <v>222</v>
      </c>
      <c r="T29" s="1" t="s">
        <v>223</v>
      </c>
    </row>
    <row r="30" s="1" customFormat="1" spans="1:20">
      <c r="A30" s="3">
        <v>16602896724</v>
      </c>
      <c r="B30" s="1" t="s">
        <v>210</v>
      </c>
      <c r="C30" s="1" t="s">
        <v>329</v>
      </c>
      <c r="D30" s="1" t="s">
        <v>330</v>
      </c>
      <c r="E30" s="1" t="s">
        <v>124</v>
      </c>
      <c r="F30" s="1" t="s">
        <v>210</v>
      </c>
      <c r="G30" s="1" t="s">
        <v>213</v>
      </c>
      <c r="H30" s="1" t="s">
        <v>214</v>
      </c>
      <c r="I30" s="1" t="s">
        <v>331</v>
      </c>
      <c r="J30" s="1" t="s">
        <v>216</v>
      </c>
      <c r="K30" s="1" t="s">
        <v>331</v>
      </c>
      <c r="L30" s="1" t="s">
        <v>331</v>
      </c>
      <c r="M30" s="1" t="s">
        <v>217</v>
      </c>
      <c r="N30" s="1" t="s">
        <v>217</v>
      </c>
      <c r="O30" s="1" t="s">
        <v>218</v>
      </c>
      <c r="P30" s="1" t="s">
        <v>219</v>
      </c>
      <c r="Q30" s="1" t="s">
        <v>332</v>
      </c>
      <c r="R30" s="1" t="s">
        <v>221</v>
      </c>
      <c r="S30" s="1" t="s">
        <v>222</v>
      </c>
      <c r="T30" s="1" t="s">
        <v>223</v>
      </c>
    </row>
    <row r="31" s="1" customFormat="1" spans="1:20">
      <c r="A31" s="3">
        <v>16602615832</v>
      </c>
      <c r="B31" s="1" t="s">
        <v>210</v>
      </c>
      <c r="C31" s="1" t="s">
        <v>333</v>
      </c>
      <c r="D31" s="1" t="s">
        <v>334</v>
      </c>
      <c r="E31" s="1" t="s">
        <v>121</v>
      </c>
      <c r="F31" s="1" t="s">
        <v>210</v>
      </c>
      <c r="G31" s="1" t="s">
        <v>213</v>
      </c>
      <c r="H31" s="1" t="s">
        <v>214</v>
      </c>
      <c r="I31" s="1" t="s">
        <v>335</v>
      </c>
      <c r="J31" s="1" t="s">
        <v>216</v>
      </c>
      <c r="K31" s="1" t="s">
        <v>335</v>
      </c>
      <c r="L31" s="1" t="s">
        <v>335</v>
      </c>
      <c r="M31" s="1" t="s">
        <v>217</v>
      </c>
      <c r="N31" s="1" t="s">
        <v>217</v>
      </c>
      <c r="O31" s="1" t="s">
        <v>218</v>
      </c>
      <c r="P31" s="1" t="s">
        <v>219</v>
      </c>
      <c r="Q31" s="1" t="s">
        <v>336</v>
      </c>
      <c r="R31" s="1" t="s">
        <v>221</v>
      </c>
      <c r="S31" s="1" t="s">
        <v>222</v>
      </c>
      <c r="T31" s="1" t="s">
        <v>223</v>
      </c>
    </row>
    <row r="32" s="1" customFormat="1" spans="1:20">
      <c r="A32" s="3">
        <v>16602537622</v>
      </c>
      <c r="B32" s="1" t="s">
        <v>210</v>
      </c>
      <c r="C32" s="1" t="s">
        <v>337</v>
      </c>
      <c r="D32" s="1" t="s">
        <v>338</v>
      </c>
      <c r="E32" s="1" t="s">
        <v>118</v>
      </c>
      <c r="F32" s="1" t="s">
        <v>210</v>
      </c>
      <c r="G32" s="1" t="s">
        <v>213</v>
      </c>
      <c r="H32" s="1" t="s">
        <v>214</v>
      </c>
      <c r="I32" s="1" t="s">
        <v>339</v>
      </c>
      <c r="J32" s="1" t="s">
        <v>216</v>
      </c>
      <c r="K32" s="1" t="s">
        <v>339</v>
      </c>
      <c r="L32" s="1" t="s">
        <v>339</v>
      </c>
      <c r="M32" s="1" t="s">
        <v>217</v>
      </c>
      <c r="N32" s="1" t="s">
        <v>217</v>
      </c>
      <c r="O32" s="1" t="s">
        <v>218</v>
      </c>
      <c r="P32" s="1" t="s">
        <v>219</v>
      </c>
      <c r="Q32" s="1" t="s">
        <v>340</v>
      </c>
      <c r="R32" s="1" t="s">
        <v>221</v>
      </c>
      <c r="S32" s="1" t="s">
        <v>222</v>
      </c>
      <c r="T32" s="1" t="s">
        <v>223</v>
      </c>
    </row>
    <row r="33" s="1" customFormat="1" spans="1:20">
      <c r="A33" s="3">
        <v>16602444954</v>
      </c>
      <c r="B33" s="1" t="s">
        <v>210</v>
      </c>
      <c r="C33" s="1" t="s">
        <v>341</v>
      </c>
      <c r="D33" s="1" t="s">
        <v>314</v>
      </c>
      <c r="E33" s="1" t="s">
        <v>342</v>
      </c>
      <c r="F33" s="1" t="s">
        <v>210</v>
      </c>
      <c r="G33" s="1" t="s">
        <v>213</v>
      </c>
      <c r="H33" s="1" t="s">
        <v>214</v>
      </c>
      <c r="I33" s="1" t="s">
        <v>343</v>
      </c>
      <c r="J33" s="1" t="s">
        <v>216</v>
      </c>
      <c r="K33" s="1" t="s">
        <v>343</v>
      </c>
      <c r="L33" s="1" t="s">
        <v>343</v>
      </c>
      <c r="M33" s="1" t="s">
        <v>217</v>
      </c>
      <c r="N33" s="1" t="s">
        <v>217</v>
      </c>
      <c r="O33" s="1" t="s">
        <v>218</v>
      </c>
      <c r="P33" s="1" t="s">
        <v>219</v>
      </c>
      <c r="Q33" s="1" t="s">
        <v>344</v>
      </c>
      <c r="R33" s="1" t="s">
        <v>221</v>
      </c>
      <c r="S33" s="1" t="s">
        <v>222</v>
      </c>
      <c r="T33" s="1" t="s">
        <v>223</v>
      </c>
    </row>
    <row r="34" s="1" customFormat="1" spans="1:20">
      <c r="A34" s="3">
        <v>16602431331</v>
      </c>
      <c r="B34" s="1" t="s">
        <v>210</v>
      </c>
      <c r="C34" s="1" t="s">
        <v>345</v>
      </c>
      <c r="D34" s="1" t="s">
        <v>274</v>
      </c>
      <c r="E34" s="1" t="s">
        <v>113</v>
      </c>
      <c r="F34" s="1" t="s">
        <v>210</v>
      </c>
      <c r="G34" s="1" t="s">
        <v>213</v>
      </c>
      <c r="H34" s="1" t="s">
        <v>214</v>
      </c>
      <c r="I34" s="1" t="s">
        <v>275</v>
      </c>
      <c r="J34" s="1" t="s">
        <v>216</v>
      </c>
      <c r="K34" s="1" t="s">
        <v>275</v>
      </c>
      <c r="L34" s="1" t="s">
        <v>275</v>
      </c>
      <c r="M34" s="1" t="s">
        <v>217</v>
      </c>
      <c r="N34" s="1" t="s">
        <v>217</v>
      </c>
      <c r="O34" s="1" t="s">
        <v>218</v>
      </c>
      <c r="P34" s="1" t="s">
        <v>219</v>
      </c>
      <c r="Q34" s="1" t="s">
        <v>346</v>
      </c>
      <c r="R34" s="1" t="s">
        <v>221</v>
      </c>
      <c r="S34" s="1" t="s">
        <v>222</v>
      </c>
      <c r="T34" s="1" t="s">
        <v>223</v>
      </c>
    </row>
    <row r="35" s="1" customFormat="1" spans="1:20">
      <c r="A35" s="3">
        <v>16602403225</v>
      </c>
      <c r="B35" s="1" t="s">
        <v>210</v>
      </c>
      <c r="C35" s="1" t="s">
        <v>347</v>
      </c>
      <c r="D35" s="1" t="s">
        <v>348</v>
      </c>
      <c r="E35" s="1" t="s">
        <v>110</v>
      </c>
      <c r="F35" s="1" t="s">
        <v>210</v>
      </c>
      <c r="G35" s="1" t="s">
        <v>213</v>
      </c>
      <c r="H35" s="1" t="s">
        <v>214</v>
      </c>
      <c r="I35" s="1" t="s">
        <v>349</v>
      </c>
      <c r="J35" s="1" t="s">
        <v>216</v>
      </c>
      <c r="K35" s="1" t="s">
        <v>349</v>
      </c>
      <c r="L35" s="1" t="s">
        <v>349</v>
      </c>
      <c r="M35" s="1" t="s">
        <v>217</v>
      </c>
      <c r="N35" s="1" t="s">
        <v>217</v>
      </c>
      <c r="O35" s="1" t="s">
        <v>218</v>
      </c>
      <c r="P35" s="1" t="s">
        <v>219</v>
      </c>
      <c r="Q35" s="1" t="s">
        <v>350</v>
      </c>
      <c r="R35" s="1" t="s">
        <v>221</v>
      </c>
      <c r="S35" s="1" t="s">
        <v>222</v>
      </c>
      <c r="T35" s="1" t="s">
        <v>223</v>
      </c>
    </row>
    <row r="36" s="1" customFormat="1" spans="1:20">
      <c r="A36" s="3">
        <v>16602355303</v>
      </c>
      <c r="B36" s="1" t="s">
        <v>210</v>
      </c>
      <c r="C36" s="1" t="s">
        <v>351</v>
      </c>
      <c r="D36" s="1" t="s">
        <v>284</v>
      </c>
      <c r="E36" s="1" t="s">
        <v>107</v>
      </c>
      <c r="F36" s="1" t="s">
        <v>210</v>
      </c>
      <c r="G36" s="1" t="s">
        <v>213</v>
      </c>
      <c r="H36" s="1" t="s">
        <v>214</v>
      </c>
      <c r="I36" s="1" t="s">
        <v>352</v>
      </c>
      <c r="J36" s="1" t="s">
        <v>216</v>
      </c>
      <c r="K36" s="1" t="s">
        <v>352</v>
      </c>
      <c r="L36" s="1" t="s">
        <v>352</v>
      </c>
      <c r="M36" s="1" t="s">
        <v>217</v>
      </c>
      <c r="N36" s="1" t="s">
        <v>217</v>
      </c>
      <c r="O36" s="1" t="s">
        <v>218</v>
      </c>
      <c r="P36" s="1" t="s">
        <v>219</v>
      </c>
      <c r="Q36" s="1" t="s">
        <v>353</v>
      </c>
      <c r="R36" s="1" t="s">
        <v>221</v>
      </c>
      <c r="S36" s="1" t="s">
        <v>222</v>
      </c>
      <c r="T36" s="1" t="s">
        <v>223</v>
      </c>
    </row>
    <row r="37" s="1" customFormat="1" spans="1:20">
      <c r="A37" s="3">
        <v>16602202262</v>
      </c>
      <c r="B37" s="1" t="s">
        <v>210</v>
      </c>
      <c r="C37" s="1" t="s">
        <v>354</v>
      </c>
      <c r="D37" s="1" t="s">
        <v>314</v>
      </c>
      <c r="E37" s="1" t="s">
        <v>355</v>
      </c>
      <c r="F37" s="1" t="s">
        <v>210</v>
      </c>
      <c r="G37" s="1" t="s">
        <v>213</v>
      </c>
      <c r="H37" s="1" t="s">
        <v>214</v>
      </c>
      <c r="I37" s="1" t="s">
        <v>316</v>
      </c>
      <c r="J37" s="1" t="s">
        <v>216</v>
      </c>
      <c r="K37" s="1" t="s">
        <v>316</v>
      </c>
      <c r="L37" s="1" t="s">
        <v>316</v>
      </c>
      <c r="M37" s="1" t="s">
        <v>217</v>
      </c>
      <c r="N37" s="1" t="s">
        <v>217</v>
      </c>
      <c r="O37" s="1" t="s">
        <v>218</v>
      </c>
      <c r="P37" s="1" t="s">
        <v>219</v>
      </c>
      <c r="Q37" s="1" t="s">
        <v>356</v>
      </c>
      <c r="R37" s="1" t="s">
        <v>221</v>
      </c>
      <c r="S37" s="1" t="s">
        <v>222</v>
      </c>
      <c r="T37" s="1" t="s">
        <v>223</v>
      </c>
    </row>
    <row r="38" s="1" customFormat="1" spans="1:20">
      <c r="A38" s="3">
        <v>16601961133</v>
      </c>
      <c r="B38" s="1" t="s">
        <v>357</v>
      </c>
      <c r="C38" s="1" t="s">
        <v>358</v>
      </c>
      <c r="D38" s="1" t="s">
        <v>359</v>
      </c>
      <c r="E38" s="1" t="s">
        <v>360</v>
      </c>
      <c r="F38" s="1" t="s">
        <v>210</v>
      </c>
      <c r="G38" s="1" t="s">
        <v>213</v>
      </c>
      <c r="H38" s="1" t="s">
        <v>214</v>
      </c>
      <c r="I38" s="1" t="s">
        <v>361</v>
      </c>
      <c r="J38" s="1" t="s">
        <v>216</v>
      </c>
      <c r="K38" s="1" t="s">
        <v>361</v>
      </c>
      <c r="L38" s="1" t="s">
        <v>361</v>
      </c>
      <c r="M38" s="1" t="s">
        <v>217</v>
      </c>
      <c r="N38" s="1" t="s">
        <v>217</v>
      </c>
      <c r="O38" s="1" t="s">
        <v>218</v>
      </c>
      <c r="P38" s="1" t="s">
        <v>219</v>
      </c>
      <c r="Q38" s="1" t="s">
        <v>362</v>
      </c>
      <c r="R38" s="1" t="s">
        <v>221</v>
      </c>
      <c r="S38" s="1" t="s">
        <v>222</v>
      </c>
      <c r="T38" s="1" t="s">
        <v>223</v>
      </c>
    </row>
    <row r="39" s="1" customFormat="1" spans="1:20">
      <c r="A39" s="3">
        <v>16601960396</v>
      </c>
      <c r="B39" s="1" t="s">
        <v>357</v>
      </c>
      <c r="C39" s="1" t="s">
        <v>363</v>
      </c>
      <c r="D39" s="1" t="s">
        <v>364</v>
      </c>
      <c r="E39" s="1" t="s">
        <v>365</v>
      </c>
      <c r="F39" s="1" t="s">
        <v>210</v>
      </c>
      <c r="G39" s="1" t="s">
        <v>213</v>
      </c>
      <c r="H39" s="1" t="s">
        <v>214</v>
      </c>
      <c r="I39" s="1" t="s">
        <v>366</v>
      </c>
      <c r="J39" s="1" t="s">
        <v>216</v>
      </c>
      <c r="K39" s="1" t="s">
        <v>366</v>
      </c>
      <c r="L39" s="1" t="s">
        <v>366</v>
      </c>
      <c r="M39" s="1" t="s">
        <v>217</v>
      </c>
      <c r="N39" s="1" t="s">
        <v>217</v>
      </c>
      <c r="O39" s="1" t="s">
        <v>218</v>
      </c>
      <c r="P39" s="1" t="s">
        <v>219</v>
      </c>
      <c r="Q39" s="1" t="s">
        <v>367</v>
      </c>
      <c r="R39" s="1" t="s">
        <v>221</v>
      </c>
      <c r="S39" s="1" t="s">
        <v>222</v>
      </c>
      <c r="T39" s="1" t="s">
        <v>223</v>
      </c>
    </row>
    <row r="40" s="1" customFormat="1" spans="1:20">
      <c r="A40" s="3">
        <v>16601830816</v>
      </c>
      <c r="B40" s="1" t="s">
        <v>357</v>
      </c>
      <c r="C40" s="1" t="s">
        <v>368</v>
      </c>
      <c r="D40" s="1" t="s">
        <v>369</v>
      </c>
      <c r="E40" s="1" t="s">
        <v>100</v>
      </c>
      <c r="F40" s="1" t="s">
        <v>210</v>
      </c>
      <c r="G40" s="1" t="s">
        <v>213</v>
      </c>
      <c r="H40" s="1" t="s">
        <v>214</v>
      </c>
      <c r="I40" s="1" t="s">
        <v>370</v>
      </c>
      <c r="J40" s="1" t="s">
        <v>216</v>
      </c>
      <c r="K40" s="1" t="s">
        <v>370</v>
      </c>
      <c r="L40" s="1" t="s">
        <v>370</v>
      </c>
      <c r="M40" s="1" t="s">
        <v>217</v>
      </c>
      <c r="N40" s="1" t="s">
        <v>217</v>
      </c>
      <c r="O40" s="1" t="s">
        <v>218</v>
      </c>
      <c r="P40" s="1" t="s">
        <v>219</v>
      </c>
      <c r="Q40" s="1" t="s">
        <v>371</v>
      </c>
      <c r="R40" s="1" t="s">
        <v>221</v>
      </c>
      <c r="S40" s="1" t="s">
        <v>222</v>
      </c>
      <c r="T40" s="1" t="s">
        <v>223</v>
      </c>
    </row>
    <row r="41" s="1" customFormat="1" spans="1:20">
      <c r="A41" s="3">
        <v>16601736896</v>
      </c>
      <c r="B41" s="1" t="s">
        <v>357</v>
      </c>
      <c r="C41" s="1" t="s">
        <v>372</v>
      </c>
      <c r="D41" s="1" t="s">
        <v>373</v>
      </c>
      <c r="E41" s="1" t="s">
        <v>374</v>
      </c>
      <c r="F41" s="1" t="s">
        <v>210</v>
      </c>
      <c r="G41" s="1" t="s">
        <v>213</v>
      </c>
      <c r="H41" s="1" t="s">
        <v>214</v>
      </c>
      <c r="I41" s="1" t="s">
        <v>375</v>
      </c>
      <c r="J41" s="1" t="s">
        <v>216</v>
      </c>
      <c r="K41" s="1" t="s">
        <v>375</v>
      </c>
      <c r="L41" s="1" t="s">
        <v>375</v>
      </c>
      <c r="M41" s="1" t="s">
        <v>217</v>
      </c>
      <c r="N41" s="1" t="s">
        <v>217</v>
      </c>
      <c r="O41" s="1" t="s">
        <v>218</v>
      </c>
      <c r="P41" s="1" t="s">
        <v>219</v>
      </c>
      <c r="Q41" s="1" t="s">
        <v>376</v>
      </c>
      <c r="R41" s="1" t="s">
        <v>221</v>
      </c>
      <c r="S41" s="1" t="s">
        <v>222</v>
      </c>
      <c r="T41" s="1" t="s">
        <v>223</v>
      </c>
    </row>
    <row r="42" s="1" customFormat="1" spans="1:20">
      <c r="A42" s="3">
        <v>16601636569</v>
      </c>
      <c r="B42" s="1" t="s">
        <v>357</v>
      </c>
      <c r="C42" s="1" t="s">
        <v>377</v>
      </c>
      <c r="D42" s="1" t="s">
        <v>378</v>
      </c>
      <c r="E42" s="1" t="s">
        <v>379</v>
      </c>
      <c r="F42" s="1" t="s">
        <v>210</v>
      </c>
      <c r="G42" s="1" t="s">
        <v>213</v>
      </c>
      <c r="H42" s="1" t="s">
        <v>214</v>
      </c>
      <c r="I42" s="1" t="s">
        <v>380</v>
      </c>
      <c r="J42" s="1" t="s">
        <v>216</v>
      </c>
      <c r="K42" s="1" t="s">
        <v>380</v>
      </c>
      <c r="L42" s="1" t="s">
        <v>380</v>
      </c>
      <c r="M42" s="1" t="s">
        <v>217</v>
      </c>
      <c r="N42" s="1" t="s">
        <v>217</v>
      </c>
      <c r="O42" s="1" t="s">
        <v>218</v>
      </c>
      <c r="P42" s="1" t="s">
        <v>219</v>
      </c>
      <c r="Q42" s="1" t="s">
        <v>381</v>
      </c>
      <c r="R42" s="1" t="s">
        <v>221</v>
      </c>
      <c r="S42" s="1" t="s">
        <v>222</v>
      </c>
      <c r="T42" s="1" t="s">
        <v>223</v>
      </c>
    </row>
    <row r="43" s="1" customFormat="1" spans="1:20">
      <c r="A43" s="3">
        <v>16601594763</v>
      </c>
      <c r="B43" s="1" t="s">
        <v>357</v>
      </c>
      <c r="C43" s="1" t="s">
        <v>382</v>
      </c>
      <c r="D43" s="1" t="s">
        <v>359</v>
      </c>
      <c r="E43" s="1" t="s">
        <v>383</v>
      </c>
      <c r="F43" s="1" t="s">
        <v>210</v>
      </c>
      <c r="G43" s="1" t="s">
        <v>213</v>
      </c>
      <c r="H43" s="1" t="s">
        <v>214</v>
      </c>
      <c r="I43" s="1" t="s">
        <v>384</v>
      </c>
      <c r="J43" s="1" t="s">
        <v>216</v>
      </c>
      <c r="K43" s="1" t="s">
        <v>384</v>
      </c>
      <c r="L43" s="1" t="s">
        <v>384</v>
      </c>
      <c r="M43" s="1" t="s">
        <v>217</v>
      </c>
      <c r="N43" s="1" t="s">
        <v>217</v>
      </c>
      <c r="O43" s="1" t="s">
        <v>218</v>
      </c>
      <c r="P43" s="1" t="s">
        <v>219</v>
      </c>
      <c r="Q43" s="1" t="s">
        <v>385</v>
      </c>
      <c r="R43" s="1" t="s">
        <v>221</v>
      </c>
      <c r="S43" s="1" t="s">
        <v>222</v>
      </c>
      <c r="T43" s="1" t="s">
        <v>223</v>
      </c>
    </row>
    <row r="44" s="1" customFormat="1" spans="1:20">
      <c r="A44" s="3">
        <v>16599717899</v>
      </c>
      <c r="B44" s="1" t="s">
        <v>357</v>
      </c>
      <c r="C44" s="1" t="s">
        <v>386</v>
      </c>
      <c r="D44" s="1" t="s">
        <v>387</v>
      </c>
      <c r="E44" s="1" t="s">
        <v>388</v>
      </c>
      <c r="F44" s="1" t="s">
        <v>357</v>
      </c>
      <c r="G44" s="1" t="s">
        <v>213</v>
      </c>
      <c r="H44" s="1" t="s">
        <v>214</v>
      </c>
      <c r="I44" s="1" t="s">
        <v>389</v>
      </c>
      <c r="J44" s="1" t="s">
        <v>216</v>
      </c>
      <c r="K44" s="1" t="s">
        <v>389</v>
      </c>
      <c r="L44" s="1" t="s">
        <v>389</v>
      </c>
      <c r="M44" s="1" t="s">
        <v>217</v>
      </c>
      <c r="N44" s="1" t="s">
        <v>217</v>
      </c>
      <c r="O44" s="1" t="s">
        <v>218</v>
      </c>
      <c r="P44" s="1" t="s">
        <v>219</v>
      </c>
      <c r="Q44" s="1" t="s">
        <v>390</v>
      </c>
      <c r="R44" s="1" t="s">
        <v>221</v>
      </c>
      <c r="S44" s="1" t="s">
        <v>222</v>
      </c>
      <c r="T44" s="1" t="s">
        <v>223</v>
      </c>
    </row>
    <row r="45" s="1" customFormat="1" spans="1:20">
      <c r="A45" s="3">
        <v>16593953029</v>
      </c>
      <c r="B45" s="1" t="s">
        <v>357</v>
      </c>
      <c r="C45" s="1" t="s">
        <v>391</v>
      </c>
      <c r="D45" s="1" t="s">
        <v>392</v>
      </c>
      <c r="E45" s="1" t="s">
        <v>89</v>
      </c>
      <c r="F45" s="1" t="s">
        <v>357</v>
      </c>
      <c r="G45" s="1" t="s">
        <v>213</v>
      </c>
      <c r="H45" s="1" t="s">
        <v>214</v>
      </c>
      <c r="I45" s="1" t="s">
        <v>393</v>
      </c>
      <c r="J45" s="1" t="s">
        <v>216</v>
      </c>
      <c r="K45" s="1" t="s">
        <v>393</v>
      </c>
      <c r="L45" s="1" t="s">
        <v>393</v>
      </c>
      <c r="M45" s="1" t="s">
        <v>217</v>
      </c>
      <c r="N45" s="1" t="s">
        <v>217</v>
      </c>
      <c r="O45" s="1" t="s">
        <v>218</v>
      </c>
      <c r="P45" s="1" t="s">
        <v>219</v>
      </c>
      <c r="Q45" s="1" t="s">
        <v>394</v>
      </c>
      <c r="R45" s="1" t="s">
        <v>221</v>
      </c>
      <c r="S45" s="1" t="s">
        <v>222</v>
      </c>
      <c r="T45" s="1" t="s">
        <v>223</v>
      </c>
    </row>
    <row r="46" s="1" customFormat="1" spans="1:20">
      <c r="A46" s="3">
        <v>16585089303</v>
      </c>
      <c r="B46" s="1" t="s">
        <v>395</v>
      </c>
      <c r="C46" s="1" t="s">
        <v>396</v>
      </c>
      <c r="D46" s="1" t="s">
        <v>397</v>
      </c>
      <c r="E46" s="1" t="s">
        <v>85</v>
      </c>
      <c r="F46" s="1" t="s">
        <v>357</v>
      </c>
      <c r="G46" s="1" t="s">
        <v>213</v>
      </c>
      <c r="H46" s="1" t="s">
        <v>214</v>
      </c>
      <c r="I46" s="1" t="s">
        <v>398</v>
      </c>
      <c r="J46" s="1" t="s">
        <v>216</v>
      </c>
      <c r="K46" s="1" t="s">
        <v>398</v>
      </c>
      <c r="L46" s="1" t="s">
        <v>398</v>
      </c>
      <c r="M46" s="1" t="s">
        <v>217</v>
      </c>
      <c r="N46" s="1" t="s">
        <v>217</v>
      </c>
      <c r="O46" s="1" t="s">
        <v>218</v>
      </c>
      <c r="P46" s="1" t="s">
        <v>219</v>
      </c>
      <c r="Q46" s="1" t="s">
        <v>399</v>
      </c>
      <c r="R46" s="1" t="s">
        <v>221</v>
      </c>
      <c r="S46" s="1" t="s">
        <v>222</v>
      </c>
      <c r="T46" s="1" t="s">
        <v>223</v>
      </c>
    </row>
    <row r="47" s="1" customFormat="1" spans="1:20">
      <c r="A47" s="3">
        <v>16584903334</v>
      </c>
      <c r="B47" s="1" t="s">
        <v>395</v>
      </c>
      <c r="C47" s="1" t="s">
        <v>400</v>
      </c>
      <c r="D47" s="1" t="s">
        <v>401</v>
      </c>
      <c r="E47" s="1" t="s">
        <v>402</v>
      </c>
      <c r="F47" s="1" t="s">
        <v>210</v>
      </c>
      <c r="G47" s="1" t="s">
        <v>213</v>
      </c>
      <c r="H47" s="1" t="s">
        <v>214</v>
      </c>
      <c r="I47" s="1" t="s">
        <v>403</v>
      </c>
      <c r="J47" s="1" t="s">
        <v>216</v>
      </c>
      <c r="K47" s="1" t="s">
        <v>403</v>
      </c>
      <c r="L47" s="1" t="s">
        <v>403</v>
      </c>
      <c r="M47" s="1" t="s">
        <v>217</v>
      </c>
      <c r="N47" s="1" t="s">
        <v>217</v>
      </c>
      <c r="O47" s="1" t="s">
        <v>218</v>
      </c>
      <c r="P47" s="1" t="s">
        <v>219</v>
      </c>
      <c r="Q47" s="1" t="s">
        <v>404</v>
      </c>
      <c r="R47" s="1" t="s">
        <v>221</v>
      </c>
      <c r="S47" s="1" t="s">
        <v>222</v>
      </c>
      <c r="T47" s="1" t="s">
        <v>223</v>
      </c>
    </row>
    <row r="48" s="1" customFormat="1" spans="1:20">
      <c r="A48" s="3">
        <v>16584743608</v>
      </c>
      <c r="B48" s="1" t="s">
        <v>395</v>
      </c>
      <c r="C48" s="1" t="s">
        <v>405</v>
      </c>
      <c r="D48" s="1" t="s">
        <v>387</v>
      </c>
      <c r="E48" s="1" t="s">
        <v>406</v>
      </c>
      <c r="F48" s="1" t="s">
        <v>210</v>
      </c>
      <c r="G48" s="1" t="s">
        <v>213</v>
      </c>
      <c r="H48" s="1" t="s">
        <v>214</v>
      </c>
      <c r="I48" s="1" t="s">
        <v>407</v>
      </c>
      <c r="J48" s="1" t="s">
        <v>216</v>
      </c>
      <c r="K48" s="1" t="s">
        <v>407</v>
      </c>
      <c r="L48" s="1" t="s">
        <v>407</v>
      </c>
      <c r="M48" s="1" t="s">
        <v>217</v>
      </c>
      <c r="N48" s="1" t="s">
        <v>217</v>
      </c>
      <c r="O48" s="1" t="s">
        <v>218</v>
      </c>
      <c r="P48" s="1" t="s">
        <v>219</v>
      </c>
      <c r="Q48" s="1" t="s">
        <v>408</v>
      </c>
      <c r="R48" s="1" t="s">
        <v>221</v>
      </c>
      <c r="S48" s="1" t="s">
        <v>222</v>
      </c>
      <c r="T48" s="1" t="s">
        <v>223</v>
      </c>
    </row>
    <row r="49" s="1" customFormat="1" spans="1:20">
      <c r="A49" s="3">
        <v>16584513735</v>
      </c>
      <c r="B49" s="1" t="s">
        <v>395</v>
      </c>
      <c r="C49" s="1" t="s">
        <v>409</v>
      </c>
      <c r="D49" s="1" t="s">
        <v>410</v>
      </c>
      <c r="E49" s="1" t="s">
        <v>411</v>
      </c>
      <c r="F49" s="1" t="s">
        <v>357</v>
      </c>
      <c r="G49" s="1" t="s">
        <v>213</v>
      </c>
      <c r="H49" s="1" t="s">
        <v>214</v>
      </c>
      <c r="I49" s="1" t="s">
        <v>412</v>
      </c>
      <c r="J49" s="1" t="s">
        <v>216</v>
      </c>
      <c r="K49" s="1" t="s">
        <v>412</v>
      </c>
      <c r="L49" s="1" t="s">
        <v>412</v>
      </c>
      <c r="M49" s="1" t="s">
        <v>217</v>
      </c>
      <c r="N49" s="1" t="s">
        <v>217</v>
      </c>
      <c r="O49" s="1" t="s">
        <v>218</v>
      </c>
      <c r="P49" s="1" t="s">
        <v>219</v>
      </c>
      <c r="Q49" s="1" t="s">
        <v>413</v>
      </c>
      <c r="R49" s="1" t="s">
        <v>221</v>
      </c>
      <c r="S49" s="1" t="s">
        <v>222</v>
      </c>
      <c r="T49" s="1" t="s">
        <v>223</v>
      </c>
    </row>
    <row r="50" s="1" customFormat="1" spans="1:20">
      <c r="A50" s="3">
        <v>16584257642</v>
      </c>
      <c r="B50" s="1" t="s">
        <v>395</v>
      </c>
      <c r="C50" s="1" t="s">
        <v>414</v>
      </c>
      <c r="D50" s="1" t="s">
        <v>415</v>
      </c>
      <c r="E50" s="1" t="s">
        <v>70</v>
      </c>
      <c r="F50" s="1" t="s">
        <v>395</v>
      </c>
      <c r="G50" s="1" t="s">
        <v>213</v>
      </c>
      <c r="H50" s="1" t="s">
        <v>214</v>
      </c>
      <c r="I50" s="1" t="s">
        <v>416</v>
      </c>
      <c r="J50" s="1" t="s">
        <v>216</v>
      </c>
      <c r="K50" s="1" t="s">
        <v>416</v>
      </c>
      <c r="L50" s="1" t="s">
        <v>416</v>
      </c>
      <c r="M50" s="1" t="s">
        <v>217</v>
      </c>
      <c r="N50" s="1" t="s">
        <v>217</v>
      </c>
      <c r="O50" s="1" t="s">
        <v>218</v>
      </c>
      <c r="P50" s="1" t="s">
        <v>219</v>
      </c>
      <c r="Q50" s="1" t="s">
        <v>417</v>
      </c>
      <c r="R50" s="1" t="s">
        <v>221</v>
      </c>
      <c r="S50" s="1" t="s">
        <v>222</v>
      </c>
      <c r="T50" s="1" t="s">
        <v>223</v>
      </c>
    </row>
    <row r="51" s="1" customFormat="1" spans="1:20">
      <c r="A51" s="3">
        <v>16584249162</v>
      </c>
      <c r="B51" s="1" t="s">
        <v>395</v>
      </c>
      <c r="C51" s="1" t="s">
        <v>418</v>
      </c>
      <c r="D51" s="1" t="s">
        <v>419</v>
      </c>
      <c r="E51" s="1" t="s">
        <v>67</v>
      </c>
      <c r="F51" s="1" t="s">
        <v>395</v>
      </c>
      <c r="G51" s="1" t="s">
        <v>213</v>
      </c>
      <c r="H51" s="1" t="s">
        <v>214</v>
      </c>
      <c r="I51" s="1" t="s">
        <v>420</v>
      </c>
      <c r="J51" s="1" t="s">
        <v>216</v>
      </c>
      <c r="K51" s="1" t="s">
        <v>420</v>
      </c>
      <c r="L51" s="1" t="s">
        <v>420</v>
      </c>
      <c r="M51" s="1" t="s">
        <v>217</v>
      </c>
      <c r="N51" s="1" t="s">
        <v>217</v>
      </c>
      <c r="O51" s="1" t="s">
        <v>218</v>
      </c>
      <c r="P51" s="1" t="s">
        <v>219</v>
      </c>
      <c r="Q51" s="1" t="s">
        <v>421</v>
      </c>
      <c r="R51" s="1" t="s">
        <v>221</v>
      </c>
      <c r="S51" s="1" t="s">
        <v>222</v>
      </c>
      <c r="T51" s="1" t="s">
        <v>223</v>
      </c>
    </row>
    <row r="52" s="1" customFormat="1" spans="1:20">
      <c r="A52" s="3">
        <v>16583690666</v>
      </c>
      <c r="B52" s="1" t="s">
        <v>422</v>
      </c>
      <c r="C52" s="1" t="s">
        <v>423</v>
      </c>
      <c r="D52" s="1" t="s">
        <v>359</v>
      </c>
      <c r="E52" s="1" t="s">
        <v>424</v>
      </c>
      <c r="F52" s="1" t="s">
        <v>210</v>
      </c>
      <c r="G52" s="1" t="s">
        <v>213</v>
      </c>
      <c r="H52" s="1" t="s">
        <v>214</v>
      </c>
      <c r="I52" s="1" t="s">
        <v>425</v>
      </c>
      <c r="J52" s="1" t="s">
        <v>216</v>
      </c>
      <c r="K52" s="1" t="s">
        <v>425</v>
      </c>
      <c r="L52" s="1" t="s">
        <v>425</v>
      </c>
      <c r="M52" s="1" t="s">
        <v>217</v>
      </c>
      <c r="N52" s="1" t="s">
        <v>217</v>
      </c>
      <c r="O52" s="1" t="s">
        <v>218</v>
      </c>
      <c r="P52" s="1" t="s">
        <v>219</v>
      </c>
      <c r="Q52" s="1" t="s">
        <v>426</v>
      </c>
      <c r="R52" s="1" t="s">
        <v>221</v>
      </c>
      <c r="S52" s="1" t="s">
        <v>222</v>
      </c>
      <c r="T52" s="1" t="s">
        <v>223</v>
      </c>
    </row>
    <row r="53" s="1" customFormat="1" spans="1:20">
      <c r="A53" s="3">
        <v>16581965527</v>
      </c>
      <c r="B53" s="1" t="s">
        <v>422</v>
      </c>
      <c r="C53" s="1" t="s">
        <v>427</v>
      </c>
      <c r="D53" s="1" t="s">
        <v>359</v>
      </c>
      <c r="E53" s="1" t="s">
        <v>428</v>
      </c>
      <c r="F53" s="1" t="s">
        <v>210</v>
      </c>
      <c r="G53" s="1" t="s">
        <v>213</v>
      </c>
      <c r="H53" s="1" t="s">
        <v>214</v>
      </c>
      <c r="I53" s="1" t="s">
        <v>429</v>
      </c>
      <c r="J53" s="1" t="s">
        <v>216</v>
      </c>
      <c r="K53" s="1" t="s">
        <v>429</v>
      </c>
      <c r="L53" s="1" t="s">
        <v>429</v>
      </c>
      <c r="M53" s="1" t="s">
        <v>217</v>
      </c>
      <c r="N53" s="1" t="s">
        <v>217</v>
      </c>
      <c r="O53" s="1" t="s">
        <v>218</v>
      </c>
      <c r="P53" s="1" t="s">
        <v>219</v>
      </c>
      <c r="Q53" s="1" t="s">
        <v>430</v>
      </c>
      <c r="R53" s="1" t="s">
        <v>221</v>
      </c>
      <c r="S53" s="1" t="s">
        <v>222</v>
      </c>
      <c r="T53" s="1" t="s">
        <v>223</v>
      </c>
    </row>
    <row r="54" s="1" customFormat="1" spans="1:20">
      <c r="A54" s="3">
        <v>16574590577</v>
      </c>
      <c r="B54" s="1" t="s">
        <v>422</v>
      </c>
      <c r="C54" s="1" t="s">
        <v>431</v>
      </c>
      <c r="D54" s="1" t="s">
        <v>432</v>
      </c>
      <c r="E54" s="1" t="s">
        <v>63</v>
      </c>
      <c r="F54" s="1" t="s">
        <v>210</v>
      </c>
      <c r="G54" s="1" t="s">
        <v>213</v>
      </c>
      <c r="H54" s="1" t="s">
        <v>214</v>
      </c>
      <c r="I54" s="1" t="s">
        <v>433</v>
      </c>
      <c r="J54" s="1" t="s">
        <v>216</v>
      </c>
      <c r="K54" s="1" t="s">
        <v>433</v>
      </c>
      <c r="L54" s="1" t="s">
        <v>433</v>
      </c>
      <c r="M54" s="1" t="s">
        <v>217</v>
      </c>
      <c r="N54" s="1" t="s">
        <v>217</v>
      </c>
      <c r="O54" s="1" t="s">
        <v>218</v>
      </c>
      <c r="P54" s="1" t="s">
        <v>219</v>
      </c>
      <c r="Q54" s="1" t="s">
        <v>434</v>
      </c>
      <c r="R54" s="1" t="s">
        <v>221</v>
      </c>
      <c r="S54" s="1" t="s">
        <v>222</v>
      </c>
      <c r="T54" s="1" t="s">
        <v>223</v>
      </c>
    </row>
    <row r="55" s="1" customFormat="1" spans="1:20">
      <c r="A55" s="3">
        <v>16559432054</v>
      </c>
      <c r="B55" s="1" t="s">
        <v>435</v>
      </c>
      <c r="C55" s="1" t="s">
        <v>436</v>
      </c>
      <c r="D55" s="1" t="s">
        <v>437</v>
      </c>
      <c r="E55" s="1" t="s">
        <v>438</v>
      </c>
      <c r="F55" s="1" t="s">
        <v>210</v>
      </c>
      <c r="G55" s="1" t="s">
        <v>213</v>
      </c>
      <c r="H55" s="1" t="s">
        <v>214</v>
      </c>
      <c r="I55" s="1" t="s">
        <v>439</v>
      </c>
      <c r="J55" s="1" t="s">
        <v>216</v>
      </c>
      <c r="K55" s="1" t="s">
        <v>439</v>
      </c>
      <c r="L55" s="1" t="s">
        <v>439</v>
      </c>
      <c r="M55" s="1" t="s">
        <v>217</v>
      </c>
      <c r="N55" s="1" t="s">
        <v>217</v>
      </c>
      <c r="O55" s="1" t="s">
        <v>218</v>
      </c>
      <c r="P55" s="1" t="s">
        <v>219</v>
      </c>
      <c r="Q55" s="1" t="s">
        <v>440</v>
      </c>
      <c r="R55" s="1" t="s">
        <v>221</v>
      </c>
      <c r="S55" s="1" t="s">
        <v>222</v>
      </c>
      <c r="T55" s="1" t="s">
        <v>223</v>
      </c>
    </row>
    <row r="56" s="1" customFormat="1" spans="1:20">
      <c r="A56" s="3">
        <v>16546486603</v>
      </c>
      <c r="B56" s="1" t="s">
        <v>441</v>
      </c>
      <c r="C56" s="1" t="s">
        <v>442</v>
      </c>
      <c r="D56" s="1" t="s">
        <v>225</v>
      </c>
      <c r="E56" s="1" t="s">
        <v>443</v>
      </c>
      <c r="F56" s="1" t="s">
        <v>210</v>
      </c>
      <c r="G56" s="1" t="s">
        <v>213</v>
      </c>
      <c r="H56" s="1" t="s">
        <v>214</v>
      </c>
      <c r="I56" s="1" t="s">
        <v>420</v>
      </c>
      <c r="J56" s="1" t="s">
        <v>216</v>
      </c>
      <c r="K56" s="1" t="s">
        <v>420</v>
      </c>
      <c r="L56" s="1" t="s">
        <v>420</v>
      </c>
      <c r="M56" s="1" t="s">
        <v>217</v>
      </c>
      <c r="N56" s="1" t="s">
        <v>217</v>
      </c>
      <c r="O56" s="1" t="s">
        <v>218</v>
      </c>
      <c r="P56" s="1" t="s">
        <v>219</v>
      </c>
      <c r="Q56" s="1" t="s">
        <v>444</v>
      </c>
      <c r="R56" s="1" t="s">
        <v>221</v>
      </c>
      <c r="S56" s="1" t="s">
        <v>222</v>
      </c>
      <c r="T56" s="1" t="s">
        <v>223</v>
      </c>
    </row>
    <row r="57" s="1" customFormat="1" spans="1:20">
      <c r="A57" s="3">
        <v>16546033033</v>
      </c>
      <c r="B57" s="1" t="s">
        <v>441</v>
      </c>
      <c r="C57" s="1" t="s">
        <v>445</v>
      </c>
      <c r="D57" s="1" t="s">
        <v>446</v>
      </c>
      <c r="E57" s="1" t="s">
        <v>50</v>
      </c>
      <c r="F57" s="1" t="s">
        <v>395</v>
      </c>
      <c r="G57" s="1" t="s">
        <v>213</v>
      </c>
      <c r="H57" s="1" t="s">
        <v>214</v>
      </c>
      <c r="I57" s="1" t="s">
        <v>447</v>
      </c>
      <c r="J57" s="1" t="s">
        <v>216</v>
      </c>
      <c r="K57" s="1" t="s">
        <v>447</v>
      </c>
      <c r="L57" s="1" t="s">
        <v>447</v>
      </c>
      <c r="M57" s="1" t="s">
        <v>217</v>
      </c>
      <c r="N57" s="1" t="s">
        <v>217</v>
      </c>
      <c r="O57" s="1" t="s">
        <v>218</v>
      </c>
      <c r="P57" s="1" t="s">
        <v>219</v>
      </c>
      <c r="Q57" s="1" t="s">
        <v>448</v>
      </c>
      <c r="R57" s="1" t="s">
        <v>221</v>
      </c>
      <c r="S57" s="1" t="s">
        <v>222</v>
      </c>
      <c r="T57" s="1" t="s">
        <v>223</v>
      </c>
    </row>
    <row r="58" s="1" customFormat="1" spans="1:20">
      <c r="A58" s="3">
        <v>16540089198</v>
      </c>
      <c r="B58" s="1" t="s">
        <v>441</v>
      </c>
      <c r="C58" s="1" t="s">
        <v>449</v>
      </c>
      <c r="D58" s="1" t="s">
        <v>450</v>
      </c>
      <c r="E58" s="1" t="s">
        <v>47</v>
      </c>
      <c r="F58" s="1" t="s">
        <v>422</v>
      </c>
      <c r="G58" s="1" t="s">
        <v>213</v>
      </c>
      <c r="H58" s="1" t="s">
        <v>214</v>
      </c>
      <c r="I58" s="1" t="s">
        <v>451</v>
      </c>
      <c r="J58" s="1" t="s">
        <v>216</v>
      </c>
      <c r="K58" s="1" t="s">
        <v>451</v>
      </c>
      <c r="L58" s="1" t="s">
        <v>451</v>
      </c>
      <c r="M58" s="1" t="s">
        <v>217</v>
      </c>
      <c r="N58" s="1" t="s">
        <v>217</v>
      </c>
      <c r="O58" s="1" t="s">
        <v>218</v>
      </c>
      <c r="P58" s="1" t="s">
        <v>219</v>
      </c>
      <c r="Q58" s="1" t="s">
        <v>452</v>
      </c>
      <c r="R58" s="1" t="s">
        <v>221</v>
      </c>
      <c r="S58" s="1" t="s">
        <v>222</v>
      </c>
      <c r="T58" s="1" t="s">
        <v>223</v>
      </c>
    </row>
    <row r="59" s="1" customFormat="1" spans="1:20">
      <c r="A59" s="3">
        <v>16539499840</v>
      </c>
      <c r="B59" s="1" t="s">
        <v>453</v>
      </c>
      <c r="C59" s="1" t="s">
        <v>454</v>
      </c>
      <c r="D59" s="1" t="s">
        <v>455</v>
      </c>
      <c r="E59" s="1" t="s">
        <v>43</v>
      </c>
      <c r="F59" s="1" t="s">
        <v>441</v>
      </c>
      <c r="G59" s="1" t="s">
        <v>213</v>
      </c>
      <c r="H59" s="1" t="s">
        <v>214</v>
      </c>
      <c r="I59" s="1" t="s">
        <v>456</v>
      </c>
      <c r="J59" s="1" t="s">
        <v>216</v>
      </c>
      <c r="K59" s="1" t="s">
        <v>456</v>
      </c>
      <c r="L59" s="1" t="s">
        <v>456</v>
      </c>
      <c r="M59" s="1" t="s">
        <v>217</v>
      </c>
      <c r="N59" s="1" t="s">
        <v>217</v>
      </c>
      <c r="O59" s="1" t="s">
        <v>218</v>
      </c>
      <c r="P59" s="1" t="s">
        <v>219</v>
      </c>
      <c r="Q59" s="1" t="s">
        <v>457</v>
      </c>
      <c r="R59" s="1" t="s">
        <v>221</v>
      </c>
      <c r="S59" s="1" t="s">
        <v>222</v>
      </c>
      <c r="T59" s="1" t="s">
        <v>223</v>
      </c>
    </row>
    <row r="60" s="1" customFormat="1" spans="1:20">
      <c r="A60" s="3">
        <v>16519829582</v>
      </c>
      <c r="B60" s="1" t="s">
        <v>458</v>
      </c>
      <c r="C60" s="1" t="s">
        <v>459</v>
      </c>
      <c r="D60" s="1" t="s">
        <v>460</v>
      </c>
      <c r="E60" s="1" t="s">
        <v>461</v>
      </c>
      <c r="F60" s="1" t="s">
        <v>210</v>
      </c>
      <c r="G60" s="1" t="s">
        <v>213</v>
      </c>
      <c r="H60" s="1" t="s">
        <v>214</v>
      </c>
      <c r="I60" s="1" t="s">
        <v>462</v>
      </c>
      <c r="J60" s="1" t="s">
        <v>216</v>
      </c>
      <c r="K60" s="1" t="s">
        <v>462</v>
      </c>
      <c r="L60" s="1" t="s">
        <v>462</v>
      </c>
      <c r="M60" s="1" t="s">
        <v>217</v>
      </c>
      <c r="N60" s="1" t="s">
        <v>217</v>
      </c>
      <c r="O60" s="1" t="s">
        <v>218</v>
      </c>
      <c r="P60" s="1" t="s">
        <v>219</v>
      </c>
      <c r="Q60" s="1" t="s">
        <v>463</v>
      </c>
      <c r="R60" s="1" t="s">
        <v>221</v>
      </c>
      <c r="S60" s="1" t="s">
        <v>222</v>
      </c>
      <c r="T60" s="1" t="s">
        <v>223</v>
      </c>
    </row>
    <row r="61" s="1" customFormat="1" spans="1:20">
      <c r="A61" s="3">
        <v>16514311817</v>
      </c>
      <c r="B61" s="1" t="s">
        <v>458</v>
      </c>
      <c r="C61" s="1" t="s">
        <v>464</v>
      </c>
      <c r="D61" s="1" t="s">
        <v>465</v>
      </c>
      <c r="E61" s="1" t="s">
        <v>466</v>
      </c>
      <c r="F61" s="1" t="s">
        <v>210</v>
      </c>
      <c r="G61" s="1" t="s">
        <v>213</v>
      </c>
      <c r="H61" s="1" t="s">
        <v>214</v>
      </c>
      <c r="I61" s="1" t="s">
        <v>467</v>
      </c>
      <c r="J61" s="1" t="s">
        <v>216</v>
      </c>
      <c r="K61" s="1" t="s">
        <v>467</v>
      </c>
      <c r="L61" s="1" t="s">
        <v>467</v>
      </c>
      <c r="M61" s="1" t="s">
        <v>217</v>
      </c>
      <c r="N61" s="1" t="s">
        <v>217</v>
      </c>
      <c r="O61" s="1" t="s">
        <v>218</v>
      </c>
      <c r="P61" s="1" t="s">
        <v>219</v>
      </c>
      <c r="Q61" s="1" t="s">
        <v>468</v>
      </c>
      <c r="R61" s="1" t="s">
        <v>221</v>
      </c>
      <c r="S61" s="1" t="s">
        <v>222</v>
      </c>
      <c r="T61" s="1" t="s">
        <v>223</v>
      </c>
    </row>
    <row r="62" s="1" customFormat="1" spans="1:20">
      <c r="A62" s="3">
        <v>16485448843</v>
      </c>
      <c r="B62" s="1" t="s">
        <v>469</v>
      </c>
      <c r="C62" s="1" t="s">
        <v>470</v>
      </c>
      <c r="D62" s="1" t="s">
        <v>460</v>
      </c>
      <c r="E62" s="1" t="s">
        <v>471</v>
      </c>
      <c r="F62" s="1" t="s">
        <v>210</v>
      </c>
      <c r="G62" s="1" t="s">
        <v>213</v>
      </c>
      <c r="H62" s="1" t="s">
        <v>214</v>
      </c>
      <c r="I62" s="1" t="s">
        <v>472</v>
      </c>
      <c r="J62" s="1" t="s">
        <v>216</v>
      </c>
      <c r="K62" s="1" t="s">
        <v>472</v>
      </c>
      <c r="L62" s="1" t="s">
        <v>472</v>
      </c>
      <c r="M62" s="1" t="s">
        <v>217</v>
      </c>
      <c r="N62" s="1" t="s">
        <v>217</v>
      </c>
      <c r="O62" s="1" t="s">
        <v>218</v>
      </c>
      <c r="P62" s="1" t="s">
        <v>219</v>
      </c>
      <c r="Q62" s="1" t="s">
        <v>473</v>
      </c>
      <c r="R62" s="1" t="s">
        <v>221</v>
      </c>
      <c r="S62" s="1" t="s">
        <v>222</v>
      </c>
      <c r="T62" s="1" t="s">
        <v>223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2021-11-05T01:15:51Z</dcterms:created>
  <dcterms:modified xsi:type="dcterms:W3CDTF">2021-11-05T01:20:52Z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7CA356F841664FEE98AA7DA6BF5E864A</vt:lpwstr>
  </property>
  <property fmtid="{D5CDD505-2E9C-101B-9397-08002B2CF9AE}" pid="3" name="KSOProductBuildVer">
    <vt:lpwstr>2052-11.1.0.11045</vt:lpwstr>
  </property>
</Properties>
</file>