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对账!$A$1:$X$53</definedName>
  </definedNames>
  <calcPr calcId="144525"/>
</workbook>
</file>

<file path=xl/sharedStrings.xml><?xml version="1.0" encoding="utf-8"?>
<sst xmlns="http://schemas.openxmlformats.org/spreadsheetml/2006/main" count="1490" uniqueCount="381">
  <si>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</si>
  <si>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</si>
  <si>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</si>
  <si>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</si>
  <si>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</si>
  <si>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</si>
  <si>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</si>
  <si>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</si>
  <si>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</si>
  <si>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</si>
  <si>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</si>
  <si>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</si>
  <si>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</si>
  <si>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</si>
  <si>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</si>
  <si>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</si>
  <si>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</si>
  <si>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</si>
  <si>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</si>
  <si>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</si>
  <si>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</si>
  <si>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</si>
  <si>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</si>
  <si>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</si>
  <si>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</si>
  <si>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</si>
  <si>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</si>
  <si>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[南京]凯里亚德酒店(南京虹桥中心店)(80895258)</t>
  </si>
  <si>
    <t>优享大床房&lt;2人入住&gt;&lt;早餐&gt;</t>
  </si>
  <si>
    <t>CNY</t>
  </si>
  <si>
    <t>宋仕君</t>
  </si>
  <si>
    <t>CA13744211109CNY</t>
  </si>
  <si>
    <t>未提现</t>
  </si>
  <si>
    <t>携程开票</t>
  </si>
  <si>
    <t>[高雄]高雄窝饭店(Wo Hotel)(80941601)</t>
  </si>
  <si>
    <t>标准客房&lt;2人入住&gt;&lt;早餐&gt;</t>
  </si>
  <si>
    <t>WuWanChen/WuWanChen,WuWanChen/WuWanChen</t>
  </si>
  <si>
    <t>EXP-1842849465</t>
  </si>
  <si>
    <t>豪华客房&lt;2人入住&gt;&lt;早餐&gt;</t>
  </si>
  <si>
    <t>LIN/TIAN SHIN,LIN/TIAN SHIN</t>
  </si>
  <si>
    <t>EXP-1842968503</t>
  </si>
  <si>
    <t>[三亚]7天连锁酒店(三亚步行街美食广场店)(80896563)</t>
  </si>
  <si>
    <t>轻选大床房&lt;2人入住&gt;</t>
  </si>
  <si>
    <t>李玉贵</t>
  </si>
  <si>
    <t>[南京]锦江都城酒店(南京夫子庙秦淮经典店)(80896241)</t>
  </si>
  <si>
    <t>精致商务房&lt;2人入住&gt;</t>
  </si>
  <si>
    <t>蘇新悅</t>
  </si>
  <si>
    <t>取消</t>
  </si>
  <si>
    <t>[台北]台北德立庄酒店(Hotel Midtown Richardson)(80941665)</t>
  </si>
  <si>
    <t>市景精致双人房&lt;2人入住&gt;</t>
  </si>
  <si>
    <t>TSAI/CHEN YU,TSAI/CHEN YU</t>
  </si>
  <si>
    <t>RMEX1844864089</t>
  </si>
  <si>
    <t>[香港]悦品酒店(荃湾店)(Hotel COZi Oasis)(80243687)</t>
  </si>
  <si>
    <t>高级悦品客房&lt;2人入住&gt;</t>
  </si>
  <si>
    <t>Cheung/Wing Kuen</t>
  </si>
  <si>
    <t>[香港]香港珀丽酒店(Rosedale Hotel Hong Kong)(76255176)</t>
  </si>
  <si>
    <t>高级房&lt;2人入住&gt;&lt;早餐&gt;</t>
  </si>
  <si>
    <t>Fang/Min</t>
  </si>
  <si>
    <t>[湖州]格林豪泰酒店(湖州织里店)(68612168)</t>
  </si>
  <si>
    <t>商务大床房&lt;2人入住&gt;</t>
  </si>
  <si>
    <t>林志鹏</t>
  </si>
  <si>
    <t>(GRT)72317786;</t>
  </si>
  <si>
    <t>[磁县]尚客优精选酒店(邯郸磁县新世纪店)(80247128)</t>
  </si>
  <si>
    <t>豪华大床房&lt;2人入住&gt;</t>
  </si>
  <si>
    <t>郝文昌</t>
  </si>
  <si>
    <t>(THK)YD05168211022092645460;</t>
  </si>
  <si>
    <t>[香港]香港逸东酒店(Eaton HK)(76478799)</t>
  </si>
  <si>
    <t>逸·尚大床房&lt;2人入住&gt;</t>
  </si>
  <si>
    <t>FUNG/HING LEUNG RAYSON</t>
  </si>
  <si>
    <t>Chung/Shek Yue</t>
  </si>
  <si>
    <t>[济南]格林豪泰酒店(济南火车站省立医院经二路店)(80895017)</t>
  </si>
  <si>
    <t>马风英</t>
  </si>
  <si>
    <t>[null](80243635)</t>
  </si>
  <si>
    <t>[屏东]屏东垦丁假期渡假饭店(Kenting Holiday)(81210056)</t>
  </si>
  <si>
    <t>标准双人房&lt;2人入住&gt;</t>
  </si>
  <si>
    <t>ZENG/JIN CHAN,ZENG/JIN CHAN</t>
  </si>
  <si>
    <t>Acknowledged</t>
  </si>
  <si>
    <t>[上海]上海森景大酒店(76480208)</t>
  </si>
  <si>
    <t>行政大床房&lt;2人入住&gt;&lt;早餐&gt;</t>
  </si>
  <si>
    <t>赵广真</t>
  </si>
  <si>
    <t>[香港]康境酒店(The OTTO Hotel)(80243656)</t>
  </si>
  <si>
    <t>标准双床间&lt;2人入住&gt;</t>
  </si>
  <si>
    <t>chan/paklong</t>
  </si>
  <si>
    <t>[上海]上海静安宾馆(80243883)</t>
  </si>
  <si>
    <t>高级大床房&lt;2人入住&gt;&lt;早餐&gt;</t>
  </si>
  <si>
    <t>虞炜炜</t>
  </si>
  <si>
    <t>龚晔</t>
  </si>
  <si>
    <t>逸·新大床房&lt;2人入住&gt;</t>
  </si>
  <si>
    <t>Ng/Ming Kai</t>
  </si>
  <si>
    <t>[中山]尚客优品酒店(中山西区彩虹大道店)(81209204)</t>
  </si>
  <si>
    <t>优品双床房&lt;2人入住&gt;</t>
  </si>
  <si>
    <t>肖建文</t>
  </si>
  <si>
    <t>[肇庆]维也纳国际酒店(肇庆中心湖景店)(68348427)</t>
  </si>
  <si>
    <t>豪华大床房&lt;2人入住&gt;&lt;早餐&gt;</t>
  </si>
  <si>
    <t>张志刚,曾雅伦</t>
  </si>
  <si>
    <t>[临沂]维也纳酒店(临沂汽车总站店)(68345832)</t>
  </si>
  <si>
    <t>高级双床房&lt;2人入住&gt;</t>
  </si>
  <si>
    <t>肖星辰</t>
  </si>
  <si>
    <t>[东莞]维也纳国际酒店(东莞石龙汇星商业中心店)(80895969)</t>
  </si>
  <si>
    <t>陈天达</t>
  </si>
  <si>
    <t>[青阳]维也纳3好酒店(九华山店)(68372166)</t>
  </si>
  <si>
    <t>陆佩勋</t>
  </si>
  <si>
    <t>[广安]维也纳酒店(广安南站店)(68351398)</t>
  </si>
  <si>
    <t>高级大床房&lt;2人入住&gt;</t>
  </si>
  <si>
    <t>张和平</t>
  </si>
  <si>
    <t>[香港]旭逸雅捷酒店 · 荃湾(Hotel Ease Access · Tsuen Wan)(76481425)</t>
  </si>
  <si>
    <t>标准双床房&lt;2人入住&gt;</t>
  </si>
  <si>
    <t>Ngan/TszChun</t>
  </si>
  <si>
    <t>[苏州]格林豪泰(苏州天平山国际影视城店)(76434134)</t>
  </si>
  <si>
    <t>1.8米床大床房&lt;2人入住&gt;</t>
  </si>
  <si>
    <t>钟太昌</t>
  </si>
  <si>
    <t>(GRT)72374256</t>
  </si>
  <si>
    <t>WONG/KAM LUN</t>
  </si>
  <si>
    <t>[余干]格林豪泰智选酒店（余干行政服务中心店）(80249884)</t>
  </si>
  <si>
    <t>商务双床房&lt;2人入住&gt;</t>
  </si>
  <si>
    <t>陈锋</t>
  </si>
  <si>
    <t>[大连]7天连锁酒店(大连西安路商业中心兴工街地铁站店)(80247861)</t>
  </si>
  <si>
    <t>舒适大床房&lt;2人入住&gt;&lt;早餐&gt;</t>
  </si>
  <si>
    <t>张萍</t>
  </si>
  <si>
    <t>[广州]广州白宫酒店(80248909)</t>
  </si>
  <si>
    <t>孙立微</t>
  </si>
  <si>
    <t>(LNG)5217169;</t>
  </si>
  <si>
    <t>[晋城]格林豪泰智选酒店（晋城泽州南路高速出口店）(80247786)</t>
  </si>
  <si>
    <t>大床房&lt;2人入住&gt;</t>
  </si>
  <si>
    <t>焦振淼</t>
  </si>
  <si>
    <t>(GRT)72377044;</t>
  </si>
  <si>
    <t>[济南]骏怡连锁酒店(济南火车站广场店)(81209165)</t>
  </si>
  <si>
    <t>高级单人间&lt;2人入住&gt;</t>
  </si>
  <si>
    <t>魏德玺</t>
  </si>
  <si>
    <t>Toyne/David,Toyne/David</t>
  </si>
  <si>
    <t>RMEX1847973675</t>
  </si>
  <si>
    <t>[上海]格林联盟酒店(上海大学丰翔路地铁站店)(80250528)</t>
  </si>
  <si>
    <t>张新涛</t>
  </si>
  <si>
    <t>(GRT)72379095;</t>
  </si>
  <si>
    <t>TONG/CHI HO</t>
  </si>
  <si>
    <t>韩日,全钟洙</t>
  </si>
  <si>
    <t>[上海]锦江之星(上海松江醉白池地铁站店)(80248013)</t>
  </si>
  <si>
    <t>标准房B&lt;2人入住&gt;</t>
  </si>
  <si>
    <t>徐文龙</t>
  </si>
  <si>
    <t>[香港]铜锣湾迷你精品酒店(Mini Hotel Causeway Bay)(80247418)</t>
  </si>
  <si>
    <t>迷你客房&lt;2人入住&gt;</t>
  </si>
  <si>
    <t>zulueta/arnel</t>
  </si>
  <si>
    <t>逸·雅大床房&lt;2人入住&gt;</t>
  </si>
  <si>
    <t>CHANDIRAMANI/SONIA VASHI</t>
  </si>
  <si>
    <t>Lam/Yat chun</t>
  </si>
  <si>
    <t>[null](80251117)</t>
  </si>
  <si>
    <t>yu/chin hung</t>
  </si>
  <si>
    <t>Kong /Tilex Chun Fung</t>
  </si>
  <si>
    <t>Leung/Wai Lung Louis</t>
  </si>
  <si>
    <t>商务大床房&lt;2人入住&gt;&lt;早餐&gt;</t>
  </si>
  <si>
    <t>向伟</t>
  </si>
  <si>
    <t>[香港]香港港岛海逸君绰酒店(Harbour Grand Hong Kong)(77148609)</t>
  </si>
  <si>
    <t>高级海景客房&lt;2人入住&gt;</t>
  </si>
  <si>
    <t>WU/FAI LAM</t>
  </si>
  <si>
    <t>[null](80244134)</t>
  </si>
  <si>
    <t>MA/MINFEI</t>
  </si>
  <si>
    <t>，</t>
  </si>
  <si>
    <t>15745 CNY</t>
  </si>
  <si>
    <t>A211109101352481</t>
  </si>
  <si>
    <t>总计：15745元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</si>
  <si>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</si>
  <si>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</si>
  <si>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</si>
  <si>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</si>
  <si>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</si>
  <si>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</si>
  <si>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</si>
  <si>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</si>
  <si>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</si>
  <si>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</si>
  <si>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</si>
  <si>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</si>
  <si>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</si>
  <si>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</si>
  <si>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</si>
  <si>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</si>
  <si>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</si>
  <si>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2021-10-24</t>
  </si>
  <si>
    <t>2282829</t>
  </si>
  <si>
    <t>香港港岛海逸君绰酒店</t>
  </si>
  <si>
    <t>MA MINFEI</t>
  </si>
  <si>
    <t>2021-10-25</t>
  </si>
  <si>
    <t>退房日月结</t>
  </si>
  <si>
    <t>745.00</t>
  </si>
  <si>
    <t>RMB</t>
  </si>
  <si>
    <t>0</t>
  </si>
  <si>
    <t>0.00</t>
  </si>
  <si>
    <t>携程汇登国内直连</t>
  </si>
  <si>
    <t>2021-10-24 23:28:49</t>
  </si>
  <si>
    <t>否</t>
  </si>
  <si>
    <t>广州汇登信息科技有限公司</t>
  </si>
  <si>
    <t>直连</t>
  </si>
  <si>
    <t>2282822</t>
  </si>
  <si>
    <t>锦江都城经典上海新城外滩酒店</t>
  </si>
  <si>
    <t>Wang Lingyu</t>
  </si>
  <si>
    <t>503.00</t>
  </si>
  <si>
    <t>2021-10-24 22:59:38</t>
  </si>
  <si>
    <t>2282818</t>
  </si>
  <si>
    <t>WU FAI LAM</t>
  </si>
  <si>
    <t>2021-10-24 22:54:41</t>
  </si>
  <si>
    <t>2282812</t>
  </si>
  <si>
    <t>上海森景大酒店</t>
  </si>
  <si>
    <t>260.00</t>
  </si>
  <si>
    <t>2021-10-24 22:44:43</t>
  </si>
  <si>
    <t>2282803</t>
  </si>
  <si>
    <t>格林豪泰(安康中心店)</t>
  </si>
  <si>
    <t>涂军</t>
  </si>
  <si>
    <t>151.00</t>
  </si>
  <si>
    <t>2021-10-24 22:36:00</t>
  </si>
  <si>
    <t>2282796</t>
  </si>
  <si>
    <t>香港逸东酒店</t>
  </si>
  <si>
    <t>Leung Wai Lung Louis</t>
  </si>
  <si>
    <t>381.00</t>
  </si>
  <si>
    <t>2021-10-24 22:16:45</t>
  </si>
  <si>
    <t>2282793</t>
  </si>
  <si>
    <t>Kong  Tilex Chun Fung</t>
  </si>
  <si>
    <t>2021-10-24 22:12:54</t>
  </si>
  <si>
    <t>2282765</t>
  </si>
  <si>
    <t>yu chin hung</t>
  </si>
  <si>
    <t>2021-10-24 21:19:29</t>
  </si>
  <si>
    <t>2282730</t>
  </si>
  <si>
    <t>徐加国</t>
  </si>
  <si>
    <t>2021-10-24 20:06:50</t>
  </si>
  <si>
    <t>2282729</t>
  </si>
  <si>
    <t>Lam Yat chun</t>
  </si>
  <si>
    <t>450.00</t>
  </si>
  <si>
    <t>2021-10-24 20:06:18</t>
  </si>
  <si>
    <t>2282724</t>
  </si>
  <si>
    <t>CHANDIRAMANI SONIA VASHI</t>
  </si>
  <si>
    <t>2021-10-24 19:55:59</t>
  </si>
  <si>
    <t>2282645</t>
  </si>
  <si>
    <t>铜锣湾迷你精品酒店</t>
  </si>
  <si>
    <t>zulueta arnel</t>
  </si>
  <si>
    <t>201.00</t>
  </si>
  <si>
    <t>2021-10-24 16:26:45</t>
  </si>
  <si>
    <t>2282607</t>
  </si>
  <si>
    <t>锦江之星(上海松江醉白池地铁站店)</t>
  </si>
  <si>
    <t>188.00</t>
  </si>
  <si>
    <t>2021-10-24 13:50:20</t>
  </si>
  <si>
    <t>2282597</t>
  </si>
  <si>
    <t>520.00</t>
  </si>
  <si>
    <t>2021-10-24 12:56:59</t>
  </si>
  <si>
    <t>2282586</t>
  </si>
  <si>
    <t>TONG CHI HO</t>
  </si>
  <si>
    <t>429.00</t>
  </si>
  <si>
    <t>2021-10-24 12:23:13</t>
  </si>
  <si>
    <t>2282571</t>
  </si>
  <si>
    <t>格林联盟(上海大学祁华路地铁站店)</t>
  </si>
  <si>
    <t>190.00</t>
  </si>
  <si>
    <t>2021-10-24 12:05:51</t>
  </si>
  <si>
    <t>2282549</t>
  </si>
  <si>
    <t>台北德立庄酒店</t>
  </si>
  <si>
    <t>Toyne David,Toyne David</t>
  </si>
  <si>
    <t>287.00</t>
  </si>
  <si>
    <t>2021-10-24 11:05:41</t>
  </si>
  <si>
    <t>2282542</t>
  </si>
  <si>
    <t>格林豪泰智选酒店（晋城泽州南路高速出口店）</t>
  </si>
  <si>
    <t>157.00</t>
  </si>
  <si>
    <t>2021-10-24 10:29:47</t>
  </si>
  <si>
    <t>2282515</t>
  </si>
  <si>
    <t>广州白宫酒店</t>
  </si>
  <si>
    <t>226.00</t>
  </si>
  <si>
    <t>2021-10-24 08:06:18</t>
  </si>
  <si>
    <t>2282500</t>
  </si>
  <si>
    <t>7天连锁酒店(大连西安路商业中心兴工街地铁站店)</t>
  </si>
  <si>
    <t>125.00</t>
  </si>
  <si>
    <t>2021-10-24 06:34:54</t>
  </si>
  <si>
    <t>2282487</t>
  </si>
  <si>
    <t>WONG KAM LUN</t>
  </si>
  <si>
    <t>407.00</t>
  </si>
  <si>
    <t>2021-10-24 04:58:59</t>
  </si>
  <si>
    <t>2282483</t>
  </si>
  <si>
    <t>格林豪泰(苏州天平山国际影视城店)</t>
  </si>
  <si>
    <t>2021-10-24 04:33:22</t>
  </si>
  <si>
    <t>2282479</t>
  </si>
  <si>
    <t>旭逸雅捷酒店 · 荃湾</t>
  </si>
  <si>
    <t>Ngan TszChun</t>
  </si>
  <si>
    <t>254.00</t>
  </si>
  <si>
    <t>2021-10-24 04:07:59</t>
  </si>
  <si>
    <t>2282448</t>
  </si>
  <si>
    <t>维也纳国际酒店(东莞石龙汇星商业中心店)</t>
  </si>
  <si>
    <t>253.00</t>
  </si>
  <si>
    <t>2021-10-24 01:03:35</t>
  </si>
  <si>
    <t>2282439</t>
  </si>
  <si>
    <t>维也纳酒店(临沂汽车总站店)</t>
  </si>
  <si>
    <t>192.00</t>
  </si>
  <si>
    <t>2021-10-24 00:35:27</t>
  </si>
  <si>
    <t>2282435</t>
  </si>
  <si>
    <t>维也纳国际酒店(肇庆中心湖景店)</t>
  </si>
  <si>
    <t>648.00</t>
  </si>
  <si>
    <t>2021-10-24 00:27:57</t>
  </si>
  <si>
    <t>2021-10-23</t>
  </si>
  <si>
    <t>2282424</t>
  </si>
  <si>
    <t>尚客优品酒店（中山西区彩虹大道店）</t>
  </si>
  <si>
    <t>169.00</t>
  </si>
  <si>
    <t>2021-10-23 23:37:57</t>
  </si>
  <si>
    <t>2282421</t>
  </si>
  <si>
    <t>Ng Ming Kai</t>
  </si>
  <si>
    <t>2021-10-23 23:20:33</t>
  </si>
  <si>
    <t>2282348</t>
  </si>
  <si>
    <t>上海静安宾馆</t>
  </si>
  <si>
    <t>466.00</t>
  </si>
  <si>
    <t>2021-10-23 20:32:15</t>
  </si>
  <si>
    <t>2282327</t>
  </si>
  <si>
    <t>2021-10-23 20:00:31</t>
  </si>
  <si>
    <t>2282248</t>
  </si>
  <si>
    <t>康境酒店</t>
  </si>
  <si>
    <t>chan paklong</t>
  </si>
  <si>
    <t>249.00</t>
  </si>
  <si>
    <t>2021-10-23 16:35:05</t>
  </si>
  <si>
    <t>2282210</t>
  </si>
  <si>
    <t>376.00</t>
  </si>
  <si>
    <t>2021-10-23 14:38:56</t>
  </si>
  <si>
    <t>2282123</t>
  </si>
  <si>
    <t>屏东垦丁假期渡假饭店</t>
  </si>
  <si>
    <t>ZENG JIN CHAN,ZENG JIN CHAN</t>
  </si>
  <si>
    <t>264.00</t>
  </si>
  <si>
    <t>-264</t>
  </si>
  <si>
    <t>2021-10-23 11:27:54</t>
  </si>
  <si>
    <t>2021-10-22</t>
  </si>
  <si>
    <t>2281863</t>
  </si>
  <si>
    <t>英皇骏景酒店</t>
  </si>
  <si>
    <t>Tsang Yuen Man</t>
  </si>
  <si>
    <t>615.00</t>
  </si>
  <si>
    <t>2021-10-22 21:42:37</t>
  </si>
  <si>
    <t>2281762</t>
  </si>
  <si>
    <t>格林豪泰快捷酒店（济南槐荫火车站省立医院经二路店）</t>
  </si>
  <si>
    <t>269.00</t>
  </si>
  <si>
    <t>2021-10-22 17:51:41</t>
  </si>
  <si>
    <t>2281714</t>
  </si>
  <si>
    <t>Chung Shek Yue</t>
  </si>
  <si>
    <t>286.00</t>
  </si>
  <si>
    <t>2021-10-22 16:02:08</t>
  </si>
  <si>
    <t>2281705</t>
  </si>
  <si>
    <t>FUNG HING LEUNG RAYSON</t>
  </si>
  <si>
    <t>2021-10-22 15:39:37</t>
  </si>
  <si>
    <t>2281570</t>
  </si>
  <si>
    <t>尚客优精选酒店(邯郸磁县新世纪店)</t>
  </si>
  <si>
    <t>438.00</t>
  </si>
  <si>
    <t>2021-10-22 09:26:48</t>
  </si>
  <si>
    <t>2281446</t>
  </si>
  <si>
    <t>格林豪泰酒店(湖州织里店)</t>
  </si>
  <si>
    <t>504.00</t>
  </si>
  <si>
    <t>2021-10-22 00:38:14</t>
  </si>
  <si>
    <t>2021-10-18</t>
  </si>
  <si>
    <t>2279677</t>
  </si>
  <si>
    <t>香港珀丽酒店</t>
  </si>
  <si>
    <t>Fang Min</t>
  </si>
  <si>
    <t>231.00</t>
  </si>
  <si>
    <t>2021-10-18 15:53:28</t>
  </si>
  <si>
    <t>2279482</t>
  </si>
  <si>
    <t>悦品酒店(荃湾店)</t>
  </si>
  <si>
    <t>Cheung Wing Kuen</t>
  </si>
  <si>
    <t>284.00</t>
  </si>
  <si>
    <t>2021-10-18 08:19:17</t>
  </si>
  <si>
    <t>2021-10-17</t>
  </si>
  <si>
    <t>2279214</t>
  </si>
  <si>
    <t>TSAI CHEN YU,TSAI CHEN YU</t>
  </si>
  <si>
    <t>277.00</t>
  </si>
  <si>
    <t>2021-10-17 19:29:57</t>
  </si>
  <si>
    <t>2278890</t>
  </si>
  <si>
    <t>锦江都城（南京夫子庙秦淮经典店）</t>
  </si>
  <si>
    <t>2021-10-17 02:05:48</t>
  </si>
  <si>
    <t>2021-10-15</t>
  </si>
  <si>
    <t>2277639</t>
  </si>
  <si>
    <t>7天连锁酒店(三亚步行街美食广场店)</t>
  </si>
  <si>
    <t>1010.00</t>
  </si>
  <si>
    <t>2021-10-15 03:35:25</t>
  </si>
  <si>
    <t>2021-10-13</t>
  </si>
  <si>
    <t>2276713</t>
  </si>
  <si>
    <t>高雄窝饭店</t>
  </si>
  <si>
    <t>LIN TIAN SHIN,LIN TIAN SHIN</t>
  </si>
  <si>
    <t>385.00</t>
  </si>
  <si>
    <t>2021-10-13 14:35:19</t>
  </si>
  <si>
    <t>2276567</t>
  </si>
  <si>
    <t>WuWanChen WuWanChen,WuWanChen WuWanChen</t>
  </si>
  <si>
    <t>2021-10-13 08:11:28</t>
  </si>
  <si>
    <t>2276452</t>
  </si>
  <si>
    <t>凯里亚德酒店(南京虹桥中心店)</t>
  </si>
  <si>
    <t>2021-10-21</t>
  </si>
  <si>
    <t>2021-10-13 00:29:47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</si>
</sst>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8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4" borderId="1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0" fillId="16" borderId="7" applyNumberFormat="0" applyAlignment="0" applyProtection="0">
      <alignment vertical="center"/>
    </xf>
    <xf numFmtId="0" fontId="15" fillId="16" borderId="3" applyNumberFormat="0" applyAlignment="0" applyProtection="0">
      <alignment vertical="center"/>
    </xf>
    <xf numFmtId="0" fontId="7" fillId="7" borderId="2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16531206189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44490</v>
      </c>
      <c r="G2" s="5">
        <v>44494</v>
      </c>
      <c r="H2" s="4">
        <v>1</v>
      </c>
      <c r="I2" s="4">
        <v>4</v>
      </c>
      <c r="J2" s="4">
        <v>4</v>
      </c>
      <c r="K2" s="4" t="s">
        <v>29</v>
      </c>
      <c r="L2" s="4">
        <v>1864</v>
      </c>
      <c r="M2" s="4">
        <v>1864</v>
      </c>
      <c r="N2" s="4" t="s">
        <v>30</v>
      </c>
      <c r="O2" s="4" t="s">
        <v>31</v>
      </c>
      <c r="P2" s="4" t="s">
        <v>32</v>
      </c>
      <c r="Q2" s="4">
        <v>0</v>
      </c>
      <c r="R2" s="6">
        <v>44482</v>
      </c>
      <c r="S2" s="5">
        <v>44509</v>
      </c>
      <c r="T2" s="4" t="s">
        <v>33</v>
      </c>
      <c r="U2" s="4">
        <v>1864</v>
      </c>
      <c r="V2" s="4">
        <v>0</v>
      </c>
      <c r="W2" s="4">
        <v>0</v>
      </c>
    </row>
    <row r="3" s="4" customFormat="1" spans="1:25">
      <c r="A3" s="4">
        <v>16531583835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44493</v>
      </c>
      <c r="G3" s="5">
        <v>44494</v>
      </c>
      <c r="H3" s="4">
        <v>1</v>
      </c>
      <c r="I3" s="4">
        <v>1</v>
      </c>
      <c r="J3" s="4">
        <v>1</v>
      </c>
      <c r="K3" s="4" t="s">
        <v>29</v>
      </c>
      <c r="L3" s="4">
        <v>264</v>
      </c>
      <c r="M3" s="4">
        <v>264</v>
      </c>
      <c r="N3" s="4" t="s">
        <v>36</v>
      </c>
      <c r="O3" s="4" t="s">
        <v>31</v>
      </c>
      <c r="P3" s="4" t="s">
        <v>32</v>
      </c>
      <c r="Q3" s="4">
        <v>0</v>
      </c>
      <c r="R3" s="6">
        <v>44482</v>
      </c>
      <c r="S3" s="5">
        <v>44509</v>
      </c>
      <c r="T3" s="4" t="s">
        <v>33</v>
      </c>
      <c r="U3" s="4">
        <v>264</v>
      </c>
      <c r="V3" s="4">
        <v>0</v>
      </c>
      <c r="W3" s="4">
        <v>0</v>
      </c>
      <c r="X3" s="4"/>
      <c r="Y3" s="4" t="s">
        <v>37</v>
      </c>
    </row>
    <row r="4" s="4" customFormat="1" spans="1:25">
      <c r="A4" s="4">
        <v>16533359346</v>
      </c>
      <c r="B4" s="4" t="s">
        <v>25</v>
      </c>
      <c r="C4" s="4" t="s">
        <v>26</v>
      </c>
      <c r="D4" s="4" t="s">
        <v>34</v>
      </c>
      <c r="E4" s="4" t="s">
        <v>38</v>
      </c>
      <c r="F4" s="5">
        <v>44493</v>
      </c>
      <c r="G4" s="5">
        <v>44494</v>
      </c>
      <c r="H4" s="4">
        <v>1</v>
      </c>
      <c r="I4" s="4">
        <v>1</v>
      </c>
      <c r="J4" s="4">
        <v>1</v>
      </c>
      <c r="K4" s="4" t="s">
        <v>29</v>
      </c>
      <c r="L4" s="4">
        <v>385</v>
      </c>
      <c r="M4" s="4">
        <v>385</v>
      </c>
      <c r="N4" s="4" t="s">
        <v>39</v>
      </c>
      <c r="O4" s="4" t="s">
        <v>31</v>
      </c>
      <c r="P4" s="4" t="s">
        <v>32</v>
      </c>
      <c r="Q4" s="4">
        <v>0</v>
      </c>
      <c r="R4" s="6">
        <v>44482</v>
      </c>
      <c r="S4" s="5">
        <v>44509</v>
      </c>
      <c r="T4" s="4" t="s">
        <v>33</v>
      </c>
      <c r="U4" s="4">
        <v>385</v>
      </c>
      <c r="V4" s="4">
        <v>0</v>
      </c>
      <c r="W4" s="4">
        <v>0</v>
      </c>
      <c r="X4" s="4">
        <v>2276713</v>
      </c>
      <c r="Y4" s="4" t="s">
        <v>40</v>
      </c>
    </row>
    <row r="5" s="4" customFormat="1" spans="1:24">
      <c r="A5" s="4">
        <v>16549426675</v>
      </c>
      <c r="B5" s="4" t="s">
        <v>25</v>
      </c>
      <c r="C5" s="4" t="s">
        <v>26</v>
      </c>
      <c r="D5" s="4" t="s">
        <v>41</v>
      </c>
      <c r="E5" s="4" t="s">
        <v>42</v>
      </c>
      <c r="F5" s="5">
        <v>44484</v>
      </c>
      <c r="G5" s="5">
        <v>44494</v>
      </c>
      <c r="H5" s="4">
        <v>1</v>
      </c>
      <c r="I5" s="4">
        <v>10</v>
      </c>
      <c r="J5" s="4">
        <v>10</v>
      </c>
      <c r="K5" s="4" t="s">
        <v>29</v>
      </c>
      <c r="L5" s="4">
        <v>1010</v>
      </c>
      <c r="M5" s="4">
        <v>1010</v>
      </c>
      <c r="N5" s="4" t="s">
        <v>43</v>
      </c>
      <c r="O5" s="4" t="s">
        <v>31</v>
      </c>
      <c r="P5" s="4" t="s">
        <v>32</v>
      </c>
      <c r="Q5" s="4">
        <v>0</v>
      </c>
      <c r="R5" s="6">
        <v>44484</v>
      </c>
      <c r="S5" s="5">
        <v>44509</v>
      </c>
      <c r="T5" s="4" t="s">
        <v>33</v>
      </c>
      <c r="U5" s="4">
        <v>1010</v>
      </c>
      <c r="V5" s="4">
        <v>0</v>
      </c>
      <c r="W5" s="4">
        <v>0</v>
      </c>
      <c r="X5" s="4">
        <v>2277639</v>
      </c>
    </row>
    <row r="6" s="4" customFormat="1" spans="1:23">
      <c r="A6" s="4">
        <v>16574079786</v>
      </c>
      <c r="B6" s="4" t="s">
        <v>25</v>
      </c>
      <c r="C6" s="4" t="s">
        <v>26</v>
      </c>
      <c r="D6" s="4" t="s">
        <v>44</v>
      </c>
      <c r="E6" s="4" t="s">
        <v>45</v>
      </c>
      <c r="F6" s="5">
        <v>44493</v>
      </c>
      <c r="G6" s="5">
        <v>44494</v>
      </c>
      <c r="H6" s="4">
        <v>1</v>
      </c>
      <c r="I6" s="4">
        <v>1</v>
      </c>
      <c r="J6" s="4">
        <v>1</v>
      </c>
      <c r="K6" s="4" t="s">
        <v>29</v>
      </c>
      <c r="L6" s="4">
        <v>278</v>
      </c>
      <c r="M6" s="4">
        <v>278</v>
      </c>
      <c r="N6" s="4" t="s">
        <v>46</v>
      </c>
      <c r="O6" s="4" t="s">
        <v>31</v>
      </c>
      <c r="P6" s="4" t="s">
        <v>32</v>
      </c>
      <c r="Q6" s="4">
        <v>0</v>
      </c>
      <c r="R6" s="6">
        <v>44486</v>
      </c>
      <c r="S6" s="5">
        <v>44509</v>
      </c>
      <c r="T6" s="4" t="s">
        <v>33</v>
      </c>
      <c r="U6" s="4">
        <v>278</v>
      </c>
      <c r="V6" s="4">
        <v>0</v>
      </c>
      <c r="W6" s="4">
        <v>0</v>
      </c>
    </row>
    <row r="7" s="4" customFormat="1" spans="1:23">
      <c r="A7" s="4">
        <v>16574079786</v>
      </c>
      <c r="B7" s="4" t="s">
        <v>25</v>
      </c>
      <c r="C7" s="4" t="s">
        <v>47</v>
      </c>
      <c r="D7" s="4" t="s">
        <v>44</v>
      </c>
      <c r="E7" s="4" t="s">
        <v>45</v>
      </c>
      <c r="F7" s="5">
        <v>44493</v>
      </c>
      <c r="G7" s="5">
        <v>44494</v>
      </c>
      <c r="H7" s="4">
        <v>1</v>
      </c>
      <c r="I7" s="4">
        <v>1</v>
      </c>
      <c r="J7" s="4">
        <v>1</v>
      </c>
      <c r="K7" s="4" t="s">
        <v>29</v>
      </c>
      <c r="L7" s="4">
        <v>-278</v>
      </c>
      <c r="M7" s="4">
        <v>-278</v>
      </c>
      <c r="N7" s="4" t="s">
        <v>46</v>
      </c>
      <c r="O7" s="4" t="s">
        <v>31</v>
      </c>
      <c r="P7" s="4" t="s">
        <v>32</v>
      </c>
      <c r="Q7" s="4">
        <v>0</v>
      </c>
      <c r="R7" s="6">
        <v>44486</v>
      </c>
      <c r="S7" s="5">
        <v>44509</v>
      </c>
      <c r="T7" s="4" t="s">
        <v>33</v>
      </c>
      <c r="U7" s="4">
        <v>-278</v>
      </c>
      <c r="V7" s="4">
        <v>0</v>
      </c>
      <c r="W7" s="4">
        <v>0</v>
      </c>
    </row>
    <row r="8" s="4" customFormat="1" spans="1:25">
      <c r="A8" s="4">
        <v>16582827326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44493</v>
      </c>
      <c r="G8" s="5">
        <v>44494</v>
      </c>
      <c r="H8" s="4">
        <v>1</v>
      </c>
      <c r="I8" s="4">
        <v>1</v>
      </c>
      <c r="J8" s="4">
        <v>1</v>
      </c>
      <c r="K8" s="4" t="s">
        <v>29</v>
      </c>
      <c r="L8" s="4">
        <v>277</v>
      </c>
      <c r="M8" s="4">
        <v>277</v>
      </c>
      <c r="N8" s="4" t="s">
        <v>50</v>
      </c>
      <c r="O8" s="4" t="s">
        <v>31</v>
      </c>
      <c r="P8" s="4" t="s">
        <v>32</v>
      </c>
      <c r="Q8" s="4">
        <v>0</v>
      </c>
      <c r="R8" s="6">
        <v>44486</v>
      </c>
      <c r="S8" s="5">
        <v>44509</v>
      </c>
      <c r="T8" s="4" t="s">
        <v>33</v>
      </c>
      <c r="U8" s="4">
        <v>277</v>
      </c>
      <c r="V8" s="4">
        <v>0</v>
      </c>
      <c r="W8" s="4">
        <v>0</v>
      </c>
      <c r="X8" s="4"/>
      <c r="Y8" s="4" t="s">
        <v>51</v>
      </c>
    </row>
    <row r="9" s="4" customFormat="1" spans="1:24">
      <c r="A9" s="4">
        <v>16584427000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44493</v>
      </c>
      <c r="G9" s="5">
        <v>44494</v>
      </c>
      <c r="H9" s="4">
        <v>1</v>
      </c>
      <c r="I9" s="4">
        <v>1</v>
      </c>
      <c r="J9" s="4">
        <v>1</v>
      </c>
      <c r="K9" s="4" t="s">
        <v>29</v>
      </c>
      <c r="L9" s="4">
        <v>284</v>
      </c>
      <c r="M9" s="4">
        <v>284</v>
      </c>
      <c r="N9" s="4" t="s">
        <v>54</v>
      </c>
      <c r="O9" s="4" t="s">
        <v>31</v>
      </c>
      <c r="P9" s="4" t="s">
        <v>32</v>
      </c>
      <c r="Q9" s="4">
        <v>0</v>
      </c>
      <c r="R9" s="6">
        <v>44487</v>
      </c>
      <c r="S9" s="5">
        <v>44509</v>
      </c>
      <c r="T9" s="4" t="s">
        <v>33</v>
      </c>
      <c r="U9" s="4">
        <v>284</v>
      </c>
      <c r="V9" s="4">
        <v>0</v>
      </c>
      <c r="W9" s="4">
        <v>0</v>
      </c>
      <c r="X9" s="4">
        <v>2279482</v>
      </c>
    </row>
    <row r="10" s="4" customFormat="1" spans="1:23">
      <c r="A10" s="4">
        <v>16586683469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44493</v>
      </c>
      <c r="G10" s="5">
        <v>44494</v>
      </c>
      <c r="H10" s="4">
        <v>1</v>
      </c>
      <c r="I10" s="4">
        <v>1</v>
      </c>
      <c r="J10" s="4">
        <v>1</v>
      </c>
      <c r="K10" s="4" t="s">
        <v>29</v>
      </c>
      <c r="L10" s="4">
        <v>231</v>
      </c>
      <c r="M10" s="4">
        <v>231</v>
      </c>
      <c r="N10" s="4" t="s">
        <v>57</v>
      </c>
      <c r="O10" s="4" t="s">
        <v>31</v>
      </c>
      <c r="P10" s="4" t="s">
        <v>32</v>
      </c>
      <c r="Q10" s="4">
        <v>0</v>
      </c>
      <c r="R10" s="6">
        <v>44487</v>
      </c>
      <c r="S10" s="5">
        <v>44509</v>
      </c>
      <c r="T10" s="4" t="s">
        <v>33</v>
      </c>
      <c r="U10" s="4">
        <v>231</v>
      </c>
      <c r="V10" s="4">
        <v>0</v>
      </c>
      <c r="W10" s="4">
        <v>0</v>
      </c>
    </row>
    <row r="11" s="4" customFormat="1" spans="1:23">
      <c r="A11" s="4">
        <v>16531206189</v>
      </c>
      <c r="B11" s="4" t="s">
        <v>25</v>
      </c>
      <c r="C11" s="4" t="s">
        <v>47</v>
      </c>
      <c r="D11" s="4" t="s">
        <v>27</v>
      </c>
      <c r="E11" s="4" t="s">
        <v>28</v>
      </c>
      <c r="F11" s="5">
        <v>44490</v>
      </c>
      <c r="G11" s="5">
        <v>44494</v>
      </c>
      <c r="H11" s="4">
        <v>1</v>
      </c>
      <c r="I11" s="4">
        <v>4</v>
      </c>
      <c r="J11" s="4">
        <v>4</v>
      </c>
      <c r="K11" s="4" t="s">
        <v>29</v>
      </c>
      <c r="L11" s="4">
        <v>-1864</v>
      </c>
      <c r="M11" s="4">
        <v>-1864</v>
      </c>
      <c r="N11" s="4" t="s">
        <v>30</v>
      </c>
      <c r="O11" s="4" t="s">
        <v>31</v>
      </c>
      <c r="P11" s="4" t="s">
        <v>32</v>
      </c>
      <c r="Q11" s="4">
        <v>0</v>
      </c>
      <c r="R11" s="6">
        <v>44482</v>
      </c>
      <c r="S11" s="5">
        <v>44509</v>
      </c>
      <c r="T11" s="4" t="s">
        <v>33</v>
      </c>
      <c r="U11" s="4">
        <v>-1864</v>
      </c>
      <c r="V11" s="4">
        <v>0</v>
      </c>
      <c r="W11" s="4">
        <v>0</v>
      </c>
    </row>
    <row r="12" s="4" customFormat="1" spans="1:25">
      <c r="A12" s="4">
        <v>16624476085</v>
      </c>
      <c r="B12" s="4" t="s">
        <v>25</v>
      </c>
      <c r="C12" s="4" t="s">
        <v>26</v>
      </c>
      <c r="D12" s="4" t="s">
        <v>58</v>
      </c>
      <c r="E12" s="4" t="s">
        <v>59</v>
      </c>
      <c r="F12" s="5">
        <v>44491</v>
      </c>
      <c r="G12" s="5">
        <v>44494</v>
      </c>
      <c r="H12" s="4">
        <v>1</v>
      </c>
      <c r="I12" s="4">
        <v>3</v>
      </c>
      <c r="J12" s="4">
        <v>3</v>
      </c>
      <c r="K12" s="4" t="s">
        <v>29</v>
      </c>
      <c r="L12" s="4">
        <v>504</v>
      </c>
      <c r="M12" s="4">
        <v>504</v>
      </c>
      <c r="N12" s="4" t="s">
        <v>60</v>
      </c>
      <c r="O12" s="4" t="s">
        <v>31</v>
      </c>
      <c r="P12" s="4" t="s">
        <v>32</v>
      </c>
      <c r="Q12" s="4">
        <v>0</v>
      </c>
      <c r="R12" s="6">
        <v>44491</v>
      </c>
      <c r="S12" s="5">
        <v>44509</v>
      </c>
      <c r="T12" s="4" t="s">
        <v>33</v>
      </c>
      <c r="U12" s="4">
        <v>504</v>
      </c>
      <c r="V12" s="4">
        <v>0</v>
      </c>
      <c r="W12" s="4">
        <v>0</v>
      </c>
      <c r="X12" s="4"/>
      <c r="Y12" s="4" t="s">
        <v>61</v>
      </c>
    </row>
    <row r="13" s="4" customFormat="1" spans="1:25">
      <c r="A13" s="4">
        <v>16624995842</v>
      </c>
      <c r="B13" s="4" t="s">
        <v>25</v>
      </c>
      <c r="C13" s="4" t="s">
        <v>26</v>
      </c>
      <c r="D13" s="4" t="s">
        <v>62</v>
      </c>
      <c r="E13" s="4" t="s">
        <v>63</v>
      </c>
      <c r="F13" s="5">
        <v>44491</v>
      </c>
      <c r="G13" s="5">
        <v>44494</v>
      </c>
      <c r="H13" s="4">
        <v>1</v>
      </c>
      <c r="I13" s="4">
        <v>3</v>
      </c>
      <c r="J13" s="4">
        <v>3</v>
      </c>
      <c r="K13" s="4" t="s">
        <v>29</v>
      </c>
      <c r="L13" s="4">
        <v>438</v>
      </c>
      <c r="M13" s="4">
        <v>438</v>
      </c>
      <c r="N13" s="4" t="s">
        <v>64</v>
      </c>
      <c r="O13" s="4" t="s">
        <v>31</v>
      </c>
      <c r="P13" s="4" t="s">
        <v>32</v>
      </c>
      <c r="Q13" s="4">
        <v>0</v>
      </c>
      <c r="R13" s="6">
        <v>44491</v>
      </c>
      <c r="S13" s="5">
        <v>44509</v>
      </c>
      <c r="T13" s="4" t="s">
        <v>33</v>
      </c>
      <c r="U13" s="4">
        <v>438</v>
      </c>
      <c r="V13" s="4">
        <v>0</v>
      </c>
      <c r="W13" s="4">
        <v>0</v>
      </c>
      <c r="X13" s="4"/>
      <c r="Y13" s="4" t="s">
        <v>65</v>
      </c>
    </row>
    <row r="14" s="4" customFormat="1" spans="1:23">
      <c r="A14" s="4">
        <v>16634277991</v>
      </c>
      <c r="B14" s="4" t="s">
        <v>25</v>
      </c>
      <c r="C14" s="4" t="s">
        <v>26</v>
      </c>
      <c r="D14" s="4" t="s">
        <v>66</v>
      </c>
      <c r="E14" s="4" t="s">
        <v>67</v>
      </c>
      <c r="F14" s="5">
        <v>44493</v>
      </c>
      <c r="G14" s="5">
        <v>44494</v>
      </c>
      <c r="H14" s="4">
        <v>1</v>
      </c>
      <c r="I14" s="4">
        <v>1</v>
      </c>
      <c r="J14" s="4">
        <v>1</v>
      </c>
      <c r="K14" s="4" t="s">
        <v>29</v>
      </c>
      <c r="L14" s="4">
        <v>286</v>
      </c>
      <c r="M14" s="4">
        <v>286</v>
      </c>
      <c r="N14" s="4" t="s">
        <v>68</v>
      </c>
      <c r="O14" s="4" t="s">
        <v>31</v>
      </c>
      <c r="P14" s="4" t="s">
        <v>32</v>
      </c>
      <c r="Q14" s="4">
        <v>0</v>
      </c>
      <c r="R14" s="6">
        <v>44491</v>
      </c>
      <c r="S14" s="5">
        <v>44509</v>
      </c>
      <c r="T14" s="4" t="s">
        <v>33</v>
      </c>
      <c r="U14" s="4">
        <v>286</v>
      </c>
      <c r="V14" s="4">
        <v>0</v>
      </c>
      <c r="W14" s="4">
        <v>0</v>
      </c>
    </row>
    <row r="15" s="4" customFormat="1" spans="1:23">
      <c r="A15" s="4">
        <v>16634424738</v>
      </c>
      <c r="B15" s="4" t="s">
        <v>25</v>
      </c>
      <c r="C15" s="4" t="s">
        <v>26</v>
      </c>
      <c r="D15" s="4" t="s">
        <v>66</v>
      </c>
      <c r="E15" s="4" t="s">
        <v>67</v>
      </c>
      <c r="F15" s="5">
        <v>44493</v>
      </c>
      <c r="G15" s="5">
        <v>44494</v>
      </c>
      <c r="H15" s="4">
        <v>1</v>
      </c>
      <c r="I15" s="4">
        <v>1</v>
      </c>
      <c r="J15" s="4">
        <v>1</v>
      </c>
      <c r="K15" s="4" t="s">
        <v>29</v>
      </c>
      <c r="L15" s="4">
        <v>286</v>
      </c>
      <c r="M15" s="4">
        <v>286</v>
      </c>
      <c r="N15" s="4" t="s">
        <v>69</v>
      </c>
      <c r="O15" s="4" t="s">
        <v>31</v>
      </c>
      <c r="P15" s="4" t="s">
        <v>32</v>
      </c>
      <c r="Q15" s="4">
        <v>0</v>
      </c>
      <c r="R15" s="6">
        <v>44491</v>
      </c>
      <c r="S15" s="5">
        <v>44509</v>
      </c>
      <c r="T15" s="4" t="s">
        <v>33</v>
      </c>
      <c r="U15" s="4">
        <v>286</v>
      </c>
      <c r="V15" s="4">
        <v>0</v>
      </c>
      <c r="W15" s="4">
        <v>0</v>
      </c>
    </row>
    <row r="16" s="4" customFormat="1" spans="1:24">
      <c r="A16" s="4">
        <v>16635070135</v>
      </c>
      <c r="B16" s="4" t="s">
        <v>25</v>
      </c>
      <c r="C16" s="4" t="s">
        <v>26</v>
      </c>
      <c r="D16" s="4" t="s">
        <v>70</v>
      </c>
      <c r="E16" s="4" t="s">
        <v>28</v>
      </c>
      <c r="F16" s="5">
        <v>44492</v>
      </c>
      <c r="G16" s="5">
        <v>44494</v>
      </c>
      <c r="H16" s="4">
        <v>1</v>
      </c>
      <c r="I16" s="4">
        <v>2</v>
      </c>
      <c r="J16" s="4">
        <v>2</v>
      </c>
      <c r="K16" s="4" t="s">
        <v>29</v>
      </c>
      <c r="L16" s="4">
        <v>269</v>
      </c>
      <c r="M16" s="4">
        <v>269</v>
      </c>
      <c r="N16" s="4" t="s">
        <v>71</v>
      </c>
      <c r="O16" s="4" t="s">
        <v>31</v>
      </c>
      <c r="P16" s="4" t="s">
        <v>32</v>
      </c>
      <c r="Q16" s="4">
        <v>0</v>
      </c>
      <c r="R16" s="6">
        <v>44491</v>
      </c>
      <c r="S16" s="5">
        <v>44509</v>
      </c>
      <c r="T16" s="4" t="s">
        <v>33</v>
      </c>
      <c r="U16" s="4">
        <v>269</v>
      </c>
      <c r="V16" s="4">
        <v>0</v>
      </c>
      <c r="W16" s="4">
        <v>0</v>
      </c>
      <c r="X16" s="4">
        <v>2281762</v>
      </c>
    </row>
    <row r="17" s="4" customFormat="1" spans="1:23">
      <c r="A17" s="4">
        <v>16636421061</v>
      </c>
      <c r="B17" s="4" t="s">
        <v>25</v>
      </c>
      <c r="C17" s="4" t="s">
        <v>26</v>
      </c>
      <c r="D17" s="4" t="s">
        <v>72</v>
      </c>
      <c r="E17" s="4"/>
      <c r="F17" s="5">
        <v>44492</v>
      </c>
      <c r="G17" s="5">
        <v>44494</v>
      </c>
      <c r="H17" s="4">
        <v>0</v>
      </c>
      <c r="I17" s="4">
        <v>2</v>
      </c>
      <c r="J17" s="4">
        <v>0</v>
      </c>
      <c r="K17" s="4" t="s">
        <v>29</v>
      </c>
      <c r="L17" s="4">
        <v>615</v>
      </c>
      <c r="M17" s="4">
        <v>615</v>
      </c>
      <c r="N17" s="4"/>
      <c r="O17" s="4" t="s">
        <v>31</v>
      </c>
      <c r="P17" s="4" t="s">
        <v>32</v>
      </c>
      <c r="Q17" s="4">
        <v>0</v>
      </c>
      <c r="R17" s="6">
        <v>44491</v>
      </c>
      <c r="S17" s="5">
        <v>44509</v>
      </c>
      <c r="T17" s="4" t="s">
        <v>33</v>
      </c>
      <c r="U17" s="4">
        <v>615</v>
      </c>
      <c r="V17" s="4">
        <v>0</v>
      </c>
      <c r="W17" s="4">
        <v>0</v>
      </c>
    </row>
    <row r="18" s="4" customFormat="1" spans="1:25">
      <c r="A18" s="4">
        <v>16638090207</v>
      </c>
      <c r="B18" s="4" t="s">
        <v>25</v>
      </c>
      <c r="C18" s="4" t="s">
        <v>26</v>
      </c>
      <c r="D18" s="4" t="s">
        <v>73</v>
      </c>
      <c r="E18" s="4" t="s">
        <v>74</v>
      </c>
      <c r="F18" s="5">
        <v>44493</v>
      </c>
      <c r="G18" s="5">
        <v>44494</v>
      </c>
      <c r="H18" s="4">
        <v>1</v>
      </c>
      <c r="I18" s="4">
        <v>1</v>
      </c>
      <c r="J18" s="4">
        <v>1</v>
      </c>
      <c r="K18" s="4" t="s">
        <v>29</v>
      </c>
      <c r="L18" s="4">
        <v>264</v>
      </c>
      <c r="M18" s="4">
        <v>264</v>
      </c>
      <c r="N18" s="4" t="s">
        <v>75</v>
      </c>
      <c r="O18" s="4" t="s">
        <v>31</v>
      </c>
      <c r="P18" s="4" t="s">
        <v>32</v>
      </c>
      <c r="Q18" s="4">
        <v>0</v>
      </c>
      <c r="R18" s="6">
        <v>44492</v>
      </c>
      <c r="S18" s="5">
        <v>44509</v>
      </c>
      <c r="T18" s="4" t="s">
        <v>33</v>
      </c>
      <c r="U18" s="4">
        <v>264</v>
      </c>
      <c r="V18" s="4">
        <v>0</v>
      </c>
      <c r="W18" s="4">
        <v>0</v>
      </c>
      <c r="X18" s="4"/>
      <c r="Y18" s="4" t="s">
        <v>76</v>
      </c>
    </row>
    <row r="19" s="4" customFormat="1" spans="1:25">
      <c r="A19" s="4">
        <v>16638090207</v>
      </c>
      <c r="B19" s="4" t="s">
        <v>25</v>
      </c>
      <c r="C19" s="4" t="s">
        <v>47</v>
      </c>
      <c r="D19" s="4" t="s">
        <v>73</v>
      </c>
      <c r="E19" s="4" t="s">
        <v>74</v>
      </c>
      <c r="F19" s="5">
        <v>44493</v>
      </c>
      <c r="G19" s="5">
        <v>44494</v>
      </c>
      <c r="H19" s="4">
        <v>1</v>
      </c>
      <c r="I19" s="4">
        <v>1</v>
      </c>
      <c r="J19" s="4">
        <v>1</v>
      </c>
      <c r="K19" s="4" t="s">
        <v>29</v>
      </c>
      <c r="L19" s="4">
        <v>-264</v>
      </c>
      <c r="M19" s="4">
        <v>-264</v>
      </c>
      <c r="N19" s="4" t="s">
        <v>75</v>
      </c>
      <c r="O19" s="4" t="s">
        <v>31</v>
      </c>
      <c r="P19" s="4" t="s">
        <v>32</v>
      </c>
      <c r="Q19" s="4">
        <v>0</v>
      </c>
      <c r="R19" s="6">
        <v>44492</v>
      </c>
      <c r="S19" s="5">
        <v>44509</v>
      </c>
      <c r="T19" s="4" t="s">
        <v>33</v>
      </c>
      <c r="U19" s="4">
        <v>-264</v>
      </c>
      <c r="V19" s="4">
        <v>0</v>
      </c>
      <c r="W19" s="4">
        <v>0</v>
      </c>
      <c r="X19" s="4"/>
      <c r="Y19" s="4" t="s">
        <v>76</v>
      </c>
    </row>
    <row r="20" s="4" customFormat="1" spans="1:23">
      <c r="A20" s="4">
        <v>16644453015</v>
      </c>
      <c r="B20" s="4" t="s">
        <v>25</v>
      </c>
      <c r="C20" s="4" t="s">
        <v>26</v>
      </c>
      <c r="D20" s="4" t="s">
        <v>77</v>
      </c>
      <c r="E20" s="4" t="s">
        <v>78</v>
      </c>
      <c r="F20" s="5">
        <v>44493</v>
      </c>
      <c r="G20" s="5">
        <v>44494</v>
      </c>
      <c r="H20" s="4">
        <v>1</v>
      </c>
      <c r="I20" s="4">
        <v>1</v>
      </c>
      <c r="J20" s="4">
        <v>1</v>
      </c>
      <c r="K20" s="4" t="s">
        <v>29</v>
      </c>
      <c r="L20" s="4">
        <v>376</v>
      </c>
      <c r="M20" s="4">
        <v>376</v>
      </c>
      <c r="N20" s="4" t="s">
        <v>79</v>
      </c>
      <c r="O20" s="4" t="s">
        <v>31</v>
      </c>
      <c r="P20" s="4" t="s">
        <v>32</v>
      </c>
      <c r="Q20" s="4">
        <v>0</v>
      </c>
      <c r="R20" s="6">
        <v>44492</v>
      </c>
      <c r="S20" s="5">
        <v>44509</v>
      </c>
      <c r="T20" s="4" t="s">
        <v>33</v>
      </c>
      <c r="U20" s="4">
        <v>376</v>
      </c>
      <c r="V20" s="4">
        <v>0</v>
      </c>
      <c r="W20" s="4">
        <v>0</v>
      </c>
    </row>
    <row r="21" s="4" customFormat="1" spans="1:23">
      <c r="A21" s="4">
        <v>16645218027</v>
      </c>
      <c r="B21" s="4" t="s">
        <v>25</v>
      </c>
      <c r="C21" s="4" t="s">
        <v>26</v>
      </c>
      <c r="D21" s="4" t="s">
        <v>80</v>
      </c>
      <c r="E21" s="4" t="s">
        <v>81</v>
      </c>
      <c r="F21" s="5">
        <v>44493</v>
      </c>
      <c r="G21" s="5">
        <v>44494</v>
      </c>
      <c r="H21" s="4">
        <v>1</v>
      </c>
      <c r="I21" s="4">
        <v>1</v>
      </c>
      <c r="J21" s="4">
        <v>1</v>
      </c>
      <c r="K21" s="4" t="s">
        <v>29</v>
      </c>
      <c r="L21" s="4">
        <v>249</v>
      </c>
      <c r="M21" s="4">
        <v>249</v>
      </c>
      <c r="N21" s="4" t="s">
        <v>82</v>
      </c>
      <c r="O21" s="4" t="s">
        <v>31</v>
      </c>
      <c r="P21" s="4" t="s">
        <v>32</v>
      </c>
      <c r="Q21" s="4">
        <v>0</v>
      </c>
      <c r="R21" s="6">
        <v>44492</v>
      </c>
      <c r="S21" s="5">
        <v>44509</v>
      </c>
      <c r="T21" s="4" t="s">
        <v>33</v>
      </c>
      <c r="U21" s="4">
        <v>249</v>
      </c>
      <c r="V21" s="4">
        <v>0</v>
      </c>
      <c r="W21" s="4">
        <v>0</v>
      </c>
    </row>
    <row r="22" s="4" customFormat="1" spans="1:23">
      <c r="A22" s="4">
        <v>16646294592</v>
      </c>
      <c r="B22" s="4" t="s">
        <v>25</v>
      </c>
      <c r="C22" s="4" t="s">
        <v>26</v>
      </c>
      <c r="D22" s="4" t="s">
        <v>83</v>
      </c>
      <c r="E22" s="4" t="s">
        <v>84</v>
      </c>
      <c r="F22" s="5">
        <v>44493</v>
      </c>
      <c r="G22" s="5">
        <v>44494</v>
      </c>
      <c r="H22" s="4">
        <v>1</v>
      </c>
      <c r="I22" s="4">
        <v>1</v>
      </c>
      <c r="J22" s="4">
        <v>1</v>
      </c>
      <c r="K22" s="4" t="s">
        <v>29</v>
      </c>
      <c r="L22" s="4">
        <v>466</v>
      </c>
      <c r="M22" s="4">
        <v>466</v>
      </c>
      <c r="N22" s="4" t="s">
        <v>85</v>
      </c>
      <c r="O22" s="4" t="s">
        <v>31</v>
      </c>
      <c r="P22" s="4" t="s">
        <v>32</v>
      </c>
      <c r="Q22" s="4">
        <v>0</v>
      </c>
      <c r="R22" s="6">
        <v>44492</v>
      </c>
      <c r="S22" s="5">
        <v>44509</v>
      </c>
      <c r="T22" s="4" t="s">
        <v>33</v>
      </c>
      <c r="U22" s="4">
        <v>466</v>
      </c>
      <c r="V22" s="4">
        <v>0</v>
      </c>
      <c r="W22" s="4">
        <v>0</v>
      </c>
    </row>
    <row r="23" s="4" customFormat="1" spans="1:24">
      <c r="A23" s="4">
        <v>16646443142</v>
      </c>
      <c r="B23" s="4" t="s">
        <v>25</v>
      </c>
      <c r="C23" s="4" t="s">
        <v>26</v>
      </c>
      <c r="D23" s="4" t="s">
        <v>83</v>
      </c>
      <c r="E23" s="4" t="s">
        <v>84</v>
      </c>
      <c r="F23" s="5">
        <v>44493</v>
      </c>
      <c r="G23" s="5">
        <v>44494</v>
      </c>
      <c r="H23" s="4">
        <v>1</v>
      </c>
      <c r="I23" s="4">
        <v>1</v>
      </c>
      <c r="J23" s="4">
        <v>1</v>
      </c>
      <c r="K23" s="4" t="s">
        <v>29</v>
      </c>
      <c r="L23" s="4">
        <v>466</v>
      </c>
      <c r="M23" s="4">
        <v>466</v>
      </c>
      <c r="N23" s="4" t="s">
        <v>86</v>
      </c>
      <c r="O23" s="4" t="s">
        <v>31</v>
      </c>
      <c r="P23" s="4" t="s">
        <v>32</v>
      </c>
      <c r="Q23" s="4">
        <v>0</v>
      </c>
      <c r="R23" s="6">
        <v>44492</v>
      </c>
      <c r="S23" s="5">
        <v>44509</v>
      </c>
      <c r="T23" s="4" t="s">
        <v>33</v>
      </c>
      <c r="U23" s="4">
        <v>466</v>
      </c>
      <c r="V23" s="4">
        <v>0</v>
      </c>
      <c r="W23" s="4">
        <v>0</v>
      </c>
      <c r="X23" s="4">
        <v>2282348</v>
      </c>
    </row>
    <row r="24" s="4" customFormat="1" spans="1:25">
      <c r="A24" s="4">
        <v>16647158871</v>
      </c>
      <c r="B24" s="4" t="s">
        <v>25</v>
      </c>
      <c r="C24" s="4" t="s">
        <v>26</v>
      </c>
      <c r="D24" s="4" t="s">
        <v>66</v>
      </c>
      <c r="E24" s="4" t="s">
        <v>87</v>
      </c>
      <c r="F24" s="5">
        <v>44493</v>
      </c>
      <c r="G24" s="5">
        <v>44494</v>
      </c>
      <c r="H24" s="4">
        <v>1</v>
      </c>
      <c r="I24" s="4">
        <v>1</v>
      </c>
      <c r="J24" s="4">
        <v>1</v>
      </c>
      <c r="K24" s="4" t="s">
        <v>29</v>
      </c>
      <c r="L24" s="4">
        <v>407</v>
      </c>
      <c r="M24" s="4">
        <v>407</v>
      </c>
      <c r="N24" s="4" t="s">
        <v>88</v>
      </c>
      <c r="O24" s="4" t="s">
        <v>31</v>
      </c>
      <c r="P24" s="4" t="s">
        <v>32</v>
      </c>
      <c r="Q24" s="4">
        <v>0</v>
      </c>
      <c r="R24" s="6">
        <v>44492</v>
      </c>
      <c r="S24" s="5">
        <v>44509</v>
      </c>
      <c r="T24" s="4" t="s">
        <v>33</v>
      </c>
      <c r="U24" s="4">
        <v>407</v>
      </c>
      <c r="V24" s="4">
        <v>0</v>
      </c>
      <c r="W24" s="4">
        <v>0</v>
      </c>
      <c r="X24" s="4"/>
      <c r="Y24" s="4">
        <v>632484768</v>
      </c>
    </row>
    <row r="25" s="4" customFormat="1" spans="1:23">
      <c r="A25" s="4">
        <v>16647216430</v>
      </c>
      <c r="B25" s="4" t="s">
        <v>25</v>
      </c>
      <c r="C25" s="4" t="s">
        <v>26</v>
      </c>
      <c r="D25" s="4" t="s">
        <v>89</v>
      </c>
      <c r="E25" s="4" t="s">
        <v>90</v>
      </c>
      <c r="F25" s="5">
        <v>44493</v>
      </c>
      <c r="G25" s="5">
        <v>44494</v>
      </c>
      <c r="H25" s="4">
        <v>1</v>
      </c>
      <c r="I25" s="4">
        <v>1</v>
      </c>
      <c r="J25" s="4">
        <v>1</v>
      </c>
      <c r="K25" s="4" t="s">
        <v>29</v>
      </c>
      <c r="L25" s="4">
        <v>169</v>
      </c>
      <c r="M25" s="4">
        <v>169</v>
      </c>
      <c r="N25" s="4" t="s">
        <v>91</v>
      </c>
      <c r="O25" s="4" t="s">
        <v>31</v>
      </c>
      <c r="P25" s="4" t="s">
        <v>32</v>
      </c>
      <c r="Q25" s="4">
        <v>0</v>
      </c>
      <c r="R25" s="6">
        <v>44492</v>
      </c>
      <c r="S25" s="5">
        <v>44509</v>
      </c>
      <c r="T25" s="4" t="s">
        <v>33</v>
      </c>
      <c r="U25" s="4">
        <v>169</v>
      </c>
      <c r="V25" s="4">
        <v>0</v>
      </c>
      <c r="W25" s="4">
        <v>0</v>
      </c>
    </row>
    <row r="26" s="4" customFormat="1" spans="1:23">
      <c r="A26" s="4">
        <v>16647346898</v>
      </c>
      <c r="B26" s="4" t="s">
        <v>25</v>
      </c>
      <c r="C26" s="4" t="s">
        <v>26</v>
      </c>
      <c r="D26" s="4" t="s">
        <v>92</v>
      </c>
      <c r="E26" s="4" t="s">
        <v>93</v>
      </c>
      <c r="F26" s="5">
        <v>44493</v>
      </c>
      <c r="G26" s="5">
        <v>44494</v>
      </c>
      <c r="H26" s="4">
        <v>2</v>
      </c>
      <c r="I26" s="4">
        <v>1</v>
      </c>
      <c r="J26" s="4">
        <v>2</v>
      </c>
      <c r="K26" s="4" t="s">
        <v>29</v>
      </c>
      <c r="L26" s="4">
        <v>648</v>
      </c>
      <c r="M26" s="4">
        <v>648</v>
      </c>
      <c r="N26" s="4" t="s">
        <v>94</v>
      </c>
      <c r="O26" s="4" t="s">
        <v>31</v>
      </c>
      <c r="P26" s="4" t="s">
        <v>32</v>
      </c>
      <c r="Q26" s="4">
        <v>0</v>
      </c>
      <c r="R26" s="6">
        <v>44493</v>
      </c>
      <c r="S26" s="5">
        <v>44509</v>
      </c>
      <c r="T26" s="4" t="s">
        <v>33</v>
      </c>
      <c r="U26" s="4">
        <v>648</v>
      </c>
      <c r="V26" s="4">
        <v>0</v>
      </c>
      <c r="W26" s="4">
        <v>0</v>
      </c>
    </row>
    <row r="27" s="4" customFormat="1" spans="1:23">
      <c r="A27" s="4">
        <v>16647364384</v>
      </c>
      <c r="B27" s="4" t="s">
        <v>25</v>
      </c>
      <c r="C27" s="4" t="s">
        <v>26</v>
      </c>
      <c r="D27" s="4" t="s">
        <v>95</v>
      </c>
      <c r="E27" s="4" t="s">
        <v>96</v>
      </c>
      <c r="F27" s="5">
        <v>44493</v>
      </c>
      <c r="G27" s="5">
        <v>44494</v>
      </c>
      <c r="H27" s="4">
        <v>1</v>
      </c>
      <c r="I27" s="4">
        <v>1</v>
      </c>
      <c r="J27" s="4">
        <v>1</v>
      </c>
      <c r="K27" s="4" t="s">
        <v>29</v>
      </c>
      <c r="L27" s="4">
        <v>192</v>
      </c>
      <c r="M27" s="4">
        <v>192</v>
      </c>
      <c r="N27" s="4" t="s">
        <v>97</v>
      </c>
      <c r="O27" s="4" t="s">
        <v>31</v>
      </c>
      <c r="P27" s="4" t="s">
        <v>32</v>
      </c>
      <c r="Q27" s="4">
        <v>0</v>
      </c>
      <c r="R27" s="6">
        <v>44493</v>
      </c>
      <c r="S27" s="5">
        <v>44509</v>
      </c>
      <c r="T27" s="4" t="s">
        <v>33</v>
      </c>
      <c r="U27" s="4">
        <v>192</v>
      </c>
      <c r="V27" s="4">
        <v>0</v>
      </c>
      <c r="W27" s="4">
        <v>0</v>
      </c>
    </row>
    <row r="28" s="4" customFormat="1" spans="1:23">
      <c r="A28" s="4">
        <v>16647406240</v>
      </c>
      <c r="B28" s="4" t="s">
        <v>25</v>
      </c>
      <c r="C28" s="4" t="s">
        <v>26</v>
      </c>
      <c r="D28" s="4" t="s">
        <v>98</v>
      </c>
      <c r="E28" s="4" t="s">
        <v>84</v>
      </c>
      <c r="F28" s="5">
        <v>44493</v>
      </c>
      <c r="G28" s="5">
        <v>44494</v>
      </c>
      <c r="H28" s="4">
        <v>1</v>
      </c>
      <c r="I28" s="4">
        <v>1</v>
      </c>
      <c r="J28" s="4">
        <v>1</v>
      </c>
      <c r="K28" s="4" t="s">
        <v>29</v>
      </c>
      <c r="L28" s="4">
        <v>253</v>
      </c>
      <c r="M28" s="4">
        <v>253</v>
      </c>
      <c r="N28" s="4" t="s">
        <v>99</v>
      </c>
      <c r="O28" s="4" t="s">
        <v>31</v>
      </c>
      <c r="P28" s="4" t="s">
        <v>32</v>
      </c>
      <c r="Q28" s="4">
        <v>0</v>
      </c>
      <c r="R28" s="6">
        <v>44493</v>
      </c>
      <c r="S28" s="5">
        <v>44509</v>
      </c>
      <c r="T28" s="4" t="s">
        <v>33</v>
      </c>
      <c r="U28" s="4">
        <v>253</v>
      </c>
      <c r="V28" s="4">
        <v>0</v>
      </c>
      <c r="W28" s="4">
        <v>0</v>
      </c>
    </row>
    <row r="29" s="4" customFormat="1" spans="1:23">
      <c r="A29" s="4">
        <v>16647406240</v>
      </c>
      <c r="B29" s="4" t="s">
        <v>25</v>
      </c>
      <c r="C29" s="4" t="s">
        <v>47</v>
      </c>
      <c r="D29" s="4" t="s">
        <v>98</v>
      </c>
      <c r="E29" s="4" t="s">
        <v>84</v>
      </c>
      <c r="F29" s="5">
        <v>44493</v>
      </c>
      <c r="G29" s="5">
        <v>44494</v>
      </c>
      <c r="H29" s="4">
        <v>1</v>
      </c>
      <c r="I29" s="4">
        <v>1</v>
      </c>
      <c r="J29" s="4">
        <v>1</v>
      </c>
      <c r="K29" s="4" t="s">
        <v>29</v>
      </c>
      <c r="L29" s="4">
        <v>-253</v>
      </c>
      <c r="M29" s="4">
        <v>-253</v>
      </c>
      <c r="N29" s="4" t="s">
        <v>99</v>
      </c>
      <c r="O29" s="4" t="s">
        <v>31</v>
      </c>
      <c r="P29" s="4" t="s">
        <v>32</v>
      </c>
      <c r="Q29" s="4">
        <v>0</v>
      </c>
      <c r="R29" s="6">
        <v>44493</v>
      </c>
      <c r="S29" s="5">
        <v>44509</v>
      </c>
      <c r="T29" s="4" t="s">
        <v>33</v>
      </c>
      <c r="U29" s="4">
        <v>-253</v>
      </c>
      <c r="V29" s="4">
        <v>0</v>
      </c>
      <c r="W29" s="4">
        <v>0</v>
      </c>
    </row>
    <row r="30" s="4" customFormat="1" spans="1:24">
      <c r="A30" s="4">
        <v>16647420030</v>
      </c>
      <c r="B30" s="4" t="s">
        <v>25</v>
      </c>
      <c r="C30" s="4" t="s">
        <v>26</v>
      </c>
      <c r="D30" s="4" t="s">
        <v>98</v>
      </c>
      <c r="E30" s="4" t="s">
        <v>84</v>
      </c>
      <c r="F30" s="5">
        <v>44493</v>
      </c>
      <c r="G30" s="5">
        <v>44494</v>
      </c>
      <c r="H30" s="4">
        <v>1</v>
      </c>
      <c r="I30" s="4">
        <v>1</v>
      </c>
      <c r="J30" s="4">
        <v>1</v>
      </c>
      <c r="K30" s="4" t="s">
        <v>29</v>
      </c>
      <c r="L30" s="4">
        <v>253</v>
      </c>
      <c r="M30" s="4">
        <v>253</v>
      </c>
      <c r="N30" s="4" t="s">
        <v>99</v>
      </c>
      <c r="O30" s="4" t="s">
        <v>31</v>
      </c>
      <c r="P30" s="4" t="s">
        <v>32</v>
      </c>
      <c r="Q30" s="4">
        <v>0</v>
      </c>
      <c r="R30" s="6">
        <v>44493</v>
      </c>
      <c r="S30" s="5">
        <v>44509</v>
      </c>
      <c r="T30" s="4" t="s">
        <v>33</v>
      </c>
      <c r="U30" s="4">
        <v>253</v>
      </c>
      <c r="V30" s="4">
        <v>0</v>
      </c>
      <c r="W30" s="4">
        <v>0</v>
      </c>
      <c r="X30" s="4">
        <v>2282448</v>
      </c>
    </row>
    <row r="31" s="4" customFormat="1" spans="1:23">
      <c r="A31" s="4">
        <v>16647428927</v>
      </c>
      <c r="B31" s="4" t="s">
        <v>25</v>
      </c>
      <c r="C31" s="4" t="s">
        <v>26</v>
      </c>
      <c r="D31" s="4" t="s">
        <v>100</v>
      </c>
      <c r="E31" s="4" t="s">
        <v>84</v>
      </c>
      <c r="F31" s="5">
        <v>44493</v>
      </c>
      <c r="G31" s="5">
        <v>44494</v>
      </c>
      <c r="H31" s="4">
        <v>1</v>
      </c>
      <c r="I31" s="4">
        <v>1</v>
      </c>
      <c r="J31" s="4">
        <v>1</v>
      </c>
      <c r="K31" s="4" t="s">
        <v>29</v>
      </c>
      <c r="L31" s="4">
        <v>192</v>
      </c>
      <c r="M31" s="4">
        <v>192</v>
      </c>
      <c r="N31" s="4" t="s">
        <v>101</v>
      </c>
      <c r="O31" s="4" t="s">
        <v>31</v>
      </c>
      <c r="P31" s="4" t="s">
        <v>32</v>
      </c>
      <c r="Q31" s="4">
        <v>0</v>
      </c>
      <c r="R31" s="6">
        <v>44493</v>
      </c>
      <c r="S31" s="5">
        <v>44509</v>
      </c>
      <c r="T31" s="4" t="s">
        <v>33</v>
      </c>
      <c r="U31" s="4">
        <v>192</v>
      </c>
      <c r="V31" s="4">
        <v>0</v>
      </c>
      <c r="W31" s="4">
        <v>0</v>
      </c>
    </row>
    <row r="32" s="4" customFormat="1" spans="1:23">
      <c r="A32" s="4">
        <v>16647428927</v>
      </c>
      <c r="B32" s="4" t="s">
        <v>25</v>
      </c>
      <c r="C32" s="4" t="s">
        <v>47</v>
      </c>
      <c r="D32" s="4" t="s">
        <v>100</v>
      </c>
      <c r="E32" s="4" t="s">
        <v>84</v>
      </c>
      <c r="F32" s="5">
        <v>44493</v>
      </c>
      <c r="G32" s="5">
        <v>44494</v>
      </c>
      <c r="H32" s="4">
        <v>1</v>
      </c>
      <c r="I32" s="4">
        <v>1</v>
      </c>
      <c r="J32" s="4">
        <v>1</v>
      </c>
      <c r="K32" s="4" t="s">
        <v>29</v>
      </c>
      <c r="L32" s="4">
        <v>-192</v>
      </c>
      <c r="M32" s="4">
        <v>-192</v>
      </c>
      <c r="N32" s="4" t="s">
        <v>101</v>
      </c>
      <c r="O32" s="4" t="s">
        <v>31</v>
      </c>
      <c r="P32" s="4" t="s">
        <v>32</v>
      </c>
      <c r="Q32" s="4">
        <v>0</v>
      </c>
      <c r="R32" s="6">
        <v>44493</v>
      </c>
      <c r="S32" s="5">
        <v>44509</v>
      </c>
      <c r="T32" s="4" t="s">
        <v>33</v>
      </c>
      <c r="U32" s="4">
        <v>-192</v>
      </c>
      <c r="V32" s="4">
        <v>0</v>
      </c>
      <c r="W32" s="4">
        <v>0</v>
      </c>
    </row>
    <row r="33" s="4" customFormat="1" spans="1:24">
      <c r="A33" s="4">
        <v>16647540047</v>
      </c>
      <c r="B33" s="4" t="s">
        <v>25</v>
      </c>
      <c r="C33" s="4" t="s">
        <v>26</v>
      </c>
      <c r="D33" s="4" t="s">
        <v>102</v>
      </c>
      <c r="E33" s="4" t="s">
        <v>103</v>
      </c>
      <c r="F33" s="5">
        <v>44493</v>
      </c>
      <c r="G33" s="5">
        <v>44494</v>
      </c>
      <c r="H33" s="4">
        <v>1</v>
      </c>
      <c r="I33" s="4">
        <v>1</v>
      </c>
      <c r="J33" s="4">
        <v>1</v>
      </c>
      <c r="K33" s="4" t="s">
        <v>29</v>
      </c>
      <c r="L33" s="4">
        <v>209</v>
      </c>
      <c r="M33" s="4">
        <v>209</v>
      </c>
      <c r="N33" s="4" t="s">
        <v>104</v>
      </c>
      <c r="O33" s="4" t="s">
        <v>31</v>
      </c>
      <c r="P33" s="4" t="s">
        <v>32</v>
      </c>
      <c r="Q33" s="4">
        <v>0</v>
      </c>
      <c r="R33" s="6">
        <v>44493</v>
      </c>
      <c r="S33" s="5">
        <v>44509</v>
      </c>
      <c r="T33" s="4" t="s">
        <v>33</v>
      </c>
      <c r="U33" s="4">
        <v>209</v>
      </c>
      <c r="V33" s="4">
        <v>0</v>
      </c>
      <c r="W33" s="4">
        <v>0</v>
      </c>
      <c r="X33" s="4">
        <v>2282469</v>
      </c>
    </row>
    <row r="34" s="4" customFormat="1" spans="1:24">
      <c r="A34" s="4">
        <v>16647540047</v>
      </c>
      <c r="B34" s="4" t="s">
        <v>25</v>
      </c>
      <c r="C34" s="4" t="s">
        <v>47</v>
      </c>
      <c r="D34" s="4" t="s">
        <v>102</v>
      </c>
      <c r="E34" s="4" t="s">
        <v>103</v>
      </c>
      <c r="F34" s="5">
        <v>44493</v>
      </c>
      <c r="G34" s="5">
        <v>44494</v>
      </c>
      <c r="H34" s="4">
        <v>1</v>
      </c>
      <c r="I34" s="4">
        <v>1</v>
      </c>
      <c r="J34" s="4">
        <v>1</v>
      </c>
      <c r="K34" s="4" t="s">
        <v>29</v>
      </c>
      <c r="L34" s="4">
        <v>-209</v>
      </c>
      <c r="M34" s="4">
        <v>-209</v>
      </c>
      <c r="N34" s="4" t="s">
        <v>104</v>
      </c>
      <c r="O34" s="4" t="s">
        <v>31</v>
      </c>
      <c r="P34" s="4" t="s">
        <v>32</v>
      </c>
      <c r="Q34" s="4">
        <v>0</v>
      </c>
      <c r="R34" s="6">
        <v>44493</v>
      </c>
      <c r="S34" s="5">
        <v>44509</v>
      </c>
      <c r="T34" s="4" t="s">
        <v>33</v>
      </c>
      <c r="U34" s="4">
        <v>-209</v>
      </c>
      <c r="V34" s="4">
        <v>0</v>
      </c>
      <c r="W34" s="4">
        <v>0</v>
      </c>
      <c r="X34" s="4">
        <v>2282469</v>
      </c>
    </row>
    <row r="35" s="4" customFormat="1" spans="1:23">
      <c r="A35" s="4">
        <v>16647603055</v>
      </c>
      <c r="B35" s="4" t="s">
        <v>25</v>
      </c>
      <c r="C35" s="4" t="s">
        <v>26</v>
      </c>
      <c r="D35" s="4" t="s">
        <v>105</v>
      </c>
      <c r="E35" s="4" t="s">
        <v>106</v>
      </c>
      <c r="F35" s="5">
        <v>44493</v>
      </c>
      <c r="G35" s="5">
        <v>44494</v>
      </c>
      <c r="H35" s="4">
        <v>1</v>
      </c>
      <c r="I35" s="4">
        <v>1</v>
      </c>
      <c r="J35" s="4">
        <v>1</v>
      </c>
      <c r="K35" s="4" t="s">
        <v>29</v>
      </c>
      <c r="L35" s="4">
        <v>254</v>
      </c>
      <c r="M35" s="4">
        <v>254</v>
      </c>
      <c r="N35" s="4" t="s">
        <v>107</v>
      </c>
      <c r="O35" s="4" t="s">
        <v>31</v>
      </c>
      <c r="P35" s="4" t="s">
        <v>32</v>
      </c>
      <c r="Q35" s="4">
        <v>0</v>
      </c>
      <c r="R35" s="6">
        <v>44493</v>
      </c>
      <c r="S35" s="5">
        <v>44509</v>
      </c>
      <c r="T35" s="4" t="s">
        <v>33</v>
      </c>
      <c r="U35" s="4">
        <v>254</v>
      </c>
      <c r="V35" s="4">
        <v>0</v>
      </c>
      <c r="W35" s="4">
        <v>0</v>
      </c>
    </row>
    <row r="36" s="4" customFormat="1" spans="1:25">
      <c r="A36" s="4">
        <v>16647613193</v>
      </c>
      <c r="B36" s="4" t="s">
        <v>25</v>
      </c>
      <c r="C36" s="4" t="s">
        <v>26</v>
      </c>
      <c r="D36" s="4" t="s">
        <v>108</v>
      </c>
      <c r="E36" s="4" t="s">
        <v>109</v>
      </c>
      <c r="F36" s="5">
        <v>44493</v>
      </c>
      <c r="G36" s="5">
        <v>44494</v>
      </c>
      <c r="H36" s="4">
        <v>1</v>
      </c>
      <c r="I36" s="4">
        <v>1</v>
      </c>
      <c r="J36" s="4">
        <v>1</v>
      </c>
      <c r="K36" s="4" t="s">
        <v>29</v>
      </c>
      <c r="L36" s="4">
        <v>157</v>
      </c>
      <c r="M36" s="4">
        <v>157</v>
      </c>
      <c r="N36" s="4" t="s">
        <v>110</v>
      </c>
      <c r="O36" s="4" t="s">
        <v>31</v>
      </c>
      <c r="P36" s="4" t="s">
        <v>32</v>
      </c>
      <c r="Q36" s="4">
        <v>0</v>
      </c>
      <c r="R36" s="6">
        <v>44493</v>
      </c>
      <c r="S36" s="5">
        <v>44509</v>
      </c>
      <c r="T36" s="4" t="s">
        <v>33</v>
      </c>
      <c r="U36" s="4">
        <v>157</v>
      </c>
      <c r="V36" s="4">
        <v>0</v>
      </c>
      <c r="W36" s="4">
        <v>0</v>
      </c>
      <c r="X36" s="4"/>
      <c r="Y36" s="4" t="s">
        <v>111</v>
      </c>
    </row>
    <row r="37" s="4" customFormat="1" spans="1:25">
      <c r="A37" s="4">
        <v>16647621670</v>
      </c>
      <c r="B37" s="4" t="s">
        <v>25</v>
      </c>
      <c r="C37" s="4" t="s">
        <v>26</v>
      </c>
      <c r="D37" s="4" t="s">
        <v>66</v>
      </c>
      <c r="E37" s="4" t="s">
        <v>87</v>
      </c>
      <c r="F37" s="5">
        <v>44493</v>
      </c>
      <c r="G37" s="5">
        <v>44494</v>
      </c>
      <c r="H37" s="4">
        <v>1</v>
      </c>
      <c r="I37" s="4">
        <v>1</v>
      </c>
      <c r="J37" s="4">
        <v>1</v>
      </c>
      <c r="K37" s="4" t="s">
        <v>29</v>
      </c>
      <c r="L37" s="4">
        <v>407</v>
      </c>
      <c r="M37" s="4">
        <v>407</v>
      </c>
      <c r="N37" s="4" t="s">
        <v>112</v>
      </c>
      <c r="O37" s="4" t="s">
        <v>31</v>
      </c>
      <c r="P37" s="4" t="s">
        <v>32</v>
      </c>
      <c r="Q37" s="4">
        <v>0</v>
      </c>
      <c r="R37" s="6">
        <v>44493</v>
      </c>
      <c r="S37" s="5">
        <v>44509</v>
      </c>
      <c r="T37" s="4" t="s">
        <v>33</v>
      </c>
      <c r="U37" s="4">
        <v>407</v>
      </c>
      <c r="V37" s="4">
        <v>0</v>
      </c>
      <c r="W37" s="4">
        <v>0</v>
      </c>
      <c r="X37" s="4"/>
      <c r="Y37" s="4">
        <v>632518452</v>
      </c>
    </row>
    <row r="38" s="4" customFormat="1" spans="1:23">
      <c r="A38" s="4">
        <v>16647628372</v>
      </c>
      <c r="B38" s="4" t="s">
        <v>25</v>
      </c>
      <c r="C38" s="4" t="s">
        <v>26</v>
      </c>
      <c r="D38" s="4" t="s">
        <v>113</v>
      </c>
      <c r="E38" s="4" t="s">
        <v>114</v>
      </c>
      <c r="F38" s="5">
        <v>44493</v>
      </c>
      <c r="G38" s="5">
        <v>44494</v>
      </c>
      <c r="H38" s="4">
        <v>1</v>
      </c>
      <c r="I38" s="4">
        <v>1</v>
      </c>
      <c r="J38" s="4">
        <v>1</v>
      </c>
      <c r="K38" s="4" t="s">
        <v>29</v>
      </c>
      <c r="L38" s="4">
        <v>140</v>
      </c>
      <c r="M38" s="4">
        <v>140</v>
      </c>
      <c r="N38" s="4" t="s">
        <v>115</v>
      </c>
      <c r="O38" s="4" t="s">
        <v>31</v>
      </c>
      <c r="P38" s="4" t="s">
        <v>32</v>
      </c>
      <c r="Q38" s="4">
        <v>0</v>
      </c>
      <c r="R38" s="6">
        <v>44493</v>
      </c>
      <c r="S38" s="5">
        <v>44509</v>
      </c>
      <c r="T38" s="4" t="s">
        <v>33</v>
      </c>
      <c r="U38" s="4">
        <v>140</v>
      </c>
      <c r="V38" s="4">
        <v>0</v>
      </c>
      <c r="W38" s="4">
        <v>0</v>
      </c>
    </row>
    <row r="39" s="4" customFormat="1" spans="1:23">
      <c r="A39" s="4">
        <v>16647628372</v>
      </c>
      <c r="B39" s="4" t="s">
        <v>25</v>
      </c>
      <c r="C39" s="4" t="s">
        <v>47</v>
      </c>
      <c r="D39" s="4" t="s">
        <v>113</v>
      </c>
      <c r="E39" s="4" t="s">
        <v>114</v>
      </c>
      <c r="F39" s="5">
        <v>44493</v>
      </c>
      <c r="G39" s="5">
        <v>44494</v>
      </c>
      <c r="H39" s="4">
        <v>1</v>
      </c>
      <c r="I39" s="4">
        <v>1</v>
      </c>
      <c r="J39" s="4">
        <v>1</v>
      </c>
      <c r="K39" s="4" t="s">
        <v>29</v>
      </c>
      <c r="L39" s="4">
        <v>-140</v>
      </c>
      <c r="M39" s="4">
        <v>-140</v>
      </c>
      <c r="N39" s="4" t="s">
        <v>115</v>
      </c>
      <c r="O39" s="4" t="s">
        <v>31</v>
      </c>
      <c r="P39" s="4" t="s">
        <v>32</v>
      </c>
      <c r="Q39" s="4">
        <v>0</v>
      </c>
      <c r="R39" s="6">
        <v>44493</v>
      </c>
      <c r="S39" s="5">
        <v>44509</v>
      </c>
      <c r="T39" s="4" t="s">
        <v>33</v>
      </c>
      <c r="U39" s="4">
        <v>-140</v>
      </c>
      <c r="V39" s="4">
        <v>0</v>
      </c>
      <c r="W39" s="4">
        <v>0</v>
      </c>
    </row>
    <row r="40" s="4" customFormat="1" spans="1:23">
      <c r="A40" s="4">
        <v>16647652833</v>
      </c>
      <c r="B40" s="4" t="s">
        <v>25</v>
      </c>
      <c r="C40" s="4" t="s">
        <v>26</v>
      </c>
      <c r="D40" s="4" t="s">
        <v>116</v>
      </c>
      <c r="E40" s="4" t="s">
        <v>117</v>
      </c>
      <c r="F40" s="5">
        <v>44493</v>
      </c>
      <c r="G40" s="5">
        <v>44494</v>
      </c>
      <c r="H40" s="4">
        <v>1</v>
      </c>
      <c r="I40" s="4">
        <v>1</v>
      </c>
      <c r="J40" s="4">
        <v>1</v>
      </c>
      <c r="K40" s="4" t="s">
        <v>29</v>
      </c>
      <c r="L40" s="4">
        <v>125</v>
      </c>
      <c r="M40" s="4">
        <v>125</v>
      </c>
      <c r="N40" s="4" t="s">
        <v>118</v>
      </c>
      <c r="O40" s="4" t="s">
        <v>31</v>
      </c>
      <c r="P40" s="4" t="s">
        <v>32</v>
      </c>
      <c r="Q40" s="4">
        <v>0</v>
      </c>
      <c r="R40" s="6">
        <v>44493</v>
      </c>
      <c r="S40" s="5">
        <v>44509</v>
      </c>
      <c r="T40" s="4" t="s">
        <v>33</v>
      </c>
      <c r="U40" s="4">
        <v>125</v>
      </c>
      <c r="V40" s="4">
        <v>0</v>
      </c>
      <c r="W40" s="4">
        <v>0</v>
      </c>
    </row>
    <row r="41" s="4" customFormat="1" spans="1:25">
      <c r="A41" s="4">
        <v>16647727202</v>
      </c>
      <c r="B41" s="4" t="s">
        <v>25</v>
      </c>
      <c r="C41" s="4" t="s">
        <v>26</v>
      </c>
      <c r="D41" s="4" t="s">
        <v>119</v>
      </c>
      <c r="E41" s="4" t="s">
        <v>103</v>
      </c>
      <c r="F41" s="5">
        <v>44493</v>
      </c>
      <c r="G41" s="5">
        <v>44494</v>
      </c>
      <c r="H41" s="4">
        <v>1</v>
      </c>
      <c r="I41" s="4">
        <v>1</v>
      </c>
      <c r="J41" s="4">
        <v>1</v>
      </c>
      <c r="K41" s="4" t="s">
        <v>29</v>
      </c>
      <c r="L41" s="4">
        <v>226</v>
      </c>
      <c r="M41" s="4">
        <v>226</v>
      </c>
      <c r="N41" s="4" t="s">
        <v>120</v>
      </c>
      <c r="O41" s="4" t="s">
        <v>31</v>
      </c>
      <c r="P41" s="4" t="s">
        <v>32</v>
      </c>
      <c r="Q41" s="4">
        <v>0</v>
      </c>
      <c r="R41" s="6">
        <v>44493</v>
      </c>
      <c r="S41" s="5">
        <v>44509</v>
      </c>
      <c r="T41" s="4" t="s">
        <v>33</v>
      </c>
      <c r="U41" s="4">
        <v>226</v>
      </c>
      <c r="V41" s="4">
        <v>0</v>
      </c>
      <c r="W41" s="4">
        <v>0</v>
      </c>
      <c r="X41" s="4"/>
      <c r="Y41" s="4" t="s">
        <v>121</v>
      </c>
    </row>
    <row r="42" s="4" customFormat="1" spans="1:25">
      <c r="A42" s="4">
        <v>16648034422</v>
      </c>
      <c r="B42" s="4" t="s">
        <v>25</v>
      </c>
      <c r="C42" s="4" t="s">
        <v>26</v>
      </c>
      <c r="D42" s="4" t="s">
        <v>122</v>
      </c>
      <c r="E42" s="4" t="s">
        <v>123</v>
      </c>
      <c r="F42" s="5">
        <v>44493</v>
      </c>
      <c r="G42" s="5">
        <v>44494</v>
      </c>
      <c r="H42" s="4">
        <v>1</v>
      </c>
      <c r="I42" s="4">
        <v>1</v>
      </c>
      <c r="J42" s="4">
        <v>1</v>
      </c>
      <c r="K42" s="4" t="s">
        <v>29</v>
      </c>
      <c r="L42" s="4">
        <v>157</v>
      </c>
      <c r="M42" s="4">
        <v>157</v>
      </c>
      <c r="N42" s="4" t="s">
        <v>124</v>
      </c>
      <c r="O42" s="4" t="s">
        <v>31</v>
      </c>
      <c r="P42" s="4" t="s">
        <v>32</v>
      </c>
      <c r="Q42" s="4">
        <v>0</v>
      </c>
      <c r="R42" s="6">
        <v>44493</v>
      </c>
      <c r="S42" s="5">
        <v>44509</v>
      </c>
      <c r="T42" s="4" t="s">
        <v>33</v>
      </c>
      <c r="U42" s="4">
        <v>157</v>
      </c>
      <c r="V42" s="4">
        <v>0</v>
      </c>
      <c r="W42" s="4">
        <v>0</v>
      </c>
      <c r="X42" s="4">
        <v>2282542</v>
      </c>
      <c r="Y42" s="4" t="s">
        <v>125</v>
      </c>
    </row>
    <row r="43" s="4" customFormat="1" spans="1:23">
      <c r="A43" s="4">
        <v>16648048815</v>
      </c>
      <c r="B43" s="4" t="s">
        <v>25</v>
      </c>
      <c r="C43" s="4" t="s">
        <v>26</v>
      </c>
      <c r="D43" s="4" t="s">
        <v>126</v>
      </c>
      <c r="E43" s="4" t="s">
        <v>127</v>
      </c>
      <c r="F43" s="5">
        <v>44493</v>
      </c>
      <c r="G43" s="5">
        <v>44494</v>
      </c>
      <c r="H43" s="4">
        <v>1</v>
      </c>
      <c r="I43" s="4">
        <v>1</v>
      </c>
      <c r="J43" s="4">
        <v>1</v>
      </c>
      <c r="K43" s="4" t="s">
        <v>29</v>
      </c>
      <c r="L43" s="4">
        <v>134</v>
      </c>
      <c r="M43" s="4">
        <v>134</v>
      </c>
      <c r="N43" s="4" t="s">
        <v>128</v>
      </c>
      <c r="O43" s="4" t="s">
        <v>31</v>
      </c>
      <c r="P43" s="4" t="s">
        <v>32</v>
      </c>
      <c r="Q43" s="4">
        <v>0</v>
      </c>
      <c r="R43" s="6">
        <v>44493</v>
      </c>
      <c r="S43" s="5">
        <v>44509</v>
      </c>
      <c r="T43" s="4" t="s">
        <v>33</v>
      </c>
      <c r="U43" s="4">
        <v>134</v>
      </c>
      <c r="V43" s="4">
        <v>0</v>
      </c>
      <c r="W43" s="4">
        <v>0</v>
      </c>
    </row>
    <row r="44" s="4" customFormat="1" spans="1:25">
      <c r="A44" s="4">
        <v>16648129032</v>
      </c>
      <c r="B44" s="4" t="s">
        <v>25</v>
      </c>
      <c r="C44" s="4" t="s">
        <v>26</v>
      </c>
      <c r="D44" s="4" t="s">
        <v>48</v>
      </c>
      <c r="E44" s="4" t="s">
        <v>49</v>
      </c>
      <c r="F44" s="5">
        <v>44493</v>
      </c>
      <c r="G44" s="5">
        <v>44494</v>
      </c>
      <c r="H44" s="4">
        <v>1</v>
      </c>
      <c r="I44" s="4">
        <v>1</v>
      </c>
      <c r="J44" s="4">
        <v>1</v>
      </c>
      <c r="K44" s="4" t="s">
        <v>29</v>
      </c>
      <c r="L44" s="4">
        <v>287</v>
      </c>
      <c r="M44" s="4">
        <v>287</v>
      </c>
      <c r="N44" s="4" t="s">
        <v>129</v>
      </c>
      <c r="O44" s="4" t="s">
        <v>31</v>
      </c>
      <c r="P44" s="4" t="s">
        <v>32</v>
      </c>
      <c r="Q44" s="4">
        <v>0</v>
      </c>
      <c r="R44" s="6">
        <v>44493</v>
      </c>
      <c r="S44" s="5">
        <v>44509</v>
      </c>
      <c r="T44" s="4" t="s">
        <v>33</v>
      </c>
      <c r="U44" s="4">
        <v>287</v>
      </c>
      <c r="V44" s="4">
        <v>0</v>
      </c>
      <c r="W44" s="4">
        <v>0</v>
      </c>
      <c r="X44" s="4">
        <v>2282549</v>
      </c>
      <c r="Y44" s="4" t="s">
        <v>130</v>
      </c>
    </row>
    <row r="45" s="4" customFormat="1" spans="1:23">
      <c r="A45" s="4">
        <v>16648048815</v>
      </c>
      <c r="B45" s="4" t="s">
        <v>25</v>
      </c>
      <c r="C45" s="4" t="s">
        <v>47</v>
      </c>
      <c r="D45" s="4" t="s">
        <v>126</v>
      </c>
      <c r="E45" s="4" t="s">
        <v>127</v>
      </c>
      <c r="F45" s="5">
        <v>44493</v>
      </c>
      <c r="G45" s="5">
        <v>44494</v>
      </c>
      <c r="H45" s="4">
        <v>1</v>
      </c>
      <c r="I45" s="4">
        <v>1</v>
      </c>
      <c r="J45" s="4">
        <v>1</v>
      </c>
      <c r="K45" s="4" t="s">
        <v>29</v>
      </c>
      <c r="L45" s="4">
        <v>-134</v>
      </c>
      <c r="M45" s="4">
        <v>-134</v>
      </c>
      <c r="N45" s="4" t="s">
        <v>128</v>
      </c>
      <c r="O45" s="4" t="s">
        <v>31</v>
      </c>
      <c r="P45" s="4" t="s">
        <v>32</v>
      </c>
      <c r="Q45" s="4">
        <v>0</v>
      </c>
      <c r="R45" s="6">
        <v>44493</v>
      </c>
      <c r="S45" s="5">
        <v>44509</v>
      </c>
      <c r="T45" s="4" t="s">
        <v>33</v>
      </c>
      <c r="U45" s="4">
        <v>-134</v>
      </c>
      <c r="V45" s="4">
        <v>0</v>
      </c>
      <c r="W45" s="4">
        <v>0</v>
      </c>
    </row>
    <row r="46" s="4" customFormat="1" spans="1:25">
      <c r="A46" s="4">
        <v>16648370271</v>
      </c>
      <c r="B46" s="4" t="s">
        <v>25</v>
      </c>
      <c r="C46" s="4" t="s">
        <v>26</v>
      </c>
      <c r="D46" s="4" t="s">
        <v>131</v>
      </c>
      <c r="E46" s="4" t="s">
        <v>59</v>
      </c>
      <c r="F46" s="5">
        <v>44493</v>
      </c>
      <c r="G46" s="5">
        <v>44494</v>
      </c>
      <c r="H46" s="4">
        <v>1</v>
      </c>
      <c r="I46" s="4">
        <v>1</v>
      </c>
      <c r="J46" s="4">
        <v>1</v>
      </c>
      <c r="K46" s="4" t="s">
        <v>29</v>
      </c>
      <c r="L46" s="4">
        <v>190</v>
      </c>
      <c r="M46" s="4">
        <v>190</v>
      </c>
      <c r="N46" s="4" t="s">
        <v>132</v>
      </c>
      <c r="O46" s="4" t="s">
        <v>31</v>
      </c>
      <c r="P46" s="4" t="s">
        <v>32</v>
      </c>
      <c r="Q46" s="4">
        <v>0</v>
      </c>
      <c r="R46" s="6">
        <v>44493</v>
      </c>
      <c r="S46" s="5">
        <v>44509</v>
      </c>
      <c r="T46" s="4" t="s">
        <v>33</v>
      </c>
      <c r="U46" s="4">
        <v>190</v>
      </c>
      <c r="V46" s="4">
        <v>0</v>
      </c>
      <c r="W46" s="4">
        <v>0</v>
      </c>
      <c r="X46" s="4"/>
      <c r="Y46" s="4" t="s">
        <v>133</v>
      </c>
    </row>
    <row r="47" s="4" customFormat="1" spans="1:23">
      <c r="A47" s="4">
        <v>16648439919</v>
      </c>
      <c r="B47" s="4" t="s">
        <v>25</v>
      </c>
      <c r="C47" s="4" t="s">
        <v>26</v>
      </c>
      <c r="D47" s="4" t="s">
        <v>66</v>
      </c>
      <c r="E47" s="4" t="s">
        <v>87</v>
      </c>
      <c r="F47" s="5">
        <v>44493</v>
      </c>
      <c r="G47" s="5">
        <v>44494</v>
      </c>
      <c r="H47" s="4">
        <v>1</v>
      </c>
      <c r="I47" s="4">
        <v>1</v>
      </c>
      <c r="J47" s="4">
        <v>1</v>
      </c>
      <c r="K47" s="4" t="s">
        <v>29</v>
      </c>
      <c r="L47" s="4">
        <v>429</v>
      </c>
      <c r="M47" s="4">
        <v>429</v>
      </c>
      <c r="N47" s="4" t="s">
        <v>134</v>
      </c>
      <c r="O47" s="4" t="s">
        <v>31</v>
      </c>
      <c r="P47" s="4" t="s">
        <v>32</v>
      </c>
      <c r="Q47" s="4">
        <v>0</v>
      </c>
      <c r="R47" s="6">
        <v>44493</v>
      </c>
      <c r="S47" s="5">
        <v>44509</v>
      </c>
      <c r="T47" s="4" t="s">
        <v>33</v>
      </c>
      <c r="U47" s="4">
        <v>429</v>
      </c>
      <c r="V47" s="4">
        <v>0</v>
      </c>
      <c r="W47" s="4">
        <v>0</v>
      </c>
    </row>
    <row r="48" s="4" customFormat="1" spans="1:24">
      <c r="A48" s="4">
        <v>16648570032</v>
      </c>
      <c r="B48" s="4" t="s">
        <v>25</v>
      </c>
      <c r="C48" s="4" t="s">
        <v>26</v>
      </c>
      <c r="D48" s="4" t="s">
        <v>77</v>
      </c>
      <c r="E48" s="4" t="s">
        <v>114</v>
      </c>
      <c r="F48" s="5">
        <v>44493</v>
      </c>
      <c r="G48" s="5">
        <v>44494</v>
      </c>
      <c r="H48" s="4">
        <v>2</v>
      </c>
      <c r="I48" s="4">
        <v>1</v>
      </c>
      <c r="J48" s="4">
        <v>2</v>
      </c>
      <c r="K48" s="4" t="s">
        <v>29</v>
      </c>
      <c r="L48" s="4">
        <v>520</v>
      </c>
      <c r="M48" s="4">
        <v>520</v>
      </c>
      <c r="N48" s="4" t="s">
        <v>135</v>
      </c>
      <c r="O48" s="4" t="s">
        <v>31</v>
      </c>
      <c r="P48" s="4" t="s">
        <v>32</v>
      </c>
      <c r="Q48" s="4">
        <v>0</v>
      </c>
      <c r="R48" s="6">
        <v>44493</v>
      </c>
      <c r="S48" s="5">
        <v>44509</v>
      </c>
      <c r="T48" s="4" t="s">
        <v>33</v>
      </c>
      <c r="U48" s="4">
        <v>520</v>
      </c>
      <c r="V48" s="4">
        <v>0</v>
      </c>
      <c r="W48" s="4">
        <v>0</v>
      </c>
      <c r="X48" s="4">
        <v>2282597</v>
      </c>
    </row>
    <row r="49" s="4" customFormat="1" spans="1:25">
      <c r="A49" s="4">
        <v>16648777292</v>
      </c>
      <c r="B49" s="4" t="s">
        <v>25</v>
      </c>
      <c r="C49" s="4" t="s">
        <v>26</v>
      </c>
      <c r="D49" s="4" t="s">
        <v>136</v>
      </c>
      <c r="E49" s="4" t="s">
        <v>137</v>
      </c>
      <c r="F49" s="5">
        <v>44493</v>
      </c>
      <c r="G49" s="5">
        <v>44494</v>
      </c>
      <c r="H49" s="4">
        <v>1</v>
      </c>
      <c r="I49" s="4">
        <v>1</v>
      </c>
      <c r="J49" s="4">
        <v>1</v>
      </c>
      <c r="K49" s="4" t="s">
        <v>29</v>
      </c>
      <c r="L49" s="4">
        <v>188</v>
      </c>
      <c r="M49" s="4">
        <v>188</v>
      </c>
      <c r="N49" s="4" t="s">
        <v>138</v>
      </c>
      <c r="O49" s="4" t="s">
        <v>31</v>
      </c>
      <c r="P49" s="4" t="s">
        <v>32</v>
      </c>
      <c r="Q49" s="4">
        <v>0</v>
      </c>
      <c r="R49" s="6">
        <v>44493</v>
      </c>
      <c r="S49" s="5">
        <v>44509</v>
      </c>
      <c r="T49" s="4" t="s">
        <v>33</v>
      </c>
      <c r="U49" s="4">
        <v>188</v>
      </c>
      <c r="V49" s="4">
        <v>0</v>
      </c>
      <c r="W49" s="4">
        <v>0</v>
      </c>
      <c r="X49" s="4">
        <v>2282607</v>
      </c>
      <c r="Y49" s="4">
        <v>103975500854</v>
      </c>
    </row>
    <row r="50" s="4" customFormat="1" spans="1:23">
      <c r="A50" s="4">
        <v>16649324376</v>
      </c>
      <c r="B50" s="4" t="s">
        <v>25</v>
      </c>
      <c r="C50" s="4" t="s">
        <v>26</v>
      </c>
      <c r="D50" s="4" t="s">
        <v>139</v>
      </c>
      <c r="E50" s="4" t="s">
        <v>140</v>
      </c>
      <c r="F50" s="5">
        <v>44493</v>
      </c>
      <c r="G50" s="5">
        <v>44494</v>
      </c>
      <c r="H50" s="4">
        <v>1</v>
      </c>
      <c r="I50" s="4">
        <v>1</v>
      </c>
      <c r="J50" s="4">
        <v>1</v>
      </c>
      <c r="K50" s="4" t="s">
        <v>29</v>
      </c>
      <c r="L50" s="4">
        <v>201</v>
      </c>
      <c r="M50" s="4">
        <v>201</v>
      </c>
      <c r="N50" s="4" t="s">
        <v>141</v>
      </c>
      <c r="O50" s="4" t="s">
        <v>31</v>
      </c>
      <c r="P50" s="4" t="s">
        <v>32</v>
      </c>
      <c r="Q50" s="4">
        <v>0</v>
      </c>
      <c r="R50" s="6">
        <v>44493</v>
      </c>
      <c r="S50" s="5">
        <v>44509</v>
      </c>
      <c r="T50" s="4" t="s">
        <v>33</v>
      </c>
      <c r="U50" s="4">
        <v>201</v>
      </c>
      <c r="V50" s="4">
        <v>0</v>
      </c>
      <c r="W50" s="4">
        <v>0</v>
      </c>
    </row>
    <row r="51" s="4" customFormat="1" spans="1:24">
      <c r="A51" s="4">
        <v>16654212795</v>
      </c>
      <c r="B51" s="4" t="s">
        <v>25</v>
      </c>
      <c r="C51" s="4" t="s">
        <v>26</v>
      </c>
      <c r="D51" s="4" t="s">
        <v>66</v>
      </c>
      <c r="E51" s="4" t="s">
        <v>142</v>
      </c>
      <c r="F51" s="5">
        <v>44493</v>
      </c>
      <c r="G51" s="5">
        <v>44494</v>
      </c>
      <c r="H51" s="4">
        <v>1</v>
      </c>
      <c r="I51" s="4">
        <v>1</v>
      </c>
      <c r="J51" s="4">
        <v>1</v>
      </c>
      <c r="K51" s="4" t="s">
        <v>29</v>
      </c>
      <c r="L51" s="4">
        <v>381</v>
      </c>
      <c r="M51" s="4">
        <v>381</v>
      </c>
      <c r="N51" s="4" t="s">
        <v>143</v>
      </c>
      <c r="O51" s="4" t="s">
        <v>31</v>
      </c>
      <c r="P51" s="4" t="s">
        <v>32</v>
      </c>
      <c r="Q51" s="4">
        <v>0</v>
      </c>
      <c r="R51" s="6">
        <v>44493</v>
      </c>
      <c r="S51" s="5">
        <v>44509</v>
      </c>
      <c r="T51" s="4" t="s">
        <v>33</v>
      </c>
      <c r="U51" s="4">
        <v>381</v>
      </c>
      <c r="V51" s="4">
        <v>0</v>
      </c>
      <c r="W51" s="4">
        <v>0</v>
      </c>
      <c r="X51" s="4">
        <v>2282724</v>
      </c>
    </row>
    <row r="52" s="4" customFormat="1" spans="1:23">
      <c r="A52" s="4">
        <v>16654300474</v>
      </c>
      <c r="B52" s="4" t="s">
        <v>25</v>
      </c>
      <c r="C52" s="4" t="s">
        <v>26</v>
      </c>
      <c r="D52" s="4" t="s">
        <v>66</v>
      </c>
      <c r="E52" s="4" t="s">
        <v>87</v>
      </c>
      <c r="F52" s="5">
        <v>44493</v>
      </c>
      <c r="G52" s="5">
        <v>44494</v>
      </c>
      <c r="H52" s="4">
        <v>1</v>
      </c>
      <c r="I52" s="4">
        <v>1</v>
      </c>
      <c r="J52" s="4">
        <v>1</v>
      </c>
      <c r="K52" s="4" t="s">
        <v>29</v>
      </c>
      <c r="L52" s="4">
        <v>450</v>
      </c>
      <c r="M52" s="4">
        <v>450</v>
      </c>
      <c r="N52" s="4" t="s">
        <v>144</v>
      </c>
      <c r="O52" s="4" t="s">
        <v>31</v>
      </c>
      <c r="P52" s="4" t="s">
        <v>32</v>
      </c>
      <c r="Q52" s="4">
        <v>0</v>
      </c>
      <c r="R52" s="6">
        <v>44493</v>
      </c>
      <c r="S52" s="5">
        <v>44509</v>
      </c>
      <c r="T52" s="4" t="s">
        <v>33</v>
      </c>
      <c r="U52" s="4">
        <v>450</v>
      </c>
      <c r="V52" s="4">
        <v>0</v>
      </c>
      <c r="W52" s="4">
        <v>0</v>
      </c>
    </row>
    <row r="53" s="4" customFormat="1" spans="1:23">
      <c r="A53" s="4">
        <v>16654311692</v>
      </c>
      <c r="B53" s="4" t="s">
        <v>25</v>
      </c>
      <c r="C53" s="4" t="s">
        <v>26</v>
      </c>
      <c r="D53" s="4" t="s">
        <v>145</v>
      </c>
      <c r="E53" s="4"/>
      <c r="F53" s="5">
        <v>44493</v>
      </c>
      <c r="G53" s="5">
        <v>44494</v>
      </c>
      <c r="H53" s="4">
        <v>0</v>
      </c>
      <c r="I53" s="4">
        <v>1</v>
      </c>
      <c r="J53" s="4">
        <v>0</v>
      </c>
      <c r="K53" s="4" t="s">
        <v>29</v>
      </c>
      <c r="L53" s="4">
        <v>151</v>
      </c>
      <c r="M53" s="4">
        <v>151</v>
      </c>
      <c r="N53" s="4"/>
      <c r="O53" s="4" t="s">
        <v>31</v>
      </c>
      <c r="P53" s="4" t="s">
        <v>32</v>
      </c>
      <c r="Q53" s="4">
        <v>0</v>
      </c>
      <c r="R53" s="6">
        <v>44493</v>
      </c>
      <c r="S53" s="5">
        <v>44509</v>
      </c>
      <c r="T53" s="4" t="s">
        <v>33</v>
      </c>
      <c r="U53" s="4">
        <v>151</v>
      </c>
      <c r="V53" s="4">
        <v>0</v>
      </c>
      <c r="W53" s="4">
        <v>0</v>
      </c>
    </row>
    <row r="54" s="4" customFormat="1" spans="1:24">
      <c r="A54" s="4">
        <v>16654876402</v>
      </c>
      <c r="B54" s="4" t="s">
        <v>25</v>
      </c>
      <c r="C54" s="4" t="s">
        <v>26</v>
      </c>
      <c r="D54" s="4" t="s">
        <v>66</v>
      </c>
      <c r="E54" s="4" t="s">
        <v>142</v>
      </c>
      <c r="F54" s="5">
        <v>44493</v>
      </c>
      <c r="G54" s="5">
        <v>44494</v>
      </c>
      <c r="H54" s="4">
        <v>1</v>
      </c>
      <c r="I54" s="4">
        <v>1</v>
      </c>
      <c r="J54" s="4">
        <v>1</v>
      </c>
      <c r="K54" s="4" t="s">
        <v>29</v>
      </c>
      <c r="L54" s="4">
        <v>381</v>
      </c>
      <c r="M54" s="4">
        <v>381</v>
      </c>
      <c r="N54" s="4" t="s">
        <v>146</v>
      </c>
      <c r="O54" s="4" t="s">
        <v>31</v>
      </c>
      <c r="P54" s="4" t="s">
        <v>32</v>
      </c>
      <c r="Q54" s="4">
        <v>0</v>
      </c>
      <c r="R54" s="6">
        <v>44493</v>
      </c>
      <c r="S54" s="5">
        <v>44509</v>
      </c>
      <c r="T54" s="4" t="s">
        <v>33</v>
      </c>
      <c r="U54" s="4">
        <v>381</v>
      </c>
      <c r="V54" s="4">
        <v>0</v>
      </c>
      <c r="W54" s="4">
        <v>0</v>
      </c>
      <c r="X54" s="4">
        <v>2282765</v>
      </c>
    </row>
    <row r="55" s="4" customFormat="1" spans="1:24">
      <c r="A55" s="4">
        <v>16655130141</v>
      </c>
      <c r="B55" s="4" t="s">
        <v>25</v>
      </c>
      <c r="C55" s="4" t="s">
        <v>26</v>
      </c>
      <c r="D55" s="4" t="s">
        <v>66</v>
      </c>
      <c r="E55" s="4" t="s">
        <v>142</v>
      </c>
      <c r="F55" s="5">
        <v>44493</v>
      </c>
      <c r="G55" s="5">
        <v>44494</v>
      </c>
      <c r="H55" s="4">
        <v>1</v>
      </c>
      <c r="I55" s="4">
        <v>1</v>
      </c>
      <c r="J55" s="4">
        <v>1</v>
      </c>
      <c r="K55" s="4" t="s">
        <v>29</v>
      </c>
      <c r="L55" s="4">
        <v>381</v>
      </c>
      <c r="M55" s="4">
        <v>381</v>
      </c>
      <c r="N55" s="4" t="s">
        <v>147</v>
      </c>
      <c r="O55" s="4" t="s">
        <v>31</v>
      </c>
      <c r="P55" s="4" t="s">
        <v>32</v>
      </c>
      <c r="Q55" s="4">
        <v>0</v>
      </c>
      <c r="R55" s="6">
        <v>44493</v>
      </c>
      <c r="S55" s="5">
        <v>44509</v>
      </c>
      <c r="T55" s="4" t="s">
        <v>33</v>
      </c>
      <c r="U55" s="4">
        <v>381</v>
      </c>
      <c r="V55" s="4">
        <v>0</v>
      </c>
      <c r="W55" s="4">
        <v>0</v>
      </c>
      <c r="X55" s="4">
        <v>2282793</v>
      </c>
    </row>
    <row r="56" s="4" customFormat="1" spans="1:23">
      <c r="A56" s="4">
        <v>16655145237</v>
      </c>
      <c r="B56" s="4" t="s">
        <v>25</v>
      </c>
      <c r="C56" s="4" t="s">
        <v>26</v>
      </c>
      <c r="D56" s="4" t="s">
        <v>66</v>
      </c>
      <c r="E56" s="4" t="s">
        <v>142</v>
      </c>
      <c r="F56" s="5">
        <v>44493</v>
      </c>
      <c r="G56" s="5">
        <v>44494</v>
      </c>
      <c r="H56" s="4">
        <v>1</v>
      </c>
      <c r="I56" s="4">
        <v>1</v>
      </c>
      <c r="J56" s="4">
        <v>1</v>
      </c>
      <c r="K56" s="4" t="s">
        <v>29</v>
      </c>
      <c r="L56" s="4">
        <v>381</v>
      </c>
      <c r="M56" s="4">
        <v>381</v>
      </c>
      <c r="N56" s="4" t="s">
        <v>148</v>
      </c>
      <c r="O56" s="4" t="s">
        <v>31</v>
      </c>
      <c r="P56" s="4" t="s">
        <v>32</v>
      </c>
      <c r="Q56" s="4">
        <v>0</v>
      </c>
      <c r="R56" s="6">
        <v>44493</v>
      </c>
      <c r="S56" s="5">
        <v>44509</v>
      </c>
      <c r="T56" s="4" t="s">
        <v>33</v>
      </c>
      <c r="U56" s="4">
        <v>381</v>
      </c>
      <c r="V56" s="4">
        <v>0</v>
      </c>
      <c r="W56" s="4">
        <v>0</v>
      </c>
    </row>
    <row r="57" s="4" customFormat="1" spans="1:23">
      <c r="A57" s="4">
        <v>16655228984</v>
      </c>
      <c r="B57" s="4" t="s">
        <v>25</v>
      </c>
      <c r="C57" s="4" t="s">
        <v>26</v>
      </c>
      <c r="D57" s="4" t="s">
        <v>145</v>
      </c>
      <c r="E57" s="4"/>
      <c r="F57" s="5">
        <v>44493</v>
      </c>
      <c r="G57" s="5">
        <v>44494</v>
      </c>
      <c r="H57" s="4">
        <v>0</v>
      </c>
      <c r="I57" s="4">
        <v>1</v>
      </c>
      <c r="J57" s="4">
        <v>0</v>
      </c>
      <c r="K57" s="4" t="s">
        <v>29</v>
      </c>
      <c r="L57" s="4">
        <v>151</v>
      </c>
      <c r="M57" s="4">
        <v>151</v>
      </c>
      <c r="N57" s="4"/>
      <c r="O57" s="4" t="s">
        <v>31</v>
      </c>
      <c r="P57" s="4" t="s">
        <v>32</v>
      </c>
      <c r="Q57" s="4">
        <v>0</v>
      </c>
      <c r="R57" s="6">
        <v>44493</v>
      </c>
      <c r="S57" s="5">
        <v>44509</v>
      </c>
      <c r="T57" s="4" t="s">
        <v>33</v>
      </c>
      <c r="U57" s="4">
        <v>151</v>
      </c>
      <c r="V57" s="4">
        <v>0</v>
      </c>
      <c r="W57" s="4">
        <v>0</v>
      </c>
    </row>
    <row r="58" s="4" customFormat="1" spans="1:23">
      <c r="A58" s="4">
        <v>16655264630</v>
      </c>
      <c r="B58" s="4" t="s">
        <v>25</v>
      </c>
      <c r="C58" s="4" t="s">
        <v>26</v>
      </c>
      <c r="D58" s="4" t="s">
        <v>77</v>
      </c>
      <c r="E58" s="4" t="s">
        <v>149</v>
      </c>
      <c r="F58" s="5">
        <v>44493</v>
      </c>
      <c r="G58" s="5">
        <v>44494</v>
      </c>
      <c r="H58" s="4">
        <v>1</v>
      </c>
      <c r="I58" s="4">
        <v>1</v>
      </c>
      <c r="J58" s="4">
        <v>1</v>
      </c>
      <c r="K58" s="4" t="s">
        <v>29</v>
      </c>
      <c r="L58" s="4">
        <v>260</v>
      </c>
      <c r="M58" s="4">
        <v>260</v>
      </c>
      <c r="N58" s="4" t="s">
        <v>150</v>
      </c>
      <c r="O58" s="4" t="s">
        <v>31</v>
      </c>
      <c r="P58" s="4" t="s">
        <v>32</v>
      </c>
      <c r="Q58" s="4">
        <v>0</v>
      </c>
      <c r="R58" s="6">
        <v>44493</v>
      </c>
      <c r="S58" s="5">
        <v>44509</v>
      </c>
      <c r="T58" s="4" t="s">
        <v>33</v>
      </c>
      <c r="U58" s="4">
        <v>260</v>
      </c>
      <c r="V58" s="4">
        <v>0</v>
      </c>
      <c r="W58" s="4">
        <v>0</v>
      </c>
    </row>
    <row r="59" s="4" customFormat="1" spans="1:23">
      <c r="A59" s="4">
        <v>16655303373</v>
      </c>
      <c r="B59" s="4" t="s">
        <v>25</v>
      </c>
      <c r="C59" s="4" t="s">
        <v>26</v>
      </c>
      <c r="D59" s="4" t="s">
        <v>151</v>
      </c>
      <c r="E59" s="4" t="s">
        <v>152</v>
      </c>
      <c r="F59" s="5">
        <v>44493</v>
      </c>
      <c r="G59" s="5">
        <v>44494</v>
      </c>
      <c r="H59" s="4">
        <v>1</v>
      </c>
      <c r="I59" s="4">
        <v>1</v>
      </c>
      <c r="J59" s="4">
        <v>1</v>
      </c>
      <c r="K59" s="4" t="s">
        <v>29</v>
      </c>
      <c r="L59" s="4">
        <v>745</v>
      </c>
      <c r="M59" s="4">
        <v>745</v>
      </c>
      <c r="N59" s="4" t="s">
        <v>153</v>
      </c>
      <c r="O59" s="4" t="s">
        <v>31</v>
      </c>
      <c r="P59" s="4" t="s">
        <v>32</v>
      </c>
      <c r="Q59" s="4">
        <v>0</v>
      </c>
      <c r="R59" s="6">
        <v>44493</v>
      </c>
      <c r="S59" s="5">
        <v>44509</v>
      </c>
      <c r="T59" s="4" t="s">
        <v>33</v>
      </c>
      <c r="U59" s="4">
        <v>745</v>
      </c>
      <c r="V59" s="4">
        <v>0</v>
      </c>
      <c r="W59" s="4">
        <v>0</v>
      </c>
    </row>
    <row r="60" s="4" customFormat="1" spans="1:23">
      <c r="A60" s="4">
        <v>16655323551</v>
      </c>
      <c r="B60" s="4" t="s">
        <v>25</v>
      </c>
      <c r="C60" s="4" t="s">
        <v>26</v>
      </c>
      <c r="D60" s="4" t="s">
        <v>154</v>
      </c>
      <c r="E60" s="4"/>
      <c r="F60" s="5">
        <v>44493</v>
      </c>
      <c r="G60" s="5">
        <v>44494</v>
      </c>
      <c r="H60" s="4">
        <v>0</v>
      </c>
      <c r="I60" s="4">
        <v>1</v>
      </c>
      <c r="J60" s="4">
        <v>0</v>
      </c>
      <c r="K60" s="4" t="s">
        <v>29</v>
      </c>
      <c r="L60" s="4">
        <v>503</v>
      </c>
      <c r="M60" s="4">
        <v>503</v>
      </c>
      <c r="N60" s="4"/>
      <c r="O60" s="4" t="s">
        <v>31</v>
      </c>
      <c r="P60" s="4" t="s">
        <v>32</v>
      </c>
      <c r="Q60" s="4">
        <v>0</v>
      </c>
      <c r="R60" s="6">
        <v>44493</v>
      </c>
      <c r="S60" s="5">
        <v>44509</v>
      </c>
      <c r="T60" s="4" t="s">
        <v>33</v>
      </c>
      <c r="U60" s="4">
        <v>503</v>
      </c>
      <c r="V60" s="4">
        <v>0</v>
      </c>
      <c r="W60" s="4">
        <v>0</v>
      </c>
    </row>
    <row r="61" s="4" customFormat="1" spans="1:23">
      <c r="A61" s="4">
        <v>16655423611</v>
      </c>
      <c r="B61" s="4" t="s">
        <v>25</v>
      </c>
      <c r="C61" s="4" t="s">
        <v>26</v>
      </c>
      <c r="D61" s="4" t="s">
        <v>151</v>
      </c>
      <c r="E61" s="4" t="s">
        <v>152</v>
      </c>
      <c r="F61" s="5">
        <v>44493</v>
      </c>
      <c r="G61" s="5">
        <v>44494</v>
      </c>
      <c r="H61" s="4">
        <v>1</v>
      </c>
      <c r="I61" s="4">
        <v>1</v>
      </c>
      <c r="J61" s="4">
        <v>1</v>
      </c>
      <c r="K61" s="4" t="s">
        <v>29</v>
      </c>
      <c r="L61" s="4">
        <v>745</v>
      </c>
      <c r="M61" s="4">
        <v>745</v>
      </c>
      <c r="N61" s="4" t="s">
        <v>155</v>
      </c>
      <c r="O61" s="4" t="s">
        <v>31</v>
      </c>
      <c r="P61" s="4" t="s">
        <v>32</v>
      </c>
      <c r="Q61" s="4">
        <v>0</v>
      </c>
      <c r="R61" s="6">
        <v>44493</v>
      </c>
      <c r="S61" s="5">
        <v>44509</v>
      </c>
      <c r="T61" s="4" t="s">
        <v>33</v>
      </c>
      <c r="U61" s="4">
        <v>745</v>
      </c>
      <c r="V61" s="4">
        <v>0</v>
      </c>
      <c r="W61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0"/>
  <sheetViews>
    <sheetView tabSelected="1" topLeftCell="A40" workbookViewId="0">
      <selection activeCell="A59" sqref="A59:A60"/>
    </sheetView>
  </sheetViews>
  <sheetFormatPr defaultColWidth="9" defaultRowHeight="13.5"/>
  <cols>
    <col min="1" max="1" width="14.625" style="4" customWidth="1"/>
    <col min="2" max="3" width="11.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156</v>
      </c>
    </row>
    <row r="2" s="4" customFormat="1" hidden="1" spans="1:9">
      <c r="A2" s="4">
        <v>16531206189</v>
      </c>
      <c r="B2" s="5">
        <v>44490</v>
      </c>
      <c r="C2" s="5">
        <v>44494</v>
      </c>
      <c r="D2" s="4">
        <v>0</v>
      </c>
      <c r="E2" s="4" t="str">
        <f>VLOOKUP(A2,HOP!A:L,12,0)</f>
        <v>0.00</v>
      </c>
      <c r="F2" s="4" t="str">
        <f>VLOOKUP(A2,HOP!A:C,3,0)</f>
        <v>2276452</v>
      </c>
      <c r="G2" s="4">
        <f>D2-E2</f>
        <v>0</v>
      </c>
      <c r="H2" s="4" t="str">
        <f>$H$1&amp;F2</f>
        <v>，2276452</v>
      </c>
      <c r="I2" s="4" t="str">
        <f>VLOOKUP(A2,HOP!A:T,20,0)</f>
        <v>直连</v>
      </c>
    </row>
    <row r="3" s="4" customFormat="1" spans="1:9">
      <c r="A3" s="4">
        <v>16531583835</v>
      </c>
      <c r="B3" s="5">
        <v>44493</v>
      </c>
      <c r="C3" s="5">
        <v>44494</v>
      </c>
      <c r="D3" s="4">
        <v>264</v>
      </c>
      <c r="E3" s="4" t="str">
        <f>VLOOKUP(A3,HOP!A:L,12,0)</f>
        <v>264.00</v>
      </c>
      <c r="F3" s="4" t="str">
        <f>VLOOKUP(A3,HOP!A:C,3,0)</f>
        <v>2276567</v>
      </c>
      <c r="G3" s="4">
        <f t="shared" ref="G3:G34" si="0">D3-E3</f>
        <v>0</v>
      </c>
      <c r="H3" s="4" t="str">
        <f t="shared" ref="H3:H34" si="1">$H$1&amp;F3</f>
        <v>，2276567</v>
      </c>
      <c r="I3" s="4" t="str">
        <f>VLOOKUP(A3,HOP!A:T,20,0)</f>
        <v>直连</v>
      </c>
    </row>
    <row r="4" s="4" customFormat="1" spans="1:9">
      <c r="A4" s="4">
        <v>16533359346</v>
      </c>
      <c r="B4" s="5">
        <v>44493</v>
      </c>
      <c r="C4" s="5">
        <v>44494</v>
      </c>
      <c r="D4" s="4">
        <v>385</v>
      </c>
      <c r="E4" s="4" t="str">
        <f>VLOOKUP(A4,HOP!A:L,12,0)</f>
        <v>385.00</v>
      </c>
      <c r="F4" s="4" t="str">
        <f>VLOOKUP(A4,HOP!A:C,3,0)</f>
        <v>2276713</v>
      </c>
      <c r="G4" s="4">
        <f t="shared" si="0"/>
        <v>0</v>
      </c>
      <c r="H4" s="4" t="str">
        <f t="shared" si="1"/>
        <v>，2276713</v>
      </c>
      <c r="I4" s="4" t="str">
        <f>VLOOKUP(A4,HOP!A:T,20,0)</f>
        <v>直连</v>
      </c>
    </row>
    <row r="5" s="4" customFormat="1" spans="1:9">
      <c r="A5" s="4">
        <v>16549426675</v>
      </c>
      <c r="B5" s="5">
        <v>44484</v>
      </c>
      <c r="C5" s="5">
        <v>44494</v>
      </c>
      <c r="D5" s="4">
        <v>1010</v>
      </c>
      <c r="E5" s="4" t="str">
        <f>VLOOKUP(A5,HOP!A:L,12,0)</f>
        <v>1010.00</v>
      </c>
      <c r="F5" s="4" t="str">
        <f>VLOOKUP(A5,HOP!A:C,3,0)</f>
        <v>2277639</v>
      </c>
      <c r="G5" s="4">
        <f t="shared" si="0"/>
        <v>0</v>
      </c>
      <c r="H5" s="4" t="str">
        <f t="shared" si="1"/>
        <v>，2277639</v>
      </c>
      <c r="I5" s="4" t="str">
        <f>VLOOKUP(A5,HOP!A:T,20,0)</f>
        <v>直连</v>
      </c>
    </row>
    <row r="6" s="4" customFormat="1" hidden="1" spans="1:9">
      <c r="A6" s="4">
        <v>16574079786</v>
      </c>
      <c r="B6" s="5">
        <v>44493</v>
      </c>
      <c r="C6" s="5">
        <v>44494</v>
      </c>
      <c r="D6" s="4">
        <v>0</v>
      </c>
      <c r="E6" s="4" t="str">
        <f>VLOOKUP(A6,HOP!A:L,12,0)</f>
        <v>0.00</v>
      </c>
      <c r="F6" s="4" t="str">
        <f>VLOOKUP(A6,HOP!A:C,3,0)</f>
        <v>2278890</v>
      </c>
      <c r="G6" s="4">
        <f t="shared" si="0"/>
        <v>0</v>
      </c>
      <c r="H6" s="4" t="str">
        <f t="shared" si="1"/>
        <v>，2278890</v>
      </c>
      <c r="I6" s="4" t="str">
        <f>VLOOKUP(A6,HOP!A:T,20,0)</f>
        <v>直连</v>
      </c>
    </row>
    <row r="7" s="4" customFormat="1" spans="1:9">
      <c r="A7" s="4">
        <v>16582827326</v>
      </c>
      <c r="B7" s="5">
        <v>44493</v>
      </c>
      <c r="C7" s="5">
        <v>44494</v>
      </c>
      <c r="D7" s="4">
        <v>277</v>
      </c>
      <c r="E7" s="4" t="str">
        <f>VLOOKUP(A7,HOP!A:L,12,0)</f>
        <v>277.00</v>
      </c>
      <c r="F7" s="4" t="str">
        <f>VLOOKUP(A7,HOP!A:C,3,0)</f>
        <v>2279214</v>
      </c>
      <c r="G7" s="4">
        <f t="shared" si="0"/>
        <v>0</v>
      </c>
      <c r="H7" s="4" t="str">
        <f t="shared" si="1"/>
        <v>，2279214</v>
      </c>
      <c r="I7" s="4" t="str">
        <f>VLOOKUP(A7,HOP!A:T,20,0)</f>
        <v>直连</v>
      </c>
    </row>
    <row r="8" s="4" customFormat="1" spans="1:9">
      <c r="A8" s="4">
        <v>16584427000</v>
      </c>
      <c r="B8" s="5">
        <v>44493</v>
      </c>
      <c r="C8" s="5">
        <v>44494</v>
      </c>
      <c r="D8" s="4">
        <v>284</v>
      </c>
      <c r="E8" s="4" t="str">
        <f>VLOOKUP(A8,HOP!A:L,12,0)</f>
        <v>284.00</v>
      </c>
      <c r="F8" s="4" t="str">
        <f>VLOOKUP(A8,HOP!A:C,3,0)</f>
        <v>2279482</v>
      </c>
      <c r="G8" s="4">
        <f t="shared" si="0"/>
        <v>0</v>
      </c>
      <c r="H8" s="4" t="str">
        <f t="shared" si="1"/>
        <v>，2279482</v>
      </c>
      <c r="I8" s="4" t="str">
        <f>VLOOKUP(A8,HOP!A:T,20,0)</f>
        <v>直连</v>
      </c>
    </row>
    <row r="9" s="4" customFormat="1" spans="1:9">
      <c r="A9" s="4">
        <v>16586683469</v>
      </c>
      <c r="B9" s="5">
        <v>44493</v>
      </c>
      <c r="C9" s="5">
        <v>44494</v>
      </c>
      <c r="D9" s="4">
        <v>231</v>
      </c>
      <c r="E9" s="4" t="str">
        <f>VLOOKUP(A9,HOP!A:L,12,0)</f>
        <v>231.00</v>
      </c>
      <c r="F9" s="4" t="str">
        <f>VLOOKUP(A9,HOP!A:C,3,0)</f>
        <v>2279677</v>
      </c>
      <c r="G9" s="4">
        <f t="shared" si="0"/>
        <v>0</v>
      </c>
      <c r="H9" s="4" t="str">
        <f t="shared" si="1"/>
        <v>，2279677</v>
      </c>
      <c r="I9" s="4" t="str">
        <f>VLOOKUP(A9,HOP!A:T,20,0)</f>
        <v>直连</v>
      </c>
    </row>
    <row r="10" s="4" customFormat="1" spans="1:9">
      <c r="A10" s="4">
        <v>16624476085</v>
      </c>
      <c r="B10" s="5">
        <v>44491</v>
      </c>
      <c r="C10" s="5">
        <v>44494</v>
      </c>
      <c r="D10" s="4">
        <v>504</v>
      </c>
      <c r="E10" s="4" t="str">
        <f>VLOOKUP(A10,HOP!A:L,12,0)</f>
        <v>504.00</v>
      </c>
      <c r="F10" s="4" t="str">
        <f>VLOOKUP(A10,HOP!A:C,3,0)</f>
        <v>2281446</v>
      </c>
      <c r="G10" s="4">
        <f t="shared" si="0"/>
        <v>0</v>
      </c>
      <c r="H10" s="4" t="str">
        <f t="shared" si="1"/>
        <v>，2281446</v>
      </c>
      <c r="I10" s="4" t="str">
        <f>VLOOKUP(A10,HOP!A:T,20,0)</f>
        <v>直连</v>
      </c>
    </row>
    <row r="11" s="4" customFormat="1" spans="1:9">
      <c r="A11" s="4">
        <v>16624995842</v>
      </c>
      <c r="B11" s="5">
        <v>44491</v>
      </c>
      <c r="C11" s="5">
        <v>44494</v>
      </c>
      <c r="D11" s="4">
        <v>438</v>
      </c>
      <c r="E11" s="4" t="str">
        <f>VLOOKUP(A11,HOP!A:L,12,0)</f>
        <v>438.00</v>
      </c>
      <c r="F11" s="4" t="str">
        <f>VLOOKUP(A11,HOP!A:C,3,0)</f>
        <v>2281570</v>
      </c>
      <c r="G11" s="4">
        <f t="shared" si="0"/>
        <v>0</v>
      </c>
      <c r="H11" s="4" t="str">
        <f t="shared" si="1"/>
        <v>，2281570</v>
      </c>
      <c r="I11" s="4" t="str">
        <f>VLOOKUP(A11,HOP!A:T,20,0)</f>
        <v>直连</v>
      </c>
    </row>
    <row r="12" s="4" customFormat="1" spans="1:9">
      <c r="A12" s="4">
        <v>16634277991</v>
      </c>
      <c r="B12" s="5">
        <v>44493</v>
      </c>
      <c r="C12" s="5">
        <v>44494</v>
      </c>
      <c r="D12" s="4">
        <v>286</v>
      </c>
      <c r="E12" s="4" t="str">
        <f>VLOOKUP(A12,HOP!A:L,12,0)</f>
        <v>286.00</v>
      </c>
      <c r="F12" s="4" t="str">
        <f>VLOOKUP(A12,HOP!A:C,3,0)</f>
        <v>2281705</v>
      </c>
      <c r="G12" s="4">
        <f t="shared" si="0"/>
        <v>0</v>
      </c>
      <c r="H12" s="4" t="str">
        <f t="shared" si="1"/>
        <v>，2281705</v>
      </c>
      <c r="I12" s="4" t="str">
        <f>VLOOKUP(A12,HOP!A:T,20,0)</f>
        <v>直连</v>
      </c>
    </row>
    <row r="13" s="4" customFormat="1" spans="1:9">
      <c r="A13" s="4">
        <v>16634424738</v>
      </c>
      <c r="B13" s="5">
        <v>44493</v>
      </c>
      <c r="C13" s="5">
        <v>44494</v>
      </c>
      <c r="D13" s="4">
        <v>286</v>
      </c>
      <c r="E13" s="4" t="str">
        <f>VLOOKUP(A13,HOP!A:L,12,0)</f>
        <v>286.00</v>
      </c>
      <c r="F13" s="4" t="str">
        <f>VLOOKUP(A13,HOP!A:C,3,0)</f>
        <v>2281714</v>
      </c>
      <c r="G13" s="4">
        <f t="shared" si="0"/>
        <v>0</v>
      </c>
      <c r="H13" s="4" t="str">
        <f t="shared" si="1"/>
        <v>，2281714</v>
      </c>
      <c r="I13" s="4" t="str">
        <f>VLOOKUP(A13,HOP!A:T,20,0)</f>
        <v>直连</v>
      </c>
    </row>
    <row r="14" s="4" customFormat="1" spans="1:9">
      <c r="A14" s="4">
        <v>16635070135</v>
      </c>
      <c r="B14" s="5">
        <v>44492</v>
      </c>
      <c r="C14" s="5">
        <v>44494</v>
      </c>
      <c r="D14" s="4">
        <v>269</v>
      </c>
      <c r="E14" s="4" t="str">
        <f>VLOOKUP(A14,HOP!A:L,12,0)</f>
        <v>269.00</v>
      </c>
      <c r="F14" s="4" t="str">
        <f>VLOOKUP(A14,HOP!A:C,3,0)</f>
        <v>2281762</v>
      </c>
      <c r="G14" s="4">
        <f t="shared" si="0"/>
        <v>0</v>
      </c>
      <c r="H14" s="4" t="str">
        <f t="shared" si="1"/>
        <v>，2281762</v>
      </c>
      <c r="I14" s="4" t="str">
        <f>VLOOKUP(A14,HOP!A:T,20,0)</f>
        <v>直连</v>
      </c>
    </row>
    <row r="15" s="4" customFormat="1" spans="1:9">
      <c r="A15" s="4">
        <v>16636421061</v>
      </c>
      <c r="B15" s="5">
        <v>44492</v>
      </c>
      <c r="C15" s="5">
        <v>44494</v>
      </c>
      <c r="D15" s="4">
        <v>615</v>
      </c>
      <c r="E15" s="4" t="str">
        <f>VLOOKUP(A15,HOP!A:L,12,0)</f>
        <v>615.00</v>
      </c>
      <c r="F15" s="4" t="str">
        <f>VLOOKUP(A15,HOP!A:C,3,0)</f>
        <v>2281863</v>
      </c>
      <c r="G15" s="4">
        <f t="shared" si="0"/>
        <v>0</v>
      </c>
      <c r="H15" s="4" t="str">
        <f t="shared" si="1"/>
        <v>，2281863</v>
      </c>
      <c r="I15" s="4" t="str">
        <f>VLOOKUP(A15,HOP!A:T,20,0)</f>
        <v>直连</v>
      </c>
    </row>
    <row r="16" s="4" customFormat="1" hidden="1" spans="1:9">
      <c r="A16" s="4">
        <v>16638090207</v>
      </c>
      <c r="B16" s="5">
        <v>44493</v>
      </c>
      <c r="C16" s="5">
        <v>44494</v>
      </c>
      <c r="D16" s="4">
        <v>0</v>
      </c>
      <c r="E16" s="4" t="str">
        <f>VLOOKUP(A16,HOP!A:L,12,0)</f>
        <v>0.00</v>
      </c>
      <c r="F16" s="4" t="str">
        <f>VLOOKUP(A16,HOP!A:C,3,0)</f>
        <v>2282123</v>
      </c>
      <c r="G16" s="4">
        <f t="shared" si="0"/>
        <v>0</v>
      </c>
      <c r="H16" s="4" t="str">
        <f t="shared" si="1"/>
        <v>，2282123</v>
      </c>
      <c r="I16" s="4" t="str">
        <f>VLOOKUP(A16,HOP!A:T,20,0)</f>
        <v>直连</v>
      </c>
    </row>
    <row r="17" s="4" customFormat="1" spans="1:9">
      <c r="A17" s="4">
        <v>16644453015</v>
      </c>
      <c r="B17" s="5">
        <v>44493</v>
      </c>
      <c r="C17" s="5">
        <v>44494</v>
      </c>
      <c r="D17" s="4">
        <v>376</v>
      </c>
      <c r="E17" s="4" t="str">
        <f>VLOOKUP(A17,HOP!A:L,12,0)</f>
        <v>376.00</v>
      </c>
      <c r="F17" s="4" t="str">
        <f>VLOOKUP(A17,HOP!A:C,3,0)</f>
        <v>2282210</v>
      </c>
      <c r="G17" s="4">
        <f t="shared" si="0"/>
        <v>0</v>
      </c>
      <c r="H17" s="4" t="str">
        <f t="shared" si="1"/>
        <v>，2282210</v>
      </c>
      <c r="I17" s="4" t="str">
        <f>VLOOKUP(A17,HOP!A:T,20,0)</f>
        <v>直连</v>
      </c>
    </row>
    <row r="18" s="4" customFormat="1" spans="1:9">
      <c r="A18" s="4">
        <v>16645218027</v>
      </c>
      <c r="B18" s="5">
        <v>44493</v>
      </c>
      <c r="C18" s="5">
        <v>44494</v>
      </c>
      <c r="D18" s="4">
        <v>249</v>
      </c>
      <c r="E18" s="4" t="str">
        <f>VLOOKUP(A18,HOP!A:L,12,0)</f>
        <v>249.00</v>
      </c>
      <c r="F18" s="4" t="str">
        <f>VLOOKUP(A18,HOP!A:C,3,0)</f>
        <v>2282248</v>
      </c>
      <c r="G18" s="4">
        <f t="shared" si="0"/>
        <v>0</v>
      </c>
      <c r="H18" s="4" t="str">
        <f t="shared" si="1"/>
        <v>，2282248</v>
      </c>
      <c r="I18" s="4" t="str">
        <f>VLOOKUP(A18,HOP!A:T,20,0)</f>
        <v>直连</v>
      </c>
    </row>
    <row r="19" s="4" customFormat="1" spans="1:9">
      <c r="A19" s="4">
        <v>16646294592</v>
      </c>
      <c r="B19" s="5">
        <v>44493</v>
      </c>
      <c r="C19" s="5">
        <v>44494</v>
      </c>
      <c r="D19" s="4">
        <v>466</v>
      </c>
      <c r="E19" s="4" t="str">
        <f>VLOOKUP(A19,HOP!A:L,12,0)</f>
        <v>466.00</v>
      </c>
      <c r="F19" s="4" t="str">
        <f>VLOOKUP(A19,HOP!A:C,3,0)</f>
        <v>2282327</v>
      </c>
      <c r="G19" s="4">
        <f t="shared" si="0"/>
        <v>0</v>
      </c>
      <c r="H19" s="4" t="str">
        <f t="shared" si="1"/>
        <v>，2282327</v>
      </c>
      <c r="I19" s="4" t="str">
        <f>VLOOKUP(A19,HOP!A:T,20,0)</f>
        <v>直连</v>
      </c>
    </row>
    <row r="20" s="4" customFormat="1" spans="1:9">
      <c r="A20" s="4">
        <v>16646443142</v>
      </c>
      <c r="B20" s="5">
        <v>44493</v>
      </c>
      <c r="C20" s="5">
        <v>44494</v>
      </c>
      <c r="D20" s="4">
        <v>466</v>
      </c>
      <c r="E20" s="4" t="str">
        <f>VLOOKUP(A20,HOP!A:L,12,0)</f>
        <v>466.00</v>
      </c>
      <c r="F20" s="4" t="str">
        <f>VLOOKUP(A20,HOP!A:C,3,0)</f>
        <v>2282348</v>
      </c>
      <c r="G20" s="4">
        <f t="shared" si="0"/>
        <v>0</v>
      </c>
      <c r="H20" s="4" t="str">
        <f t="shared" si="1"/>
        <v>，2282348</v>
      </c>
      <c r="I20" s="4" t="str">
        <f>VLOOKUP(A20,HOP!A:T,20,0)</f>
        <v>直连</v>
      </c>
    </row>
    <row r="21" s="4" customFormat="1" spans="1:9">
      <c r="A21" s="4">
        <v>16647158871</v>
      </c>
      <c r="B21" s="5">
        <v>44493</v>
      </c>
      <c r="C21" s="5">
        <v>44494</v>
      </c>
      <c r="D21" s="4">
        <v>407</v>
      </c>
      <c r="E21" s="4" t="str">
        <f>VLOOKUP(A21,HOP!A:L,12,0)</f>
        <v>407.00</v>
      </c>
      <c r="F21" s="4" t="str">
        <f>VLOOKUP(A21,HOP!A:C,3,0)</f>
        <v>2282421</v>
      </c>
      <c r="G21" s="4">
        <f t="shared" si="0"/>
        <v>0</v>
      </c>
      <c r="H21" s="4" t="str">
        <f t="shared" si="1"/>
        <v>，2282421</v>
      </c>
      <c r="I21" s="4" t="str">
        <f>VLOOKUP(A21,HOP!A:T,20,0)</f>
        <v>直连</v>
      </c>
    </row>
    <row r="22" s="4" customFormat="1" spans="1:9">
      <c r="A22" s="4">
        <v>16647216430</v>
      </c>
      <c r="B22" s="5">
        <v>44493</v>
      </c>
      <c r="C22" s="5">
        <v>44494</v>
      </c>
      <c r="D22" s="4">
        <v>169</v>
      </c>
      <c r="E22" s="4" t="str">
        <f>VLOOKUP(A22,HOP!A:L,12,0)</f>
        <v>169.00</v>
      </c>
      <c r="F22" s="4" t="str">
        <f>VLOOKUP(A22,HOP!A:C,3,0)</f>
        <v>2282424</v>
      </c>
      <c r="G22" s="4">
        <f t="shared" si="0"/>
        <v>0</v>
      </c>
      <c r="H22" s="4" t="str">
        <f t="shared" si="1"/>
        <v>，2282424</v>
      </c>
      <c r="I22" s="4" t="str">
        <f>VLOOKUP(A22,HOP!A:T,20,0)</f>
        <v>直连</v>
      </c>
    </row>
    <row r="23" s="4" customFormat="1" spans="1:9">
      <c r="A23" s="4">
        <v>16647346898</v>
      </c>
      <c r="B23" s="5">
        <v>44493</v>
      </c>
      <c r="C23" s="5">
        <v>44494</v>
      </c>
      <c r="D23" s="4">
        <v>648</v>
      </c>
      <c r="E23" s="4" t="str">
        <f>VLOOKUP(A23,HOP!A:L,12,0)</f>
        <v>648.00</v>
      </c>
      <c r="F23" s="4" t="str">
        <f>VLOOKUP(A23,HOP!A:C,3,0)</f>
        <v>2282435</v>
      </c>
      <c r="G23" s="4">
        <f t="shared" si="0"/>
        <v>0</v>
      </c>
      <c r="H23" s="4" t="str">
        <f t="shared" si="1"/>
        <v>，2282435</v>
      </c>
      <c r="I23" s="4" t="str">
        <f>VLOOKUP(A23,HOP!A:T,20,0)</f>
        <v>直连</v>
      </c>
    </row>
    <row r="24" s="4" customFormat="1" spans="1:9">
      <c r="A24" s="4">
        <v>16647364384</v>
      </c>
      <c r="B24" s="5">
        <v>44493</v>
      </c>
      <c r="C24" s="5">
        <v>44494</v>
      </c>
      <c r="D24" s="4">
        <v>192</v>
      </c>
      <c r="E24" s="4" t="str">
        <f>VLOOKUP(A24,HOP!A:L,12,0)</f>
        <v>192.00</v>
      </c>
      <c r="F24" s="4" t="str">
        <f>VLOOKUP(A24,HOP!A:C,3,0)</f>
        <v>2282439</v>
      </c>
      <c r="G24" s="4">
        <f t="shared" si="0"/>
        <v>0</v>
      </c>
      <c r="H24" s="4" t="str">
        <f t="shared" si="1"/>
        <v>，2282439</v>
      </c>
      <c r="I24" s="4" t="str">
        <f>VLOOKUP(A24,HOP!A:T,20,0)</f>
        <v>直连</v>
      </c>
    </row>
    <row r="25" s="4" customFormat="1" hidden="1" spans="1:9">
      <c r="A25" s="4">
        <v>16647406240</v>
      </c>
      <c r="B25" s="5">
        <v>44493</v>
      </c>
      <c r="C25" s="5">
        <v>44494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VLOOKUP(A25,HOP!A:T,20,0)</f>
        <v>#N/A</v>
      </c>
    </row>
    <row r="26" s="4" customFormat="1" spans="1:9">
      <c r="A26" s="4">
        <v>16647420030</v>
      </c>
      <c r="B26" s="5">
        <v>44493</v>
      </c>
      <c r="C26" s="5">
        <v>44494</v>
      </c>
      <c r="D26" s="4">
        <v>253</v>
      </c>
      <c r="E26" s="4" t="str">
        <f>VLOOKUP(A26,HOP!A:L,12,0)</f>
        <v>253.00</v>
      </c>
      <c r="F26" s="4" t="str">
        <f>VLOOKUP(A26,HOP!A:C,3,0)</f>
        <v>2282448</v>
      </c>
      <c r="G26" s="4">
        <f t="shared" si="0"/>
        <v>0</v>
      </c>
      <c r="H26" s="4" t="str">
        <f t="shared" si="1"/>
        <v>，2282448</v>
      </c>
      <c r="I26" s="4" t="str">
        <f>VLOOKUP(A26,HOP!A:T,20,0)</f>
        <v>直连</v>
      </c>
    </row>
    <row r="27" s="4" customFormat="1" hidden="1" spans="1:9">
      <c r="A27" s="4">
        <v>16647428927</v>
      </c>
      <c r="B27" s="5">
        <v>44493</v>
      </c>
      <c r="C27" s="5">
        <v>44494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VLOOKUP(A27,HOP!A:T,20,0)</f>
        <v>#N/A</v>
      </c>
    </row>
    <row r="28" s="4" customFormat="1" hidden="1" spans="1:9">
      <c r="A28" s="4">
        <v>16647540047</v>
      </c>
      <c r="B28" s="5">
        <v>44493</v>
      </c>
      <c r="C28" s="5">
        <v>44494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VLOOKUP(A28,HOP!A:T,20,0)</f>
        <v>#N/A</v>
      </c>
    </row>
    <row r="29" s="4" customFormat="1" spans="1:9">
      <c r="A29" s="4">
        <v>16647603055</v>
      </c>
      <c r="B29" s="5">
        <v>44493</v>
      </c>
      <c r="C29" s="5">
        <v>44494</v>
      </c>
      <c r="D29" s="4">
        <v>254</v>
      </c>
      <c r="E29" s="4" t="str">
        <f>VLOOKUP(A29,HOP!A:L,12,0)</f>
        <v>254.00</v>
      </c>
      <c r="F29" s="4" t="str">
        <f>VLOOKUP(A29,HOP!A:C,3,0)</f>
        <v>2282479</v>
      </c>
      <c r="G29" s="4">
        <f t="shared" si="0"/>
        <v>0</v>
      </c>
      <c r="H29" s="4" t="str">
        <f t="shared" si="1"/>
        <v>，2282479</v>
      </c>
      <c r="I29" s="4" t="str">
        <f>VLOOKUP(A29,HOP!A:T,20,0)</f>
        <v>直连</v>
      </c>
    </row>
    <row r="30" s="4" customFormat="1" spans="1:9">
      <c r="A30" s="4">
        <v>16647613193</v>
      </c>
      <c r="B30" s="5">
        <v>44493</v>
      </c>
      <c r="C30" s="5">
        <v>44494</v>
      </c>
      <c r="D30" s="4">
        <v>157</v>
      </c>
      <c r="E30" s="4" t="str">
        <f>VLOOKUP(A30,HOP!A:L,12,0)</f>
        <v>157.00</v>
      </c>
      <c r="F30" s="4" t="str">
        <f>VLOOKUP(A30,HOP!A:C,3,0)</f>
        <v>2282483</v>
      </c>
      <c r="G30" s="4">
        <f t="shared" si="0"/>
        <v>0</v>
      </c>
      <c r="H30" s="4" t="str">
        <f t="shared" si="1"/>
        <v>，2282483</v>
      </c>
      <c r="I30" s="4" t="str">
        <f>VLOOKUP(A30,HOP!A:T,20,0)</f>
        <v>直连</v>
      </c>
    </row>
    <row r="31" s="4" customFormat="1" spans="1:9">
      <c r="A31" s="4">
        <v>16647621670</v>
      </c>
      <c r="B31" s="5">
        <v>44493</v>
      </c>
      <c r="C31" s="5">
        <v>44494</v>
      </c>
      <c r="D31" s="4">
        <v>407</v>
      </c>
      <c r="E31" s="4" t="str">
        <f>VLOOKUP(A31,HOP!A:L,12,0)</f>
        <v>407.00</v>
      </c>
      <c r="F31" s="4" t="str">
        <f>VLOOKUP(A31,HOP!A:C,3,0)</f>
        <v>2282487</v>
      </c>
      <c r="G31" s="4">
        <f t="shared" si="0"/>
        <v>0</v>
      </c>
      <c r="H31" s="4" t="str">
        <f t="shared" si="1"/>
        <v>，2282487</v>
      </c>
      <c r="I31" s="4" t="str">
        <f>VLOOKUP(A31,HOP!A:T,20,0)</f>
        <v>直连</v>
      </c>
    </row>
    <row r="32" s="4" customFormat="1" hidden="1" spans="1:9">
      <c r="A32" s="4">
        <v>16647628372</v>
      </c>
      <c r="B32" s="5">
        <v>44493</v>
      </c>
      <c r="C32" s="5">
        <v>44494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VLOOKUP(A32,HOP!A:T,20,0)</f>
        <v>#N/A</v>
      </c>
    </row>
    <row r="33" s="4" customFormat="1" spans="1:9">
      <c r="A33" s="4">
        <v>16647652833</v>
      </c>
      <c r="B33" s="5">
        <v>44493</v>
      </c>
      <c r="C33" s="5">
        <v>44494</v>
      </c>
      <c r="D33" s="4">
        <v>125</v>
      </c>
      <c r="E33" s="4" t="str">
        <f>VLOOKUP(A33,HOP!A:L,12,0)</f>
        <v>125.00</v>
      </c>
      <c r="F33" s="4" t="str">
        <f>VLOOKUP(A33,HOP!A:C,3,0)</f>
        <v>2282500</v>
      </c>
      <c r="G33" s="4">
        <f t="shared" si="0"/>
        <v>0</v>
      </c>
      <c r="H33" s="4" t="str">
        <f t="shared" si="1"/>
        <v>，2282500</v>
      </c>
      <c r="I33" s="4" t="str">
        <f>VLOOKUP(A33,HOP!A:T,20,0)</f>
        <v>直连</v>
      </c>
    </row>
    <row r="34" s="4" customFormat="1" spans="1:9">
      <c r="A34" s="4">
        <v>16647727202</v>
      </c>
      <c r="B34" s="5">
        <v>44493</v>
      </c>
      <c r="C34" s="5">
        <v>44494</v>
      </c>
      <c r="D34" s="4">
        <v>226</v>
      </c>
      <c r="E34" s="4" t="str">
        <f>VLOOKUP(A34,HOP!A:L,12,0)</f>
        <v>226.00</v>
      </c>
      <c r="F34" s="4" t="str">
        <f>VLOOKUP(A34,HOP!A:C,3,0)</f>
        <v>2282515</v>
      </c>
      <c r="G34" s="4">
        <f t="shared" si="0"/>
        <v>0</v>
      </c>
      <c r="H34" s="4" t="str">
        <f t="shared" si="1"/>
        <v>，2282515</v>
      </c>
      <c r="I34" s="4" t="str">
        <f>VLOOKUP(A34,HOP!A:T,20,0)</f>
        <v>直连</v>
      </c>
    </row>
    <row r="35" s="4" customFormat="1" spans="1:9">
      <c r="A35" s="4">
        <v>16648034422</v>
      </c>
      <c r="B35" s="5">
        <v>44493</v>
      </c>
      <c r="C35" s="5">
        <v>44494</v>
      </c>
      <c r="D35" s="4">
        <v>157</v>
      </c>
      <c r="E35" s="4" t="str">
        <f>VLOOKUP(A35,HOP!A:L,12,0)</f>
        <v>157.00</v>
      </c>
      <c r="F35" s="4" t="str">
        <f>VLOOKUP(A35,HOP!A:C,3,0)</f>
        <v>2282542</v>
      </c>
      <c r="G35" s="4">
        <f t="shared" ref="G35:G53" si="2">D35-E35</f>
        <v>0</v>
      </c>
      <c r="H35" s="4" t="str">
        <f t="shared" ref="H35:H53" si="3">$H$1&amp;F35</f>
        <v>，2282542</v>
      </c>
      <c r="I35" s="4" t="str">
        <f>VLOOKUP(A35,HOP!A:T,20,0)</f>
        <v>直连</v>
      </c>
    </row>
    <row r="36" s="4" customFormat="1" hidden="1" spans="1:9">
      <c r="A36" s="4">
        <v>16648048815</v>
      </c>
      <c r="B36" s="5">
        <v>44493</v>
      </c>
      <c r="C36" s="5">
        <v>44494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2"/>
        <v>#N/A</v>
      </c>
      <c r="H36" s="4" t="e">
        <f t="shared" si="3"/>
        <v>#N/A</v>
      </c>
      <c r="I36" s="4" t="e">
        <f>VLOOKUP(A36,HOP!A:T,20,0)</f>
        <v>#N/A</v>
      </c>
    </row>
    <row r="37" s="4" customFormat="1" spans="1:9">
      <c r="A37" s="4">
        <v>16648129032</v>
      </c>
      <c r="B37" s="5">
        <v>44493</v>
      </c>
      <c r="C37" s="5">
        <v>44494</v>
      </c>
      <c r="D37" s="4">
        <v>287</v>
      </c>
      <c r="E37" s="4" t="str">
        <f>VLOOKUP(A37,HOP!A:L,12,0)</f>
        <v>287.00</v>
      </c>
      <c r="F37" s="4" t="str">
        <f>VLOOKUP(A37,HOP!A:C,3,0)</f>
        <v>2282549</v>
      </c>
      <c r="G37" s="4">
        <f t="shared" si="2"/>
        <v>0</v>
      </c>
      <c r="H37" s="4" t="str">
        <f t="shared" si="3"/>
        <v>，2282549</v>
      </c>
      <c r="I37" s="4" t="str">
        <f>VLOOKUP(A37,HOP!A:T,20,0)</f>
        <v>直连</v>
      </c>
    </row>
    <row r="38" s="4" customFormat="1" spans="1:9">
      <c r="A38" s="4">
        <v>16648370271</v>
      </c>
      <c r="B38" s="5">
        <v>44493</v>
      </c>
      <c r="C38" s="5">
        <v>44494</v>
      </c>
      <c r="D38" s="4">
        <v>190</v>
      </c>
      <c r="E38" s="4" t="str">
        <f>VLOOKUP(A38,HOP!A:L,12,0)</f>
        <v>190.00</v>
      </c>
      <c r="F38" s="4" t="str">
        <f>VLOOKUP(A38,HOP!A:C,3,0)</f>
        <v>2282571</v>
      </c>
      <c r="G38" s="4">
        <f t="shared" si="2"/>
        <v>0</v>
      </c>
      <c r="H38" s="4" t="str">
        <f t="shared" si="3"/>
        <v>，2282571</v>
      </c>
      <c r="I38" s="4" t="str">
        <f>VLOOKUP(A38,HOP!A:T,20,0)</f>
        <v>直连</v>
      </c>
    </row>
    <row r="39" s="4" customFormat="1" spans="1:9">
      <c r="A39" s="4">
        <v>16648439919</v>
      </c>
      <c r="B39" s="5">
        <v>44493</v>
      </c>
      <c r="C39" s="5">
        <v>44494</v>
      </c>
      <c r="D39" s="4">
        <v>429</v>
      </c>
      <c r="E39" s="4" t="str">
        <f>VLOOKUP(A39,HOP!A:L,12,0)</f>
        <v>429.00</v>
      </c>
      <c r="F39" s="4" t="str">
        <f>VLOOKUP(A39,HOP!A:C,3,0)</f>
        <v>2282586</v>
      </c>
      <c r="G39" s="4">
        <f t="shared" si="2"/>
        <v>0</v>
      </c>
      <c r="H39" s="4" t="str">
        <f t="shared" si="3"/>
        <v>，2282586</v>
      </c>
      <c r="I39" s="4" t="str">
        <f>VLOOKUP(A39,HOP!A:T,20,0)</f>
        <v>直连</v>
      </c>
    </row>
    <row r="40" s="4" customFormat="1" spans="1:9">
      <c r="A40" s="4">
        <v>16648570032</v>
      </c>
      <c r="B40" s="5">
        <v>44493</v>
      </c>
      <c r="C40" s="5">
        <v>44494</v>
      </c>
      <c r="D40" s="4">
        <v>520</v>
      </c>
      <c r="E40" s="4" t="str">
        <f>VLOOKUP(A40,HOP!A:L,12,0)</f>
        <v>520.00</v>
      </c>
      <c r="F40" s="4" t="str">
        <f>VLOOKUP(A40,HOP!A:C,3,0)</f>
        <v>2282597</v>
      </c>
      <c r="G40" s="4">
        <f t="shared" si="2"/>
        <v>0</v>
      </c>
      <c r="H40" s="4" t="str">
        <f t="shared" si="3"/>
        <v>，2282597</v>
      </c>
      <c r="I40" s="4" t="str">
        <f>VLOOKUP(A40,HOP!A:T,20,0)</f>
        <v>直连</v>
      </c>
    </row>
    <row r="41" s="4" customFormat="1" spans="1:9">
      <c r="A41" s="4">
        <v>16648777292</v>
      </c>
      <c r="B41" s="5">
        <v>44493</v>
      </c>
      <c r="C41" s="5">
        <v>44494</v>
      </c>
      <c r="D41" s="4">
        <v>188</v>
      </c>
      <c r="E41" s="4" t="str">
        <f>VLOOKUP(A41,HOP!A:L,12,0)</f>
        <v>188.00</v>
      </c>
      <c r="F41" s="4" t="str">
        <f>VLOOKUP(A41,HOP!A:C,3,0)</f>
        <v>2282607</v>
      </c>
      <c r="G41" s="4">
        <f t="shared" si="2"/>
        <v>0</v>
      </c>
      <c r="H41" s="4" t="str">
        <f t="shared" si="3"/>
        <v>，2282607</v>
      </c>
      <c r="I41" s="4" t="str">
        <f>VLOOKUP(A41,HOP!A:T,20,0)</f>
        <v>直连</v>
      </c>
    </row>
    <row r="42" s="4" customFormat="1" spans="1:9">
      <c r="A42" s="4">
        <v>16649324376</v>
      </c>
      <c r="B42" s="5">
        <v>44493</v>
      </c>
      <c r="C42" s="5">
        <v>44494</v>
      </c>
      <c r="D42" s="4">
        <v>201</v>
      </c>
      <c r="E42" s="4" t="str">
        <f>VLOOKUP(A42,HOP!A:L,12,0)</f>
        <v>201.00</v>
      </c>
      <c r="F42" s="4" t="str">
        <f>VLOOKUP(A42,HOP!A:C,3,0)</f>
        <v>2282645</v>
      </c>
      <c r="G42" s="4">
        <f t="shared" si="2"/>
        <v>0</v>
      </c>
      <c r="H42" s="4" t="str">
        <f t="shared" si="3"/>
        <v>，2282645</v>
      </c>
      <c r="I42" s="4" t="str">
        <f>VLOOKUP(A42,HOP!A:T,20,0)</f>
        <v>直连</v>
      </c>
    </row>
    <row r="43" s="4" customFormat="1" spans="1:9">
      <c r="A43" s="4">
        <v>16654212795</v>
      </c>
      <c r="B43" s="5">
        <v>44493</v>
      </c>
      <c r="C43" s="5">
        <v>44494</v>
      </c>
      <c r="D43" s="4">
        <v>381</v>
      </c>
      <c r="E43" s="4" t="str">
        <f>VLOOKUP(A43,HOP!A:L,12,0)</f>
        <v>381.00</v>
      </c>
      <c r="F43" s="4" t="str">
        <f>VLOOKUP(A43,HOP!A:C,3,0)</f>
        <v>2282724</v>
      </c>
      <c r="G43" s="4">
        <f t="shared" si="2"/>
        <v>0</v>
      </c>
      <c r="H43" s="4" t="str">
        <f t="shared" si="3"/>
        <v>，2282724</v>
      </c>
      <c r="I43" s="4" t="str">
        <f>VLOOKUP(A43,HOP!A:T,20,0)</f>
        <v>直连</v>
      </c>
    </row>
    <row r="44" s="4" customFormat="1" spans="1:9">
      <c r="A44" s="4">
        <v>16654300474</v>
      </c>
      <c r="B44" s="5">
        <v>44493</v>
      </c>
      <c r="C44" s="5">
        <v>44494</v>
      </c>
      <c r="D44" s="4">
        <v>450</v>
      </c>
      <c r="E44" s="4" t="str">
        <f>VLOOKUP(A44,HOP!A:L,12,0)</f>
        <v>450.00</v>
      </c>
      <c r="F44" s="4" t="str">
        <f>VLOOKUP(A44,HOP!A:C,3,0)</f>
        <v>2282729</v>
      </c>
      <c r="G44" s="4">
        <f t="shared" si="2"/>
        <v>0</v>
      </c>
      <c r="H44" s="4" t="str">
        <f t="shared" si="3"/>
        <v>，2282729</v>
      </c>
      <c r="I44" s="4" t="str">
        <f>VLOOKUP(A44,HOP!A:T,20,0)</f>
        <v>直连</v>
      </c>
    </row>
    <row r="45" s="4" customFormat="1" spans="1:9">
      <c r="A45" s="4">
        <v>16654311692</v>
      </c>
      <c r="B45" s="5">
        <v>44493</v>
      </c>
      <c r="C45" s="5">
        <v>44494</v>
      </c>
      <c r="D45" s="4">
        <v>151</v>
      </c>
      <c r="E45" s="4" t="str">
        <f>VLOOKUP(A45,HOP!A:L,12,0)</f>
        <v>151.00</v>
      </c>
      <c r="F45" s="4" t="str">
        <f>VLOOKUP(A45,HOP!A:C,3,0)</f>
        <v>2282730</v>
      </c>
      <c r="G45" s="4">
        <f t="shared" si="2"/>
        <v>0</v>
      </c>
      <c r="H45" s="4" t="str">
        <f t="shared" si="3"/>
        <v>，2282730</v>
      </c>
      <c r="I45" s="4" t="str">
        <f>VLOOKUP(A45,HOP!A:T,20,0)</f>
        <v>直连</v>
      </c>
    </row>
    <row r="46" s="4" customFormat="1" spans="1:9">
      <c r="A46" s="4">
        <v>16654876402</v>
      </c>
      <c r="B46" s="5">
        <v>44493</v>
      </c>
      <c r="C46" s="5">
        <v>44494</v>
      </c>
      <c r="D46" s="4">
        <v>381</v>
      </c>
      <c r="E46" s="4" t="str">
        <f>VLOOKUP(A46,HOP!A:L,12,0)</f>
        <v>381.00</v>
      </c>
      <c r="F46" s="4" t="str">
        <f>VLOOKUP(A46,HOP!A:C,3,0)</f>
        <v>2282765</v>
      </c>
      <c r="G46" s="4">
        <f t="shared" si="2"/>
        <v>0</v>
      </c>
      <c r="H46" s="4" t="str">
        <f t="shared" si="3"/>
        <v>，2282765</v>
      </c>
      <c r="I46" s="4" t="str">
        <f>VLOOKUP(A46,HOP!A:T,20,0)</f>
        <v>直连</v>
      </c>
    </row>
    <row r="47" s="4" customFormat="1" spans="1:9">
      <c r="A47" s="4">
        <v>16655130141</v>
      </c>
      <c r="B47" s="5">
        <v>44493</v>
      </c>
      <c r="C47" s="5">
        <v>44494</v>
      </c>
      <c r="D47" s="4">
        <v>381</v>
      </c>
      <c r="E47" s="4" t="str">
        <f>VLOOKUP(A47,HOP!A:L,12,0)</f>
        <v>381.00</v>
      </c>
      <c r="F47" s="4" t="str">
        <f>VLOOKUP(A47,HOP!A:C,3,0)</f>
        <v>2282793</v>
      </c>
      <c r="G47" s="4">
        <f t="shared" si="2"/>
        <v>0</v>
      </c>
      <c r="H47" s="4" t="str">
        <f t="shared" si="3"/>
        <v>，2282793</v>
      </c>
      <c r="I47" s="4" t="str">
        <f>VLOOKUP(A47,HOP!A:T,20,0)</f>
        <v>直连</v>
      </c>
    </row>
    <row r="48" s="4" customFormat="1" spans="1:9">
      <c r="A48" s="4">
        <v>16655145237</v>
      </c>
      <c r="B48" s="5">
        <v>44493</v>
      </c>
      <c r="C48" s="5">
        <v>44494</v>
      </c>
      <c r="D48" s="4">
        <v>381</v>
      </c>
      <c r="E48" s="4" t="str">
        <f>VLOOKUP(A48,HOP!A:L,12,0)</f>
        <v>381.00</v>
      </c>
      <c r="F48" s="4" t="str">
        <f>VLOOKUP(A48,HOP!A:C,3,0)</f>
        <v>2282796</v>
      </c>
      <c r="G48" s="4">
        <f t="shared" si="2"/>
        <v>0</v>
      </c>
      <c r="H48" s="4" t="str">
        <f t="shared" si="3"/>
        <v>，2282796</v>
      </c>
      <c r="I48" s="4" t="str">
        <f>VLOOKUP(A48,HOP!A:T,20,0)</f>
        <v>直连</v>
      </c>
    </row>
    <row r="49" s="4" customFormat="1" spans="1:9">
      <c r="A49" s="4">
        <v>16655228984</v>
      </c>
      <c r="B49" s="5">
        <v>44493</v>
      </c>
      <c r="C49" s="5">
        <v>44494</v>
      </c>
      <c r="D49" s="4">
        <v>151</v>
      </c>
      <c r="E49" s="4" t="str">
        <f>VLOOKUP(A49,HOP!A:L,12,0)</f>
        <v>151.00</v>
      </c>
      <c r="F49" s="4" t="str">
        <f>VLOOKUP(A49,HOP!A:C,3,0)</f>
        <v>2282803</v>
      </c>
      <c r="G49" s="4">
        <f t="shared" si="2"/>
        <v>0</v>
      </c>
      <c r="H49" s="4" t="str">
        <f t="shared" si="3"/>
        <v>，2282803</v>
      </c>
      <c r="I49" s="4" t="str">
        <f>VLOOKUP(A49,HOP!A:T,20,0)</f>
        <v>直连</v>
      </c>
    </row>
    <row r="50" s="4" customFormat="1" spans="1:9">
      <c r="A50" s="4">
        <v>16655264630</v>
      </c>
      <c r="B50" s="5">
        <v>44493</v>
      </c>
      <c r="C50" s="5">
        <v>44494</v>
      </c>
      <c r="D50" s="4">
        <v>260</v>
      </c>
      <c r="E50" s="4" t="str">
        <f>VLOOKUP(A50,HOP!A:L,12,0)</f>
        <v>260.00</v>
      </c>
      <c r="F50" s="4" t="str">
        <f>VLOOKUP(A50,HOP!A:C,3,0)</f>
        <v>2282812</v>
      </c>
      <c r="G50" s="4">
        <f t="shared" si="2"/>
        <v>0</v>
      </c>
      <c r="H50" s="4" t="str">
        <f t="shared" si="3"/>
        <v>，2282812</v>
      </c>
      <c r="I50" s="4" t="str">
        <f>VLOOKUP(A50,HOP!A:T,20,0)</f>
        <v>直连</v>
      </c>
    </row>
    <row r="51" s="4" customFormat="1" spans="1:9">
      <c r="A51" s="4">
        <v>16655303373</v>
      </c>
      <c r="B51" s="5">
        <v>44493</v>
      </c>
      <c r="C51" s="5">
        <v>44494</v>
      </c>
      <c r="D51" s="4">
        <v>745</v>
      </c>
      <c r="E51" s="4" t="str">
        <f>VLOOKUP(A51,HOP!A:L,12,0)</f>
        <v>745.00</v>
      </c>
      <c r="F51" s="4" t="str">
        <f>VLOOKUP(A51,HOP!A:C,3,0)</f>
        <v>2282818</v>
      </c>
      <c r="G51" s="4">
        <f t="shared" si="2"/>
        <v>0</v>
      </c>
      <c r="H51" s="4" t="str">
        <f t="shared" si="3"/>
        <v>，2282818</v>
      </c>
      <c r="I51" s="4" t="str">
        <f>VLOOKUP(A51,HOP!A:T,20,0)</f>
        <v>直连</v>
      </c>
    </row>
    <row r="52" s="4" customFormat="1" spans="1:9">
      <c r="A52" s="4">
        <v>16655323551</v>
      </c>
      <c r="B52" s="5">
        <v>44493</v>
      </c>
      <c r="C52" s="5">
        <v>44494</v>
      </c>
      <c r="D52" s="4">
        <v>503</v>
      </c>
      <c r="E52" s="4" t="str">
        <f>VLOOKUP(A52,HOP!A:L,12,0)</f>
        <v>503.00</v>
      </c>
      <c r="F52" s="4" t="str">
        <f>VLOOKUP(A52,HOP!A:C,3,0)</f>
        <v>2282822</v>
      </c>
      <c r="G52" s="4">
        <f t="shared" si="2"/>
        <v>0</v>
      </c>
      <c r="H52" s="4" t="str">
        <f t="shared" si="3"/>
        <v>，2282822</v>
      </c>
      <c r="I52" s="4" t="str">
        <f>VLOOKUP(A52,HOP!A:T,20,0)</f>
        <v>直连</v>
      </c>
    </row>
    <row r="53" s="4" customFormat="1" spans="1:9">
      <c r="A53" s="4">
        <v>16655423611</v>
      </c>
      <c r="B53" s="5">
        <v>44493</v>
      </c>
      <c r="C53" s="5">
        <v>44494</v>
      </c>
      <c r="D53" s="4">
        <v>745</v>
      </c>
      <c r="E53" s="4" t="str">
        <f>VLOOKUP(A53,HOP!A:L,12,0)</f>
        <v>745.00</v>
      </c>
      <c r="F53" s="4" t="str">
        <f>VLOOKUP(A53,HOP!A:C,3,0)</f>
        <v>2282829</v>
      </c>
      <c r="G53" s="4">
        <f t="shared" si="2"/>
        <v>0</v>
      </c>
      <c r="H53" s="4" t="str">
        <f t="shared" si="3"/>
        <v>，2282829</v>
      </c>
      <c r="I53" s="4" t="str">
        <f>VLOOKUP(A53,HOP!A:T,20,0)</f>
        <v>直连</v>
      </c>
    </row>
    <row r="55" spans="4:4">
      <c r="D55" s="4">
        <f>SUM(D2:D54)</f>
        <v>15745</v>
      </c>
    </row>
    <row r="56" spans="4:4">
      <c r="D56" s="4" t="s">
        <v>157</v>
      </c>
    </row>
    <row r="59" spans="1:1">
      <c r="A59" s="4" t="s">
        <v>158</v>
      </c>
    </row>
    <row r="60" spans="1:1">
      <c r="A60" s="4" t="s">
        <v>159</v>
      </c>
    </row>
  </sheetData>
  <autoFilter ref="A1:X53">
    <filterColumn colId="3">
      <filters>
        <filter val="190"/>
        <filter val="450"/>
        <filter val="1010"/>
        <filter val="151"/>
        <filter val="192"/>
        <filter val="253"/>
        <filter val="254"/>
        <filter val="615"/>
        <filter val="157"/>
        <filter val="260"/>
        <filter val="520"/>
        <filter val="264"/>
        <filter val="125"/>
        <filter val="226"/>
        <filter val="466"/>
        <filter val="169"/>
        <filter val="269"/>
        <filter val="429"/>
        <filter val="231"/>
        <filter val="376"/>
        <filter val="277"/>
        <filter val="438"/>
        <filter val="201"/>
        <filter val="381"/>
        <filter val="503"/>
        <filter val="284"/>
        <filter val="504"/>
        <filter val="385"/>
        <filter val="745"/>
        <filter val="286"/>
        <filter val="287"/>
        <filter val="407"/>
        <filter val="188"/>
        <filter val="648"/>
        <filter val="2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8"/>
  <sheetViews>
    <sheetView workbookViewId="0">
      <selection activeCell="E33" sqref="E33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160</v>
      </c>
      <c r="B1" s="2" t="s">
        <v>161</v>
      </c>
      <c r="C1" s="2" t="s">
        <v>162</v>
      </c>
      <c r="D1" s="2" t="s">
        <v>163</v>
      </c>
      <c r="E1" s="2" t="s">
        <v>13</v>
      </c>
      <c r="F1" s="2" t="s">
        <v>5</v>
      </c>
      <c r="G1" s="2" t="s">
        <v>6</v>
      </c>
      <c r="H1" s="2" t="s">
        <v>164</v>
      </c>
      <c r="I1" s="2" t="s">
        <v>165</v>
      </c>
      <c r="J1" s="2" t="s">
        <v>166</v>
      </c>
      <c r="K1" s="2" t="s">
        <v>167</v>
      </c>
      <c r="L1" s="2" t="s">
        <v>168</v>
      </c>
      <c r="M1" s="2" t="s">
        <v>169</v>
      </c>
      <c r="N1" s="2" t="s">
        <v>170</v>
      </c>
      <c r="O1" s="2" t="s">
        <v>171</v>
      </c>
      <c r="P1" s="2" t="s">
        <v>172</v>
      </c>
      <c r="Q1" s="2" t="s">
        <v>173</v>
      </c>
      <c r="R1" s="2" t="s">
        <v>174</v>
      </c>
      <c r="S1" s="2" t="s">
        <v>175</v>
      </c>
      <c r="T1" s="2" t="s">
        <v>176</v>
      </c>
    </row>
    <row r="2" s="1" customFormat="1" spans="1:20">
      <c r="A2" s="3">
        <v>16655423611</v>
      </c>
      <c r="B2" s="1" t="s">
        <v>177</v>
      </c>
      <c r="C2" s="1" t="s">
        <v>178</v>
      </c>
      <c r="D2" s="1" t="s">
        <v>179</v>
      </c>
      <c r="E2" s="1" t="s">
        <v>180</v>
      </c>
      <c r="F2" s="1" t="s">
        <v>177</v>
      </c>
      <c r="G2" s="1" t="s">
        <v>181</v>
      </c>
      <c r="H2" s="1" t="s">
        <v>182</v>
      </c>
      <c r="I2" s="1" t="s">
        <v>183</v>
      </c>
      <c r="J2" s="1" t="s">
        <v>184</v>
      </c>
      <c r="K2" s="1" t="s">
        <v>183</v>
      </c>
      <c r="L2" s="1" t="s">
        <v>183</v>
      </c>
      <c r="M2" s="1" t="s">
        <v>185</v>
      </c>
      <c r="N2" s="1" t="s">
        <v>185</v>
      </c>
      <c r="O2" s="1" t="s">
        <v>186</v>
      </c>
      <c r="P2" s="1" t="s">
        <v>187</v>
      </c>
      <c r="Q2" s="1" t="s">
        <v>188</v>
      </c>
      <c r="R2" s="1" t="s">
        <v>189</v>
      </c>
      <c r="S2" s="1" t="s">
        <v>190</v>
      </c>
      <c r="T2" s="1" t="s">
        <v>191</v>
      </c>
    </row>
    <row r="3" s="1" customFormat="1" spans="1:20">
      <c r="A3" s="3">
        <v>16655323551</v>
      </c>
      <c r="B3" s="1" t="s">
        <v>177</v>
      </c>
      <c r="C3" s="1" t="s">
        <v>192</v>
      </c>
      <c r="D3" s="1" t="s">
        <v>193</v>
      </c>
      <c r="E3" s="1" t="s">
        <v>194</v>
      </c>
      <c r="F3" s="1" t="s">
        <v>177</v>
      </c>
      <c r="G3" s="1" t="s">
        <v>181</v>
      </c>
      <c r="H3" s="1" t="s">
        <v>182</v>
      </c>
      <c r="I3" s="1" t="s">
        <v>195</v>
      </c>
      <c r="J3" s="1" t="s">
        <v>184</v>
      </c>
      <c r="K3" s="1" t="s">
        <v>195</v>
      </c>
      <c r="L3" s="1" t="s">
        <v>195</v>
      </c>
      <c r="M3" s="1" t="s">
        <v>185</v>
      </c>
      <c r="N3" s="1" t="s">
        <v>185</v>
      </c>
      <c r="O3" s="1" t="s">
        <v>186</v>
      </c>
      <c r="P3" s="1" t="s">
        <v>187</v>
      </c>
      <c r="Q3" s="1" t="s">
        <v>196</v>
      </c>
      <c r="R3" s="1" t="s">
        <v>189</v>
      </c>
      <c r="S3" s="1" t="s">
        <v>190</v>
      </c>
      <c r="T3" s="1" t="s">
        <v>191</v>
      </c>
    </row>
    <row r="4" s="1" customFormat="1" spans="1:20">
      <c r="A4" s="3">
        <v>16655303373</v>
      </c>
      <c r="B4" s="1" t="s">
        <v>177</v>
      </c>
      <c r="C4" s="1" t="s">
        <v>197</v>
      </c>
      <c r="D4" s="1" t="s">
        <v>179</v>
      </c>
      <c r="E4" s="1" t="s">
        <v>198</v>
      </c>
      <c r="F4" s="1" t="s">
        <v>177</v>
      </c>
      <c r="G4" s="1" t="s">
        <v>181</v>
      </c>
      <c r="H4" s="1" t="s">
        <v>182</v>
      </c>
      <c r="I4" s="1" t="s">
        <v>183</v>
      </c>
      <c r="J4" s="1" t="s">
        <v>184</v>
      </c>
      <c r="K4" s="1" t="s">
        <v>183</v>
      </c>
      <c r="L4" s="1" t="s">
        <v>183</v>
      </c>
      <c r="M4" s="1" t="s">
        <v>185</v>
      </c>
      <c r="N4" s="1" t="s">
        <v>185</v>
      </c>
      <c r="O4" s="1" t="s">
        <v>186</v>
      </c>
      <c r="P4" s="1" t="s">
        <v>187</v>
      </c>
      <c r="Q4" s="1" t="s">
        <v>199</v>
      </c>
      <c r="R4" s="1" t="s">
        <v>189</v>
      </c>
      <c r="S4" s="1" t="s">
        <v>190</v>
      </c>
      <c r="T4" s="1" t="s">
        <v>191</v>
      </c>
    </row>
    <row r="5" s="1" customFormat="1" spans="1:20">
      <c r="A5" s="3">
        <v>16655264630</v>
      </c>
      <c r="B5" s="1" t="s">
        <v>177</v>
      </c>
      <c r="C5" s="1" t="s">
        <v>200</v>
      </c>
      <c r="D5" s="1" t="s">
        <v>201</v>
      </c>
      <c r="E5" s="1" t="s">
        <v>150</v>
      </c>
      <c r="F5" s="1" t="s">
        <v>177</v>
      </c>
      <c r="G5" s="1" t="s">
        <v>181</v>
      </c>
      <c r="H5" s="1" t="s">
        <v>182</v>
      </c>
      <c r="I5" s="1" t="s">
        <v>202</v>
      </c>
      <c r="J5" s="1" t="s">
        <v>184</v>
      </c>
      <c r="K5" s="1" t="s">
        <v>202</v>
      </c>
      <c r="L5" s="1" t="s">
        <v>202</v>
      </c>
      <c r="M5" s="1" t="s">
        <v>185</v>
      </c>
      <c r="N5" s="1" t="s">
        <v>185</v>
      </c>
      <c r="O5" s="1" t="s">
        <v>186</v>
      </c>
      <c r="P5" s="1" t="s">
        <v>187</v>
      </c>
      <c r="Q5" s="1" t="s">
        <v>203</v>
      </c>
      <c r="R5" s="1" t="s">
        <v>189</v>
      </c>
      <c r="S5" s="1" t="s">
        <v>190</v>
      </c>
      <c r="T5" s="1" t="s">
        <v>191</v>
      </c>
    </row>
    <row r="6" s="1" customFormat="1" spans="1:20">
      <c r="A6" s="3">
        <v>16655228984</v>
      </c>
      <c r="B6" s="1" t="s">
        <v>177</v>
      </c>
      <c r="C6" s="1" t="s">
        <v>204</v>
      </c>
      <c r="D6" s="1" t="s">
        <v>205</v>
      </c>
      <c r="E6" s="1" t="s">
        <v>206</v>
      </c>
      <c r="F6" s="1" t="s">
        <v>177</v>
      </c>
      <c r="G6" s="1" t="s">
        <v>181</v>
      </c>
      <c r="H6" s="1" t="s">
        <v>182</v>
      </c>
      <c r="I6" s="1" t="s">
        <v>207</v>
      </c>
      <c r="J6" s="1" t="s">
        <v>184</v>
      </c>
      <c r="K6" s="1" t="s">
        <v>207</v>
      </c>
      <c r="L6" s="1" t="s">
        <v>207</v>
      </c>
      <c r="M6" s="1" t="s">
        <v>185</v>
      </c>
      <c r="N6" s="1" t="s">
        <v>185</v>
      </c>
      <c r="O6" s="1" t="s">
        <v>186</v>
      </c>
      <c r="P6" s="1" t="s">
        <v>187</v>
      </c>
      <c r="Q6" s="1" t="s">
        <v>208</v>
      </c>
      <c r="R6" s="1" t="s">
        <v>189</v>
      </c>
      <c r="S6" s="1" t="s">
        <v>190</v>
      </c>
      <c r="T6" s="1" t="s">
        <v>191</v>
      </c>
    </row>
    <row r="7" s="1" customFormat="1" spans="1:20">
      <c r="A7" s="3">
        <v>16655145237</v>
      </c>
      <c r="B7" s="1" t="s">
        <v>177</v>
      </c>
      <c r="C7" s="1" t="s">
        <v>209</v>
      </c>
      <c r="D7" s="1" t="s">
        <v>210</v>
      </c>
      <c r="E7" s="1" t="s">
        <v>211</v>
      </c>
      <c r="F7" s="1" t="s">
        <v>177</v>
      </c>
      <c r="G7" s="1" t="s">
        <v>181</v>
      </c>
      <c r="H7" s="1" t="s">
        <v>182</v>
      </c>
      <c r="I7" s="1" t="s">
        <v>212</v>
      </c>
      <c r="J7" s="1" t="s">
        <v>184</v>
      </c>
      <c r="K7" s="1" t="s">
        <v>212</v>
      </c>
      <c r="L7" s="1" t="s">
        <v>212</v>
      </c>
      <c r="M7" s="1" t="s">
        <v>185</v>
      </c>
      <c r="N7" s="1" t="s">
        <v>185</v>
      </c>
      <c r="O7" s="1" t="s">
        <v>186</v>
      </c>
      <c r="P7" s="1" t="s">
        <v>187</v>
      </c>
      <c r="Q7" s="1" t="s">
        <v>213</v>
      </c>
      <c r="R7" s="1" t="s">
        <v>189</v>
      </c>
      <c r="S7" s="1" t="s">
        <v>190</v>
      </c>
      <c r="T7" s="1" t="s">
        <v>191</v>
      </c>
    </row>
    <row r="8" s="1" customFormat="1" spans="1:20">
      <c r="A8" s="3">
        <v>16655130141</v>
      </c>
      <c r="B8" s="1" t="s">
        <v>177</v>
      </c>
      <c r="C8" s="1" t="s">
        <v>214</v>
      </c>
      <c r="D8" s="1" t="s">
        <v>210</v>
      </c>
      <c r="E8" s="1" t="s">
        <v>215</v>
      </c>
      <c r="F8" s="1" t="s">
        <v>177</v>
      </c>
      <c r="G8" s="1" t="s">
        <v>181</v>
      </c>
      <c r="H8" s="1" t="s">
        <v>182</v>
      </c>
      <c r="I8" s="1" t="s">
        <v>212</v>
      </c>
      <c r="J8" s="1" t="s">
        <v>184</v>
      </c>
      <c r="K8" s="1" t="s">
        <v>212</v>
      </c>
      <c r="L8" s="1" t="s">
        <v>212</v>
      </c>
      <c r="M8" s="1" t="s">
        <v>185</v>
      </c>
      <c r="N8" s="1" t="s">
        <v>185</v>
      </c>
      <c r="O8" s="1" t="s">
        <v>186</v>
      </c>
      <c r="P8" s="1" t="s">
        <v>187</v>
      </c>
      <c r="Q8" s="1" t="s">
        <v>216</v>
      </c>
      <c r="R8" s="1" t="s">
        <v>189</v>
      </c>
      <c r="S8" s="1" t="s">
        <v>190</v>
      </c>
      <c r="T8" s="1" t="s">
        <v>191</v>
      </c>
    </row>
    <row r="9" s="1" customFormat="1" spans="1:20">
      <c r="A9" s="3">
        <v>16654876402</v>
      </c>
      <c r="B9" s="1" t="s">
        <v>177</v>
      </c>
      <c r="C9" s="1" t="s">
        <v>217</v>
      </c>
      <c r="D9" s="1" t="s">
        <v>210</v>
      </c>
      <c r="E9" s="1" t="s">
        <v>218</v>
      </c>
      <c r="F9" s="1" t="s">
        <v>177</v>
      </c>
      <c r="G9" s="1" t="s">
        <v>181</v>
      </c>
      <c r="H9" s="1" t="s">
        <v>182</v>
      </c>
      <c r="I9" s="1" t="s">
        <v>212</v>
      </c>
      <c r="J9" s="1" t="s">
        <v>184</v>
      </c>
      <c r="K9" s="1" t="s">
        <v>212</v>
      </c>
      <c r="L9" s="1" t="s">
        <v>212</v>
      </c>
      <c r="M9" s="1" t="s">
        <v>185</v>
      </c>
      <c r="N9" s="1" t="s">
        <v>185</v>
      </c>
      <c r="O9" s="1" t="s">
        <v>186</v>
      </c>
      <c r="P9" s="1" t="s">
        <v>187</v>
      </c>
      <c r="Q9" s="1" t="s">
        <v>219</v>
      </c>
      <c r="R9" s="1" t="s">
        <v>189</v>
      </c>
      <c r="S9" s="1" t="s">
        <v>190</v>
      </c>
      <c r="T9" s="1" t="s">
        <v>191</v>
      </c>
    </row>
    <row r="10" s="1" customFormat="1" spans="1:20">
      <c r="A10" s="3">
        <v>16654311692</v>
      </c>
      <c r="B10" s="1" t="s">
        <v>177</v>
      </c>
      <c r="C10" s="1" t="s">
        <v>220</v>
      </c>
      <c r="D10" s="1" t="s">
        <v>205</v>
      </c>
      <c r="E10" s="1" t="s">
        <v>221</v>
      </c>
      <c r="F10" s="1" t="s">
        <v>177</v>
      </c>
      <c r="G10" s="1" t="s">
        <v>181</v>
      </c>
      <c r="H10" s="1" t="s">
        <v>182</v>
      </c>
      <c r="I10" s="1" t="s">
        <v>207</v>
      </c>
      <c r="J10" s="1" t="s">
        <v>184</v>
      </c>
      <c r="K10" s="1" t="s">
        <v>207</v>
      </c>
      <c r="L10" s="1" t="s">
        <v>207</v>
      </c>
      <c r="M10" s="1" t="s">
        <v>185</v>
      </c>
      <c r="N10" s="1" t="s">
        <v>185</v>
      </c>
      <c r="O10" s="1" t="s">
        <v>186</v>
      </c>
      <c r="P10" s="1" t="s">
        <v>187</v>
      </c>
      <c r="Q10" s="1" t="s">
        <v>222</v>
      </c>
      <c r="R10" s="1" t="s">
        <v>189</v>
      </c>
      <c r="S10" s="1" t="s">
        <v>190</v>
      </c>
      <c r="T10" s="1" t="s">
        <v>191</v>
      </c>
    </row>
    <row r="11" s="1" customFormat="1" spans="1:20">
      <c r="A11" s="3">
        <v>16654300474</v>
      </c>
      <c r="B11" s="1" t="s">
        <v>177</v>
      </c>
      <c r="C11" s="1" t="s">
        <v>223</v>
      </c>
      <c r="D11" s="1" t="s">
        <v>210</v>
      </c>
      <c r="E11" s="1" t="s">
        <v>224</v>
      </c>
      <c r="F11" s="1" t="s">
        <v>177</v>
      </c>
      <c r="G11" s="1" t="s">
        <v>181</v>
      </c>
      <c r="H11" s="1" t="s">
        <v>182</v>
      </c>
      <c r="I11" s="1" t="s">
        <v>225</v>
      </c>
      <c r="J11" s="1" t="s">
        <v>184</v>
      </c>
      <c r="K11" s="1" t="s">
        <v>225</v>
      </c>
      <c r="L11" s="1" t="s">
        <v>225</v>
      </c>
      <c r="M11" s="1" t="s">
        <v>185</v>
      </c>
      <c r="N11" s="1" t="s">
        <v>185</v>
      </c>
      <c r="O11" s="1" t="s">
        <v>186</v>
      </c>
      <c r="P11" s="1" t="s">
        <v>187</v>
      </c>
      <c r="Q11" s="1" t="s">
        <v>226</v>
      </c>
      <c r="R11" s="1" t="s">
        <v>189</v>
      </c>
      <c r="S11" s="1" t="s">
        <v>190</v>
      </c>
      <c r="T11" s="1" t="s">
        <v>191</v>
      </c>
    </row>
    <row r="12" s="1" customFormat="1" spans="1:20">
      <c r="A12" s="3">
        <v>16654212795</v>
      </c>
      <c r="B12" s="1" t="s">
        <v>177</v>
      </c>
      <c r="C12" s="1" t="s">
        <v>227</v>
      </c>
      <c r="D12" s="1" t="s">
        <v>210</v>
      </c>
      <c r="E12" s="1" t="s">
        <v>228</v>
      </c>
      <c r="F12" s="1" t="s">
        <v>177</v>
      </c>
      <c r="G12" s="1" t="s">
        <v>181</v>
      </c>
      <c r="H12" s="1" t="s">
        <v>182</v>
      </c>
      <c r="I12" s="1" t="s">
        <v>212</v>
      </c>
      <c r="J12" s="1" t="s">
        <v>184</v>
      </c>
      <c r="K12" s="1" t="s">
        <v>212</v>
      </c>
      <c r="L12" s="1" t="s">
        <v>212</v>
      </c>
      <c r="M12" s="1" t="s">
        <v>185</v>
      </c>
      <c r="N12" s="1" t="s">
        <v>185</v>
      </c>
      <c r="O12" s="1" t="s">
        <v>186</v>
      </c>
      <c r="P12" s="1" t="s">
        <v>187</v>
      </c>
      <c r="Q12" s="1" t="s">
        <v>229</v>
      </c>
      <c r="R12" s="1" t="s">
        <v>189</v>
      </c>
      <c r="S12" s="1" t="s">
        <v>190</v>
      </c>
      <c r="T12" s="1" t="s">
        <v>191</v>
      </c>
    </row>
    <row r="13" s="1" customFormat="1" spans="1:20">
      <c r="A13" s="3">
        <v>16649324376</v>
      </c>
      <c r="B13" s="1" t="s">
        <v>177</v>
      </c>
      <c r="C13" s="1" t="s">
        <v>230</v>
      </c>
      <c r="D13" s="1" t="s">
        <v>231</v>
      </c>
      <c r="E13" s="1" t="s">
        <v>232</v>
      </c>
      <c r="F13" s="1" t="s">
        <v>177</v>
      </c>
      <c r="G13" s="1" t="s">
        <v>181</v>
      </c>
      <c r="H13" s="1" t="s">
        <v>182</v>
      </c>
      <c r="I13" s="1" t="s">
        <v>233</v>
      </c>
      <c r="J13" s="1" t="s">
        <v>184</v>
      </c>
      <c r="K13" s="1" t="s">
        <v>233</v>
      </c>
      <c r="L13" s="1" t="s">
        <v>233</v>
      </c>
      <c r="M13" s="1" t="s">
        <v>185</v>
      </c>
      <c r="N13" s="1" t="s">
        <v>185</v>
      </c>
      <c r="O13" s="1" t="s">
        <v>186</v>
      </c>
      <c r="P13" s="1" t="s">
        <v>187</v>
      </c>
      <c r="Q13" s="1" t="s">
        <v>234</v>
      </c>
      <c r="R13" s="1" t="s">
        <v>189</v>
      </c>
      <c r="S13" s="1" t="s">
        <v>190</v>
      </c>
      <c r="T13" s="1" t="s">
        <v>191</v>
      </c>
    </row>
    <row r="14" s="1" customFormat="1" spans="1:20">
      <c r="A14" s="3">
        <v>16648777292</v>
      </c>
      <c r="B14" s="1" t="s">
        <v>177</v>
      </c>
      <c r="C14" s="1" t="s">
        <v>235</v>
      </c>
      <c r="D14" s="1" t="s">
        <v>236</v>
      </c>
      <c r="E14" s="1" t="s">
        <v>138</v>
      </c>
      <c r="F14" s="1" t="s">
        <v>177</v>
      </c>
      <c r="G14" s="1" t="s">
        <v>181</v>
      </c>
      <c r="H14" s="1" t="s">
        <v>182</v>
      </c>
      <c r="I14" s="1" t="s">
        <v>237</v>
      </c>
      <c r="J14" s="1" t="s">
        <v>184</v>
      </c>
      <c r="K14" s="1" t="s">
        <v>237</v>
      </c>
      <c r="L14" s="1" t="s">
        <v>237</v>
      </c>
      <c r="M14" s="1" t="s">
        <v>185</v>
      </c>
      <c r="N14" s="1" t="s">
        <v>185</v>
      </c>
      <c r="O14" s="1" t="s">
        <v>186</v>
      </c>
      <c r="P14" s="1" t="s">
        <v>187</v>
      </c>
      <c r="Q14" s="1" t="s">
        <v>238</v>
      </c>
      <c r="R14" s="1" t="s">
        <v>189</v>
      </c>
      <c r="S14" s="1" t="s">
        <v>190</v>
      </c>
      <c r="T14" s="1" t="s">
        <v>191</v>
      </c>
    </row>
    <row r="15" s="1" customFormat="1" spans="1:20">
      <c r="A15" s="3">
        <v>16648570032</v>
      </c>
      <c r="B15" s="1" t="s">
        <v>177</v>
      </c>
      <c r="C15" s="1" t="s">
        <v>239</v>
      </c>
      <c r="D15" s="1" t="s">
        <v>201</v>
      </c>
      <c r="E15" s="1" t="s">
        <v>135</v>
      </c>
      <c r="F15" s="1" t="s">
        <v>177</v>
      </c>
      <c r="G15" s="1" t="s">
        <v>181</v>
      </c>
      <c r="H15" s="1" t="s">
        <v>182</v>
      </c>
      <c r="I15" s="1" t="s">
        <v>240</v>
      </c>
      <c r="J15" s="1" t="s">
        <v>184</v>
      </c>
      <c r="K15" s="1" t="s">
        <v>240</v>
      </c>
      <c r="L15" s="1" t="s">
        <v>240</v>
      </c>
      <c r="M15" s="1" t="s">
        <v>185</v>
      </c>
      <c r="N15" s="1" t="s">
        <v>185</v>
      </c>
      <c r="O15" s="1" t="s">
        <v>186</v>
      </c>
      <c r="P15" s="1" t="s">
        <v>187</v>
      </c>
      <c r="Q15" s="1" t="s">
        <v>241</v>
      </c>
      <c r="R15" s="1" t="s">
        <v>189</v>
      </c>
      <c r="S15" s="1" t="s">
        <v>190</v>
      </c>
      <c r="T15" s="1" t="s">
        <v>191</v>
      </c>
    </row>
    <row r="16" s="1" customFormat="1" spans="1:20">
      <c r="A16" s="3">
        <v>16648439919</v>
      </c>
      <c r="B16" s="1" t="s">
        <v>177</v>
      </c>
      <c r="C16" s="1" t="s">
        <v>242</v>
      </c>
      <c r="D16" s="1" t="s">
        <v>210</v>
      </c>
      <c r="E16" s="1" t="s">
        <v>243</v>
      </c>
      <c r="F16" s="1" t="s">
        <v>177</v>
      </c>
      <c r="G16" s="1" t="s">
        <v>181</v>
      </c>
      <c r="H16" s="1" t="s">
        <v>182</v>
      </c>
      <c r="I16" s="1" t="s">
        <v>244</v>
      </c>
      <c r="J16" s="1" t="s">
        <v>184</v>
      </c>
      <c r="K16" s="1" t="s">
        <v>244</v>
      </c>
      <c r="L16" s="1" t="s">
        <v>244</v>
      </c>
      <c r="M16" s="1" t="s">
        <v>185</v>
      </c>
      <c r="N16" s="1" t="s">
        <v>185</v>
      </c>
      <c r="O16" s="1" t="s">
        <v>186</v>
      </c>
      <c r="P16" s="1" t="s">
        <v>187</v>
      </c>
      <c r="Q16" s="1" t="s">
        <v>245</v>
      </c>
      <c r="R16" s="1" t="s">
        <v>189</v>
      </c>
      <c r="S16" s="1" t="s">
        <v>190</v>
      </c>
      <c r="T16" s="1" t="s">
        <v>191</v>
      </c>
    </row>
    <row r="17" s="1" customFormat="1" spans="1:20">
      <c r="A17" s="3">
        <v>16648370271</v>
      </c>
      <c r="B17" s="1" t="s">
        <v>177</v>
      </c>
      <c r="C17" s="1" t="s">
        <v>246</v>
      </c>
      <c r="D17" s="1" t="s">
        <v>247</v>
      </c>
      <c r="E17" s="1" t="s">
        <v>132</v>
      </c>
      <c r="F17" s="1" t="s">
        <v>177</v>
      </c>
      <c r="G17" s="1" t="s">
        <v>181</v>
      </c>
      <c r="H17" s="1" t="s">
        <v>182</v>
      </c>
      <c r="I17" s="1" t="s">
        <v>248</v>
      </c>
      <c r="J17" s="1" t="s">
        <v>184</v>
      </c>
      <c r="K17" s="1" t="s">
        <v>248</v>
      </c>
      <c r="L17" s="1" t="s">
        <v>248</v>
      </c>
      <c r="M17" s="1" t="s">
        <v>185</v>
      </c>
      <c r="N17" s="1" t="s">
        <v>185</v>
      </c>
      <c r="O17" s="1" t="s">
        <v>186</v>
      </c>
      <c r="P17" s="1" t="s">
        <v>187</v>
      </c>
      <c r="Q17" s="1" t="s">
        <v>249</v>
      </c>
      <c r="R17" s="1" t="s">
        <v>189</v>
      </c>
      <c r="S17" s="1" t="s">
        <v>190</v>
      </c>
      <c r="T17" s="1" t="s">
        <v>191</v>
      </c>
    </row>
    <row r="18" s="1" customFormat="1" spans="1:20">
      <c r="A18" s="3">
        <v>16648129032</v>
      </c>
      <c r="B18" s="1" t="s">
        <v>177</v>
      </c>
      <c r="C18" s="1" t="s">
        <v>250</v>
      </c>
      <c r="D18" s="1" t="s">
        <v>251</v>
      </c>
      <c r="E18" s="1" t="s">
        <v>252</v>
      </c>
      <c r="F18" s="1" t="s">
        <v>177</v>
      </c>
      <c r="G18" s="1" t="s">
        <v>181</v>
      </c>
      <c r="H18" s="1" t="s">
        <v>182</v>
      </c>
      <c r="I18" s="1" t="s">
        <v>253</v>
      </c>
      <c r="J18" s="1" t="s">
        <v>184</v>
      </c>
      <c r="K18" s="1" t="s">
        <v>253</v>
      </c>
      <c r="L18" s="1" t="s">
        <v>253</v>
      </c>
      <c r="M18" s="1" t="s">
        <v>185</v>
      </c>
      <c r="N18" s="1" t="s">
        <v>185</v>
      </c>
      <c r="O18" s="1" t="s">
        <v>186</v>
      </c>
      <c r="P18" s="1" t="s">
        <v>187</v>
      </c>
      <c r="Q18" s="1" t="s">
        <v>254</v>
      </c>
      <c r="R18" s="1" t="s">
        <v>189</v>
      </c>
      <c r="S18" s="1" t="s">
        <v>190</v>
      </c>
      <c r="T18" s="1" t="s">
        <v>191</v>
      </c>
    </row>
    <row r="19" s="1" customFormat="1" spans="1:20">
      <c r="A19" s="3">
        <v>16648034422</v>
      </c>
      <c r="B19" s="1" t="s">
        <v>177</v>
      </c>
      <c r="C19" s="1" t="s">
        <v>255</v>
      </c>
      <c r="D19" s="1" t="s">
        <v>256</v>
      </c>
      <c r="E19" s="1" t="s">
        <v>124</v>
      </c>
      <c r="F19" s="1" t="s">
        <v>177</v>
      </c>
      <c r="G19" s="1" t="s">
        <v>181</v>
      </c>
      <c r="H19" s="1" t="s">
        <v>182</v>
      </c>
      <c r="I19" s="1" t="s">
        <v>257</v>
      </c>
      <c r="J19" s="1" t="s">
        <v>184</v>
      </c>
      <c r="K19" s="1" t="s">
        <v>257</v>
      </c>
      <c r="L19" s="1" t="s">
        <v>257</v>
      </c>
      <c r="M19" s="1" t="s">
        <v>185</v>
      </c>
      <c r="N19" s="1" t="s">
        <v>185</v>
      </c>
      <c r="O19" s="1" t="s">
        <v>186</v>
      </c>
      <c r="P19" s="1" t="s">
        <v>187</v>
      </c>
      <c r="Q19" s="1" t="s">
        <v>258</v>
      </c>
      <c r="R19" s="1" t="s">
        <v>189</v>
      </c>
      <c r="S19" s="1" t="s">
        <v>190</v>
      </c>
      <c r="T19" s="1" t="s">
        <v>191</v>
      </c>
    </row>
    <row r="20" s="1" customFormat="1" spans="1:20">
      <c r="A20" s="3">
        <v>16647727202</v>
      </c>
      <c r="B20" s="1" t="s">
        <v>177</v>
      </c>
      <c r="C20" s="1" t="s">
        <v>259</v>
      </c>
      <c r="D20" s="1" t="s">
        <v>260</v>
      </c>
      <c r="E20" s="1" t="s">
        <v>120</v>
      </c>
      <c r="F20" s="1" t="s">
        <v>177</v>
      </c>
      <c r="G20" s="1" t="s">
        <v>181</v>
      </c>
      <c r="H20" s="1" t="s">
        <v>182</v>
      </c>
      <c r="I20" s="1" t="s">
        <v>261</v>
      </c>
      <c r="J20" s="1" t="s">
        <v>184</v>
      </c>
      <c r="K20" s="1" t="s">
        <v>261</v>
      </c>
      <c r="L20" s="1" t="s">
        <v>261</v>
      </c>
      <c r="M20" s="1" t="s">
        <v>185</v>
      </c>
      <c r="N20" s="1" t="s">
        <v>185</v>
      </c>
      <c r="O20" s="1" t="s">
        <v>186</v>
      </c>
      <c r="P20" s="1" t="s">
        <v>187</v>
      </c>
      <c r="Q20" s="1" t="s">
        <v>262</v>
      </c>
      <c r="R20" s="1" t="s">
        <v>189</v>
      </c>
      <c r="S20" s="1" t="s">
        <v>190</v>
      </c>
      <c r="T20" s="1" t="s">
        <v>191</v>
      </c>
    </row>
    <row r="21" s="1" customFormat="1" spans="1:20">
      <c r="A21" s="3">
        <v>16647652833</v>
      </c>
      <c r="B21" s="1" t="s">
        <v>177</v>
      </c>
      <c r="C21" s="1" t="s">
        <v>263</v>
      </c>
      <c r="D21" s="1" t="s">
        <v>264</v>
      </c>
      <c r="E21" s="1" t="s">
        <v>118</v>
      </c>
      <c r="F21" s="1" t="s">
        <v>177</v>
      </c>
      <c r="G21" s="1" t="s">
        <v>181</v>
      </c>
      <c r="H21" s="1" t="s">
        <v>182</v>
      </c>
      <c r="I21" s="1" t="s">
        <v>265</v>
      </c>
      <c r="J21" s="1" t="s">
        <v>184</v>
      </c>
      <c r="K21" s="1" t="s">
        <v>265</v>
      </c>
      <c r="L21" s="1" t="s">
        <v>265</v>
      </c>
      <c r="M21" s="1" t="s">
        <v>185</v>
      </c>
      <c r="N21" s="1" t="s">
        <v>185</v>
      </c>
      <c r="O21" s="1" t="s">
        <v>186</v>
      </c>
      <c r="P21" s="1" t="s">
        <v>187</v>
      </c>
      <c r="Q21" s="1" t="s">
        <v>266</v>
      </c>
      <c r="R21" s="1" t="s">
        <v>189</v>
      </c>
      <c r="S21" s="1" t="s">
        <v>190</v>
      </c>
      <c r="T21" s="1" t="s">
        <v>191</v>
      </c>
    </row>
    <row r="22" s="1" customFormat="1" spans="1:20">
      <c r="A22" s="3">
        <v>16647621670</v>
      </c>
      <c r="B22" s="1" t="s">
        <v>177</v>
      </c>
      <c r="C22" s="1" t="s">
        <v>267</v>
      </c>
      <c r="D22" s="1" t="s">
        <v>210</v>
      </c>
      <c r="E22" s="1" t="s">
        <v>268</v>
      </c>
      <c r="F22" s="1" t="s">
        <v>177</v>
      </c>
      <c r="G22" s="1" t="s">
        <v>181</v>
      </c>
      <c r="H22" s="1" t="s">
        <v>182</v>
      </c>
      <c r="I22" s="1" t="s">
        <v>269</v>
      </c>
      <c r="J22" s="1" t="s">
        <v>184</v>
      </c>
      <c r="K22" s="1" t="s">
        <v>269</v>
      </c>
      <c r="L22" s="1" t="s">
        <v>269</v>
      </c>
      <c r="M22" s="1" t="s">
        <v>185</v>
      </c>
      <c r="N22" s="1" t="s">
        <v>185</v>
      </c>
      <c r="O22" s="1" t="s">
        <v>186</v>
      </c>
      <c r="P22" s="1" t="s">
        <v>187</v>
      </c>
      <c r="Q22" s="1" t="s">
        <v>270</v>
      </c>
      <c r="R22" s="1" t="s">
        <v>189</v>
      </c>
      <c r="S22" s="1" t="s">
        <v>190</v>
      </c>
      <c r="T22" s="1" t="s">
        <v>191</v>
      </c>
    </row>
    <row r="23" s="1" customFormat="1" spans="1:20">
      <c r="A23" s="3">
        <v>16647613193</v>
      </c>
      <c r="B23" s="1" t="s">
        <v>177</v>
      </c>
      <c r="C23" s="1" t="s">
        <v>271</v>
      </c>
      <c r="D23" s="1" t="s">
        <v>272</v>
      </c>
      <c r="E23" s="1" t="s">
        <v>110</v>
      </c>
      <c r="F23" s="1" t="s">
        <v>177</v>
      </c>
      <c r="G23" s="1" t="s">
        <v>181</v>
      </c>
      <c r="H23" s="1" t="s">
        <v>182</v>
      </c>
      <c r="I23" s="1" t="s">
        <v>257</v>
      </c>
      <c r="J23" s="1" t="s">
        <v>184</v>
      </c>
      <c r="K23" s="1" t="s">
        <v>257</v>
      </c>
      <c r="L23" s="1" t="s">
        <v>257</v>
      </c>
      <c r="M23" s="1" t="s">
        <v>185</v>
      </c>
      <c r="N23" s="1" t="s">
        <v>185</v>
      </c>
      <c r="O23" s="1" t="s">
        <v>186</v>
      </c>
      <c r="P23" s="1" t="s">
        <v>187</v>
      </c>
      <c r="Q23" s="1" t="s">
        <v>273</v>
      </c>
      <c r="R23" s="1" t="s">
        <v>189</v>
      </c>
      <c r="S23" s="1" t="s">
        <v>190</v>
      </c>
      <c r="T23" s="1" t="s">
        <v>191</v>
      </c>
    </row>
    <row r="24" s="1" customFormat="1" spans="1:20">
      <c r="A24" s="3">
        <v>16647603055</v>
      </c>
      <c r="B24" s="1" t="s">
        <v>177</v>
      </c>
      <c r="C24" s="1" t="s">
        <v>274</v>
      </c>
      <c r="D24" s="1" t="s">
        <v>275</v>
      </c>
      <c r="E24" s="1" t="s">
        <v>276</v>
      </c>
      <c r="F24" s="1" t="s">
        <v>177</v>
      </c>
      <c r="G24" s="1" t="s">
        <v>181</v>
      </c>
      <c r="H24" s="1" t="s">
        <v>182</v>
      </c>
      <c r="I24" s="1" t="s">
        <v>277</v>
      </c>
      <c r="J24" s="1" t="s">
        <v>184</v>
      </c>
      <c r="K24" s="1" t="s">
        <v>277</v>
      </c>
      <c r="L24" s="1" t="s">
        <v>277</v>
      </c>
      <c r="M24" s="1" t="s">
        <v>185</v>
      </c>
      <c r="N24" s="1" t="s">
        <v>185</v>
      </c>
      <c r="O24" s="1" t="s">
        <v>186</v>
      </c>
      <c r="P24" s="1" t="s">
        <v>187</v>
      </c>
      <c r="Q24" s="1" t="s">
        <v>278</v>
      </c>
      <c r="R24" s="1" t="s">
        <v>189</v>
      </c>
      <c r="S24" s="1" t="s">
        <v>190</v>
      </c>
      <c r="T24" s="1" t="s">
        <v>191</v>
      </c>
    </row>
    <row r="25" s="1" customFormat="1" spans="1:20">
      <c r="A25" s="3">
        <v>16647420030</v>
      </c>
      <c r="B25" s="1" t="s">
        <v>177</v>
      </c>
      <c r="C25" s="1" t="s">
        <v>279</v>
      </c>
      <c r="D25" s="1" t="s">
        <v>280</v>
      </c>
      <c r="E25" s="1" t="s">
        <v>99</v>
      </c>
      <c r="F25" s="1" t="s">
        <v>177</v>
      </c>
      <c r="G25" s="1" t="s">
        <v>181</v>
      </c>
      <c r="H25" s="1" t="s">
        <v>182</v>
      </c>
      <c r="I25" s="1" t="s">
        <v>281</v>
      </c>
      <c r="J25" s="1" t="s">
        <v>184</v>
      </c>
      <c r="K25" s="1" t="s">
        <v>281</v>
      </c>
      <c r="L25" s="1" t="s">
        <v>281</v>
      </c>
      <c r="M25" s="1" t="s">
        <v>185</v>
      </c>
      <c r="N25" s="1" t="s">
        <v>185</v>
      </c>
      <c r="O25" s="1" t="s">
        <v>186</v>
      </c>
      <c r="P25" s="1" t="s">
        <v>187</v>
      </c>
      <c r="Q25" s="1" t="s">
        <v>282</v>
      </c>
      <c r="R25" s="1" t="s">
        <v>189</v>
      </c>
      <c r="S25" s="1" t="s">
        <v>190</v>
      </c>
      <c r="T25" s="1" t="s">
        <v>191</v>
      </c>
    </row>
    <row r="26" s="1" customFormat="1" spans="1:20">
      <c r="A26" s="3">
        <v>16647364384</v>
      </c>
      <c r="B26" s="1" t="s">
        <v>177</v>
      </c>
      <c r="C26" s="1" t="s">
        <v>283</v>
      </c>
      <c r="D26" s="1" t="s">
        <v>284</v>
      </c>
      <c r="E26" s="1" t="s">
        <v>97</v>
      </c>
      <c r="F26" s="1" t="s">
        <v>177</v>
      </c>
      <c r="G26" s="1" t="s">
        <v>181</v>
      </c>
      <c r="H26" s="1" t="s">
        <v>182</v>
      </c>
      <c r="I26" s="1" t="s">
        <v>285</v>
      </c>
      <c r="J26" s="1" t="s">
        <v>184</v>
      </c>
      <c r="K26" s="1" t="s">
        <v>285</v>
      </c>
      <c r="L26" s="1" t="s">
        <v>285</v>
      </c>
      <c r="M26" s="1" t="s">
        <v>185</v>
      </c>
      <c r="N26" s="1" t="s">
        <v>185</v>
      </c>
      <c r="O26" s="1" t="s">
        <v>186</v>
      </c>
      <c r="P26" s="1" t="s">
        <v>187</v>
      </c>
      <c r="Q26" s="1" t="s">
        <v>286</v>
      </c>
      <c r="R26" s="1" t="s">
        <v>189</v>
      </c>
      <c r="S26" s="1" t="s">
        <v>190</v>
      </c>
      <c r="T26" s="1" t="s">
        <v>191</v>
      </c>
    </row>
    <row r="27" s="1" customFormat="1" spans="1:20">
      <c r="A27" s="3">
        <v>16647346898</v>
      </c>
      <c r="B27" s="1" t="s">
        <v>177</v>
      </c>
      <c r="C27" s="1" t="s">
        <v>287</v>
      </c>
      <c r="D27" s="1" t="s">
        <v>288</v>
      </c>
      <c r="E27" s="1" t="s">
        <v>94</v>
      </c>
      <c r="F27" s="1" t="s">
        <v>177</v>
      </c>
      <c r="G27" s="1" t="s">
        <v>181</v>
      </c>
      <c r="H27" s="1" t="s">
        <v>182</v>
      </c>
      <c r="I27" s="1" t="s">
        <v>289</v>
      </c>
      <c r="J27" s="1" t="s">
        <v>184</v>
      </c>
      <c r="K27" s="1" t="s">
        <v>289</v>
      </c>
      <c r="L27" s="1" t="s">
        <v>289</v>
      </c>
      <c r="M27" s="1" t="s">
        <v>185</v>
      </c>
      <c r="N27" s="1" t="s">
        <v>185</v>
      </c>
      <c r="O27" s="1" t="s">
        <v>186</v>
      </c>
      <c r="P27" s="1" t="s">
        <v>187</v>
      </c>
      <c r="Q27" s="1" t="s">
        <v>290</v>
      </c>
      <c r="R27" s="1" t="s">
        <v>189</v>
      </c>
      <c r="S27" s="1" t="s">
        <v>190</v>
      </c>
      <c r="T27" s="1" t="s">
        <v>191</v>
      </c>
    </row>
    <row r="28" s="1" customFormat="1" spans="1:20">
      <c r="A28" s="3">
        <v>16647216430</v>
      </c>
      <c r="B28" s="1" t="s">
        <v>291</v>
      </c>
      <c r="C28" s="1" t="s">
        <v>292</v>
      </c>
      <c r="D28" s="1" t="s">
        <v>293</v>
      </c>
      <c r="E28" s="1" t="s">
        <v>91</v>
      </c>
      <c r="F28" s="1" t="s">
        <v>177</v>
      </c>
      <c r="G28" s="1" t="s">
        <v>181</v>
      </c>
      <c r="H28" s="1" t="s">
        <v>182</v>
      </c>
      <c r="I28" s="1" t="s">
        <v>294</v>
      </c>
      <c r="J28" s="1" t="s">
        <v>184</v>
      </c>
      <c r="K28" s="1" t="s">
        <v>294</v>
      </c>
      <c r="L28" s="1" t="s">
        <v>294</v>
      </c>
      <c r="M28" s="1" t="s">
        <v>185</v>
      </c>
      <c r="N28" s="1" t="s">
        <v>185</v>
      </c>
      <c r="O28" s="1" t="s">
        <v>186</v>
      </c>
      <c r="P28" s="1" t="s">
        <v>187</v>
      </c>
      <c r="Q28" s="1" t="s">
        <v>295</v>
      </c>
      <c r="R28" s="1" t="s">
        <v>189</v>
      </c>
      <c r="S28" s="1" t="s">
        <v>190</v>
      </c>
      <c r="T28" s="1" t="s">
        <v>191</v>
      </c>
    </row>
    <row r="29" s="1" customFormat="1" spans="1:20">
      <c r="A29" s="3">
        <v>16647158871</v>
      </c>
      <c r="B29" s="1" t="s">
        <v>291</v>
      </c>
      <c r="C29" s="1" t="s">
        <v>296</v>
      </c>
      <c r="D29" s="1" t="s">
        <v>210</v>
      </c>
      <c r="E29" s="1" t="s">
        <v>297</v>
      </c>
      <c r="F29" s="1" t="s">
        <v>177</v>
      </c>
      <c r="G29" s="1" t="s">
        <v>181</v>
      </c>
      <c r="H29" s="1" t="s">
        <v>182</v>
      </c>
      <c r="I29" s="1" t="s">
        <v>269</v>
      </c>
      <c r="J29" s="1" t="s">
        <v>184</v>
      </c>
      <c r="K29" s="1" t="s">
        <v>269</v>
      </c>
      <c r="L29" s="1" t="s">
        <v>269</v>
      </c>
      <c r="M29" s="1" t="s">
        <v>185</v>
      </c>
      <c r="N29" s="1" t="s">
        <v>185</v>
      </c>
      <c r="O29" s="1" t="s">
        <v>186</v>
      </c>
      <c r="P29" s="1" t="s">
        <v>187</v>
      </c>
      <c r="Q29" s="1" t="s">
        <v>298</v>
      </c>
      <c r="R29" s="1" t="s">
        <v>189</v>
      </c>
      <c r="S29" s="1" t="s">
        <v>190</v>
      </c>
      <c r="T29" s="1" t="s">
        <v>191</v>
      </c>
    </row>
    <row r="30" s="1" customFormat="1" spans="1:20">
      <c r="A30" s="3">
        <v>16646443142</v>
      </c>
      <c r="B30" s="1" t="s">
        <v>291</v>
      </c>
      <c r="C30" s="1" t="s">
        <v>299</v>
      </c>
      <c r="D30" s="1" t="s">
        <v>300</v>
      </c>
      <c r="E30" s="1" t="s">
        <v>86</v>
      </c>
      <c r="F30" s="1" t="s">
        <v>177</v>
      </c>
      <c r="G30" s="1" t="s">
        <v>181</v>
      </c>
      <c r="H30" s="1" t="s">
        <v>182</v>
      </c>
      <c r="I30" s="1" t="s">
        <v>301</v>
      </c>
      <c r="J30" s="1" t="s">
        <v>184</v>
      </c>
      <c r="K30" s="1" t="s">
        <v>301</v>
      </c>
      <c r="L30" s="1" t="s">
        <v>301</v>
      </c>
      <c r="M30" s="1" t="s">
        <v>185</v>
      </c>
      <c r="N30" s="1" t="s">
        <v>185</v>
      </c>
      <c r="O30" s="1" t="s">
        <v>186</v>
      </c>
      <c r="P30" s="1" t="s">
        <v>187</v>
      </c>
      <c r="Q30" s="1" t="s">
        <v>302</v>
      </c>
      <c r="R30" s="1" t="s">
        <v>189</v>
      </c>
      <c r="S30" s="1" t="s">
        <v>190</v>
      </c>
      <c r="T30" s="1" t="s">
        <v>191</v>
      </c>
    </row>
    <row r="31" s="1" customFormat="1" spans="1:20">
      <c r="A31" s="3">
        <v>16646294592</v>
      </c>
      <c r="B31" s="1" t="s">
        <v>291</v>
      </c>
      <c r="C31" s="1" t="s">
        <v>303</v>
      </c>
      <c r="D31" s="1" t="s">
        <v>300</v>
      </c>
      <c r="E31" s="1" t="s">
        <v>85</v>
      </c>
      <c r="F31" s="1" t="s">
        <v>177</v>
      </c>
      <c r="G31" s="1" t="s">
        <v>181</v>
      </c>
      <c r="H31" s="1" t="s">
        <v>182</v>
      </c>
      <c r="I31" s="1" t="s">
        <v>301</v>
      </c>
      <c r="J31" s="1" t="s">
        <v>184</v>
      </c>
      <c r="K31" s="1" t="s">
        <v>301</v>
      </c>
      <c r="L31" s="1" t="s">
        <v>301</v>
      </c>
      <c r="M31" s="1" t="s">
        <v>185</v>
      </c>
      <c r="N31" s="1" t="s">
        <v>185</v>
      </c>
      <c r="O31" s="1" t="s">
        <v>186</v>
      </c>
      <c r="P31" s="1" t="s">
        <v>187</v>
      </c>
      <c r="Q31" s="1" t="s">
        <v>304</v>
      </c>
      <c r="R31" s="1" t="s">
        <v>189</v>
      </c>
      <c r="S31" s="1" t="s">
        <v>190</v>
      </c>
      <c r="T31" s="1" t="s">
        <v>191</v>
      </c>
    </row>
    <row r="32" s="1" customFormat="1" spans="1:20">
      <c r="A32" s="3">
        <v>16645218027</v>
      </c>
      <c r="B32" s="1" t="s">
        <v>291</v>
      </c>
      <c r="C32" s="1" t="s">
        <v>305</v>
      </c>
      <c r="D32" s="1" t="s">
        <v>306</v>
      </c>
      <c r="E32" s="1" t="s">
        <v>307</v>
      </c>
      <c r="F32" s="1" t="s">
        <v>177</v>
      </c>
      <c r="G32" s="1" t="s">
        <v>181</v>
      </c>
      <c r="H32" s="1" t="s">
        <v>182</v>
      </c>
      <c r="I32" s="1" t="s">
        <v>308</v>
      </c>
      <c r="J32" s="1" t="s">
        <v>184</v>
      </c>
      <c r="K32" s="1" t="s">
        <v>308</v>
      </c>
      <c r="L32" s="1" t="s">
        <v>308</v>
      </c>
      <c r="M32" s="1" t="s">
        <v>185</v>
      </c>
      <c r="N32" s="1" t="s">
        <v>185</v>
      </c>
      <c r="O32" s="1" t="s">
        <v>186</v>
      </c>
      <c r="P32" s="1" t="s">
        <v>187</v>
      </c>
      <c r="Q32" s="1" t="s">
        <v>309</v>
      </c>
      <c r="R32" s="1" t="s">
        <v>189</v>
      </c>
      <c r="S32" s="1" t="s">
        <v>190</v>
      </c>
      <c r="T32" s="1" t="s">
        <v>191</v>
      </c>
    </row>
    <row r="33" s="1" customFormat="1" spans="1:20">
      <c r="A33" s="3">
        <v>16644453015</v>
      </c>
      <c r="B33" s="1" t="s">
        <v>291</v>
      </c>
      <c r="C33" s="1" t="s">
        <v>310</v>
      </c>
      <c r="D33" s="1" t="s">
        <v>201</v>
      </c>
      <c r="E33" s="1" t="s">
        <v>79</v>
      </c>
      <c r="F33" s="1" t="s">
        <v>177</v>
      </c>
      <c r="G33" s="1" t="s">
        <v>181</v>
      </c>
      <c r="H33" s="1" t="s">
        <v>182</v>
      </c>
      <c r="I33" s="1" t="s">
        <v>311</v>
      </c>
      <c r="J33" s="1" t="s">
        <v>184</v>
      </c>
      <c r="K33" s="1" t="s">
        <v>311</v>
      </c>
      <c r="L33" s="1" t="s">
        <v>311</v>
      </c>
      <c r="M33" s="1" t="s">
        <v>185</v>
      </c>
      <c r="N33" s="1" t="s">
        <v>185</v>
      </c>
      <c r="O33" s="1" t="s">
        <v>186</v>
      </c>
      <c r="P33" s="1" t="s">
        <v>187</v>
      </c>
      <c r="Q33" s="1" t="s">
        <v>312</v>
      </c>
      <c r="R33" s="1" t="s">
        <v>189</v>
      </c>
      <c r="S33" s="1" t="s">
        <v>190</v>
      </c>
      <c r="T33" s="1" t="s">
        <v>191</v>
      </c>
    </row>
    <row r="34" s="1" customFormat="1" spans="1:20">
      <c r="A34" s="3">
        <v>16638090207</v>
      </c>
      <c r="B34" s="1" t="s">
        <v>291</v>
      </c>
      <c r="C34" s="1" t="s">
        <v>313</v>
      </c>
      <c r="D34" s="1" t="s">
        <v>314</v>
      </c>
      <c r="E34" s="1" t="s">
        <v>315</v>
      </c>
      <c r="F34" s="1" t="s">
        <v>177</v>
      </c>
      <c r="G34" s="1" t="s">
        <v>181</v>
      </c>
      <c r="H34" s="1" t="s">
        <v>182</v>
      </c>
      <c r="I34" s="1" t="s">
        <v>316</v>
      </c>
      <c r="J34" s="1" t="s">
        <v>184</v>
      </c>
      <c r="K34" s="1" t="s">
        <v>316</v>
      </c>
      <c r="L34" s="1" t="s">
        <v>186</v>
      </c>
      <c r="M34" s="1" t="s">
        <v>317</v>
      </c>
      <c r="N34" s="1" t="s">
        <v>317</v>
      </c>
      <c r="O34" s="1" t="s">
        <v>186</v>
      </c>
      <c r="P34" s="1" t="s">
        <v>187</v>
      </c>
      <c r="Q34" s="1" t="s">
        <v>318</v>
      </c>
      <c r="R34" s="1" t="s">
        <v>189</v>
      </c>
      <c r="S34" s="1" t="s">
        <v>190</v>
      </c>
      <c r="T34" s="1" t="s">
        <v>191</v>
      </c>
    </row>
    <row r="35" s="1" customFormat="1" spans="1:20">
      <c r="A35" s="3">
        <v>16636421061</v>
      </c>
      <c r="B35" s="1" t="s">
        <v>319</v>
      </c>
      <c r="C35" s="1" t="s">
        <v>320</v>
      </c>
      <c r="D35" s="1" t="s">
        <v>321</v>
      </c>
      <c r="E35" s="1" t="s">
        <v>322</v>
      </c>
      <c r="F35" s="1" t="s">
        <v>291</v>
      </c>
      <c r="G35" s="1" t="s">
        <v>181</v>
      </c>
      <c r="H35" s="1" t="s">
        <v>182</v>
      </c>
      <c r="I35" s="1" t="s">
        <v>323</v>
      </c>
      <c r="J35" s="1" t="s">
        <v>184</v>
      </c>
      <c r="K35" s="1" t="s">
        <v>323</v>
      </c>
      <c r="L35" s="1" t="s">
        <v>323</v>
      </c>
      <c r="M35" s="1" t="s">
        <v>185</v>
      </c>
      <c r="N35" s="1" t="s">
        <v>185</v>
      </c>
      <c r="O35" s="1" t="s">
        <v>186</v>
      </c>
      <c r="P35" s="1" t="s">
        <v>187</v>
      </c>
      <c r="Q35" s="1" t="s">
        <v>324</v>
      </c>
      <c r="R35" s="1" t="s">
        <v>189</v>
      </c>
      <c r="S35" s="1" t="s">
        <v>190</v>
      </c>
      <c r="T35" s="1" t="s">
        <v>191</v>
      </c>
    </row>
    <row r="36" s="1" customFormat="1" spans="1:20">
      <c r="A36" s="3">
        <v>16635070135</v>
      </c>
      <c r="B36" s="1" t="s">
        <v>319</v>
      </c>
      <c r="C36" s="1" t="s">
        <v>325</v>
      </c>
      <c r="D36" s="1" t="s">
        <v>326</v>
      </c>
      <c r="E36" s="1" t="s">
        <v>71</v>
      </c>
      <c r="F36" s="1" t="s">
        <v>291</v>
      </c>
      <c r="G36" s="1" t="s">
        <v>181</v>
      </c>
      <c r="H36" s="1" t="s">
        <v>182</v>
      </c>
      <c r="I36" s="1" t="s">
        <v>327</v>
      </c>
      <c r="J36" s="1" t="s">
        <v>184</v>
      </c>
      <c r="K36" s="1" t="s">
        <v>327</v>
      </c>
      <c r="L36" s="1" t="s">
        <v>327</v>
      </c>
      <c r="M36" s="1" t="s">
        <v>185</v>
      </c>
      <c r="N36" s="1" t="s">
        <v>185</v>
      </c>
      <c r="O36" s="1" t="s">
        <v>186</v>
      </c>
      <c r="P36" s="1" t="s">
        <v>187</v>
      </c>
      <c r="Q36" s="1" t="s">
        <v>328</v>
      </c>
      <c r="R36" s="1" t="s">
        <v>189</v>
      </c>
      <c r="S36" s="1" t="s">
        <v>190</v>
      </c>
      <c r="T36" s="1" t="s">
        <v>191</v>
      </c>
    </row>
    <row r="37" s="1" customFormat="1" spans="1:20">
      <c r="A37" s="3">
        <v>16634424738</v>
      </c>
      <c r="B37" s="1" t="s">
        <v>319</v>
      </c>
      <c r="C37" s="1" t="s">
        <v>329</v>
      </c>
      <c r="D37" s="1" t="s">
        <v>210</v>
      </c>
      <c r="E37" s="1" t="s">
        <v>330</v>
      </c>
      <c r="F37" s="1" t="s">
        <v>177</v>
      </c>
      <c r="G37" s="1" t="s">
        <v>181</v>
      </c>
      <c r="H37" s="1" t="s">
        <v>182</v>
      </c>
      <c r="I37" s="1" t="s">
        <v>331</v>
      </c>
      <c r="J37" s="1" t="s">
        <v>184</v>
      </c>
      <c r="K37" s="1" t="s">
        <v>331</v>
      </c>
      <c r="L37" s="1" t="s">
        <v>331</v>
      </c>
      <c r="M37" s="1" t="s">
        <v>185</v>
      </c>
      <c r="N37" s="1" t="s">
        <v>185</v>
      </c>
      <c r="O37" s="1" t="s">
        <v>186</v>
      </c>
      <c r="P37" s="1" t="s">
        <v>187</v>
      </c>
      <c r="Q37" s="1" t="s">
        <v>332</v>
      </c>
      <c r="R37" s="1" t="s">
        <v>189</v>
      </c>
      <c r="S37" s="1" t="s">
        <v>190</v>
      </c>
      <c r="T37" s="1" t="s">
        <v>191</v>
      </c>
    </row>
    <row r="38" s="1" customFormat="1" spans="1:20">
      <c r="A38" s="3">
        <v>16634277991</v>
      </c>
      <c r="B38" s="1" t="s">
        <v>319</v>
      </c>
      <c r="C38" s="1" t="s">
        <v>333</v>
      </c>
      <c r="D38" s="1" t="s">
        <v>210</v>
      </c>
      <c r="E38" s="1" t="s">
        <v>334</v>
      </c>
      <c r="F38" s="1" t="s">
        <v>177</v>
      </c>
      <c r="G38" s="1" t="s">
        <v>181</v>
      </c>
      <c r="H38" s="1" t="s">
        <v>182</v>
      </c>
      <c r="I38" s="1" t="s">
        <v>331</v>
      </c>
      <c r="J38" s="1" t="s">
        <v>184</v>
      </c>
      <c r="K38" s="1" t="s">
        <v>331</v>
      </c>
      <c r="L38" s="1" t="s">
        <v>331</v>
      </c>
      <c r="M38" s="1" t="s">
        <v>185</v>
      </c>
      <c r="N38" s="1" t="s">
        <v>185</v>
      </c>
      <c r="O38" s="1" t="s">
        <v>186</v>
      </c>
      <c r="P38" s="1" t="s">
        <v>187</v>
      </c>
      <c r="Q38" s="1" t="s">
        <v>335</v>
      </c>
      <c r="R38" s="1" t="s">
        <v>189</v>
      </c>
      <c r="S38" s="1" t="s">
        <v>190</v>
      </c>
      <c r="T38" s="1" t="s">
        <v>191</v>
      </c>
    </row>
    <row r="39" s="1" customFormat="1" spans="1:20">
      <c r="A39" s="3">
        <v>16624995842</v>
      </c>
      <c r="B39" s="1" t="s">
        <v>319</v>
      </c>
      <c r="C39" s="1" t="s">
        <v>336</v>
      </c>
      <c r="D39" s="1" t="s">
        <v>337</v>
      </c>
      <c r="E39" s="1" t="s">
        <v>64</v>
      </c>
      <c r="F39" s="1" t="s">
        <v>319</v>
      </c>
      <c r="G39" s="1" t="s">
        <v>181</v>
      </c>
      <c r="H39" s="1" t="s">
        <v>182</v>
      </c>
      <c r="I39" s="1" t="s">
        <v>338</v>
      </c>
      <c r="J39" s="1" t="s">
        <v>184</v>
      </c>
      <c r="K39" s="1" t="s">
        <v>338</v>
      </c>
      <c r="L39" s="1" t="s">
        <v>338</v>
      </c>
      <c r="M39" s="1" t="s">
        <v>185</v>
      </c>
      <c r="N39" s="1" t="s">
        <v>185</v>
      </c>
      <c r="O39" s="1" t="s">
        <v>186</v>
      </c>
      <c r="P39" s="1" t="s">
        <v>187</v>
      </c>
      <c r="Q39" s="1" t="s">
        <v>339</v>
      </c>
      <c r="R39" s="1" t="s">
        <v>189</v>
      </c>
      <c r="S39" s="1" t="s">
        <v>190</v>
      </c>
      <c r="T39" s="1" t="s">
        <v>191</v>
      </c>
    </row>
    <row r="40" s="1" customFormat="1" spans="1:20">
      <c r="A40" s="3">
        <v>16624476085</v>
      </c>
      <c r="B40" s="1" t="s">
        <v>319</v>
      </c>
      <c r="C40" s="1" t="s">
        <v>340</v>
      </c>
      <c r="D40" s="1" t="s">
        <v>341</v>
      </c>
      <c r="E40" s="1" t="s">
        <v>60</v>
      </c>
      <c r="F40" s="1" t="s">
        <v>319</v>
      </c>
      <c r="G40" s="1" t="s">
        <v>181</v>
      </c>
      <c r="H40" s="1" t="s">
        <v>182</v>
      </c>
      <c r="I40" s="1" t="s">
        <v>342</v>
      </c>
      <c r="J40" s="1" t="s">
        <v>184</v>
      </c>
      <c r="K40" s="1" t="s">
        <v>342</v>
      </c>
      <c r="L40" s="1" t="s">
        <v>342</v>
      </c>
      <c r="M40" s="1" t="s">
        <v>185</v>
      </c>
      <c r="N40" s="1" t="s">
        <v>185</v>
      </c>
      <c r="O40" s="1" t="s">
        <v>186</v>
      </c>
      <c r="P40" s="1" t="s">
        <v>187</v>
      </c>
      <c r="Q40" s="1" t="s">
        <v>343</v>
      </c>
      <c r="R40" s="1" t="s">
        <v>189</v>
      </c>
      <c r="S40" s="1" t="s">
        <v>190</v>
      </c>
      <c r="T40" s="1" t="s">
        <v>191</v>
      </c>
    </row>
    <row r="41" s="1" customFormat="1" spans="1:20">
      <c r="A41" s="3">
        <v>16586683469</v>
      </c>
      <c r="B41" s="1" t="s">
        <v>344</v>
      </c>
      <c r="C41" s="1" t="s">
        <v>345</v>
      </c>
      <c r="D41" s="1" t="s">
        <v>346</v>
      </c>
      <c r="E41" s="1" t="s">
        <v>347</v>
      </c>
      <c r="F41" s="1" t="s">
        <v>177</v>
      </c>
      <c r="G41" s="1" t="s">
        <v>181</v>
      </c>
      <c r="H41" s="1" t="s">
        <v>182</v>
      </c>
      <c r="I41" s="1" t="s">
        <v>348</v>
      </c>
      <c r="J41" s="1" t="s">
        <v>184</v>
      </c>
      <c r="K41" s="1" t="s">
        <v>348</v>
      </c>
      <c r="L41" s="1" t="s">
        <v>348</v>
      </c>
      <c r="M41" s="1" t="s">
        <v>185</v>
      </c>
      <c r="N41" s="1" t="s">
        <v>185</v>
      </c>
      <c r="O41" s="1" t="s">
        <v>186</v>
      </c>
      <c r="P41" s="1" t="s">
        <v>187</v>
      </c>
      <c r="Q41" s="1" t="s">
        <v>349</v>
      </c>
      <c r="R41" s="1" t="s">
        <v>189</v>
      </c>
      <c r="S41" s="1" t="s">
        <v>190</v>
      </c>
      <c r="T41" s="1" t="s">
        <v>191</v>
      </c>
    </row>
    <row r="42" s="1" customFormat="1" spans="1:20">
      <c r="A42" s="3">
        <v>16584427000</v>
      </c>
      <c r="B42" s="1" t="s">
        <v>344</v>
      </c>
      <c r="C42" s="1" t="s">
        <v>350</v>
      </c>
      <c r="D42" s="1" t="s">
        <v>351</v>
      </c>
      <c r="E42" s="1" t="s">
        <v>352</v>
      </c>
      <c r="F42" s="1" t="s">
        <v>177</v>
      </c>
      <c r="G42" s="1" t="s">
        <v>181</v>
      </c>
      <c r="H42" s="1" t="s">
        <v>182</v>
      </c>
      <c r="I42" s="1" t="s">
        <v>353</v>
      </c>
      <c r="J42" s="1" t="s">
        <v>184</v>
      </c>
      <c r="K42" s="1" t="s">
        <v>353</v>
      </c>
      <c r="L42" s="1" t="s">
        <v>353</v>
      </c>
      <c r="M42" s="1" t="s">
        <v>185</v>
      </c>
      <c r="N42" s="1" t="s">
        <v>185</v>
      </c>
      <c r="O42" s="1" t="s">
        <v>186</v>
      </c>
      <c r="P42" s="1" t="s">
        <v>187</v>
      </c>
      <c r="Q42" s="1" t="s">
        <v>354</v>
      </c>
      <c r="R42" s="1" t="s">
        <v>189</v>
      </c>
      <c r="S42" s="1" t="s">
        <v>190</v>
      </c>
      <c r="T42" s="1" t="s">
        <v>191</v>
      </c>
    </row>
    <row r="43" s="1" customFormat="1" spans="1:20">
      <c r="A43" s="3">
        <v>16582827326</v>
      </c>
      <c r="B43" s="1" t="s">
        <v>355</v>
      </c>
      <c r="C43" s="1" t="s">
        <v>356</v>
      </c>
      <c r="D43" s="1" t="s">
        <v>251</v>
      </c>
      <c r="E43" s="1" t="s">
        <v>357</v>
      </c>
      <c r="F43" s="1" t="s">
        <v>177</v>
      </c>
      <c r="G43" s="1" t="s">
        <v>181</v>
      </c>
      <c r="H43" s="1" t="s">
        <v>182</v>
      </c>
      <c r="I43" s="1" t="s">
        <v>358</v>
      </c>
      <c r="J43" s="1" t="s">
        <v>184</v>
      </c>
      <c r="K43" s="1" t="s">
        <v>358</v>
      </c>
      <c r="L43" s="1" t="s">
        <v>358</v>
      </c>
      <c r="M43" s="1" t="s">
        <v>185</v>
      </c>
      <c r="N43" s="1" t="s">
        <v>185</v>
      </c>
      <c r="O43" s="1" t="s">
        <v>186</v>
      </c>
      <c r="P43" s="1" t="s">
        <v>187</v>
      </c>
      <c r="Q43" s="1" t="s">
        <v>359</v>
      </c>
      <c r="R43" s="1" t="s">
        <v>189</v>
      </c>
      <c r="S43" s="1" t="s">
        <v>190</v>
      </c>
      <c r="T43" s="1" t="s">
        <v>191</v>
      </c>
    </row>
    <row r="44" s="1" customFormat="1" spans="1:20">
      <c r="A44" s="3">
        <v>16574079786</v>
      </c>
      <c r="B44" s="1" t="s">
        <v>355</v>
      </c>
      <c r="C44" s="1" t="s">
        <v>360</v>
      </c>
      <c r="D44" s="1" t="s">
        <v>361</v>
      </c>
      <c r="E44" s="1" t="s">
        <v>46</v>
      </c>
      <c r="F44" s="1" t="s">
        <v>177</v>
      </c>
      <c r="G44" s="1" t="s">
        <v>181</v>
      </c>
      <c r="H44" s="1" t="s">
        <v>182</v>
      </c>
      <c r="I44" s="1" t="s">
        <v>186</v>
      </c>
      <c r="J44" s="1" t="s">
        <v>184</v>
      </c>
      <c r="K44" s="1" t="s">
        <v>186</v>
      </c>
      <c r="L44" s="1" t="s">
        <v>186</v>
      </c>
      <c r="M44" s="1" t="s">
        <v>185</v>
      </c>
      <c r="N44" s="1" t="s">
        <v>185</v>
      </c>
      <c r="O44" s="1" t="s">
        <v>186</v>
      </c>
      <c r="P44" s="1" t="s">
        <v>187</v>
      </c>
      <c r="Q44" s="1" t="s">
        <v>362</v>
      </c>
      <c r="R44" s="1" t="s">
        <v>189</v>
      </c>
      <c r="S44" s="1" t="s">
        <v>190</v>
      </c>
      <c r="T44" s="1" t="s">
        <v>191</v>
      </c>
    </row>
    <row r="45" s="1" customFormat="1" spans="1:20">
      <c r="A45" s="3">
        <v>16549426675</v>
      </c>
      <c r="B45" s="1" t="s">
        <v>363</v>
      </c>
      <c r="C45" s="1" t="s">
        <v>364</v>
      </c>
      <c r="D45" s="1" t="s">
        <v>365</v>
      </c>
      <c r="E45" s="1" t="s">
        <v>43</v>
      </c>
      <c r="F45" s="1" t="s">
        <v>363</v>
      </c>
      <c r="G45" s="1" t="s">
        <v>181</v>
      </c>
      <c r="H45" s="1" t="s">
        <v>182</v>
      </c>
      <c r="I45" s="1" t="s">
        <v>366</v>
      </c>
      <c r="J45" s="1" t="s">
        <v>184</v>
      </c>
      <c r="K45" s="1" t="s">
        <v>366</v>
      </c>
      <c r="L45" s="1" t="s">
        <v>366</v>
      </c>
      <c r="M45" s="1" t="s">
        <v>185</v>
      </c>
      <c r="N45" s="1" t="s">
        <v>185</v>
      </c>
      <c r="O45" s="1" t="s">
        <v>186</v>
      </c>
      <c r="P45" s="1" t="s">
        <v>187</v>
      </c>
      <c r="Q45" s="1" t="s">
        <v>367</v>
      </c>
      <c r="R45" s="1" t="s">
        <v>189</v>
      </c>
      <c r="S45" s="1" t="s">
        <v>190</v>
      </c>
      <c r="T45" s="1" t="s">
        <v>191</v>
      </c>
    </row>
    <row r="46" s="1" customFormat="1" spans="1:20">
      <c r="A46" s="3">
        <v>16533359346</v>
      </c>
      <c r="B46" s="1" t="s">
        <v>368</v>
      </c>
      <c r="C46" s="1" t="s">
        <v>369</v>
      </c>
      <c r="D46" s="1" t="s">
        <v>370</v>
      </c>
      <c r="E46" s="1" t="s">
        <v>371</v>
      </c>
      <c r="F46" s="1" t="s">
        <v>177</v>
      </c>
      <c r="G46" s="1" t="s">
        <v>181</v>
      </c>
      <c r="H46" s="1" t="s">
        <v>182</v>
      </c>
      <c r="I46" s="1" t="s">
        <v>372</v>
      </c>
      <c r="J46" s="1" t="s">
        <v>184</v>
      </c>
      <c r="K46" s="1" t="s">
        <v>372</v>
      </c>
      <c r="L46" s="1" t="s">
        <v>372</v>
      </c>
      <c r="M46" s="1" t="s">
        <v>185</v>
      </c>
      <c r="N46" s="1" t="s">
        <v>185</v>
      </c>
      <c r="O46" s="1" t="s">
        <v>186</v>
      </c>
      <c r="P46" s="1" t="s">
        <v>187</v>
      </c>
      <c r="Q46" s="1" t="s">
        <v>373</v>
      </c>
      <c r="R46" s="1" t="s">
        <v>189</v>
      </c>
      <c r="S46" s="1" t="s">
        <v>190</v>
      </c>
      <c r="T46" s="1" t="s">
        <v>191</v>
      </c>
    </row>
    <row r="47" s="1" customFormat="1" spans="1:20">
      <c r="A47" s="3">
        <v>16531583835</v>
      </c>
      <c r="B47" s="1" t="s">
        <v>368</v>
      </c>
      <c r="C47" s="1" t="s">
        <v>374</v>
      </c>
      <c r="D47" s="1" t="s">
        <v>370</v>
      </c>
      <c r="E47" s="1" t="s">
        <v>375</v>
      </c>
      <c r="F47" s="1" t="s">
        <v>177</v>
      </c>
      <c r="G47" s="1" t="s">
        <v>181</v>
      </c>
      <c r="H47" s="1" t="s">
        <v>182</v>
      </c>
      <c r="I47" s="1" t="s">
        <v>316</v>
      </c>
      <c r="J47" s="1" t="s">
        <v>184</v>
      </c>
      <c r="K47" s="1" t="s">
        <v>316</v>
      </c>
      <c r="L47" s="1" t="s">
        <v>316</v>
      </c>
      <c r="M47" s="1" t="s">
        <v>185</v>
      </c>
      <c r="N47" s="1" t="s">
        <v>185</v>
      </c>
      <c r="O47" s="1" t="s">
        <v>186</v>
      </c>
      <c r="P47" s="1" t="s">
        <v>187</v>
      </c>
      <c r="Q47" s="1" t="s">
        <v>376</v>
      </c>
      <c r="R47" s="1" t="s">
        <v>189</v>
      </c>
      <c r="S47" s="1" t="s">
        <v>190</v>
      </c>
      <c r="T47" s="1" t="s">
        <v>191</v>
      </c>
    </row>
    <row r="48" s="1" customFormat="1" spans="1:20">
      <c r="A48" s="3">
        <v>16531206189</v>
      </c>
      <c r="B48" s="1" t="s">
        <v>368</v>
      </c>
      <c r="C48" s="1" t="s">
        <v>377</v>
      </c>
      <c r="D48" s="1" t="s">
        <v>378</v>
      </c>
      <c r="E48" s="1" t="s">
        <v>30</v>
      </c>
      <c r="F48" s="1" t="s">
        <v>379</v>
      </c>
      <c r="G48" s="1" t="s">
        <v>181</v>
      </c>
      <c r="H48" s="1" t="s">
        <v>182</v>
      </c>
      <c r="I48" s="1" t="s">
        <v>186</v>
      </c>
      <c r="J48" s="1" t="s">
        <v>184</v>
      </c>
      <c r="K48" s="1" t="s">
        <v>186</v>
      </c>
      <c r="L48" s="1" t="s">
        <v>186</v>
      </c>
      <c r="M48" s="1" t="s">
        <v>185</v>
      </c>
      <c r="N48" s="1" t="s">
        <v>185</v>
      </c>
      <c r="O48" s="1" t="s">
        <v>186</v>
      </c>
      <c r="P48" s="1" t="s">
        <v>187</v>
      </c>
      <c r="Q48" s="1" t="s">
        <v>380</v>
      </c>
      <c r="R48" s="1" t="s">
        <v>189</v>
      </c>
      <c r="S48" s="1" t="s">
        <v>190</v>
      </c>
      <c r="T48" s="1" t="s">
        <v>191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2021-11-09T02:07:10Z</dcterms:created>
  <dcterms:modified xsi:type="dcterms:W3CDTF">2021-11-09T02:12:16Z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25F460EB0D724503878EB25E18E3E1AF</vt:lpwstr>
  </property>
  <property fmtid="{D5CDD505-2E9C-101B-9397-08002B2CF9AE}" pid="3" name="KSOProductBuildVer">
    <vt:lpwstr>2052-11.1.0.11045</vt:lpwstr>
  </property>
</Properties>
</file>