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对账!$1:$58</definedName>
  </definedNames>
  <calcPr calcId="144525"/>
</workbook>
</file>

<file path=xl/sharedStrings.xml><?xml version="1.0" encoding="utf-8"?>
<sst xmlns="http://schemas.openxmlformats.org/spreadsheetml/2006/main" count="1628" uniqueCount="557">
  <si>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</si>
  <si>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</si>
  <si>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</si>
  <si>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</si>
  <si>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</si>
  <si>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</si>
  <si>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</si>
  <si>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</si>
  <si>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</si>
  <si>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</si>
  <si>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</si>
  <si>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</si>
  <si>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</si>
  <si>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</si>
  <si>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</si>
  <si>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</si>
  <si>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</si>
  <si>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</si>
  <si>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</si>
  <si>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</si>
  <si>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</si>
  <si>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</si>
  <si>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</si>
  <si>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</si>
  <si>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</si>
  <si>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</si>
  <si>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</si>
  <si>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[纽约]庞德时代酒店(Pod Times Square)(46883236)</t>
  </si>
  <si>
    <t>客房&lt;不退款&gt;&lt;2人入住&gt;</t>
  </si>
  <si>
    <t>USD</t>
  </si>
  <si>
    <t>Ackerman/Meredith B.</t>
  </si>
  <si>
    <t>CA5326211109USD</t>
  </si>
  <si>
    <t>未提现</t>
  </si>
  <si>
    <t>携程开票</t>
  </si>
  <si>
    <t>[里斯本]葡萄牙精品酒店(Portugal Boutique Hotel)(39051152)</t>
  </si>
  <si>
    <t>双人床房&lt;不退款&gt;&lt;2人入住&gt;</t>
  </si>
  <si>
    <t>Sucre/Alejandro</t>
  </si>
  <si>
    <t>[圣路易斯－奥比斯波]玛丹娜酒店(Madonna Inn)(40100745)</t>
  </si>
  <si>
    <t>中国花房&lt;不退款&gt;&lt;2人入住&gt;</t>
  </si>
  <si>
    <t>Zavala/Roxanne</t>
  </si>
  <si>
    <t>R10195839</t>
  </si>
  <si>
    <t>[拉斯维加斯]撒哈拉赌场酒店(SAHARA Las Vegas)(37249706)</t>
  </si>
  <si>
    <t>故事塔楼特大床客房&lt;不退款&gt;&lt;2人入住&gt;</t>
  </si>
  <si>
    <t>Foiles/Greg</t>
  </si>
  <si>
    <t>[马德里]丽晶酒店(Regente Hotel)(37206327)</t>
  </si>
  <si>
    <t>经济房&lt;不退款&gt;&lt;2人入住&gt;</t>
  </si>
  <si>
    <t>abad/yasmina</t>
  </si>
  <si>
    <t>[斯普林菲尔德]巴斯普洛商店安格勒斯旅馆(Bass Pro Shops Angler's Lodge)(39971316)</t>
  </si>
  <si>
    <t>标准客房2张大床&lt;不退款&gt;&lt;2人入住&gt;</t>
  </si>
  <si>
    <t>Miller/Francis H</t>
  </si>
  <si>
    <t>1037YV-AJ</t>
  </si>
  <si>
    <t>[新奥尔良]波旁奥尔良酒店(Bourbon Orleans Hotel)(37221662)</t>
  </si>
  <si>
    <t>标准房&lt;不退款&gt;&lt;2人入住&gt;</t>
  </si>
  <si>
    <t>Keller/Kristin Elizabeth</t>
  </si>
  <si>
    <t>[费城]费城市中心万丽酒店(Renaissance Philadelphia Downtown Hotel)(37226502)</t>
  </si>
  <si>
    <t>公园景观特大床房&lt;不退款&gt;&lt;2人入住&gt;</t>
  </si>
  <si>
    <t>Wagner/Shelby</t>
  </si>
  <si>
    <t>[什鲁斯伯里]老邮局酒店(The Old Post Office)(39616505)</t>
  </si>
  <si>
    <t>双人套房&lt;不退款&gt;&lt;2人入住&gt;</t>
  </si>
  <si>
    <t>Simcox/Marie</t>
  </si>
  <si>
    <t>HTG-733-574</t>
  </si>
  <si>
    <t>[凤凰城]凤凰城芳德瑞酒店(Found Re Phoenix)(44788910)</t>
  </si>
  <si>
    <t>标准特大床房&lt;不退款&gt;&lt;2人入住&gt;</t>
  </si>
  <si>
    <t>Rogers/Ramona</t>
  </si>
  <si>
    <t>[马六甲]马六甲大西洋住宅公寓酒店(Atlantics Residence Melaka)(39658278)</t>
  </si>
  <si>
    <t>一居室公寓C&lt;不退款&gt;&lt;2人入住&gt;</t>
  </si>
  <si>
    <t>Rashid/Razee</t>
  </si>
  <si>
    <t>[扎芬特姆]布鲁塞尔机场喜来登酒店(Sheraton Brussels Airport Hotel)(37221076)</t>
  </si>
  <si>
    <t>经典特大床房&lt;不退款&gt;&lt;2人入住&gt;</t>
  </si>
  <si>
    <t>Viaene/Geert Urbain</t>
  </si>
  <si>
    <t>[伯恩仓]金马仑高原爱丽酒店(Iris House Hotel Cameron Highlands)(44803428)</t>
  </si>
  <si>
    <t>豪华房&lt;不退款&gt;&lt;2人入住&gt;</t>
  </si>
  <si>
    <t>KHALID/HIDAYAH</t>
  </si>
  <si>
    <t>[丹那拉打]KRS松树宾馆(KRS Pines)(48318046)</t>
  </si>
  <si>
    <t>双人房, 私人浴室&lt;不退款&gt;&lt;2人入住&gt;</t>
  </si>
  <si>
    <t>NADIA YAHYA/HANIS,NADIA YAHYA/HANIS</t>
  </si>
  <si>
    <t>[桑迪斯普林斯]亚特兰大北市区威斯汀酒店(The Westin Atlanta Perimeter North)(37208773)</t>
  </si>
  <si>
    <t>传统特大床房&lt;不退款&gt;&lt;2人入住&gt;</t>
  </si>
  <si>
    <t>uppal/Ankur</t>
  </si>
  <si>
    <t>[首尔]首尔东大门广场JW万豪酒店(JW Marriott Dongdaemun Square Seoul)(37225487)</t>
  </si>
  <si>
    <t>豪华双床房&lt;不退款&gt;&lt;2人入住&gt;</t>
  </si>
  <si>
    <t>AN/KYESEUNG</t>
  </si>
  <si>
    <t>退单</t>
  </si>
  <si>
    <t>[罗托鲁瓦]罗托鲁瓦怀奥拉湖滨温泉度假村(Wai Ora Lakeside Spa Resort Rotorua)(37202901)</t>
  </si>
  <si>
    <t>豪华开放式客房&lt;不退款&gt;&lt;2人入住&gt;</t>
  </si>
  <si>
    <t>Koia/Mac</t>
  </si>
  <si>
    <t>[Kialla]河滨小屋公园露营地(Riverside Cabin Park)(39628524)</t>
  </si>
  <si>
    <t>豪华家庭别墅-亚麻布&lt;不退款&gt;&lt;2人入住&gt;</t>
  </si>
  <si>
    <t>Okeefe/Lyn Okeefe</t>
  </si>
  <si>
    <t>[埃奇韦尔]伦敦北华美达酒店(Ramada London North)(39034382)</t>
  </si>
  <si>
    <t>标准双人房&lt;不退款&gt;&lt;2人入住&gt;</t>
  </si>
  <si>
    <t>Lup/Doru,Sabau/Sorina</t>
  </si>
  <si>
    <t>[泰晤士河畔金斯顿]伦敦泰晤士河畔京士顿希尔顿逸林酒店(DoubleTree by Hilton London Kingston Upon Thames)(37196797)</t>
  </si>
  <si>
    <t>bursby/Ian</t>
  </si>
  <si>
    <t>Chen/Tommy</t>
  </si>
  <si>
    <t>[Sungai Pasir]翡翠布蒂里酒店(Emerald Puteri Hotel)(48367324)</t>
  </si>
  <si>
    <t>豪华房（双床）&lt;不退款&gt;&lt;2人入住&gt;</t>
  </si>
  <si>
    <t>Fatihah/Shazzwana,Fatihah/Shazzwana</t>
  </si>
  <si>
    <t>[牛津]牛津市中心万怡酒店(Courtyard by Marriott Oxford City Centre)(47469441)</t>
  </si>
  <si>
    <t>特大床房&lt;2人入住&gt;&lt;不退款&gt;&lt;早餐&gt;</t>
  </si>
  <si>
    <t>sharma/Sameer</t>
  </si>
  <si>
    <t>[巴吞鲁日]厨师酒店及会议中心(The Cook Hotel &amp; Conference Center)(39682703)</t>
  </si>
  <si>
    <t>豪华套房1张特大床&lt;不退款&gt;&lt;2人入住&gt;</t>
  </si>
  <si>
    <t>Theobald/Emma Corrine,Praesel/Caitlin Olivia</t>
  </si>
  <si>
    <t>[奥罗拉]加洛德洛矶度假村及会议中心(Gaylord Rockies Resort &amp; Convention Center)(40062541)</t>
  </si>
  <si>
    <t>部分山景特大床房带沙发床&lt;不退款&gt;&lt;2人入住&gt;</t>
  </si>
  <si>
    <t>HORTON/KAVON</t>
  </si>
  <si>
    <t>[八打灵再也]八打灵新世界酒店(New World Petaling Jaya)(37220999)</t>
  </si>
  <si>
    <t>amiruddin/nazirah,amiruddin/nazirah,amiruddin/nazirah,amiruddin/nazirah</t>
  </si>
  <si>
    <t>[山打根]我的梦想酒店(My Dream Hotel)(48367505)</t>
  </si>
  <si>
    <t>大床房-带公共浴室&lt;不退款&gt;&lt;2人入住&gt;</t>
  </si>
  <si>
    <t>Bait/asrah,Bait/asrah</t>
  </si>
  <si>
    <t>[古晋]梅德卡宫套房酒店(Merdeka Palace Hotel &amp; Suites)(39037326)</t>
  </si>
  <si>
    <t>NABIHAN/IZIA,NABIHAN/IZIA</t>
  </si>
  <si>
    <t>[卡姆登]伦敦格兰杰怀特酒店(Grange White Hall Hotel London)(37195941)</t>
  </si>
  <si>
    <t>高级双人床房&lt;不退款&gt;&lt;2人入住&gt;</t>
  </si>
  <si>
    <t>Rogers/Lorraine</t>
  </si>
  <si>
    <t>取消</t>
  </si>
  <si>
    <t>[圣彼得堡]经济酒店 - 圣彼得堡(Budget Inn - St. Petersburg)(40012248)</t>
  </si>
  <si>
    <t>一间特大床房&lt;不退款&gt;&lt;2人入住&gt;</t>
  </si>
  <si>
    <t>Ricigliano/Chris</t>
  </si>
  <si>
    <t>[斯文顿]斯文顿万豪酒店(Swindon Marriott Hotel)(37197578)</t>
  </si>
  <si>
    <t>豪华大床房&lt;2人入住&gt;&lt;IBU黄金会员专享&gt;&lt;不退款&gt;</t>
  </si>
  <si>
    <t>AHUJA/Sumit</t>
  </si>
  <si>
    <t>[关丹]尚城酒店(Champcity Hotel)(39640461)</t>
  </si>
  <si>
    <t>标准双人间&lt;不退款&gt;&lt;2人入住&gt;</t>
  </si>
  <si>
    <t>A HASHIM/AHMAD BAKHTIAR,A HASHIM/AHMAD BAKHTIAR</t>
  </si>
  <si>
    <t>[圣何塞]阿瑞纳酒店(Arena Hotel)(46891124)</t>
  </si>
  <si>
    <t>豪华特大床房&lt;不退款&gt;&lt;2人入住&gt;</t>
  </si>
  <si>
    <t>Lee/Suhyun</t>
  </si>
  <si>
    <t>Brown/Jerell Antonio,Pruitt/Mikayla</t>
  </si>
  <si>
    <t>[康斯坦茨]施柏阁度假酒店(Steigenberger Inselhotel)(39046409)</t>
  </si>
  <si>
    <t>Brandenberg-Langzauner/Irene Jacqueline</t>
  </si>
  <si>
    <t>4647SC012939</t>
  </si>
  <si>
    <t>[吉隆坡]吉隆坡四季酒店(Four Seasons Hotel Kuala Lumpur)(40721593)</t>
  </si>
  <si>
    <t>城景特大床房&lt;不退款&gt;&lt;2人入住&gt;</t>
  </si>
  <si>
    <t>BIN ABDUL WAHAB/ABDUL HAZEQ</t>
  </si>
  <si>
    <t>[外南梦]阿斯顿外南梦酒店及会议中心(Aston Banyuwangi Hotel &amp; Conference Center)(39636079)</t>
  </si>
  <si>
    <t>高级房间&lt;不退款&gt;&lt;2人入住&gt;</t>
  </si>
  <si>
    <t>Yuli/Arnita,Ida/Yuliana</t>
  </si>
  <si>
    <t>[汉堡]特色东酒店公寓(Signature East Hotel Apartment)(39585655)</t>
  </si>
  <si>
    <t>经济双人间&lt;不退款&gt;&lt;2人入住&gt;</t>
  </si>
  <si>
    <t>Ahrens/Svenja</t>
  </si>
  <si>
    <t>EXPEDIA_1853046006</t>
  </si>
  <si>
    <t>[乔治市]槟城皇家朱兰酒店(Royale Chulan Penang)(37204098)</t>
  </si>
  <si>
    <t>豪华双人床房&lt;早餐&gt;&lt;不退款&gt;&lt;2人入住&gt;</t>
  </si>
  <si>
    <t>Che Khalid/Maizatul Ikhwani</t>
  </si>
  <si>
    <t>[邦芬]波图魅力酒店(Porto Charming Hotel)(39654120)</t>
  </si>
  <si>
    <t>双人间&lt;不退款&gt;&lt;2人入住&gt;</t>
  </si>
  <si>
    <t>Azevedo/Nuno Filipe</t>
  </si>
  <si>
    <t>[隆德里纳]波旁隆德里纳商务酒店(Bourbon Londrina Business Hotel)(39651455)</t>
  </si>
  <si>
    <t>高级双人房&lt;不退款&gt;&lt;2人入住&gt;</t>
  </si>
  <si>
    <t>Gobbi/Vilson Mirabeau</t>
  </si>
  <si>
    <t>[普莱诺]马格努森公园套房酒店(Magnuson Hotel Park Suites)(48074253)</t>
  </si>
  <si>
    <t>客房, 1 张特大床, 无障碍, 冰箱和微波炉&lt;早餐&gt;&lt;不退款&gt;&lt;2人入住&gt;</t>
  </si>
  <si>
    <t>Wynn/Michael</t>
  </si>
  <si>
    <t>2995957-1</t>
  </si>
  <si>
    <t>[达拉斯]达拉斯快捷汽车旅馆 - 菲儿公园/市中心(Stay Express Inn Dallas - Fair Park / Downtown)(37237983)</t>
  </si>
  <si>
    <t>标准客房, 2 张双人床房&lt;不退款&gt;&lt;2人入住&gt;</t>
  </si>
  <si>
    <t>Wall/Nikki Lee</t>
  </si>
  <si>
    <t>amiruddin/ain nasiehah</t>
  </si>
  <si>
    <t>[巴黎]环球18酒店(Hotel du Globe 18)(39681174)</t>
  </si>
  <si>
    <t>Gamier Martinez/Eloise,Gamier Martinez/Eloise</t>
  </si>
  <si>
    <t>[布伦海姆]海滨汽车旅馆(Waterfront Motels)(39682485)</t>
  </si>
  <si>
    <t>标准工作室&lt;不退款&gt;&lt;2人入住&gt;</t>
  </si>
  <si>
    <t>McEwen/Dave</t>
  </si>
  <si>
    <t>[多伦多]海港城堡威斯汀酒店（多伦多）(The Westin Harbour Castle, Toronto)(37231485)</t>
  </si>
  <si>
    <t>Patel/Nikita Jayesh,Marevci/Shkurte</t>
  </si>
  <si>
    <t>[吉隆坡]吉隆坡斯里太平洋酒店(Seri Pacific Hotel Kuala Lumpur)(37200296)</t>
  </si>
  <si>
    <t>高级房&lt;不退款&gt;&lt;2人入住&gt;</t>
  </si>
  <si>
    <t>Ruslan/Norbaiduri,Ruslan/Norbaiduri</t>
  </si>
  <si>
    <t>[圣安东尼奥]圣安东尼奥万豪河滨酒店(San Antonio Marriott Riverwalk)(45826552)</t>
  </si>
  <si>
    <t>特大床房&lt;不退款&gt;&lt;2人入住&gt;</t>
  </si>
  <si>
    <t>Brewer/Benjamin</t>
  </si>
  <si>
    <t>[兰卡威]兰卡威海景酒店(Langkawi Seaview Hotel)(37198865)</t>
  </si>
  <si>
    <t>高级大床房&lt;不退款&gt;&lt;2人入住&gt;</t>
  </si>
  <si>
    <t>Nashrul fahmie/Wan,Nashrul fahmie/Wan</t>
  </si>
  <si>
    <t>[西米谷]豪华维斯塔酒店(Grand Vista Hotel)(40076340)</t>
  </si>
  <si>
    <t>标准间1特大床&lt;不退款&gt;&lt;2人入住&gt;</t>
  </si>
  <si>
    <t>Camacho/Miguel</t>
  </si>
  <si>
    <t>[吉隆坡]一站式服务公寓(One-Stop Residence &amp; Hotel)(39054156)</t>
  </si>
  <si>
    <t>豪华一卧室房&lt;不退款&gt;&lt;2人入住&gt;</t>
  </si>
  <si>
    <t>Zakaria/Zulfadli</t>
  </si>
  <si>
    <t>[纽汉]雅乐轩伦敦埃克塞尔酒店(Aloft London Excel)(37226020)</t>
  </si>
  <si>
    <t>雅乐轩双床房&lt;2人入住&gt;&lt;不退款&gt;&lt;早餐&gt;</t>
  </si>
  <si>
    <t>Terry/albie</t>
  </si>
  <si>
    <t>[欧博讷]巴拉丁斯奥伯尼城市酒店(Urban by Balladins Eaubonne)(45977502)</t>
  </si>
  <si>
    <t>Leonard/Garry</t>
  </si>
  <si>
    <t>321-155891-11460</t>
  </si>
  <si>
    <t>[巴尔的摩]巴尔的摩哈勃尔库尔特酒店(Royal Sonesta Harbor Court Baltimore)(37209954)</t>
  </si>
  <si>
    <t>客房（1张大床）&lt;不退款&gt;&lt;2人入住&gt;</t>
  </si>
  <si>
    <t>Kovatch/Joe</t>
  </si>
  <si>
    <t>acknowledge</t>
  </si>
  <si>
    <t>，</t>
  </si>
  <si>
    <t>本期扣款3.37元</t>
  </si>
  <si>
    <t>A211109104427481</t>
  </si>
  <si>
    <t>USD / HKD 当前参考汇率: 7.78892</t>
  </si>
  <si>
    <t>总计：7815.63 USD/
60875.32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</si>
  <si>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</si>
  <si>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</si>
  <si>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</si>
  <si>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</si>
  <si>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</si>
  <si>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</si>
  <si>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</si>
  <si>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</si>
  <si>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</si>
  <si>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</si>
  <si>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</si>
  <si>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</si>
  <si>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</si>
  <si>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</si>
  <si>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</si>
  <si>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</si>
  <si>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</si>
  <si>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2021-11-05</t>
  </si>
  <si>
    <t>2290826</t>
  </si>
  <si>
    <t>巴尔的摩哈勃尔库尔特洲际酒店</t>
  </si>
  <si>
    <t>Kovatch Joe</t>
  </si>
  <si>
    <t>2021-11-06</t>
  </si>
  <si>
    <t>退房日周结</t>
  </si>
  <si>
    <t>1487.12</t>
  </si>
  <si>
    <t>232.00</t>
  </si>
  <si>
    <t>0</t>
  </si>
  <si>
    <t>0.00</t>
  </si>
  <si>
    <t>携程盛景国际直连</t>
  </si>
  <si>
    <t>2021-11-05 22:37:57</t>
  </si>
  <si>
    <t>否</t>
  </si>
  <si>
    <t>汇智国际旅游发展有限公司</t>
  </si>
  <si>
    <t>直连</t>
  </si>
  <si>
    <t>2290778</t>
  </si>
  <si>
    <t>巴拉丁奥伯尼酒店</t>
  </si>
  <si>
    <t>Leonard Garry</t>
  </si>
  <si>
    <t>410.24</t>
  </si>
  <si>
    <t>64.00</t>
  </si>
  <si>
    <t>2021-11-05 21:30:01</t>
  </si>
  <si>
    <t>2290704</t>
  </si>
  <si>
    <t>雅乐轩伦敦埃克塞尔酒店</t>
  </si>
  <si>
    <t>Terry albie</t>
  </si>
  <si>
    <t>846.12</t>
  </si>
  <si>
    <t>132.00</t>
  </si>
  <si>
    <t>2021-11-05 20:10:02</t>
  </si>
  <si>
    <t>2290664</t>
  </si>
  <si>
    <t>一站式服务公寓及办公室</t>
  </si>
  <si>
    <t>Zakaria Zulfadli</t>
  </si>
  <si>
    <t>211.53</t>
  </si>
  <si>
    <t>33.00</t>
  </si>
  <si>
    <t>2021-11-05 19:39:23</t>
  </si>
  <si>
    <t>2290340</t>
  </si>
  <si>
    <t>兰卡威海景酒店</t>
  </si>
  <si>
    <t>Nashrul fahmie Wan,Nashrul fahmie Wan</t>
  </si>
  <si>
    <t>275.63</t>
  </si>
  <si>
    <t>43.00</t>
  </si>
  <si>
    <t>2021-11-05 13:43:52</t>
  </si>
  <si>
    <t>2290163</t>
  </si>
  <si>
    <t>圣安东尼奥万豪河滨酒店</t>
  </si>
  <si>
    <t>Brewer Benjamin</t>
  </si>
  <si>
    <t>1256.36</t>
  </si>
  <si>
    <t>196.00</t>
  </si>
  <si>
    <t>2021-11-05 10:54:00</t>
  </si>
  <si>
    <t>2290020</t>
  </si>
  <si>
    <t>吉隆坡斯里太平洋酒店</t>
  </si>
  <si>
    <t>Ruslan Norbaiduri,Ruslan Norbaiduri</t>
  </si>
  <si>
    <t>384.60</t>
  </si>
  <si>
    <t>60.00</t>
  </si>
  <si>
    <t>2021-11-05 08:06:15</t>
  </si>
  <si>
    <t>2290011</t>
  </si>
  <si>
    <t>海港城堡威斯汀酒店（多伦多）</t>
  </si>
  <si>
    <t>Patel Nikita Jayesh,Marevci Shkurte</t>
  </si>
  <si>
    <t>852.53</t>
  </si>
  <si>
    <t>133.00</t>
  </si>
  <si>
    <t>2021-11-05 07:28:09</t>
  </si>
  <si>
    <t>2289975</t>
  </si>
  <si>
    <t>海滨汽车旅馆</t>
  </si>
  <si>
    <t>McEwen Dave</t>
  </si>
  <si>
    <t>679.46</t>
  </si>
  <si>
    <t>106.00</t>
  </si>
  <si>
    <t>2021-11-05 05:05:10</t>
  </si>
  <si>
    <t>2289938</t>
  </si>
  <si>
    <t>环球 18 号酒店</t>
  </si>
  <si>
    <t>Gamier Martinez Eloise,Gamier Martinez Eloise</t>
  </si>
  <si>
    <t>391.01</t>
  </si>
  <si>
    <t>61.00</t>
  </si>
  <si>
    <t>2021-11-05 02:18:02</t>
  </si>
  <si>
    <t>2289926</t>
  </si>
  <si>
    <t>香槟大酒店</t>
  </si>
  <si>
    <t>amiruddin ain nasiehah</t>
  </si>
  <si>
    <t>128.20</t>
  </si>
  <si>
    <t>20.00</t>
  </si>
  <si>
    <t>2021-11-05 02:07:26</t>
  </si>
  <si>
    <t>2289913</t>
  </si>
  <si>
    <t>达拉斯快捷汽车旅馆 - 菲儿公园/市中心</t>
  </si>
  <si>
    <t>Wall Nikki Lee</t>
  </si>
  <si>
    <t>507.19</t>
  </si>
  <si>
    <t>79.00</t>
  </si>
  <si>
    <t>2021-11-05 01:24:47</t>
  </si>
  <si>
    <t>2289902</t>
  </si>
  <si>
    <t>Magnuson Hotel Park Suites</t>
  </si>
  <si>
    <t>Wynn Michael</t>
  </si>
  <si>
    <t>751.15</t>
  </si>
  <si>
    <t>117.00</t>
  </si>
  <si>
    <t>2021-11-05 01:00:57</t>
  </si>
  <si>
    <t>2021-11-04</t>
  </si>
  <si>
    <t>2289720</t>
  </si>
  <si>
    <t>波旁隆德里纳商务酒店</t>
  </si>
  <si>
    <t>Gobbi Vilson Mirabeau</t>
  </si>
  <si>
    <t>237.54</t>
  </si>
  <si>
    <t>37.00</t>
  </si>
  <si>
    <t>2021-11-04 20:45:14</t>
  </si>
  <si>
    <t>2289682</t>
  </si>
  <si>
    <t>波图魅力酒店</t>
  </si>
  <si>
    <t>Azevedo Nuno Filipe</t>
  </si>
  <si>
    <t>410.89</t>
  </si>
  <si>
    <t>2021-11-04 20:22:33</t>
  </si>
  <si>
    <t>2289677</t>
  </si>
  <si>
    <t>槟城皇家朱兰酒店</t>
  </si>
  <si>
    <t>Che Khalid Maizatul Ikhwani</t>
  </si>
  <si>
    <t>2021-11-04 20:07:21</t>
  </si>
  <si>
    <t>2289666</t>
  </si>
  <si>
    <t>东公寓诺瓦姆酒店</t>
  </si>
  <si>
    <t>Ahrens Svenja</t>
  </si>
  <si>
    <t>385.21</t>
  </si>
  <si>
    <t>2021-11-04 20:17:11</t>
  </si>
  <si>
    <t>2289542</t>
  </si>
  <si>
    <t>阿斯顿外南梦酒店及会议中心</t>
  </si>
  <si>
    <t>Yuli Arnita,Ida Yuliana</t>
  </si>
  <si>
    <t>462.25</t>
  </si>
  <si>
    <t>72.00</t>
  </si>
  <si>
    <t>2021-11-04 18:09:52</t>
  </si>
  <si>
    <t>2288951</t>
  </si>
  <si>
    <t>吉隆坡四季酒店</t>
  </si>
  <si>
    <t>BIN ABDUL WAHAB ABDUL HAZEQ</t>
  </si>
  <si>
    <t>1007.96</t>
  </si>
  <si>
    <t>157.00</t>
  </si>
  <si>
    <t>2021-11-04 08:44:20</t>
  </si>
  <si>
    <t>2288871</t>
  </si>
  <si>
    <t>施泰根博阁度假酒店</t>
  </si>
  <si>
    <t>Brandenberg-Langzauner Irene Jacqueline</t>
  </si>
  <si>
    <t>1328.96</t>
  </si>
  <si>
    <t>207.00</t>
  </si>
  <si>
    <t>2021-11-04 08:05:38</t>
  </si>
  <si>
    <t>2288865</t>
  </si>
  <si>
    <t>费城市中心万丽酒店</t>
  </si>
  <si>
    <t>Brown Jerell Antonio,Pruitt Mikayla</t>
  </si>
  <si>
    <t>1617.87</t>
  </si>
  <si>
    <t>252.00</t>
  </si>
  <si>
    <t>2021-11-04 02:29:21</t>
  </si>
  <si>
    <t>2288830</t>
  </si>
  <si>
    <t>阿瑞娜酒店</t>
  </si>
  <si>
    <t>Lee Suhyun</t>
  </si>
  <si>
    <t>660.69</t>
  </si>
  <si>
    <t>103.00</t>
  </si>
  <si>
    <t>2021-11-04 00:28:35</t>
  </si>
  <si>
    <t>2021-11-03</t>
  </si>
  <si>
    <t>2288795</t>
  </si>
  <si>
    <t>A HASHIM AHMAD BAKHTIAR,A HASHIM AHMAD BAKHTIAR</t>
  </si>
  <si>
    <t>128.29</t>
  </si>
  <si>
    <t>2021-11-03 22:58:21</t>
  </si>
  <si>
    <t>2288791</t>
  </si>
  <si>
    <t>SWINDON MARRIOTT HOTEL</t>
  </si>
  <si>
    <t>AHUJA Sumit</t>
  </si>
  <si>
    <t>1276.49</t>
  </si>
  <si>
    <t>199.00</t>
  </si>
  <si>
    <t>2021-11-03 22:44:19</t>
  </si>
  <si>
    <t>2288784</t>
  </si>
  <si>
    <t>圣彼得斯堡经济酒店</t>
  </si>
  <si>
    <t>Ricigliano Chris</t>
  </si>
  <si>
    <t>1481.75</t>
  </si>
  <si>
    <t>231.00</t>
  </si>
  <si>
    <t>2021-11-03 22:39:45</t>
  </si>
  <si>
    <t>2288768</t>
  </si>
  <si>
    <t>伦敦格兰杰怀特酒店</t>
  </si>
  <si>
    <t>Rogers Lorraine</t>
  </si>
  <si>
    <t>2021-11-03 22:17:26</t>
  </si>
  <si>
    <t>2288612</t>
  </si>
  <si>
    <t>默迪卡宫酒店和套房</t>
  </si>
  <si>
    <t>NABIHAN IZIA,NABIHAN IZIA</t>
  </si>
  <si>
    <t>262.99</t>
  </si>
  <si>
    <t>41.00</t>
  </si>
  <si>
    <t>2021-11-03 19:51:14</t>
  </si>
  <si>
    <t>2288347</t>
  </si>
  <si>
    <t>吾梦酒店</t>
  </si>
  <si>
    <t>Bait asrah,Bait asrah</t>
  </si>
  <si>
    <t>115.46</t>
  </si>
  <si>
    <t>18.00</t>
  </si>
  <si>
    <t>2021-11-03 15:17:29</t>
  </si>
  <si>
    <t>2288345</t>
  </si>
  <si>
    <t>八打灵新世界酒店</t>
  </si>
  <si>
    <t>amiruddin nazirah,amiruddin nazirah,amiruddin nazirah,amiruddin nazirah</t>
  </si>
  <si>
    <t>898.03</t>
  </si>
  <si>
    <t>140.00</t>
  </si>
  <si>
    <t>2021-11-03 15:12:32</t>
  </si>
  <si>
    <t>2288315</t>
  </si>
  <si>
    <t>加洛德洛矶度假村及会议中心</t>
  </si>
  <si>
    <t>HORTON KAVON</t>
  </si>
  <si>
    <t>1610.04</t>
  </si>
  <si>
    <t>251.00</t>
  </si>
  <si>
    <t>2021-11-03 14:12:48</t>
  </si>
  <si>
    <t>2288102</t>
  </si>
  <si>
    <t>厨师酒店及会议中心</t>
  </si>
  <si>
    <t>Theobald Emma Corrine,Praesel Caitlin Olivia</t>
  </si>
  <si>
    <t>1231.20</t>
  </si>
  <si>
    <t>192.00</t>
  </si>
  <si>
    <t>2021-11-03 01:16:40</t>
  </si>
  <si>
    <t>2288098</t>
  </si>
  <si>
    <t>牛津市中心万怡酒店</t>
  </si>
  <si>
    <t>sharma Sameer</t>
  </si>
  <si>
    <t>2314.91</t>
  </si>
  <si>
    <t>361.00</t>
  </si>
  <si>
    <t>2021-11-03 00:10:55</t>
  </si>
  <si>
    <t>2021-11-02</t>
  </si>
  <si>
    <t>2288034</t>
  </si>
  <si>
    <t>埃默洛尔德布蒂里酒店</t>
  </si>
  <si>
    <t>Fatihah Shazzwana,Fatihah Shazzwana</t>
  </si>
  <si>
    <t>198.79</t>
  </si>
  <si>
    <t>31.00</t>
  </si>
  <si>
    <t>2021-11-02 21:14:36</t>
  </si>
  <si>
    <t>2287678</t>
  </si>
  <si>
    <t>亚特兰大北市区威斯汀酒店</t>
  </si>
  <si>
    <t>Chen Tommy</t>
  </si>
  <si>
    <t>987.53</t>
  </si>
  <si>
    <t>154.00</t>
  </si>
  <si>
    <t>2021-11-02 10:59:44</t>
  </si>
  <si>
    <t>2287557</t>
  </si>
  <si>
    <t>伦敦泰晤士河畔京士顿希尔顿逸林酒店</t>
  </si>
  <si>
    <t>bursby Ian</t>
  </si>
  <si>
    <t>1058.06</t>
  </si>
  <si>
    <t>165.00</t>
  </si>
  <si>
    <t>2021-11-02 03:31:03</t>
  </si>
  <si>
    <t>2021-11-01</t>
  </si>
  <si>
    <t>2286926</t>
  </si>
  <si>
    <t>伦敦北华美达酒店</t>
  </si>
  <si>
    <t>Lup Doru,Sabau Sorina</t>
  </si>
  <si>
    <t>442.84</t>
  </si>
  <si>
    <t>69.00</t>
  </si>
  <si>
    <t>2021-11-01 04:33:41</t>
  </si>
  <si>
    <t>2021-10-31</t>
  </si>
  <si>
    <t>2286738</t>
  </si>
  <si>
    <t>河滨公园小屋</t>
  </si>
  <si>
    <t>Okeefe Lyn Okeefe</t>
  </si>
  <si>
    <t>738.07</t>
  </si>
  <si>
    <t>115.00</t>
  </si>
  <si>
    <t>2021-10-31 19:41:01</t>
  </si>
  <si>
    <t>2286382</t>
  </si>
  <si>
    <t>CLARION COLLECTION HOTEL WAI ORA LAKESIDE SPA RESORT</t>
  </si>
  <si>
    <t>Koia Mac</t>
  </si>
  <si>
    <t>628.96</t>
  </si>
  <si>
    <t>98.00</t>
  </si>
  <si>
    <t>2021-10-31 04:57:12</t>
  </si>
  <si>
    <t>2021-10-30</t>
  </si>
  <si>
    <t>2285801</t>
  </si>
  <si>
    <t>首尔东大门广场JW万豪酒店</t>
  </si>
  <si>
    <t>AN KYESEUNG</t>
  </si>
  <si>
    <t>1193.75</t>
  </si>
  <si>
    <t>186.00</t>
  </si>
  <si>
    <t>19.00</t>
  </si>
  <si>
    <t>-167</t>
  </si>
  <si>
    <t>-1071</t>
  </si>
  <si>
    <t>2021-10-30 10:51:55</t>
  </si>
  <si>
    <t>2021-10-29</t>
  </si>
  <si>
    <t>2285571</t>
  </si>
  <si>
    <t>uppal Ankur</t>
  </si>
  <si>
    <t>864.81</t>
  </si>
  <si>
    <t>135.00</t>
  </si>
  <si>
    <t>2021-10-29 23:37:10</t>
  </si>
  <si>
    <t>2021-10-27</t>
  </si>
  <si>
    <t>2284019</t>
  </si>
  <si>
    <t>KRS松树宾馆</t>
  </si>
  <si>
    <t>NADIA YAHYA HANIS,NADIA YAHYA HANIS</t>
  </si>
  <si>
    <t>281.47</t>
  </si>
  <si>
    <t>44.00</t>
  </si>
  <si>
    <t>2021-10-27 15:06:03</t>
  </si>
  <si>
    <t>2283906</t>
  </si>
  <si>
    <t>艾雷斯之家酒店</t>
  </si>
  <si>
    <t>KHALID HIDAYAH</t>
  </si>
  <si>
    <t>300.66</t>
  </si>
  <si>
    <t>47.00</t>
  </si>
  <si>
    <t>2021-10-27 10:40:21</t>
  </si>
  <si>
    <t>2021-10-26</t>
  </si>
  <si>
    <t>2283702</t>
  </si>
  <si>
    <t>布鲁塞尔机场喜来登酒店</t>
  </si>
  <si>
    <t>Viaene Geert Urbain</t>
  </si>
  <si>
    <t>812.80</t>
  </si>
  <si>
    <t>127.00</t>
  </si>
  <si>
    <t>2021-10-26 23:06:48</t>
  </si>
  <si>
    <t>2021-10-22</t>
  </si>
  <si>
    <t>2281695</t>
  </si>
  <si>
    <t>马六甲大西洋住宅公寓酒店</t>
  </si>
  <si>
    <t>Rashid Razee</t>
  </si>
  <si>
    <t>736.69</t>
  </si>
  <si>
    <t>2021-10-22 15:11:22</t>
  </si>
  <si>
    <t>2281460</t>
  </si>
  <si>
    <t>凤凰城 FOUND:RE 酒店</t>
  </si>
  <si>
    <t>Rogers Ramona</t>
  </si>
  <si>
    <t>1345.47</t>
  </si>
  <si>
    <t>210.00</t>
  </si>
  <si>
    <t>2021-10-22 01:08:57</t>
  </si>
  <si>
    <t>2021-10-16</t>
  </si>
  <si>
    <t>2278262</t>
  </si>
  <si>
    <t>老邮局酒店</t>
  </si>
  <si>
    <t>Simcox Marie</t>
  </si>
  <si>
    <t>664.72</t>
  </si>
  <si>
    <t>2021-10-16 01:11:13</t>
  </si>
  <si>
    <t>2021-10-15</t>
  </si>
  <si>
    <t>2278140</t>
  </si>
  <si>
    <t>Wagner Shelby</t>
  </si>
  <si>
    <t>1574.68</t>
  </si>
  <si>
    <t>244.00</t>
  </si>
  <si>
    <t>2021-10-15 22:02:49</t>
  </si>
  <si>
    <t>2021-10-14</t>
  </si>
  <si>
    <t>2277297</t>
  </si>
  <si>
    <t>波旁奥尔良酒店</t>
  </si>
  <si>
    <t>Keller Kristin Elizabeth</t>
  </si>
  <si>
    <t>5849.61</t>
  </si>
  <si>
    <t>908.00</t>
  </si>
  <si>
    <t>2021-10-14 14:05:08</t>
  </si>
  <si>
    <t>2021-10-13</t>
  </si>
  <si>
    <t>2276569</t>
  </si>
  <si>
    <t>巴斯普洛商店安格勒斯旅馆</t>
  </si>
  <si>
    <t>Miller Francis H</t>
  </si>
  <si>
    <t>853.14</t>
  </si>
  <si>
    <t>2021-10-13 08:23:51</t>
  </si>
  <si>
    <t>2021-10-07</t>
  </si>
  <si>
    <t>2274083</t>
  </si>
  <si>
    <t>丽晶酒店</t>
  </si>
  <si>
    <t>abad yasmina</t>
  </si>
  <si>
    <t>762.89</t>
  </si>
  <si>
    <t>118.00</t>
  </si>
  <si>
    <t>2021-10-07 18:59:13</t>
  </si>
  <si>
    <t>2021-10-06</t>
  </si>
  <si>
    <t>2273441</t>
  </si>
  <si>
    <t>撒哈拉赌场酒店</t>
  </si>
  <si>
    <t>Foiles Greg</t>
  </si>
  <si>
    <t>1938.96</t>
  </si>
  <si>
    <t>300.00</t>
  </si>
  <si>
    <t>2021-10-06 00:38:14</t>
  </si>
  <si>
    <t>2021-09-29</t>
  </si>
  <si>
    <t>2268347</t>
  </si>
  <si>
    <t>玛多娜酒店</t>
  </si>
  <si>
    <t>Zavala Roxanne</t>
  </si>
  <si>
    <t>1896.94</t>
  </si>
  <si>
    <t>293.00</t>
  </si>
  <si>
    <t>2021-09-29 03:55:49</t>
  </si>
  <si>
    <t>2021-09-27</t>
  </si>
  <si>
    <t>2266111</t>
  </si>
  <si>
    <t>葡萄牙精品酒店</t>
  </si>
  <si>
    <t>Sucre Alejandro</t>
  </si>
  <si>
    <t>3852.74</t>
  </si>
  <si>
    <t>595.00</t>
  </si>
  <si>
    <t>2021-09-27 09:17:19</t>
  </si>
  <si>
    <t>2021-09-16</t>
  </si>
  <si>
    <t>2255161</t>
  </si>
  <si>
    <t>庞德时代酒店</t>
  </si>
  <si>
    <t>Ackerman Meredith B.</t>
  </si>
  <si>
    <t>1257.18</t>
  </si>
  <si>
    <t>195.00</t>
  </si>
  <si>
    <t>2021-09-16 02:02:35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</si>
</sst>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9" borderId="8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16295092372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44505</v>
      </c>
      <c r="G2" s="5">
        <v>44506</v>
      </c>
      <c r="H2" s="4">
        <v>1</v>
      </c>
      <c r="I2" s="4">
        <v>1</v>
      </c>
      <c r="J2" s="4">
        <v>1</v>
      </c>
      <c r="K2" s="4" t="s">
        <v>29</v>
      </c>
      <c r="L2" s="4">
        <v>195</v>
      </c>
      <c r="M2" s="4">
        <v>195</v>
      </c>
      <c r="N2" s="4" t="s">
        <v>30</v>
      </c>
      <c r="O2" s="4" t="s">
        <v>31</v>
      </c>
      <c r="P2" s="4" t="s">
        <v>32</v>
      </c>
      <c r="Q2" s="4">
        <v>0</v>
      </c>
      <c r="R2" s="6">
        <v>44455</v>
      </c>
      <c r="S2" s="5">
        <v>44509</v>
      </c>
      <c r="T2" s="4" t="s">
        <v>33</v>
      </c>
      <c r="U2" s="4">
        <v>195</v>
      </c>
      <c r="V2" s="4">
        <v>0</v>
      </c>
      <c r="W2" s="4">
        <v>0</v>
      </c>
      <c r="X2" s="4">
        <v>2255161</v>
      </c>
      <c r="Y2" s="4">
        <v>97631236</v>
      </c>
    </row>
    <row r="3" s="4" customFormat="1" spans="1:25">
      <c r="A3" s="4">
        <v>16380489208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44501</v>
      </c>
      <c r="G3" s="5">
        <v>44506</v>
      </c>
      <c r="H3" s="4">
        <v>1</v>
      </c>
      <c r="I3" s="4">
        <v>5</v>
      </c>
      <c r="J3" s="4">
        <v>5</v>
      </c>
      <c r="K3" s="4" t="s">
        <v>29</v>
      </c>
      <c r="L3" s="4">
        <v>595</v>
      </c>
      <c r="M3" s="4">
        <v>595</v>
      </c>
      <c r="N3" s="4" t="s">
        <v>36</v>
      </c>
      <c r="O3" s="4" t="s">
        <v>31</v>
      </c>
      <c r="P3" s="4" t="s">
        <v>32</v>
      </c>
      <c r="Q3" s="4">
        <v>0</v>
      </c>
      <c r="R3" s="6">
        <v>44466</v>
      </c>
      <c r="S3" s="5">
        <v>44509</v>
      </c>
      <c r="T3" s="4" t="s">
        <v>33</v>
      </c>
      <c r="U3" s="4">
        <v>595</v>
      </c>
      <c r="V3" s="4">
        <v>0</v>
      </c>
      <c r="W3" s="4">
        <v>0</v>
      </c>
      <c r="X3" s="4">
        <v>2266111</v>
      </c>
      <c r="Y3" s="4">
        <v>33964</v>
      </c>
    </row>
    <row r="4" s="4" customFormat="1" spans="1:25">
      <c r="A4" s="4">
        <v>16400542633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44505</v>
      </c>
      <c r="G4" s="5">
        <v>44506</v>
      </c>
      <c r="H4" s="4">
        <v>1</v>
      </c>
      <c r="I4" s="4">
        <v>1</v>
      </c>
      <c r="J4" s="4">
        <v>1</v>
      </c>
      <c r="K4" s="4" t="s">
        <v>29</v>
      </c>
      <c r="L4" s="4">
        <v>293</v>
      </c>
      <c r="M4" s="4">
        <v>293</v>
      </c>
      <c r="N4" s="4" t="s">
        <v>39</v>
      </c>
      <c r="O4" s="4" t="s">
        <v>31</v>
      </c>
      <c r="P4" s="4" t="s">
        <v>32</v>
      </c>
      <c r="Q4" s="4">
        <v>0</v>
      </c>
      <c r="R4" s="6">
        <v>44468</v>
      </c>
      <c r="S4" s="5">
        <v>44509</v>
      </c>
      <c r="T4" s="4" t="s">
        <v>33</v>
      </c>
      <c r="U4" s="4">
        <v>293</v>
      </c>
      <c r="V4" s="4">
        <v>0</v>
      </c>
      <c r="W4" s="4">
        <v>0</v>
      </c>
      <c r="X4" s="4">
        <v>2268347</v>
      </c>
      <c r="Y4" s="4" t="s">
        <v>40</v>
      </c>
    </row>
    <row r="5" s="4" customFormat="1" spans="1:25">
      <c r="A5" s="4">
        <v>16478425146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44504</v>
      </c>
      <c r="G5" s="5">
        <v>44506</v>
      </c>
      <c r="H5" s="4">
        <v>1</v>
      </c>
      <c r="I5" s="4">
        <v>2</v>
      </c>
      <c r="J5" s="4">
        <v>2</v>
      </c>
      <c r="K5" s="4" t="s">
        <v>29</v>
      </c>
      <c r="L5" s="4">
        <v>300</v>
      </c>
      <c r="M5" s="4">
        <v>300</v>
      </c>
      <c r="N5" s="4" t="s">
        <v>43</v>
      </c>
      <c r="O5" s="4" t="s">
        <v>31</v>
      </c>
      <c r="P5" s="4" t="s">
        <v>32</v>
      </c>
      <c r="Q5" s="4">
        <v>0</v>
      </c>
      <c r="R5" s="6">
        <v>44475</v>
      </c>
      <c r="S5" s="5">
        <v>44509</v>
      </c>
      <c r="T5" s="4" t="s">
        <v>33</v>
      </c>
      <c r="U5" s="4">
        <v>300</v>
      </c>
      <c r="V5" s="4">
        <v>0</v>
      </c>
      <c r="W5" s="4">
        <v>0</v>
      </c>
      <c r="X5" s="4">
        <v>2273441</v>
      </c>
      <c r="Y5" s="4">
        <v>1172417</v>
      </c>
    </row>
    <row r="6" s="4" customFormat="1" spans="1:25">
      <c r="A6" s="4">
        <v>16489212838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44505</v>
      </c>
      <c r="G6" s="5">
        <v>44506</v>
      </c>
      <c r="H6" s="4">
        <v>1</v>
      </c>
      <c r="I6" s="4">
        <v>1</v>
      </c>
      <c r="J6" s="4">
        <v>1</v>
      </c>
      <c r="K6" s="4" t="s">
        <v>29</v>
      </c>
      <c r="L6" s="4">
        <v>118</v>
      </c>
      <c r="M6" s="4">
        <v>118</v>
      </c>
      <c r="N6" s="4" t="s">
        <v>46</v>
      </c>
      <c r="O6" s="4" t="s">
        <v>31</v>
      </c>
      <c r="P6" s="4" t="s">
        <v>32</v>
      </c>
      <c r="Q6" s="4">
        <v>0</v>
      </c>
      <c r="R6" s="6">
        <v>44476</v>
      </c>
      <c r="S6" s="5">
        <v>44509</v>
      </c>
      <c r="T6" s="4" t="s">
        <v>33</v>
      </c>
      <c r="U6" s="4">
        <v>118</v>
      </c>
      <c r="V6" s="4">
        <v>0</v>
      </c>
      <c r="W6" s="4">
        <v>0</v>
      </c>
      <c r="X6" s="4">
        <v>2274083</v>
      </c>
      <c r="Y6" s="4">
        <v>1396939</v>
      </c>
    </row>
    <row r="7" s="4" customFormat="1" spans="1:25">
      <c r="A7" s="4">
        <v>16531606335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44505</v>
      </c>
      <c r="G7" s="5">
        <v>44506</v>
      </c>
      <c r="H7" s="4">
        <v>1</v>
      </c>
      <c r="I7" s="4">
        <v>1</v>
      </c>
      <c r="J7" s="4">
        <v>1</v>
      </c>
      <c r="K7" s="4" t="s">
        <v>29</v>
      </c>
      <c r="L7" s="4">
        <v>132</v>
      </c>
      <c r="M7" s="4">
        <v>132</v>
      </c>
      <c r="N7" s="4" t="s">
        <v>49</v>
      </c>
      <c r="O7" s="4" t="s">
        <v>31</v>
      </c>
      <c r="P7" s="4" t="s">
        <v>32</v>
      </c>
      <c r="Q7" s="4">
        <v>0</v>
      </c>
      <c r="R7" s="6">
        <v>44482</v>
      </c>
      <c r="S7" s="5">
        <v>44509</v>
      </c>
      <c r="T7" s="4" t="s">
        <v>33</v>
      </c>
      <c r="U7" s="4">
        <v>132</v>
      </c>
      <c r="V7" s="4">
        <v>0</v>
      </c>
      <c r="W7" s="4">
        <v>0</v>
      </c>
      <c r="X7" s="4">
        <v>2276569</v>
      </c>
      <c r="Y7" s="4" t="s">
        <v>50</v>
      </c>
    </row>
    <row r="8" s="4" customFormat="1" spans="1:24">
      <c r="A8" s="4">
        <v>16542026160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44502</v>
      </c>
      <c r="G8" s="5">
        <v>44506</v>
      </c>
      <c r="H8" s="4">
        <v>1</v>
      </c>
      <c r="I8" s="4">
        <v>4</v>
      </c>
      <c r="J8" s="4">
        <v>4</v>
      </c>
      <c r="K8" s="4" t="s">
        <v>29</v>
      </c>
      <c r="L8" s="4">
        <v>908</v>
      </c>
      <c r="M8" s="4">
        <v>908</v>
      </c>
      <c r="N8" s="4" t="s">
        <v>53</v>
      </c>
      <c r="O8" s="4" t="s">
        <v>31</v>
      </c>
      <c r="P8" s="4" t="s">
        <v>32</v>
      </c>
      <c r="Q8" s="4">
        <v>0</v>
      </c>
      <c r="R8" s="6">
        <v>44483</v>
      </c>
      <c r="S8" s="5">
        <v>44509</v>
      </c>
      <c r="T8" s="4" t="s">
        <v>33</v>
      </c>
      <c r="U8" s="4">
        <v>908</v>
      </c>
      <c r="V8" s="4">
        <v>0</v>
      </c>
      <c r="W8" s="4">
        <v>0</v>
      </c>
      <c r="X8" s="4">
        <v>2277297</v>
      </c>
    </row>
    <row r="9" s="4" customFormat="1" spans="1:25">
      <c r="A9" s="4">
        <v>16560533043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44505</v>
      </c>
      <c r="G9" s="5">
        <v>44506</v>
      </c>
      <c r="H9" s="4">
        <v>1</v>
      </c>
      <c r="I9" s="4">
        <v>1</v>
      </c>
      <c r="J9" s="4">
        <v>1</v>
      </c>
      <c r="K9" s="4" t="s">
        <v>29</v>
      </c>
      <c r="L9" s="4">
        <v>244</v>
      </c>
      <c r="M9" s="4">
        <v>244</v>
      </c>
      <c r="N9" s="4" t="s">
        <v>56</v>
      </c>
      <c r="O9" s="4" t="s">
        <v>31</v>
      </c>
      <c r="P9" s="4" t="s">
        <v>32</v>
      </c>
      <c r="Q9" s="4">
        <v>0</v>
      </c>
      <c r="R9" s="6">
        <v>44484</v>
      </c>
      <c r="S9" s="5">
        <v>44509</v>
      </c>
      <c r="T9" s="4" t="s">
        <v>33</v>
      </c>
      <c r="U9" s="4">
        <v>244</v>
      </c>
      <c r="V9" s="4">
        <v>0</v>
      </c>
      <c r="W9" s="4">
        <v>0</v>
      </c>
      <c r="X9" s="4">
        <v>2278140</v>
      </c>
      <c r="Y9" s="4">
        <v>83700481</v>
      </c>
    </row>
    <row r="10" s="4" customFormat="1" spans="1:25">
      <c r="A10" s="4">
        <v>16561305667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44505</v>
      </c>
      <c r="G10" s="5">
        <v>44506</v>
      </c>
      <c r="H10" s="4">
        <v>1</v>
      </c>
      <c r="I10" s="4">
        <v>1</v>
      </c>
      <c r="J10" s="4">
        <v>1</v>
      </c>
      <c r="K10" s="4" t="s">
        <v>29</v>
      </c>
      <c r="L10" s="4">
        <v>103</v>
      </c>
      <c r="M10" s="4">
        <v>103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44485</v>
      </c>
      <c r="S10" s="5">
        <v>44509</v>
      </c>
      <c r="T10" s="4" t="s">
        <v>33</v>
      </c>
      <c r="U10" s="4">
        <v>103</v>
      </c>
      <c r="V10" s="4">
        <v>0</v>
      </c>
      <c r="W10" s="4">
        <v>0</v>
      </c>
      <c r="X10" s="4">
        <v>2278262</v>
      </c>
      <c r="Y10" s="4" t="s">
        <v>60</v>
      </c>
    </row>
    <row r="11" s="4" customFormat="1" spans="1:24">
      <c r="A11" s="4">
        <v>16624530967</v>
      </c>
      <c r="B11" s="4" t="s">
        <v>25</v>
      </c>
      <c r="C11" s="4" t="s">
        <v>26</v>
      </c>
      <c r="D11" s="4" t="s">
        <v>61</v>
      </c>
      <c r="E11" s="4" t="s">
        <v>62</v>
      </c>
      <c r="F11" s="5">
        <v>44505</v>
      </c>
      <c r="G11" s="5">
        <v>44506</v>
      </c>
      <c r="H11" s="4">
        <v>1</v>
      </c>
      <c r="I11" s="4">
        <v>1</v>
      </c>
      <c r="J11" s="4">
        <v>1</v>
      </c>
      <c r="K11" s="4" t="s">
        <v>29</v>
      </c>
      <c r="L11" s="4">
        <v>210</v>
      </c>
      <c r="M11" s="4">
        <v>210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44491</v>
      </c>
      <c r="S11" s="5">
        <v>44509</v>
      </c>
      <c r="T11" s="4" t="s">
        <v>33</v>
      </c>
      <c r="U11" s="4">
        <v>210</v>
      </c>
      <c r="V11" s="4">
        <v>0</v>
      </c>
      <c r="W11" s="4">
        <v>0</v>
      </c>
      <c r="X11" s="4">
        <v>2281460</v>
      </c>
    </row>
    <row r="12" s="4" customFormat="1" spans="1:24">
      <c r="A12" s="4">
        <v>16634117945</v>
      </c>
      <c r="B12" s="4" t="s">
        <v>25</v>
      </c>
      <c r="C12" s="4" t="s">
        <v>26</v>
      </c>
      <c r="D12" s="4" t="s">
        <v>64</v>
      </c>
      <c r="E12" s="4" t="s">
        <v>65</v>
      </c>
      <c r="F12" s="5">
        <v>44504</v>
      </c>
      <c r="G12" s="5">
        <v>44506</v>
      </c>
      <c r="H12" s="4">
        <v>1</v>
      </c>
      <c r="I12" s="4">
        <v>2</v>
      </c>
      <c r="J12" s="4">
        <v>2</v>
      </c>
      <c r="K12" s="4" t="s">
        <v>29</v>
      </c>
      <c r="L12" s="4">
        <v>115</v>
      </c>
      <c r="M12" s="4">
        <v>115</v>
      </c>
      <c r="N12" s="4" t="s">
        <v>66</v>
      </c>
      <c r="O12" s="4" t="s">
        <v>31</v>
      </c>
      <c r="P12" s="4" t="s">
        <v>32</v>
      </c>
      <c r="Q12" s="4">
        <v>0</v>
      </c>
      <c r="R12" s="6">
        <v>44491</v>
      </c>
      <c r="S12" s="5">
        <v>44509</v>
      </c>
      <c r="T12" s="4" t="s">
        <v>33</v>
      </c>
      <c r="U12" s="4">
        <v>115</v>
      </c>
      <c r="V12" s="4">
        <v>0</v>
      </c>
      <c r="W12" s="4">
        <v>0</v>
      </c>
      <c r="X12" s="4">
        <v>2281695</v>
      </c>
    </row>
    <row r="13" s="4" customFormat="1" spans="1:25">
      <c r="A13" s="4">
        <v>16669971899</v>
      </c>
      <c r="B13" s="4" t="s">
        <v>25</v>
      </c>
      <c r="C13" s="4" t="s">
        <v>26</v>
      </c>
      <c r="D13" s="4" t="s">
        <v>67</v>
      </c>
      <c r="E13" s="4" t="s">
        <v>68</v>
      </c>
      <c r="F13" s="5">
        <v>44505</v>
      </c>
      <c r="G13" s="5">
        <v>44506</v>
      </c>
      <c r="H13" s="4">
        <v>1</v>
      </c>
      <c r="I13" s="4">
        <v>1</v>
      </c>
      <c r="J13" s="4">
        <v>1</v>
      </c>
      <c r="K13" s="4" t="s">
        <v>29</v>
      </c>
      <c r="L13" s="4">
        <v>127</v>
      </c>
      <c r="M13" s="4">
        <v>127</v>
      </c>
      <c r="N13" s="4" t="s">
        <v>69</v>
      </c>
      <c r="O13" s="4" t="s">
        <v>31</v>
      </c>
      <c r="P13" s="4" t="s">
        <v>32</v>
      </c>
      <c r="Q13" s="4">
        <v>0</v>
      </c>
      <c r="R13" s="6">
        <v>44495</v>
      </c>
      <c r="S13" s="5">
        <v>44509</v>
      </c>
      <c r="T13" s="4" t="s">
        <v>33</v>
      </c>
      <c r="U13" s="4">
        <v>127</v>
      </c>
      <c r="V13" s="4">
        <v>0</v>
      </c>
      <c r="W13" s="4">
        <v>0</v>
      </c>
      <c r="X13" s="4">
        <v>2283702</v>
      </c>
      <c r="Y13" s="4">
        <v>93358359</v>
      </c>
    </row>
    <row r="14" s="4" customFormat="1" spans="1:24">
      <c r="A14" s="4">
        <v>16670921710</v>
      </c>
      <c r="B14" s="4" t="s">
        <v>25</v>
      </c>
      <c r="C14" s="4" t="s">
        <v>26</v>
      </c>
      <c r="D14" s="4" t="s">
        <v>70</v>
      </c>
      <c r="E14" s="4" t="s">
        <v>71</v>
      </c>
      <c r="F14" s="5">
        <v>44504</v>
      </c>
      <c r="G14" s="5">
        <v>44506</v>
      </c>
      <c r="H14" s="4">
        <v>1</v>
      </c>
      <c r="I14" s="4">
        <v>2</v>
      </c>
      <c r="J14" s="4">
        <v>2</v>
      </c>
      <c r="K14" s="4" t="s">
        <v>29</v>
      </c>
      <c r="L14" s="4">
        <v>47</v>
      </c>
      <c r="M14" s="4">
        <v>47</v>
      </c>
      <c r="N14" s="4" t="s">
        <v>72</v>
      </c>
      <c r="O14" s="4" t="s">
        <v>31</v>
      </c>
      <c r="P14" s="4" t="s">
        <v>32</v>
      </c>
      <c r="Q14" s="4">
        <v>0</v>
      </c>
      <c r="R14" s="6">
        <v>44496</v>
      </c>
      <c r="S14" s="5">
        <v>44509</v>
      </c>
      <c r="T14" s="4" t="s">
        <v>33</v>
      </c>
      <c r="U14" s="4">
        <v>47</v>
      </c>
      <c r="V14" s="4">
        <v>0</v>
      </c>
      <c r="W14" s="4">
        <v>0</v>
      </c>
      <c r="X14" s="4">
        <v>2283906</v>
      </c>
    </row>
    <row r="15" s="4" customFormat="1" spans="1:24">
      <c r="A15" s="4">
        <v>16676989403</v>
      </c>
      <c r="B15" s="4" t="s">
        <v>25</v>
      </c>
      <c r="C15" s="4" t="s">
        <v>26</v>
      </c>
      <c r="D15" s="4" t="s">
        <v>73</v>
      </c>
      <c r="E15" s="4" t="s">
        <v>74</v>
      </c>
      <c r="F15" s="5">
        <v>44504</v>
      </c>
      <c r="G15" s="5">
        <v>44506</v>
      </c>
      <c r="H15" s="4">
        <v>1</v>
      </c>
      <c r="I15" s="4">
        <v>2</v>
      </c>
      <c r="J15" s="4">
        <v>2</v>
      </c>
      <c r="K15" s="4" t="s">
        <v>29</v>
      </c>
      <c r="L15" s="4">
        <v>44</v>
      </c>
      <c r="M15" s="4">
        <v>44</v>
      </c>
      <c r="N15" s="4" t="s">
        <v>75</v>
      </c>
      <c r="O15" s="4" t="s">
        <v>31</v>
      </c>
      <c r="P15" s="4" t="s">
        <v>32</v>
      </c>
      <c r="Q15" s="4">
        <v>0</v>
      </c>
      <c r="R15" s="6">
        <v>44496</v>
      </c>
      <c r="S15" s="5">
        <v>44509</v>
      </c>
      <c r="T15" s="4" t="s">
        <v>33</v>
      </c>
      <c r="U15" s="4">
        <v>44</v>
      </c>
      <c r="V15" s="4">
        <v>0</v>
      </c>
      <c r="W15" s="4">
        <v>0</v>
      </c>
      <c r="X15" s="4">
        <v>2284019</v>
      </c>
    </row>
    <row r="16" s="4" customFormat="1" spans="1:25">
      <c r="A16" s="4">
        <v>16695121495</v>
      </c>
      <c r="B16" s="4" t="s">
        <v>25</v>
      </c>
      <c r="C16" s="4" t="s">
        <v>26</v>
      </c>
      <c r="D16" s="4" t="s">
        <v>76</v>
      </c>
      <c r="E16" s="4" t="s">
        <v>77</v>
      </c>
      <c r="F16" s="5">
        <v>44505</v>
      </c>
      <c r="G16" s="5">
        <v>44506</v>
      </c>
      <c r="H16" s="4">
        <v>1</v>
      </c>
      <c r="I16" s="4">
        <v>1</v>
      </c>
      <c r="J16" s="4">
        <v>1</v>
      </c>
      <c r="K16" s="4" t="s">
        <v>29</v>
      </c>
      <c r="L16" s="4">
        <v>135</v>
      </c>
      <c r="M16" s="4">
        <v>135</v>
      </c>
      <c r="N16" s="4" t="s">
        <v>78</v>
      </c>
      <c r="O16" s="4" t="s">
        <v>31</v>
      </c>
      <c r="P16" s="4" t="s">
        <v>32</v>
      </c>
      <c r="Q16" s="4">
        <v>0</v>
      </c>
      <c r="R16" s="6">
        <v>44498</v>
      </c>
      <c r="S16" s="5">
        <v>44509</v>
      </c>
      <c r="T16" s="4" t="s">
        <v>33</v>
      </c>
      <c r="U16" s="4">
        <v>135</v>
      </c>
      <c r="V16" s="4">
        <v>0</v>
      </c>
      <c r="W16" s="4">
        <v>0</v>
      </c>
      <c r="X16" s="4"/>
      <c r="Y16" s="4">
        <v>96338307</v>
      </c>
    </row>
    <row r="17" s="4" customFormat="1" spans="1:25">
      <c r="A17" s="4">
        <v>16696086716</v>
      </c>
      <c r="B17" s="4" t="s">
        <v>25</v>
      </c>
      <c r="C17" s="4" t="s">
        <v>26</v>
      </c>
      <c r="D17" s="4" t="s">
        <v>79</v>
      </c>
      <c r="E17" s="4" t="s">
        <v>80</v>
      </c>
      <c r="F17" s="5">
        <v>44505</v>
      </c>
      <c r="G17" s="5">
        <v>44506</v>
      </c>
      <c r="H17" s="4">
        <v>1</v>
      </c>
      <c r="I17" s="4">
        <v>1</v>
      </c>
      <c r="J17" s="4">
        <v>1</v>
      </c>
      <c r="K17" s="4" t="s">
        <v>29</v>
      </c>
      <c r="L17" s="4">
        <v>186</v>
      </c>
      <c r="M17" s="4">
        <v>186</v>
      </c>
      <c r="N17" s="4" t="s">
        <v>81</v>
      </c>
      <c r="O17" s="4" t="s">
        <v>31</v>
      </c>
      <c r="P17" s="4" t="s">
        <v>32</v>
      </c>
      <c r="Q17" s="4">
        <v>0</v>
      </c>
      <c r="R17" s="6">
        <v>44499</v>
      </c>
      <c r="S17" s="5">
        <v>44509</v>
      </c>
      <c r="T17" s="4" t="s">
        <v>33</v>
      </c>
      <c r="U17" s="4">
        <v>186</v>
      </c>
      <c r="V17" s="4">
        <v>0</v>
      </c>
      <c r="W17" s="4">
        <v>0</v>
      </c>
      <c r="X17" s="4">
        <v>2285801</v>
      </c>
      <c r="Y17" s="4">
        <v>96855888</v>
      </c>
    </row>
    <row r="18" s="4" customFormat="1" spans="1:25">
      <c r="A18" s="4">
        <v>16696086716</v>
      </c>
      <c r="B18" s="4" t="s">
        <v>25</v>
      </c>
      <c r="C18" s="4" t="s">
        <v>82</v>
      </c>
      <c r="D18" s="4" t="s">
        <v>79</v>
      </c>
      <c r="E18" s="4" t="s">
        <v>80</v>
      </c>
      <c r="F18" s="5">
        <v>44505</v>
      </c>
      <c r="G18" s="5">
        <v>44506</v>
      </c>
      <c r="H18" s="4">
        <v>1</v>
      </c>
      <c r="I18" s="4">
        <v>1</v>
      </c>
      <c r="J18" s="4">
        <v>1</v>
      </c>
      <c r="K18" s="4" t="s">
        <v>29</v>
      </c>
      <c r="L18" s="4">
        <v>-170.37</v>
      </c>
      <c r="M18" s="4">
        <v>-170.37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44499</v>
      </c>
      <c r="S18" s="5">
        <v>44509</v>
      </c>
      <c r="T18" s="4" t="s">
        <v>33</v>
      </c>
      <c r="U18" s="4">
        <v>-170.37</v>
      </c>
      <c r="V18" s="4">
        <v>0</v>
      </c>
      <c r="W18" s="4">
        <v>0</v>
      </c>
      <c r="X18" s="4">
        <v>2285801</v>
      </c>
      <c r="Y18" s="4">
        <v>96855888</v>
      </c>
    </row>
    <row r="19" s="4" customFormat="1" spans="1:25">
      <c r="A19" s="4">
        <v>16707884016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44505</v>
      </c>
      <c r="G19" s="5">
        <v>44506</v>
      </c>
      <c r="H19" s="4">
        <v>1</v>
      </c>
      <c r="I19" s="4">
        <v>1</v>
      </c>
      <c r="J19" s="4">
        <v>1</v>
      </c>
      <c r="K19" s="4" t="s">
        <v>29</v>
      </c>
      <c r="L19" s="4">
        <v>98</v>
      </c>
      <c r="M19" s="4">
        <v>98</v>
      </c>
      <c r="N19" s="4" t="s">
        <v>85</v>
      </c>
      <c r="O19" s="4" t="s">
        <v>31</v>
      </c>
      <c r="P19" s="4" t="s">
        <v>32</v>
      </c>
      <c r="Q19" s="4">
        <v>0</v>
      </c>
      <c r="R19" s="6">
        <v>44500</v>
      </c>
      <c r="S19" s="5">
        <v>44509</v>
      </c>
      <c r="T19" s="4" t="s">
        <v>33</v>
      </c>
      <c r="U19" s="4">
        <v>98</v>
      </c>
      <c r="V19" s="4">
        <v>0</v>
      </c>
      <c r="W19" s="4">
        <v>0</v>
      </c>
      <c r="X19" s="4">
        <v>2286382</v>
      </c>
      <c r="Y19" s="4">
        <v>1850997611</v>
      </c>
    </row>
    <row r="20" s="4" customFormat="1" spans="1:25">
      <c r="A20" s="4">
        <v>16710073613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44505</v>
      </c>
      <c r="G20" s="5">
        <v>44506</v>
      </c>
      <c r="H20" s="4">
        <v>1</v>
      </c>
      <c r="I20" s="4">
        <v>1</v>
      </c>
      <c r="J20" s="4">
        <v>1</v>
      </c>
      <c r="K20" s="4" t="s">
        <v>29</v>
      </c>
      <c r="L20" s="4">
        <v>115</v>
      </c>
      <c r="M20" s="4">
        <v>115</v>
      </c>
      <c r="N20" s="4" t="s">
        <v>88</v>
      </c>
      <c r="O20" s="4" t="s">
        <v>31</v>
      </c>
      <c r="P20" s="4" t="s">
        <v>32</v>
      </c>
      <c r="Q20" s="4">
        <v>0</v>
      </c>
      <c r="R20" s="6">
        <v>44500</v>
      </c>
      <c r="S20" s="5">
        <v>44509</v>
      </c>
      <c r="T20" s="4" t="s">
        <v>33</v>
      </c>
      <c r="U20" s="4">
        <v>115</v>
      </c>
      <c r="V20" s="4">
        <v>0</v>
      </c>
      <c r="W20" s="4">
        <v>0</v>
      </c>
      <c r="X20" s="4">
        <v>2286738</v>
      </c>
      <c r="Y20" s="4">
        <v>28800993</v>
      </c>
    </row>
    <row r="21" s="4" customFormat="1" spans="1:24">
      <c r="A21" s="4">
        <v>16711181136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44505</v>
      </c>
      <c r="G21" s="5">
        <v>44506</v>
      </c>
      <c r="H21" s="4">
        <v>1</v>
      </c>
      <c r="I21" s="4">
        <v>1</v>
      </c>
      <c r="J21" s="4">
        <v>1</v>
      </c>
      <c r="K21" s="4" t="s">
        <v>29</v>
      </c>
      <c r="L21" s="4">
        <v>69</v>
      </c>
      <c r="M21" s="4">
        <v>69</v>
      </c>
      <c r="N21" s="4" t="s">
        <v>91</v>
      </c>
      <c r="O21" s="4" t="s">
        <v>31</v>
      </c>
      <c r="P21" s="4" t="s">
        <v>32</v>
      </c>
      <c r="Q21" s="4">
        <v>0</v>
      </c>
      <c r="R21" s="6">
        <v>44501</v>
      </c>
      <c r="S21" s="5">
        <v>44509</v>
      </c>
      <c r="T21" s="4" t="s">
        <v>33</v>
      </c>
      <c r="U21" s="4">
        <v>69</v>
      </c>
      <c r="V21" s="4">
        <v>0</v>
      </c>
      <c r="W21" s="4">
        <v>0</v>
      </c>
      <c r="X21" s="4">
        <v>2286926</v>
      </c>
    </row>
    <row r="22" s="4" customFormat="1" spans="1:25">
      <c r="A22" s="4">
        <v>16725002902</v>
      </c>
      <c r="B22" s="4" t="s">
        <v>25</v>
      </c>
      <c r="C22" s="4" t="s">
        <v>26</v>
      </c>
      <c r="D22" s="4" t="s">
        <v>92</v>
      </c>
      <c r="E22" s="4" t="s">
        <v>62</v>
      </c>
      <c r="F22" s="5">
        <v>44505</v>
      </c>
      <c r="G22" s="5">
        <v>44506</v>
      </c>
      <c r="H22" s="4">
        <v>1</v>
      </c>
      <c r="I22" s="4">
        <v>1</v>
      </c>
      <c r="J22" s="4">
        <v>1</v>
      </c>
      <c r="K22" s="4" t="s">
        <v>29</v>
      </c>
      <c r="L22" s="4">
        <v>165</v>
      </c>
      <c r="M22" s="4">
        <v>165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44502</v>
      </c>
      <c r="S22" s="5">
        <v>44509</v>
      </c>
      <c r="T22" s="4" t="s">
        <v>33</v>
      </c>
      <c r="U22" s="4">
        <v>165</v>
      </c>
      <c r="V22" s="4">
        <v>0</v>
      </c>
      <c r="W22" s="4">
        <v>0</v>
      </c>
      <c r="X22" s="4"/>
      <c r="Y22" s="4">
        <v>3200711801</v>
      </c>
    </row>
    <row r="23" s="4" customFormat="1" spans="1:25">
      <c r="A23" s="4">
        <v>16725520827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44505</v>
      </c>
      <c r="G23" s="5">
        <v>44506</v>
      </c>
      <c r="H23" s="4">
        <v>1</v>
      </c>
      <c r="I23" s="4">
        <v>1</v>
      </c>
      <c r="J23" s="4">
        <v>1</v>
      </c>
      <c r="K23" s="4" t="s">
        <v>29</v>
      </c>
      <c r="L23" s="4">
        <v>154</v>
      </c>
      <c r="M23" s="4">
        <v>154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44502</v>
      </c>
      <c r="S23" s="5">
        <v>44509</v>
      </c>
      <c r="T23" s="4" t="s">
        <v>33</v>
      </c>
      <c r="U23" s="4">
        <v>154</v>
      </c>
      <c r="V23" s="4">
        <v>0</v>
      </c>
      <c r="W23" s="4">
        <v>0</v>
      </c>
      <c r="X23" s="4"/>
      <c r="Y23" s="4">
        <v>98955385</v>
      </c>
    </row>
    <row r="24" s="4" customFormat="1" spans="1:23">
      <c r="A24" s="4">
        <v>16727989487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44505</v>
      </c>
      <c r="G24" s="5">
        <v>44506</v>
      </c>
      <c r="H24" s="4">
        <v>1</v>
      </c>
      <c r="I24" s="4">
        <v>1</v>
      </c>
      <c r="J24" s="4">
        <v>1</v>
      </c>
      <c r="K24" s="4" t="s">
        <v>29</v>
      </c>
      <c r="L24" s="4">
        <v>31</v>
      </c>
      <c r="M24" s="4">
        <v>31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44502</v>
      </c>
      <c r="S24" s="5">
        <v>44509</v>
      </c>
      <c r="T24" s="4" t="s">
        <v>33</v>
      </c>
      <c r="U24" s="4">
        <v>31</v>
      </c>
      <c r="V24" s="4">
        <v>0</v>
      </c>
      <c r="W24" s="4">
        <v>0</v>
      </c>
    </row>
    <row r="25" s="4" customFormat="1" spans="1:25">
      <c r="A25" s="4">
        <v>16728543533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44504</v>
      </c>
      <c r="G25" s="5">
        <v>44506</v>
      </c>
      <c r="H25" s="4">
        <v>1</v>
      </c>
      <c r="I25" s="4">
        <v>2</v>
      </c>
      <c r="J25" s="4">
        <v>2</v>
      </c>
      <c r="K25" s="4" t="s">
        <v>29</v>
      </c>
      <c r="L25" s="4">
        <v>361</v>
      </c>
      <c r="M25" s="4">
        <v>361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44503</v>
      </c>
      <c r="S25" s="5">
        <v>44509</v>
      </c>
      <c r="T25" s="4" t="s">
        <v>33</v>
      </c>
      <c r="U25" s="4">
        <v>361</v>
      </c>
      <c r="V25" s="4">
        <v>0</v>
      </c>
      <c r="W25" s="4">
        <v>0</v>
      </c>
      <c r="X25" s="4">
        <v>2288098</v>
      </c>
      <c r="Y25" s="4">
        <v>99363597</v>
      </c>
    </row>
    <row r="26" s="4" customFormat="1" spans="1:25">
      <c r="A26" s="4">
        <v>16728621658</v>
      </c>
      <c r="B26" s="4" t="s">
        <v>25</v>
      </c>
      <c r="C26" s="4" t="s">
        <v>26</v>
      </c>
      <c r="D26" s="4" t="s">
        <v>101</v>
      </c>
      <c r="E26" s="4" t="s">
        <v>102</v>
      </c>
      <c r="F26" s="5">
        <v>44505</v>
      </c>
      <c r="G26" s="5">
        <v>44506</v>
      </c>
      <c r="H26" s="4">
        <v>1</v>
      </c>
      <c r="I26" s="4">
        <v>1</v>
      </c>
      <c r="J26" s="4">
        <v>1</v>
      </c>
      <c r="K26" s="4" t="s">
        <v>29</v>
      </c>
      <c r="L26" s="4">
        <v>192</v>
      </c>
      <c r="M26" s="4">
        <v>192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44503</v>
      </c>
      <c r="S26" s="5">
        <v>44509</v>
      </c>
      <c r="T26" s="4" t="s">
        <v>33</v>
      </c>
      <c r="U26" s="4">
        <v>192</v>
      </c>
      <c r="V26" s="4">
        <v>0</v>
      </c>
      <c r="W26" s="4">
        <v>0</v>
      </c>
      <c r="X26" s="4">
        <v>2288102</v>
      </c>
      <c r="Y26" s="4">
        <v>1852172692</v>
      </c>
    </row>
    <row r="27" s="4" customFormat="1" spans="1:25">
      <c r="A27" s="4">
        <v>16733864109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44505</v>
      </c>
      <c r="G27" s="5">
        <v>44506</v>
      </c>
      <c r="H27" s="4">
        <v>1</v>
      </c>
      <c r="I27" s="4">
        <v>1</v>
      </c>
      <c r="J27" s="4">
        <v>1</v>
      </c>
      <c r="K27" s="4" t="s">
        <v>29</v>
      </c>
      <c r="L27" s="4">
        <v>251</v>
      </c>
      <c r="M27" s="4">
        <v>251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44503</v>
      </c>
      <c r="S27" s="5">
        <v>44509</v>
      </c>
      <c r="T27" s="4" t="s">
        <v>33</v>
      </c>
      <c r="U27" s="4">
        <v>251</v>
      </c>
      <c r="V27" s="4">
        <v>0</v>
      </c>
      <c r="W27" s="4">
        <v>0</v>
      </c>
      <c r="X27" s="4">
        <v>2288315</v>
      </c>
      <c r="Y27" s="4">
        <v>70025352</v>
      </c>
    </row>
    <row r="28" s="4" customFormat="1" spans="1:25">
      <c r="A28" s="4">
        <v>16734259292</v>
      </c>
      <c r="B28" s="4" t="s">
        <v>25</v>
      </c>
      <c r="C28" s="4" t="s">
        <v>26</v>
      </c>
      <c r="D28" s="4" t="s">
        <v>107</v>
      </c>
      <c r="E28" s="4" t="s">
        <v>71</v>
      </c>
      <c r="F28" s="5">
        <v>44505</v>
      </c>
      <c r="G28" s="5">
        <v>44506</v>
      </c>
      <c r="H28" s="4">
        <v>2</v>
      </c>
      <c r="I28" s="4">
        <v>1</v>
      </c>
      <c r="J28" s="4">
        <v>2</v>
      </c>
      <c r="K28" s="4" t="s">
        <v>29</v>
      </c>
      <c r="L28" s="4">
        <v>140</v>
      </c>
      <c r="M28" s="4">
        <v>140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44503</v>
      </c>
      <c r="S28" s="5">
        <v>44509</v>
      </c>
      <c r="T28" s="4" t="s">
        <v>33</v>
      </c>
      <c r="U28" s="4">
        <v>140</v>
      </c>
      <c r="V28" s="4">
        <v>0</v>
      </c>
      <c r="W28" s="4">
        <v>0</v>
      </c>
      <c r="X28" s="4">
        <v>2288345</v>
      </c>
      <c r="Y28" s="4">
        <v>383672</v>
      </c>
    </row>
    <row r="29" s="4" customFormat="1" spans="1:24">
      <c r="A29" s="4">
        <v>16734262982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44505</v>
      </c>
      <c r="G29" s="5">
        <v>44506</v>
      </c>
      <c r="H29" s="4">
        <v>1</v>
      </c>
      <c r="I29" s="4">
        <v>1</v>
      </c>
      <c r="J29" s="4">
        <v>1</v>
      </c>
      <c r="K29" s="4" t="s">
        <v>29</v>
      </c>
      <c r="L29" s="4">
        <v>18</v>
      </c>
      <c r="M29" s="4">
        <v>18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44503</v>
      </c>
      <c r="S29" s="5">
        <v>44509</v>
      </c>
      <c r="T29" s="4" t="s">
        <v>33</v>
      </c>
      <c r="U29" s="4">
        <v>18</v>
      </c>
      <c r="V29" s="4">
        <v>0</v>
      </c>
      <c r="W29" s="4">
        <v>0</v>
      </c>
      <c r="X29" s="4">
        <v>2288347</v>
      </c>
    </row>
    <row r="30" s="4" customFormat="1" spans="1:24">
      <c r="A30" s="4">
        <v>16735952573</v>
      </c>
      <c r="B30" s="4" t="s">
        <v>25</v>
      </c>
      <c r="C30" s="4" t="s">
        <v>26</v>
      </c>
      <c r="D30" s="4" t="s">
        <v>112</v>
      </c>
      <c r="E30" s="4" t="s">
        <v>71</v>
      </c>
      <c r="F30" s="5">
        <v>44505</v>
      </c>
      <c r="G30" s="5">
        <v>44506</v>
      </c>
      <c r="H30" s="4">
        <v>1</v>
      </c>
      <c r="I30" s="4">
        <v>1</v>
      </c>
      <c r="J30" s="4">
        <v>1</v>
      </c>
      <c r="K30" s="4" t="s">
        <v>29</v>
      </c>
      <c r="L30" s="4">
        <v>41</v>
      </c>
      <c r="M30" s="4">
        <v>41</v>
      </c>
      <c r="N30" s="4" t="s">
        <v>113</v>
      </c>
      <c r="O30" s="4" t="s">
        <v>31</v>
      </c>
      <c r="P30" s="4" t="s">
        <v>32</v>
      </c>
      <c r="Q30" s="4">
        <v>0</v>
      </c>
      <c r="R30" s="6">
        <v>44503</v>
      </c>
      <c r="S30" s="5">
        <v>44509</v>
      </c>
      <c r="T30" s="4" t="s">
        <v>33</v>
      </c>
      <c r="U30" s="4">
        <v>41</v>
      </c>
      <c r="V30" s="4">
        <v>0</v>
      </c>
      <c r="W30" s="4">
        <v>0</v>
      </c>
      <c r="X30" s="4">
        <v>2288612</v>
      </c>
    </row>
    <row r="31" s="4" customFormat="1" spans="1:24">
      <c r="A31" s="4">
        <v>16736635932</v>
      </c>
      <c r="B31" s="4" t="s">
        <v>25</v>
      </c>
      <c r="C31" s="4" t="s">
        <v>26</v>
      </c>
      <c r="D31" s="4" t="s">
        <v>114</v>
      </c>
      <c r="E31" s="4" t="s">
        <v>115</v>
      </c>
      <c r="F31" s="5">
        <v>44505</v>
      </c>
      <c r="G31" s="5">
        <v>44506</v>
      </c>
      <c r="H31" s="4">
        <v>1</v>
      </c>
      <c r="I31" s="4">
        <v>1</v>
      </c>
      <c r="J31" s="4">
        <v>1</v>
      </c>
      <c r="K31" s="4" t="s">
        <v>29</v>
      </c>
      <c r="L31" s="4">
        <v>192</v>
      </c>
      <c r="M31" s="4">
        <v>192</v>
      </c>
      <c r="N31" s="4" t="s">
        <v>116</v>
      </c>
      <c r="O31" s="4" t="s">
        <v>31</v>
      </c>
      <c r="P31" s="4" t="s">
        <v>32</v>
      </c>
      <c r="Q31" s="4">
        <v>0</v>
      </c>
      <c r="R31" s="6">
        <v>44503</v>
      </c>
      <c r="S31" s="5">
        <v>44509</v>
      </c>
      <c r="T31" s="4" t="s">
        <v>33</v>
      </c>
      <c r="U31" s="4">
        <v>192</v>
      </c>
      <c r="V31" s="4">
        <v>0</v>
      </c>
      <c r="W31" s="4">
        <v>0</v>
      </c>
      <c r="X31" s="4">
        <v>2288768</v>
      </c>
    </row>
    <row r="32" s="4" customFormat="1" spans="1:24">
      <c r="A32" s="4">
        <v>16736635932</v>
      </c>
      <c r="B32" s="4" t="s">
        <v>25</v>
      </c>
      <c r="C32" s="4" t="s">
        <v>117</v>
      </c>
      <c r="D32" s="4" t="s">
        <v>114</v>
      </c>
      <c r="E32" s="4" t="s">
        <v>115</v>
      </c>
      <c r="F32" s="5">
        <v>44505</v>
      </c>
      <c r="G32" s="5">
        <v>44506</v>
      </c>
      <c r="H32" s="4">
        <v>1</v>
      </c>
      <c r="I32" s="4">
        <v>1</v>
      </c>
      <c r="J32" s="4">
        <v>1</v>
      </c>
      <c r="K32" s="4" t="s">
        <v>29</v>
      </c>
      <c r="L32" s="4">
        <v>-192</v>
      </c>
      <c r="M32" s="4">
        <v>-192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44503</v>
      </c>
      <c r="S32" s="5">
        <v>44509</v>
      </c>
      <c r="T32" s="4" t="s">
        <v>33</v>
      </c>
      <c r="U32" s="4">
        <v>-192</v>
      </c>
      <c r="V32" s="4">
        <v>0</v>
      </c>
      <c r="W32" s="4">
        <v>0</v>
      </c>
      <c r="X32" s="4">
        <v>2288768</v>
      </c>
    </row>
    <row r="33" s="4" customFormat="1" spans="1:24">
      <c r="A33" s="4">
        <v>16736725878</v>
      </c>
      <c r="B33" s="4" t="s">
        <v>25</v>
      </c>
      <c r="C33" s="4" t="s">
        <v>26</v>
      </c>
      <c r="D33" s="4" t="s">
        <v>118</v>
      </c>
      <c r="E33" s="4" t="s">
        <v>119</v>
      </c>
      <c r="F33" s="5">
        <v>44503</v>
      </c>
      <c r="G33" s="5">
        <v>44506</v>
      </c>
      <c r="H33" s="4">
        <v>1</v>
      </c>
      <c r="I33" s="4">
        <v>3</v>
      </c>
      <c r="J33" s="4">
        <v>3</v>
      </c>
      <c r="K33" s="4" t="s">
        <v>29</v>
      </c>
      <c r="L33" s="4">
        <v>231</v>
      </c>
      <c r="M33" s="4">
        <v>231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44503</v>
      </c>
      <c r="S33" s="5">
        <v>44509</v>
      </c>
      <c r="T33" s="4" t="s">
        <v>33</v>
      </c>
      <c r="U33" s="4">
        <v>231</v>
      </c>
      <c r="V33" s="4">
        <v>0</v>
      </c>
      <c r="W33" s="4">
        <v>0</v>
      </c>
      <c r="X33" s="4">
        <v>2288784</v>
      </c>
    </row>
    <row r="34" s="4" customFormat="1" spans="1:25">
      <c r="A34" s="4">
        <v>16736753893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44504</v>
      </c>
      <c r="G34" s="5">
        <v>44506</v>
      </c>
      <c r="H34" s="4">
        <v>1</v>
      </c>
      <c r="I34" s="4">
        <v>2</v>
      </c>
      <c r="J34" s="4">
        <v>2</v>
      </c>
      <c r="K34" s="4" t="s">
        <v>29</v>
      </c>
      <c r="L34" s="4">
        <v>199</v>
      </c>
      <c r="M34" s="4">
        <v>199</v>
      </c>
      <c r="N34" s="4" t="s">
        <v>123</v>
      </c>
      <c r="O34" s="4" t="s">
        <v>31</v>
      </c>
      <c r="P34" s="4" t="s">
        <v>32</v>
      </c>
      <c r="Q34" s="4">
        <v>0</v>
      </c>
      <c r="R34" s="6">
        <v>44503</v>
      </c>
      <c r="S34" s="5">
        <v>44509</v>
      </c>
      <c r="T34" s="4" t="s">
        <v>33</v>
      </c>
      <c r="U34" s="4">
        <v>199</v>
      </c>
      <c r="V34" s="4">
        <v>0</v>
      </c>
      <c r="W34" s="4">
        <v>0</v>
      </c>
      <c r="X34" s="4"/>
      <c r="Y34" s="4">
        <v>70260162</v>
      </c>
    </row>
    <row r="35" s="4" customFormat="1" spans="1:24">
      <c r="A35" s="4">
        <v>16736800700</v>
      </c>
      <c r="B35" s="4" t="s">
        <v>25</v>
      </c>
      <c r="C35" s="4" t="s">
        <v>26</v>
      </c>
      <c r="D35" s="4" t="s">
        <v>124</v>
      </c>
      <c r="E35" s="4" t="s">
        <v>125</v>
      </c>
      <c r="F35" s="5">
        <v>44505</v>
      </c>
      <c r="G35" s="5">
        <v>44506</v>
      </c>
      <c r="H35" s="4">
        <v>1</v>
      </c>
      <c r="I35" s="4">
        <v>1</v>
      </c>
      <c r="J35" s="4">
        <v>1</v>
      </c>
      <c r="K35" s="4" t="s">
        <v>29</v>
      </c>
      <c r="L35" s="4">
        <v>20</v>
      </c>
      <c r="M35" s="4">
        <v>20</v>
      </c>
      <c r="N35" s="4" t="s">
        <v>126</v>
      </c>
      <c r="O35" s="4" t="s">
        <v>31</v>
      </c>
      <c r="P35" s="4" t="s">
        <v>32</v>
      </c>
      <c r="Q35" s="4">
        <v>0</v>
      </c>
      <c r="R35" s="6">
        <v>44503</v>
      </c>
      <c r="S35" s="5">
        <v>44509</v>
      </c>
      <c r="T35" s="4" t="s">
        <v>33</v>
      </c>
      <c r="U35" s="4">
        <v>20</v>
      </c>
      <c r="V35" s="4">
        <v>0</v>
      </c>
      <c r="W35" s="4">
        <v>0</v>
      </c>
      <c r="X35" s="4">
        <v>2288795</v>
      </c>
    </row>
    <row r="36" s="4" customFormat="1" spans="1:25">
      <c r="A36" s="4">
        <v>16737023014</v>
      </c>
      <c r="B36" s="4" t="s">
        <v>25</v>
      </c>
      <c r="C36" s="4" t="s">
        <v>26</v>
      </c>
      <c r="D36" s="4" t="s">
        <v>127</v>
      </c>
      <c r="E36" s="4" t="s">
        <v>128</v>
      </c>
      <c r="F36" s="5">
        <v>44505</v>
      </c>
      <c r="G36" s="5">
        <v>44506</v>
      </c>
      <c r="H36" s="4">
        <v>1</v>
      </c>
      <c r="I36" s="4">
        <v>1</v>
      </c>
      <c r="J36" s="4">
        <v>1</v>
      </c>
      <c r="K36" s="4" t="s">
        <v>29</v>
      </c>
      <c r="L36" s="4">
        <v>103</v>
      </c>
      <c r="M36" s="4">
        <v>103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44504</v>
      </c>
      <c r="S36" s="5">
        <v>44509</v>
      </c>
      <c r="T36" s="4" t="s">
        <v>33</v>
      </c>
      <c r="U36" s="4">
        <v>103</v>
      </c>
      <c r="V36" s="4">
        <v>0</v>
      </c>
      <c r="W36" s="4">
        <v>0</v>
      </c>
      <c r="X36" s="4">
        <v>2288830</v>
      </c>
      <c r="Y36" s="4">
        <v>15118416</v>
      </c>
    </row>
    <row r="37" s="4" customFormat="1" spans="1:25">
      <c r="A37" s="4">
        <v>16737256151</v>
      </c>
      <c r="B37" s="4" t="s">
        <v>25</v>
      </c>
      <c r="C37" s="4" t="s">
        <v>26</v>
      </c>
      <c r="D37" s="4" t="s">
        <v>54</v>
      </c>
      <c r="E37" s="4" t="s">
        <v>55</v>
      </c>
      <c r="F37" s="5">
        <v>44505</v>
      </c>
      <c r="G37" s="5">
        <v>44506</v>
      </c>
      <c r="H37" s="4">
        <v>1</v>
      </c>
      <c r="I37" s="4">
        <v>1</v>
      </c>
      <c r="J37" s="4">
        <v>1</v>
      </c>
      <c r="K37" s="4" t="s">
        <v>29</v>
      </c>
      <c r="L37" s="4">
        <v>252</v>
      </c>
      <c r="M37" s="4">
        <v>252</v>
      </c>
      <c r="N37" s="4" t="s">
        <v>130</v>
      </c>
      <c r="O37" s="4" t="s">
        <v>31</v>
      </c>
      <c r="P37" s="4" t="s">
        <v>32</v>
      </c>
      <c r="Q37" s="4">
        <v>0</v>
      </c>
      <c r="R37" s="6">
        <v>44504</v>
      </c>
      <c r="S37" s="5">
        <v>44509</v>
      </c>
      <c r="T37" s="4" t="s">
        <v>33</v>
      </c>
      <c r="U37" s="4">
        <v>252</v>
      </c>
      <c r="V37" s="4">
        <v>0</v>
      </c>
      <c r="W37" s="4">
        <v>0</v>
      </c>
      <c r="X37" s="4">
        <v>2288865</v>
      </c>
      <c r="Y37" s="4">
        <v>70471352</v>
      </c>
    </row>
    <row r="38" s="4" customFormat="1" spans="1:25">
      <c r="A38" s="4">
        <v>16737286380</v>
      </c>
      <c r="B38" s="4" t="s">
        <v>25</v>
      </c>
      <c r="C38" s="4" t="s">
        <v>26</v>
      </c>
      <c r="D38" s="4" t="s">
        <v>131</v>
      </c>
      <c r="E38" s="4" t="s">
        <v>115</v>
      </c>
      <c r="F38" s="5">
        <v>44505</v>
      </c>
      <c r="G38" s="5">
        <v>44506</v>
      </c>
      <c r="H38" s="4">
        <v>1</v>
      </c>
      <c r="I38" s="4">
        <v>1</v>
      </c>
      <c r="J38" s="4">
        <v>1</v>
      </c>
      <c r="K38" s="4" t="s">
        <v>29</v>
      </c>
      <c r="L38" s="4">
        <v>207</v>
      </c>
      <c r="M38" s="4">
        <v>207</v>
      </c>
      <c r="N38" s="4" t="s">
        <v>132</v>
      </c>
      <c r="O38" s="4" t="s">
        <v>31</v>
      </c>
      <c r="P38" s="4" t="s">
        <v>32</v>
      </c>
      <c r="Q38" s="4">
        <v>0</v>
      </c>
      <c r="R38" s="6">
        <v>44504</v>
      </c>
      <c r="S38" s="5">
        <v>44509</v>
      </c>
      <c r="T38" s="4" t="s">
        <v>33</v>
      </c>
      <c r="U38" s="4">
        <v>207</v>
      </c>
      <c r="V38" s="4">
        <v>0</v>
      </c>
      <c r="W38" s="4">
        <v>0</v>
      </c>
      <c r="X38" s="4">
        <v>2288871</v>
      </c>
      <c r="Y38" s="4" t="s">
        <v>133</v>
      </c>
    </row>
    <row r="39" s="4" customFormat="1" spans="1:25">
      <c r="A39" s="4">
        <v>16737524718</v>
      </c>
      <c r="B39" s="4" t="s">
        <v>25</v>
      </c>
      <c r="C39" s="4" t="s">
        <v>26</v>
      </c>
      <c r="D39" s="4" t="s">
        <v>134</v>
      </c>
      <c r="E39" s="4" t="s">
        <v>135</v>
      </c>
      <c r="F39" s="5">
        <v>44505</v>
      </c>
      <c r="G39" s="5">
        <v>44506</v>
      </c>
      <c r="H39" s="4">
        <v>1</v>
      </c>
      <c r="I39" s="4">
        <v>1</v>
      </c>
      <c r="J39" s="4">
        <v>1</v>
      </c>
      <c r="K39" s="4" t="s">
        <v>29</v>
      </c>
      <c r="L39" s="4">
        <v>157</v>
      </c>
      <c r="M39" s="4">
        <v>157</v>
      </c>
      <c r="N39" s="4" t="s">
        <v>136</v>
      </c>
      <c r="O39" s="4" t="s">
        <v>31</v>
      </c>
      <c r="P39" s="4" t="s">
        <v>32</v>
      </c>
      <c r="Q39" s="4">
        <v>0</v>
      </c>
      <c r="R39" s="6">
        <v>44504</v>
      </c>
      <c r="S39" s="5">
        <v>44509</v>
      </c>
      <c r="T39" s="4" t="s">
        <v>33</v>
      </c>
      <c r="U39" s="4">
        <v>157</v>
      </c>
      <c r="V39" s="4">
        <v>0</v>
      </c>
      <c r="W39" s="4">
        <v>0</v>
      </c>
      <c r="X39" s="4">
        <v>2288951</v>
      </c>
      <c r="Y39" s="4">
        <v>2921596</v>
      </c>
    </row>
    <row r="40" s="4" customFormat="1" spans="1:25">
      <c r="A40" s="4">
        <v>16739784941</v>
      </c>
      <c r="B40" s="4" t="s">
        <v>25</v>
      </c>
      <c r="C40" s="4" t="s">
        <v>26</v>
      </c>
      <c r="D40" s="4" t="s">
        <v>137</v>
      </c>
      <c r="E40" s="4" t="s">
        <v>138</v>
      </c>
      <c r="F40" s="5">
        <v>44505</v>
      </c>
      <c r="G40" s="5">
        <v>44506</v>
      </c>
      <c r="H40" s="4">
        <v>2</v>
      </c>
      <c r="I40" s="4">
        <v>1</v>
      </c>
      <c r="J40" s="4">
        <v>2</v>
      </c>
      <c r="K40" s="4" t="s">
        <v>29</v>
      </c>
      <c r="L40" s="4">
        <v>72</v>
      </c>
      <c r="M40" s="4">
        <v>72</v>
      </c>
      <c r="N40" s="4" t="s">
        <v>139</v>
      </c>
      <c r="O40" s="4" t="s">
        <v>31</v>
      </c>
      <c r="P40" s="4" t="s">
        <v>32</v>
      </c>
      <c r="Q40" s="4">
        <v>0</v>
      </c>
      <c r="R40" s="6">
        <v>44504</v>
      </c>
      <c r="S40" s="5">
        <v>44509</v>
      </c>
      <c r="T40" s="4" t="s">
        <v>33</v>
      </c>
      <c r="U40" s="4">
        <v>72</v>
      </c>
      <c r="V40" s="4">
        <v>0</v>
      </c>
      <c r="W40" s="4">
        <v>0</v>
      </c>
      <c r="X40" s="4">
        <v>2289542</v>
      </c>
      <c r="Y40" s="4">
        <v>44159</v>
      </c>
    </row>
    <row r="41" s="4" customFormat="1" spans="1:25">
      <c r="A41" s="4">
        <v>16740228478</v>
      </c>
      <c r="B41" s="4" t="s">
        <v>25</v>
      </c>
      <c r="C41" s="4" t="s">
        <v>26</v>
      </c>
      <c r="D41" s="4" t="s">
        <v>140</v>
      </c>
      <c r="E41" s="4" t="s">
        <v>141</v>
      </c>
      <c r="F41" s="5">
        <v>44505</v>
      </c>
      <c r="G41" s="5">
        <v>44506</v>
      </c>
      <c r="H41" s="4">
        <v>1</v>
      </c>
      <c r="I41" s="4">
        <v>1</v>
      </c>
      <c r="J41" s="4">
        <v>1</v>
      </c>
      <c r="K41" s="4" t="s">
        <v>29</v>
      </c>
      <c r="L41" s="4">
        <v>60</v>
      </c>
      <c r="M41" s="4">
        <v>60</v>
      </c>
      <c r="N41" s="4" t="s">
        <v>142</v>
      </c>
      <c r="O41" s="4" t="s">
        <v>31</v>
      </c>
      <c r="P41" s="4" t="s">
        <v>32</v>
      </c>
      <c r="Q41" s="4">
        <v>0</v>
      </c>
      <c r="R41" s="6">
        <v>44504</v>
      </c>
      <c r="S41" s="5">
        <v>44509</v>
      </c>
      <c r="T41" s="4" t="s">
        <v>33</v>
      </c>
      <c r="U41" s="4">
        <v>60</v>
      </c>
      <c r="V41" s="4">
        <v>0</v>
      </c>
      <c r="W41" s="4">
        <v>0</v>
      </c>
      <c r="X41" s="4">
        <v>2289666</v>
      </c>
      <c r="Y41" s="4" t="s">
        <v>143</v>
      </c>
    </row>
    <row r="42" s="4" customFormat="1" spans="1:23">
      <c r="A42" s="4">
        <v>16740255488</v>
      </c>
      <c r="B42" s="4" t="s">
        <v>25</v>
      </c>
      <c r="C42" s="4" t="s">
        <v>26</v>
      </c>
      <c r="D42" s="4" t="s">
        <v>144</v>
      </c>
      <c r="E42" s="4" t="s">
        <v>145</v>
      </c>
      <c r="F42" s="5">
        <v>44505</v>
      </c>
      <c r="G42" s="5">
        <v>44506</v>
      </c>
      <c r="H42" s="4">
        <v>2</v>
      </c>
      <c r="I42" s="4">
        <v>1</v>
      </c>
      <c r="J42" s="4">
        <v>2</v>
      </c>
      <c r="K42" s="4" t="s">
        <v>29</v>
      </c>
      <c r="L42" s="4">
        <v>198</v>
      </c>
      <c r="M42" s="4">
        <v>198</v>
      </c>
      <c r="N42" s="4" t="s">
        <v>146</v>
      </c>
      <c r="O42" s="4" t="s">
        <v>31</v>
      </c>
      <c r="P42" s="4" t="s">
        <v>32</v>
      </c>
      <c r="Q42" s="4">
        <v>0</v>
      </c>
      <c r="R42" s="6">
        <v>44504</v>
      </c>
      <c r="S42" s="5">
        <v>44509</v>
      </c>
      <c r="T42" s="4" t="s">
        <v>33</v>
      </c>
      <c r="U42" s="4">
        <v>198</v>
      </c>
      <c r="V42" s="4">
        <v>0</v>
      </c>
      <c r="W42" s="4">
        <v>0</v>
      </c>
    </row>
    <row r="43" s="4" customFormat="1" spans="1:25">
      <c r="A43" s="4">
        <v>16740286644</v>
      </c>
      <c r="B43" s="4" t="s">
        <v>25</v>
      </c>
      <c r="C43" s="4" t="s">
        <v>26</v>
      </c>
      <c r="D43" s="4" t="s">
        <v>147</v>
      </c>
      <c r="E43" s="4" t="s">
        <v>148</v>
      </c>
      <c r="F43" s="5">
        <v>44505</v>
      </c>
      <c r="G43" s="5">
        <v>44506</v>
      </c>
      <c r="H43" s="4">
        <v>1</v>
      </c>
      <c r="I43" s="4">
        <v>1</v>
      </c>
      <c r="J43" s="4">
        <v>1</v>
      </c>
      <c r="K43" s="4" t="s">
        <v>29</v>
      </c>
      <c r="L43" s="4">
        <v>64</v>
      </c>
      <c r="M43" s="4">
        <v>64</v>
      </c>
      <c r="N43" s="4" t="s">
        <v>149</v>
      </c>
      <c r="O43" s="4" t="s">
        <v>31</v>
      </c>
      <c r="P43" s="4" t="s">
        <v>32</v>
      </c>
      <c r="Q43" s="4">
        <v>0</v>
      </c>
      <c r="R43" s="6">
        <v>44504</v>
      </c>
      <c r="S43" s="5">
        <v>44509</v>
      </c>
      <c r="T43" s="4" t="s">
        <v>33</v>
      </c>
      <c r="U43" s="4">
        <v>64</v>
      </c>
      <c r="V43" s="4">
        <v>0</v>
      </c>
      <c r="W43" s="4">
        <v>0</v>
      </c>
      <c r="X43" s="4">
        <v>2289682</v>
      </c>
      <c r="Y43" s="4">
        <v>75536090</v>
      </c>
    </row>
    <row r="44" s="4" customFormat="1" spans="1:24">
      <c r="A44" s="4">
        <v>16740371638</v>
      </c>
      <c r="B44" s="4" t="s">
        <v>25</v>
      </c>
      <c r="C44" s="4" t="s">
        <v>26</v>
      </c>
      <c r="D44" s="4" t="s">
        <v>150</v>
      </c>
      <c r="E44" s="4" t="s">
        <v>151</v>
      </c>
      <c r="F44" s="5">
        <v>44505</v>
      </c>
      <c r="G44" s="5">
        <v>44506</v>
      </c>
      <c r="H44" s="4">
        <v>1</v>
      </c>
      <c r="I44" s="4">
        <v>1</v>
      </c>
      <c r="J44" s="4">
        <v>1</v>
      </c>
      <c r="K44" s="4" t="s">
        <v>29</v>
      </c>
      <c r="L44" s="4">
        <v>37</v>
      </c>
      <c r="M44" s="4">
        <v>37</v>
      </c>
      <c r="N44" s="4" t="s">
        <v>152</v>
      </c>
      <c r="O44" s="4" t="s">
        <v>31</v>
      </c>
      <c r="P44" s="4" t="s">
        <v>32</v>
      </c>
      <c r="Q44" s="4">
        <v>0</v>
      </c>
      <c r="R44" s="6">
        <v>44504</v>
      </c>
      <c r="S44" s="5">
        <v>44509</v>
      </c>
      <c r="T44" s="4" t="s">
        <v>33</v>
      </c>
      <c r="U44" s="4">
        <v>37</v>
      </c>
      <c r="V44" s="4">
        <v>0</v>
      </c>
      <c r="W44" s="4">
        <v>0</v>
      </c>
      <c r="X44" s="4">
        <v>2289720</v>
      </c>
    </row>
    <row r="45" s="4" customFormat="1" spans="1:25">
      <c r="A45" s="4">
        <v>16741125850</v>
      </c>
      <c r="B45" s="4" t="s">
        <v>25</v>
      </c>
      <c r="C45" s="4" t="s">
        <v>26</v>
      </c>
      <c r="D45" s="4" t="s">
        <v>153</v>
      </c>
      <c r="E45" s="4" t="s">
        <v>154</v>
      </c>
      <c r="F45" s="5">
        <v>44505</v>
      </c>
      <c r="G45" s="5">
        <v>44506</v>
      </c>
      <c r="H45" s="4">
        <v>1</v>
      </c>
      <c r="I45" s="4">
        <v>1</v>
      </c>
      <c r="J45" s="4">
        <v>1</v>
      </c>
      <c r="K45" s="4" t="s">
        <v>29</v>
      </c>
      <c r="L45" s="4">
        <v>117</v>
      </c>
      <c r="M45" s="4">
        <v>117</v>
      </c>
      <c r="N45" s="4" t="s">
        <v>155</v>
      </c>
      <c r="O45" s="4" t="s">
        <v>31</v>
      </c>
      <c r="P45" s="4" t="s">
        <v>32</v>
      </c>
      <c r="Q45" s="4">
        <v>0</v>
      </c>
      <c r="R45" s="6">
        <v>44505</v>
      </c>
      <c r="S45" s="5">
        <v>44509</v>
      </c>
      <c r="T45" s="4" t="s">
        <v>33</v>
      </c>
      <c r="U45" s="4">
        <v>117</v>
      </c>
      <c r="V45" s="4">
        <v>0</v>
      </c>
      <c r="W45" s="4">
        <v>0</v>
      </c>
      <c r="X45" s="4">
        <v>2289902</v>
      </c>
      <c r="Y45" s="4" t="s">
        <v>156</v>
      </c>
    </row>
    <row r="46" s="4" customFormat="1" spans="1:25">
      <c r="A46" s="4">
        <v>16741164654</v>
      </c>
      <c r="B46" s="4" t="s">
        <v>25</v>
      </c>
      <c r="C46" s="4" t="s">
        <v>26</v>
      </c>
      <c r="D46" s="4" t="s">
        <v>157</v>
      </c>
      <c r="E46" s="4" t="s">
        <v>158</v>
      </c>
      <c r="F46" s="5">
        <v>44505</v>
      </c>
      <c r="G46" s="5">
        <v>44506</v>
      </c>
      <c r="H46" s="4">
        <v>1</v>
      </c>
      <c r="I46" s="4">
        <v>1</v>
      </c>
      <c r="J46" s="4">
        <v>1</v>
      </c>
      <c r="K46" s="4" t="s">
        <v>29</v>
      </c>
      <c r="L46" s="4">
        <v>79</v>
      </c>
      <c r="M46" s="4">
        <v>79</v>
      </c>
      <c r="N46" s="4" t="s">
        <v>159</v>
      </c>
      <c r="O46" s="4" t="s">
        <v>31</v>
      </c>
      <c r="P46" s="4" t="s">
        <v>32</v>
      </c>
      <c r="Q46" s="4">
        <v>0</v>
      </c>
      <c r="R46" s="6">
        <v>44505</v>
      </c>
      <c r="S46" s="5">
        <v>44509</v>
      </c>
      <c r="T46" s="4" t="s">
        <v>33</v>
      </c>
      <c r="U46" s="4">
        <v>79</v>
      </c>
      <c r="V46" s="4">
        <v>0</v>
      </c>
      <c r="W46" s="4">
        <v>0</v>
      </c>
      <c r="X46" s="4">
        <v>2289913</v>
      </c>
      <c r="Y46" s="4">
        <v>1.58296184177297e+17</v>
      </c>
    </row>
    <row r="47" s="4" customFormat="1" spans="1:24">
      <c r="A47" s="4">
        <v>16741216215</v>
      </c>
      <c r="B47" s="4" t="s">
        <v>25</v>
      </c>
      <c r="C47" s="4" t="s">
        <v>26</v>
      </c>
      <c r="D47" s="4" t="s">
        <v>124</v>
      </c>
      <c r="E47" s="4" t="s">
        <v>125</v>
      </c>
      <c r="F47" s="5">
        <v>44505</v>
      </c>
      <c r="G47" s="5">
        <v>44506</v>
      </c>
      <c r="H47" s="4">
        <v>1</v>
      </c>
      <c r="I47" s="4">
        <v>1</v>
      </c>
      <c r="J47" s="4">
        <v>1</v>
      </c>
      <c r="K47" s="4" t="s">
        <v>29</v>
      </c>
      <c r="L47" s="4">
        <v>20</v>
      </c>
      <c r="M47" s="4">
        <v>20</v>
      </c>
      <c r="N47" s="4" t="s">
        <v>160</v>
      </c>
      <c r="O47" s="4" t="s">
        <v>31</v>
      </c>
      <c r="P47" s="4" t="s">
        <v>32</v>
      </c>
      <c r="Q47" s="4">
        <v>0</v>
      </c>
      <c r="R47" s="6">
        <v>44505</v>
      </c>
      <c r="S47" s="5">
        <v>44509</v>
      </c>
      <c r="T47" s="4" t="s">
        <v>33</v>
      </c>
      <c r="U47" s="4">
        <v>20</v>
      </c>
      <c r="V47" s="4">
        <v>0</v>
      </c>
      <c r="W47" s="4">
        <v>0</v>
      </c>
      <c r="X47" s="4">
        <v>2289926</v>
      </c>
    </row>
    <row r="48" s="4" customFormat="1" spans="1:24">
      <c r="A48" s="4">
        <v>16741244128</v>
      </c>
      <c r="B48" s="4" t="s">
        <v>25</v>
      </c>
      <c r="C48" s="4" t="s">
        <v>26</v>
      </c>
      <c r="D48" s="4" t="s">
        <v>161</v>
      </c>
      <c r="E48" s="4" t="s">
        <v>148</v>
      </c>
      <c r="F48" s="5">
        <v>44505</v>
      </c>
      <c r="G48" s="5">
        <v>44506</v>
      </c>
      <c r="H48" s="4">
        <v>1</v>
      </c>
      <c r="I48" s="4">
        <v>1</v>
      </c>
      <c r="J48" s="4">
        <v>1</v>
      </c>
      <c r="K48" s="4" t="s">
        <v>29</v>
      </c>
      <c r="L48" s="4">
        <v>61</v>
      </c>
      <c r="M48" s="4">
        <v>61</v>
      </c>
      <c r="N48" s="4" t="s">
        <v>162</v>
      </c>
      <c r="O48" s="4" t="s">
        <v>31</v>
      </c>
      <c r="P48" s="4" t="s">
        <v>32</v>
      </c>
      <c r="Q48" s="4">
        <v>0</v>
      </c>
      <c r="R48" s="6">
        <v>44505</v>
      </c>
      <c r="S48" s="5">
        <v>44509</v>
      </c>
      <c r="T48" s="4" t="s">
        <v>33</v>
      </c>
      <c r="U48" s="4">
        <v>61</v>
      </c>
      <c r="V48" s="4">
        <v>0</v>
      </c>
      <c r="W48" s="4">
        <v>0</v>
      </c>
      <c r="X48" s="4">
        <v>2289938</v>
      </c>
    </row>
    <row r="49" s="4" customFormat="1" spans="1:25">
      <c r="A49" s="4">
        <v>16741310548</v>
      </c>
      <c r="B49" s="4" t="s">
        <v>25</v>
      </c>
      <c r="C49" s="4" t="s">
        <v>26</v>
      </c>
      <c r="D49" s="4" t="s">
        <v>163</v>
      </c>
      <c r="E49" s="4" t="s">
        <v>164</v>
      </c>
      <c r="F49" s="5">
        <v>44505</v>
      </c>
      <c r="G49" s="5">
        <v>44506</v>
      </c>
      <c r="H49" s="4">
        <v>1</v>
      </c>
      <c r="I49" s="4">
        <v>1</v>
      </c>
      <c r="J49" s="4">
        <v>1</v>
      </c>
      <c r="K49" s="4" t="s">
        <v>29</v>
      </c>
      <c r="L49" s="4">
        <v>106</v>
      </c>
      <c r="M49" s="4">
        <v>106</v>
      </c>
      <c r="N49" s="4" t="s">
        <v>165</v>
      </c>
      <c r="O49" s="4" t="s">
        <v>31</v>
      </c>
      <c r="P49" s="4" t="s">
        <v>32</v>
      </c>
      <c r="Q49" s="4">
        <v>0</v>
      </c>
      <c r="R49" s="6">
        <v>44505</v>
      </c>
      <c r="S49" s="5">
        <v>44509</v>
      </c>
      <c r="T49" s="4" t="s">
        <v>33</v>
      </c>
      <c r="U49" s="4">
        <v>106</v>
      </c>
      <c r="V49" s="4">
        <v>0</v>
      </c>
      <c r="W49" s="4">
        <v>0</v>
      </c>
      <c r="X49" s="4">
        <v>2289975</v>
      </c>
      <c r="Y49" s="4">
        <v>5745416</v>
      </c>
    </row>
    <row r="50" s="4" customFormat="1" spans="1:25">
      <c r="A50" s="4">
        <v>16741364691</v>
      </c>
      <c r="B50" s="4" t="s">
        <v>25</v>
      </c>
      <c r="C50" s="4" t="s">
        <v>26</v>
      </c>
      <c r="D50" s="4" t="s">
        <v>166</v>
      </c>
      <c r="E50" s="4" t="s">
        <v>135</v>
      </c>
      <c r="F50" s="5">
        <v>44505</v>
      </c>
      <c r="G50" s="5">
        <v>44506</v>
      </c>
      <c r="H50" s="4">
        <v>1</v>
      </c>
      <c r="I50" s="4">
        <v>1</v>
      </c>
      <c r="J50" s="4">
        <v>1</v>
      </c>
      <c r="K50" s="4" t="s">
        <v>29</v>
      </c>
      <c r="L50" s="4">
        <v>133</v>
      </c>
      <c r="M50" s="4">
        <v>133</v>
      </c>
      <c r="N50" s="4" t="s">
        <v>167</v>
      </c>
      <c r="O50" s="4" t="s">
        <v>31</v>
      </c>
      <c r="P50" s="4" t="s">
        <v>32</v>
      </c>
      <c r="Q50" s="4">
        <v>0</v>
      </c>
      <c r="R50" s="6">
        <v>44505</v>
      </c>
      <c r="S50" s="5">
        <v>44509</v>
      </c>
      <c r="T50" s="4" t="s">
        <v>33</v>
      </c>
      <c r="U50" s="4">
        <v>133</v>
      </c>
      <c r="V50" s="4">
        <v>0</v>
      </c>
      <c r="W50" s="4">
        <v>0</v>
      </c>
      <c r="X50" s="4">
        <v>2290011</v>
      </c>
      <c r="Y50" s="4">
        <v>71637541</v>
      </c>
    </row>
    <row r="51" s="4" customFormat="1" spans="1:24">
      <c r="A51" s="4">
        <v>16741405105</v>
      </c>
      <c r="B51" s="4" t="s">
        <v>25</v>
      </c>
      <c r="C51" s="4" t="s">
        <v>26</v>
      </c>
      <c r="D51" s="4" t="s">
        <v>168</v>
      </c>
      <c r="E51" s="4" t="s">
        <v>169</v>
      </c>
      <c r="F51" s="5">
        <v>44505</v>
      </c>
      <c r="G51" s="5">
        <v>44506</v>
      </c>
      <c r="H51" s="4">
        <v>1</v>
      </c>
      <c r="I51" s="4">
        <v>1</v>
      </c>
      <c r="J51" s="4">
        <v>1</v>
      </c>
      <c r="K51" s="4" t="s">
        <v>29</v>
      </c>
      <c r="L51" s="4">
        <v>60</v>
      </c>
      <c r="M51" s="4">
        <v>60</v>
      </c>
      <c r="N51" s="4" t="s">
        <v>170</v>
      </c>
      <c r="O51" s="4" t="s">
        <v>31</v>
      </c>
      <c r="P51" s="4" t="s">
        <v>32</v>
      </c>
      <c r="Q51" s="4">
        <v>0</v>
      </c>
      <c r="R51" s="6">
        <v>44505</v>
      </c>
      <c r="S51" s="5">
        <v>44509</v>
      </c>
      <c r="T51" s="4" t="s">
        <v>33</v>
      </c>
      <c r="U51" s="4">
        <v>60</v>
      </c>
      <c r="V51" s="4">
        <v>0</v>
      </c>
      <c r="W51" s="4">
        <v>0</v>
      </c>
      <c r="X51" s="4">
        <v>2290020</v>
      </c>
    </row>
    <row r="52" s="4" customFormat="1" spans="1:25">
      <c r="A52" s="4">
        <v>16741759816</v>
      </c>
      <c r="B52" s="4" t="s">
        <v>25</v>
      </c>
      <c r="C52" s="4" t="s">
        <v>26</v>
      </c>
      <c r="D52" s="4" t="s">
        <v>171</v>
      </c>
      <c r="E52" s="4" t="s">
        <v>172</v>
      </c>
      <c r="F52" s="5">
        <v>44505</v>
      </c>
      <c r="G52" s="5">
        <v>44506</v>
      </c>
      <c r="H52" s="4">
        <v>1</v>
      </c>
      <c r="I52" s="4">
        <v>1</v>
      </c>
      <c r="J52" s="4">
        <v>1</v>
      </c>
      <c r="K52" s="4" t="s">
        <v>29</v>
      </c>
      <c r="L52" s="4">
        <v>196</v>
      </c>
      <c r="M52" s="4">
        <v>196</v>
      </c>
      <c r="N52" s="4" t="s">
        <v>173</v>
      </c>
      <c r="O52" s="4" t="s">
        <v>31</v>
      </c>
      <c r="P52" s="4" t="s">
        <v>32</v>
      </c>
      <c r="Q52" s="4">
        <v>0</v>
      </c>
      <c r="R52" s="6">
        <v>44505</v>
      </c>
      <c r="S52" s="5">
        <v>44509</v>
      </c>
      <c r="T52" s="4" t="s">
        <v>33</v>
      </c>
      <c r="U52" s="4">
        <v>196</v>
      </c>
      <c r="V52" s="4">
        <v>0</v>
      </c>
      <c r="W52" s="4">
        <v>0</v>
      </c>
      <c r="X52" s="4">
        <v>2290163</v>
      </c>
      <c r="Y52" s="4">
        <v>71772258</v>
      </c>
    </row>
    <row r="53" s="4" customFormat="1" spans="1:24">
      <c r="A53" s="4">
        <v>16742315464</v>
      </c>
      <c r="B53" s="4" t="s">
        <v>25</v>
      </c>
      <c r="C53" s="4" t="s">
        <v>26</v>
      </c>
      <c r="D53" s="4" t="s">
        <v>174</v>
      </c>
      <c r="E53" s="4" t="s">
        <v>175</v>
      </c>
      <c r="F53" s="5">
        <v>44505</v>
      </c>
      <c r="G53" s="5">
        <v>44506</v>
      </c>
      <c r="H53" s="4">
        <v>1</v>
      </c>
      <c r="I53" s="4">
        <v>1</v>
      </c>
      <c r="J53" s="4">
        <v>1</v>
      </c>
      <c r="K53" s="4" t="s">
        <v>29</v>
      </c>
      <c r="L53" s="4">
        <v>43</v>
      </c>
      <c r="M53" s="4">
        <v>43</v>
      </c>
      <c r="N53" s="4" t="s">
        <v>176</v>
      </c>
      <c r="O53" s="4" t="s">
        <v>31</v>
      </c>
      <c r="P53" s="4" t="s">
        <v>32</v>
      </c>
      <c r="Q53" s="4">
        <v>0</v>
      </c>
      <c r="R53" s="6">
        <v>44505</v>
      </c>
      <c r="S53" s="5">
        <v>44509</v>
      </c>
      <c r="T53" s="4" t="s">
        <v>33</v>
      </c>
      <c r="U53" s="4">
        <v>43</v>
      </c>
      <c r="V53" s="4">
        <v>0</v>
      </c>
      <c r="W53" s="4">
        <v>0</v>
      </c>
      <c r="X53" s="4">
        <v>2290340</v>
      </c>
    </row>
    <row r="54" s="4" customFormat="1" spans="1:25">
      <c r="A54" s="4">
        <v>16742580436</v>
      </c>
      <c r="B54" s="4" t="s">
        <v>25</v>
      </c>
      <c r="C54" s="4" t="s">
        <v>26</v>
      </c>
      <c r="D54" s="4" t="s">
        <v>177</v>
      </c>
      <c r="E54" s="4" t="s">
        <v>178</v>
      </c>
      <c r="F54" s="5">
        <v>44505</v>
      </c>
      <c r="G54" s="5">
        <v>44506</v>
      </c>
      <c r="H54" s="4">
        <v>1</v>
      </c>
      <c r="I54" s="4">
        <v>1</v>
      </c>
      <c r="J54" s="4">
        <v>1</v>
      </c>
      <c r="K54" s="4" t="s">
        <v>29</v>
      </c>
      <c r="L54" s="4">
        <v>127</v>
      </c>
      <c r="M54" s="4">
        <v>127</v>
      </c>
      <c r="N54" s="4" t="s">
        <v>179</v>
      </c>
      <c r="O54" s="4" t="s">
        <v>31</v>
      </c>
      <c r="P54" s="4" t="s">
        <v>32</v>
      </c>
      <c r="Q54" s="4">
        <v>0</v>
      </c>
      <c r="R54" s="6">
        <v>44505</v>
      </c>
      <c r="S54" s="5">
        <v>44509</v>
      </c>
      <c r="T54" s="4" t="s">
        <v>33</v>
      </c>
      <c r="U54" s="4">
        <v>127</v>
      </c>
      <c r="V54" s="4">
        <v>0</v>
      </c>
      <c r="W54" s="4">
        <v>0</v>
      </c>
      <c r="X54" s="4">
        <v>2290434</v>
      </c>
      <c r="Y54" s="4">
        <v>3535985</v>
      </c>
    </row>
    <row r="55" s="4" customFormat="1" spans="1:23">
      <c r="A55" s="4">
        <v>16740255488</v>
      </c>
      <c r="B55" s="4" t="s">
        <v>25</v>
      </c>
      <c r="C55" s="4" t="s">
        <v>117</v>
      </c>
      <c r="D55" s="4" t="s">
        <v>144</v>
      </c>
      <c r="E55" s="4" t="s">
        <v>145</v>
      </c>
      <c r="F55" s="5">
        <v>44505</v>
      </c>
      <c r="G55" s="5">
        <v>44506</v>
      </c>
      <c r="H55" s="4">
        <v>2</v>
      </c>
      <c r="I55" s="4">
        <v>1</v>
      </c>
      <c r="J55" s="4">
        <v>2</v>
      </c>
      <c r="K55" s="4" t="s">
        <v>29</v>
      </c>
      <c r="L55" s="4">
        <v>-198</v>
      </c>
      <c r="M55" s="4">
        <v>-198</v>
      </c>
      <c r="N55" s="4" t="s">
        <v>146</v>
      </c>
      <c r="O55" s="4" t="s">
        <v>31</v>
      </c>
      <c r="P55" s="4" t="s">
        <v>32</v>
      </c>
      <c r="Q55" s="4">
        <v>0</v>
      </c>
      <c r="R55" s="6">
        <v>44504</v>
      </c>
      <c r="S55" s="5">
        <v>44509</v>
      </c>
      <c r="T55" s="4" t="s">
        <v>33</v>
      </c>
      <c r="U55" s="4">
        <v>-198</v>
      </c>
      <c r="V55" s="4">
        <v>0</v>
      </c>
      <c r="W55" s="4">
        <v>0</v>
      </c>
    </row>
    <row r="56" s="4" customFormat="1" spans="1:24">
      <c r="A56" s="4">
        <v>16745265805</v>
      </c>
      <c r="B56" s="4" t="s">
        <v>25</v>
      </c>
      <c r="C56" s="4" t="s">
        <v>26</v>
      </c>
      <c r="D56" s="4" t="s">
        <v>180</v>
      </c>
      <c r="E56" s="4" t="s">
        <v>181</v>
      </c>
      <c r="F56" s="5">
        <v>44505</v>
      </c>
      <c r="G56" s="5">
        <v>44506</v>
      </c>
      <c r="H56" s="4">
        <v>1</v>
      </c>
      <c r="I56" s="4">
        <v>1</v>
      </c>
      <c r="J56" s="4">
        <v>1</v>
      </c>
      <c r="K56" s="4" t="s">
        <v>29</v>
      </c>
      <c r="L56" s="4">
        <v>33</v>
      </c>
      <c r="M56" s="4">
        <v>33</v>
      </c>
      <c r="N56" s="4" t="s">
        <v>182</v>
      </c>
      <c r="O56" s="4" t="s">
        <v>31</v>
      </c>
      <c r="P56" s="4" t="s">
        <v>32</v>
      </c>
      <c r="Q56" s="4">
        <v>0</v>
      </c>
      <c r="R56" s="6">
        <v>44505</v>
      </c>
      <c r="S56" s="5">
        <v>44509</v>
      </c>
      <c r="T56" s="4" t="s">
        <v>33</v>
      </c>
      <c r="U56" s="4">
        <v>33</v>
      </c>
      <c r="V56" s="4">
        <v>0</v>
      </c>
      <c r="W56" s="4">
        <v>0</v>
      </c>
      <c r="X56" s="4">
        <v>2290664</v>
      </c>
    </row>
    <row r="57" s="4" customFormat="1" spans="1:25">
      <c r="A57" s="4">
        <v>16745477285</v>
      </c>
      <c r="B57" s="4" t="s">
        <v>25</v>
      </c>
      <c r="C57" s="4" t="s">
        <v>26</v>
      </c>
      <c r="D57" s="4" t="s">
        <v>183</v>
      </c>
      <c r="E57" s="4" t="s">
        <v>184</v>
      </c>
      <c r="F57" s="5">
        <v>44505</v>
      </c>
      <c r="G57" s="5">
        <v>44506</v>
      </c>
      <c r="H57" s="4">
        <v>1</v>
      </c>
      <c r="I57" s="4">
        <v>1</v>
      </c>
      <c r="J57" s="4">
        <v>1</v>
      </c>
      <c r="K57" s="4" t="s">
        <v>29</v>
      </c>
      <c r="L57" s="4">
        <v>132</v>
      </c>
      <c r="M57" s="4">
        <v>132</v>
      </c>
      <c r="N57" s="4" t="s">
        <v>185</v>
      </c>
      <c r="O57" s="4" t="s">
        <v>31</v>
      </c>
      <c r="P57" s="4" t="s">
        <v>32</v>
      </c>
      <c r="Q57" s="4">
        <v>0</v>
      </c>
      <c r="R57" s="6">
        <v>44505</v>
      </c>
      <c r="S57" s="5">
        <v>44509</v>
      </c>
      <c r="T57" s="4" t="s">
        <v>33</v>
      </c>
      <c r="U57" s="4">
        <v>132</v>
      </c>
      <c r="V57" s="4">
        <v>0</v>
      </c>
      <c r="W57" s="4">
        <v>0</v>
      </c>
      <c r="X57" s="4">
        <v>2290704</v>
      </c>
      <c r="Y57" s="4">
        <v>71984105</v>
      </c>
    </row>
    <row r="58" s="4" customFormat="1" spans="1:25">
      <c r="A58" s="4">
        <v>16745759789</v>
      </c>
      <c r="B58" s="4" t="s">
        <v>25</v>
      </c>
      <c r="C58" s="4" t="s">
        <v>26</v>
      </c>
      <c r="D58" s="4" t="s">
        <v>186</v>
      </c>
      <c r="E58" s="4" t="s">
        <v>125</v>
      </c>
      <c r="F58" s="5">
        <v>44505</v>
      </c>
      <c r="G58" s="5">
        <v>44506</v>
      </c>
      <c r="H58" s="4">
        <v>1</v>
      </c>
      <c r="I58" s="4">
        <v>1</v>
      </c>
      <c r="J58" s="4">
        <v>1</v>
      </c>
      <c r="K58" s="4" t="s">
        <v>29</v>
      </c>
      <c r="L58" s="4">
        <v>64</v>
      </c>
      <c r="M58" s="4">
        <v>64</v>
      </c>
      <c r="N58" s="4" t="s">
        <v>187</v>
      </c>
      <c r="O58" s="4" t="s">
        <v>31</v>
      </c>
      <c r="P58" s="4" t="s">
        <v>32</v>
      </c>
      <c r="Q58" s="4">
        <v>0</v>
      </c>
      <c r="R58" s="6">
        <v>44505</v>
      </c>
      <c r="S58" s="5">
        <v>44509</v>
      </c>
      <c r="T58" s="4" t="s">
        <v>33</v>
      </c>
      <c r="U58" s="4">
        <v>64</v>
      </c>
      <c r="V58" s="4">
        <v>0</v>
      </c>
      <c r="W58" s="4">
        <v>0</v>
      </c>
      <c r="X58" s="4">
        <v>2290778</v>
      </c>
      <c r="Y58" s="4" t="s">
        <v>188</v>
      </c>
    </row>
    <row r="59" s="4" customFormat="1" spans="1:25">
      <c r="A59" s="4">
        <v>16746244869</v>
      </c>
      <c r="B59" s="4" t="s">
        <v>25</v>
      </c>
      <c r="C59" s="4" t="s">
        <v>26</v>
      </c>
      <c r="D59" s="4" t="s">
        <v>189</v>
      </c>
      <c r="E59" s="4" t="s">
        <v>190</v>
      </c>
      <c r="F59" s="5">
        <v>44505</v>
      </c>
      <c r="G59" s="5">
        <v>44506</v>
      </c>
      <c r="H59" s="4">
        <v>1</v>
      </c>
      <c r="I59" s="4">
        <v>1</v>
      </c>
      <c r="J59" s="4">
        <v>1</v>
      </c>
      <c r="K59" s="4" t="s">
        <v>29</v>
      </c>
      <c r="L59" s="4">
        <v>232</v>
      </c>
      <c r="M59" s="4">
        <v>232</v>
      </c>
      <c r="N59" s="4" t="s">
        <v>191</v>
      </c>
      <c r="O59" s="4" t="s">
        <v>31</v>
      </c>
      <c r="P59" s="4" t="s">
        <v>32</v>
      </c>
      <c r="Q59" s="4">
        <v>0</v>
      </c>
      <c r="R59" s="6">
        <v>44505</v>
      </c>
      <c r="S59" s="5">
        <v>44509</v>
      </c>
      <c r="T59" s="4" t="s">
        <v>33</v>
      </c>
      <c r="U59" s="4">
        <v>232</v>
      </c>
      <c r="V59" s="4">
        <v>0</v>
      </c>
      <c r="W59" s="4">
        <v>0</v>
      </c>
      <c r="X59" s="4">
        <v>2290826</v>
      </c>
      <c r="Y59" s="4" t="s">
        <v>192</v>
      </c>
    </row>
    <row r="60" s="4" customFormat="1" spans="1:25">
      <c r="A60" s="4">
        <v>16741164654</v>
      </c>
      <c r="B60" s="4" t="s">
        <v>25</v>
      </c>
      <c r="C60" s="4" t="s">
        <v>117</v>
      </c>
      <c r="D60" s="4" t="s">
        <v>157</v>
      </c>
      <c r="E60" s="4" t="s">
        <v>158</v>
      </c>
      <c r="F60" s="5">
        <v>44505</v>
      </c>
      <c r="G60" s="5">
        <v>44506</v>
      </c>
      <c r="H60" s="4">
        <v>1</v>
      </c>
      <c r="I60" s="4">
        <v>1</v>
      </c>
      <c r="J60" s="4">
        <v>1</v>
      </c>
      <c r="K60" s="4" t="s">
        <v>29</v>
      </c>
      <c r="L60" s="4">
        <v>-79</v>
      </c>
      <c r="M60" s="4">
        <v>-79</v>
      </c>
      <c r="N60" s="4" t="s">
        <v>159</v>
      </c>
      <c r="O60" s="4" t="s">
        <v>31</v>
      </c>
      <c r="P60" s="4" t="s">
        <v>32</v>
      </c>
      <c r="Q60" s="4">
        <v>0</v>
      </c>
      <c r="R60" s="6">
        <v>44505</v>
      </c>
      <c r="S60" s="5">
        <v>44509</v>
      </c>
      <c r="T60" s="4" t="s">
        <v>33</v>
      </c>
      <c r="U60" s="4">
        <v>-79</v>
      </c>
      <c r="V60" s="4">
        <v>0</v>
      </c>
      <c r="W60" s="4">
        <v>0</v>
      </c>
      <c r="X60" s="4">
        <v>2289913</v>
      </c>
      <c r="Y60" s="4">
        <v>1.58296184177297e+17</v>
      </c>
    </row>
    <row r="61" s="4" customFormat="1" spans="1:25">
      <c r="A61" s="4">
        <v>16742580436</v>
      </c>
      <c r="B61" s="4" t="s">
        <v>25</v>
      </c>
      <c r="C61" s="4" t="s">
        <v>117</v>
      </c>
      <c r="D61" s="4" t="s">
        <v>177</v>
      </c>
      <c r="E61" s="4" t="s">
        <v>178</v>
      </c>
      <c r="F61" s="5">
        <v>44505</v>
      </c>
      <c r="G61" s="5">
        <v>44506</v>
      </c>
      <c r="H61" s="4">
        <v>1</v>
      </c>
      <c r="I61" s="4">
        <v>1</v>
      </c>
      <c r="J61" s="4">
        <v>1</v>
      </c>
      <c r="K61" s="4" t="s">
        <v>29</v>
      </c>
      <c r="L61" s="4">
        <v>-127</v>
      </c>
      <c r="M61" s="4">
        <v>-127</v>
      </c>
      <c r="N61" s="4" t="s">
        <v>179</v>
      </c>
      <c r="O61" s="4" t="s">
        <v>31</v>
      </c>
      <c r="P61" s="4" t="s">
        <v>32</v>
      </c>
      <c r="Q61" s="4">
        <v>0</v>
      </c>
      <c r="R61" s="6">
        <v>44505</v>
      </c>
      <c r="S61" s="5">
        <v>44509</v>
      </c>
      <c r="T61" s="4" t="s">
        <v>33</v>
      </c>
      <c r="U61" s="4">
        <v>-127</v>
      </c>
      <c r="V61" s="4">
        <v>0</v>
      </c>
      <c r="W61" s="4">
        <v>0</v>
      </c>
      <c r="X61" s="4">
        <v>2290434</v>
      </c>
      <c r="Y61" s="4">
        <v>3535985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5"/>
  <sheetViews>
    <sheetView tabSelected="1" workbookViewId="0">
      <selection activeCell="A63" sqref="A63:A65"/>
    </sheetView>
  </sheetViews>
  <sheetFormatPr defaultColWidth="9" defaultRowHeight="13.5"/>
  <cols>
    <col min="1" max="1" width="14.625" style="4" customWidth="1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193</v>
      </c>
    </row>
    <row r="2" s="4" customFormat="1" hidden="1" spans="1:9">
      <c r="A2" s="4">
        <v>16295092372</v>
      </c>
      <c r="B2" s="5">
        <v>44505</v>
      </c>
      <c r="C2" s="5">
        <v>44506</v>
      </c>
      <c r="D2" s="4">
        <v>195</v>
      </c>
      <c r="E2" s="4" t="str">
        <f>VLOOKUP(A2,HOP!A:L,12,0)</f>
        <v>195.00</v>
      </c>
      <c r="F2" s="4" t="str">
        <f>VLOOKUP(A2,HOP!A:C,3,0)</f>
        <v>2255161</v>
      </c>
      <c r="G2" s="4">
        <f>D2-E2</f>
        <v>0</v>
      </c>
      <c r="H2" s="4" t="str">
        <f>$H$1&amp;F2</f>
        <v>，2255161</v>
      </c>
      <c r="I2" s="4" t="str">
        <f>VLOOKUP(A2,HOP!A:T,20,0)</f>
        <v>直连</v>
      </c>
    </row>
    <row r="3" s="4" customFormat="1" hidden="1" spans="1:9">
      <c r="A3" s="4">
        <v>16380489208</v>
      </c>
      <c r="B3" s="5">
        <v>44501</v>
      </c>
      <c r="C3" s="5">
        <v>44506</v>
      </c>
      <c r="D3" s="4">
        <v>595</v>
      </c>
      <c r="E3" s="4" t="str">
        <f>VLOOKUP(A3,HOP!A:L,12,0)</f>
        <v>595.00</v>
      </c>
      <c r="F3" s="4" t="str">
        <f>VLOOKUP(A3,HOP!A:C,3,0)</f>
        <v>2266111</v>
      </c>
      <c r="G3" s="4">
        <f t="shared" ref="G3:G34" si="0">D3-E3</f>
        <v>0</v>
      </c>
      <c r="H3" s="4" t="str">
        <f t="shared" ref="H3:H34" si="1">$H$1&amp;F3</f>
        <v>，2266111</v>
      </c>
      <c r="I3" s="4" t="str">
        <f>VLOOKUP(A3,HOP!A:T,20,0)</f>
        <v>直连</v>
      </c>
    </row>
    <row r="4" s="4" customFormat="1" hidden="1" spans="1:9">
      <c r="A4" s="4">
        <v>16400542633</v>
      </c>
      <c r="B4" s="5">
        <v>44505</v>
      </c>
      <c r="C4" s="5">
        <v>44506</v>
      </c>
      <c r="D4" s="4">
        <v>293</v>
      </c>
      <c r="E4" s="4" t="str">
        <f>VLOOKUP(A4,HOP!A:L,12,0)</f>
        <v>293.00</v>
      </c>
      <c r="F4" s="4" t="str">
        <f>VLOOKUP(A4,HOP!A:C,3,0)</f>
        <v>2268347</v>
      </c>
      <c r="G4" s="4">
        <f t="shared" si="0"/>
        <v>0</v>
      </c>
      <c r="H4" s="4" t="str">
        <f t="shared" si="1"/>
        <v>，2268347</v>
      </c>
      <c r="I4" s="4" t="str">
        <f>VLOOKUP(A4,HOP!A:T,20,0)</f>
        <v>直连</v>
      </c>
    </row>
    <row r="5" s="4" customFormat="1" hidden="1" spans="1:9">
      <c r="A5" s="4">
        <v>16478425146</v>
      </c>
      <c r="B5" s="5">
        <v>44504</v>
      </c>
      <c r="C5" s="5">
        <v>44506</v>
      </c>
      <c r="D5" s="4">
        <v>300</v>
      </c>
      <c r="E5" s="4" t="str">
        <f>VLOOKUP(A5,HOP!A:L,12,0)</f>
        <v>300.00</v>
      </c>
      <c r="F5" s="4" t="str">
        <f>VLOOKUP(A5,HOP!A:C,3,0)</f>
        <v>2273441</v>
      </c>
      <c r="G5" s="4">
        <f t="shared" si="0"/>
        <v>0</v>
      </c>
      <c r="H5" s="4" t="str">
        <f t="shared" si="1"/>
        <v>，2273441</v>
      </c>
      <c r="I5" s="4" t="str">
        <f>VLOOKUP(A5,HOP!A:T,20,0)</f>
        <v>直连</v>
      </c>
    </row>
    <row r="6" s="4" customFormat="1" hidden="1" spans="1:9">
      <c r="A6" s="4">
        <v>16489212838</v>
      </c>
      <c r="B6" s="5">
        <v>44505</v>
      </c>
      <c r="C6" s="5">
        <v>44506</v>
      </c>
      <c r="D6" s="4">
        <v>118</v>
      </c>
      <c r="E6" s="4" t="str">
        <f>VLOOKUP(A6,HOP!A:L,12,0)</f>
        <v>118.00</v>
      </c>
      <c r="F6" s="4" t="str">
        <f>VLOOKUP(A6,HOP!A:C,3,0)</f>
        <v>2274083</v>
      </c>
      <c r="G6" s="4">
        <f t="shared" si="0"/>
        <v>0</v>
      </c>
      <c r="H6" s="4" t="str">
        <f t="shared" si="1"/>
        <v>，2274083</v>
      </c>
      <c r="I6" s="4" t="str">
        <f>VLOOKUP(A6,HOP!A:T,20,0)</f>
        <v>直连</v>
      </c>
    </row>
    <row r="7" s="4" customFormat="1" hidden="1" spans="1:9">
      <c r="A7" s="4">
        <v>16531606335</v>
      </c>
      <c r="B7" s="5">
        <v>44505</v>
      </c>
      <c r="C7" s="5">
        <v>44506</v>
      </c>
      <c r="D7" s="4">
        <v>132</v>
      </c>
      <c r="E7" s="4" t="str">
        <f>VLOOKUP(A7,HOP!A:L,12,0)</f>
        <v>132.00</v>
      </c>
      <c r="F7" s="4" t="str">
        <f>VLOOKUP(A7,HOP!A:C,3,0)</f>
        <v>2276569</v>
      </c>
      <c r="G7" s="4">
        <f t="shared" si="0"/>
        <v>0</v>
      </c>
      <c r="H7" s="4" t="str">
        <f t="shared" si="1"/>
        <v>，2276569</v>
      </c>
      <c r="I7" s="4" t="str">
        <f>VLOOKUP(A7,HOP!A:T,20,0)</f>
        <v>直连</v>
      </c>
    </row>
    <row r="8" s="4" customFormat="1" hidden="1" spans="1:9">
      <c r="A8" s="4">
        <v>16542026160</v>
      </c>
      <c r="B8" s="5">
        <v>44502</v>
      </c>
      <c r="C8" s="5">
        <v>44506</v>
      </c>
      <c r="D8" s="4">
        <v>908</v>
      </c>
      <c r="E8" s="4" t="str">
        <f>VLOOKUP(A8,HOP!A:L,12,0)</f>
        <v>908.00</v>
      </c>
      <c r="F8" s="4" t="str">
        <f>VLOOKUP(A8,HOP!A:C,3,0)</f>
        <v>2277297</v>
      </c>
      <c r="G8" s="4">
        <f t="shared" si="0"/>
        <v>0</v>
      </c>
      <c r="H8" s="4" t="str">
        <f t="shared" si="1"/>
        <v>，2277297</v>
      </c>
      <c r="I8" s="4" t="str">
        <f>VLOOKUP(A8,HOP!A:T,20,0)</f>
        <v>直连</v>
      </c>
    </row>
    <row r="9" s="4" customFormat="1" hidden="1" spans="1:9">
      <c r="A9" s="4">
        <v>16560533043</v>
      </c>
      <c r="B9" s="5">
        <v>44505</v>
      </c>
      <c r="C9" s="5">
        <v>44506</v>
      </c>
      <c r="D9" s="4">
        <v>244</v>
      </c>
      <c r="E9" s="4" t="str">
        <f>VLOOKUP(A9,HOP!A:L,12,0)</f>
        <v>244.00</v>
      </c>
      <c r="F9" s="4" t="str">
        <f>VLOOKUP(A9,HOP!A:C,3,0)</f>
        <v>2278140</v>
      </c>
      <c r="G9" s="4">
        <f t="shared" si="0"/>
        <v>0</v>
      </c>
      <c r="H9" s="4" t="str">
        <f t="shared" si="1"/>
        <v>，2278140</v>
      </c>
      <c r="I9" s="4" t="str">
        <f>VLOOKUP(A9,HOP!A:T,20,0)</f>
        <v>直连</v>
      </c>
    </row>
    <row r="10" s="4" customFormat="1" hidden="1" spans="1:9">
      <c r="A10" s="4">
        <v>16561305667</v>
      </c>
      <c r="B10" s="5">
        <v>44505</v>
      </c>
      <c r="C10" s="5">
        <v>44506</v>
      </c>
      <c r="D10" s="4">
        <v>103</v>
      </c>
      <c r="E10" s="4" t="str">
        <f>VLOOKUP(A10,HOP!A:L,12,0)</f>
        <v>103.00</v>
      </c>
      <c r="F10" s="4" t="str">
        <f>VLOOKUP(A10,HOP!A:C,3,0)</f>
        <v>2278262</v>
      </c>
      <c r="G10" s="4">
        <f t="shared" si="0"/>
        <v>0</v>
      </c>
      <c r="H10" s="4" t="str">
        <f t="shared" si="1"/>
        <v>，2278262</v>
      </c>
      <c r="I10" s="4" t="str">
        <f>VLOOKUP(A10,HOP!A:T,20,0)</f>
        <v>直连</v>
      </c>
    </row>
    <row r="11" s="4" customFormat="1" hidden="1" spans="1:9">
      <c r="A11" s="4">
        <v>16624530967</v>
      </c>
      <c r="B11" s="5">
        <v>44505</v>
      </c>
      <c r="C11" s="5">
        <v>44506</v>
      </c>
      <c r="D11" s="4">
        <v>210</v>
      </c>
      <c r="E11" s="4" t="str">
        <f>VLOOKUP(A11,HOP!A:L,12,0)</f>
        <v>210.00</v>
      </c>
      <c r="F11" s="4" t="str">
        <f>VLOOKUP(A11,HOP!A:C,3,0)</f>
        <v>2281460</v>
      </c>
      <c r="G11" s="4">
        <f t="shared" si="0"/>
        <v>0</v>
      </c>
      <c r="H11" s="4" t="str">
        <f t="shared" si="1"/>
        <v>，2281460</v>
      </c>
      <c r="I11" s="4" t="str">
        <f>VLOOKUP(A11,HOP!A:T,20,0)</f>
        <v>直连</v>
      </c>
    </row>
    <row r="12" s="4" customFormat="1" hidden="1" spans="1:9">
      <c r="A12" s="4">
        <v>16634117945</v>
      </c>
      <c r="B12" s="5">
        <v>44504</v>
      </c>
      <c r="C12" s="5">
        <v>44506</v>
      </c>
      <c r="D12" s="4">
        <v>115</v>
      </c>
      <c r="E12" s="4" t="str">
        <f>VLOOKUP(A12,HOP!A:L,12,0)</f>
        <v>115.00</v>
      </c>
      <c r="F12" s="4" t="str">
        <f>VLOOKUP(A12,HOP!A:C,3,0)</f>
        <v>2281695</v>
      </c>
      <c r="G12" s="4">
        <f t="shared" si="0"/>
        <v>0</v>
      </c>
      <c r="H12" s="4" t="str">
        <f t="shared" si="1"/>
        <v>，2281695</v>
      </c>
      <c r="I12" s="4" t="str">
        <f>VLOOKUP(A12,HOP!A:T,20,0)</f>
        <v>直连</v>
      </c>
    </row>
    <row r="13" s="4" customFormat="1" hidden="1" spans="1:9">
      <c r="A13" s="4">
        <v>16669971899</v>
      </c>
      <c r="B13" s="5">
        <v>44505</v>
      </c>
      <c r="C13" s="5">
        <v>44506</v>
      </c>
      <c r="D13" s="4">
        <v>127</v>
      </c>
      <c r="E13" s="4" t="str">
        <f>VLOOKUP(A13,HOP!A:L,12,0)</f>
        <v>127.00</v>
      </c>
      <c r="F13" s="4" t="str">
        <f>VLOOKUP(A13,HOP!A:C,3,0)</f>
        <v>2283702</v>
      </c>
      <c r="G13" s="4">
        <f t="shared" si="0"/>
        <v>0</v>
      </c>
      <c r="H13" s="4" t="str">
        <f t="shared" si="1"/>
        <v>，2283702</v>
      </c>
      <c r="I13" s="4" t="str">
        <f>VLOOKUP(A13,HOP!A:T,20,0)</f>
        <v>直连</v>
      </c>
    </row>
    <row r="14" s="4" customFormat="1" hidden="1" spans="1:9">
      <c r="A14" s="4">
        <v>16670921710</v>
      </c>
      <c r="B14" s="5">
        <v>44504</v>
      </c>
      <c r="C14" s="5">
        <v>44506</v>
      </c>
      <c r="D14" s="4">
        <v>47</v>
      </c>
      <c r="E14" s="4" t="str">
        <f>VLOOKUP(A14,HOP!A:L,12,0)</f>
        <v>47.00</v>
      </c>
      <c r="F14" s="4" t="str">
        <f>VLOOKUP(A14,HOP!A:C,3,0)</f>
        <v>2283906</v>
      </c>
      <c r="G14" s="4">
        <f t="shared" si="0"/>
        <v>0</v>
      </c>
      <c r="H14" s="4" t="str">
        <f t="shared" si="1"/>
        <v>，2283906</v>
      </c>
      <c r="I14" s="4" t="str">
        <f>VLOOKUP(A14,HOP!A:T,20,0)</f>
        <v>直连</v>
      </c>
    </row>
    <row r="15" s="4" customFormat="1" hidden="1" spans="1:9">
      <c r="A15" s="4">
        <v>16676989403</v>
      </c>
      <c r="B15" s="5">
        <v>44504</v>
      </c>
      <c r="C15" s="5">
        <v>44506</v>
      </c>
      <c r="D15" s="4">
        <v>44</v>
      </c>
      <c r="E15" s="4" t="str">
        <f>VLOOKUP(A15,HOP!A:L,12,0)</f>
        <v>44.00</v>
      </c>
      <c r="F15" s="4" t="str">
        <f>VLOOKUP(A15,HOP!A:C,3,0)</f>
        <v>2284019</v>
      </c>
      <c r="G15" s="4">
        <f t="shared" si="0"/>
        <v>0</v>
      </c>
      <c r="H15" s="4" t="str">
        <f t="shared" si="1"/>
        <v>，2284019</v>
      </c>
      <c r="I15" s="4" t="str">
        <f>VLOOKUP(A15,HOP!A:T,20,0)</f>
        <v>直连</v>
      </c>
    </row>
    <row r="16" s="4" customFormat="1" hidden="1" spans="1:9">
      <c r="A16" s="4">
        <v>16695121495</v>
      </c>
      <c r="B16" s="5">
        <v>44505</v>
      </c>
      <c r="C16" s="5">
        <v>44506</v>
      </c>
      <c r="D16" s="4">
        <v>135</v>
      </c>
      <c r="E16" s="4" t="str">
        <f>VLOOKUP(A16,HOP!A:L,12,0)</f>
        <v>135.00</v>
      </c>
      <c r="F16" s="4" t="str">
        <f>VLOOKUP(A16,HOP!A:C,3,0)</f>
        <v>2285571</v>
      </c>
      <c r="G16" s="4">
        <f t="shared" si="0"/>
        <v>0</v>
      </c>
      <c r="H16" s="4" t="str">
        <f t="shared" si="1"/>
        <v>，2285571</v>
      </c>
      <c r="I16" s="4" t="str">
        <f>VLOOKUP(A16,HOP!A:T,20,0)</f>
        <v>直连</v>
      </c>
    </row>
    <row r="17" s="4" customFormat="1" spans="1:10">
      <c r="A17" s="4">
        <v>16696086716</v>
      </c>
      <c r="B17" s="5">
        <v>44505</v>
      </c>
      <c r="C17" s="5">
        <v>44506</v>
      </c>
      <c r="D17" s="4">
        <v>15.63</v>
      </c>
      <c r="E17" s="4" t="str">
        <f>VLOOKUP(A17,HOP!A:L,12,0)</f>
        <v>19.00</v>
      </c>
      <c r="F17" s="4" t="str">
        <f>VLOOKUP(A17,HOP!A:C,3,0)</f>
        <v>2285801</v>
      </c>
      <c r="G17" s="4">
        <f t="shared" si="0"/>
        <v>-3.37</v>
      </c>
      <c r="H17" s="4" t="str">
        <f t="shared" si="1"/>
        <v>，2285801</v>
      </c>
      <c r="I17" s="4" t="str">
        <f>VLOOKUP(A17,HOP!A:T,20,0)</f>
        <v>直连</v>
      </c>
      <c r="J17" s="4" t="s">
        <v>194</v>
      </c>
    </row>
    <row r="18" s="4" customFormat="1" hidden="1" spans="1:9">
      <c r="A18" s="4">
        <v>16707884016</v>
      </c>
      <c r="B18" s="5">
        <v>44505</v>
      </c>
      <c r="C18" s="5">
        <v>44506</v>
      </c>
      <c r="D18" s="4">
        <v>98</v>
      </c>
      <c r="E18" s="4" t="str">
        <f>VLOOKUP(A18,HOP!A:L,12,0)</f>
        <v>98.00</v>
      </c>
      <c r="F18" s="4" t="str">
        <f>VLOOKUP(A18,HOP!A:C,3,0)</f>
        <v>2286382</v>
      </c>
      <c r="G18" s="4">
        <f t="shared" si="0"/>
        <v>0</v>
      </c>
      <c r="H18" s="4" t="str">
        <f t="shared" si="1"/>
        <v>，2286382</v>
      </c>
      <c r="I18" s="4" t="str">
        <f>VLOOKUP(A18,HOP!A:T,20,0)</f>
        <v>直连</v>
      </c>
    </row>
    <row r="19" s="4" customFormat="1" hidden="1" spans="1:9">
      <c r="A19" s="4">
        <v>16710073613</v>
      </c>
      <c r="B19" s="5">
        <v>44505</v>
      </c>
      <c r="C19" s="5">
        <v>44506</v>
      </c>
      <c r="D19" s="4">
        <v>115</v>
      </c>
      <c r="E19" s="4" t="str">
        <f>VLOOKUP(A19,HOP!A:L,12,0)</f>
        <v>115.00</v>
      </c>
      <c r="F19" s="4" t="str">
        <f>VLOOKUP(A19,HOP!A:C,3,0)</f>
        <v>2286738</v>
      </c>
      <c r="G19" s="4">
        <f t="shared" si="0"/>
        <v>0</v>
      </c>
      <c r="H19" s="4" t="str">
        <f t="shared" si="1"/>
        <v>，2286738</v>
      </c>
      <c r="I19" s="4" t="str">
        <f>VLOOKUP(A19,HOP!A:T,20,0)</f>
        <v>直连</v>
      </c>
    </row>
    <row r="20" s="4" customFormat="1" hidden="1" spans="1:9">
      <c r="A20" s="4">
        <v>16711181136</v>
      </c>
      <c r="B20" s="5">
        <v>44505</v>
      </c>
      <c r="C20" s="5">
        <v>44506</v>
      </c>
      <c r="D20" s="4">
        <v>69</v>
      </c>
      <c r="E20" s="4" t="str">
        <f>VLOOKUP(A20,HOP!A:L,12,0)</f>
        <v>69.00</v>
      </c>
      <c r="F20" s="4" t="str">
        <f>VLOOKUP(A20,HOP!A:C,3,0)</f>
        <v>2286926</v>
      </c>
      <c r="G20" s="4">
        <f t="shared" si="0"/>
        <v>0</v>
      </c>
      <c r="H20" s="4" t="str">
        <f t="shared" si="1"/>
        <v>，2286926</v>
      </c>
      <c r="I20" s="4" t="str">
        <f>VLOOKUP(A20,HOP!A:T,20,0)</f>
        <v>直连</v>
      </c>
    </row>
    <row r="21" s="4" customFormat="1" hidden="1" spans="1:9">
      <c r="A21" s="4">
        <v>16725002902</v>
      </c>
      <c r="B21" s="5">
        <v>44505</v>
      </c>
      <c r="C21" s="5">
        <v>44506</v>
      </c>
      <c r="D21" s="4">
        <v>165</v>
      </c>
      <c r="E21" s="4" t="str">
        <f>VLOOKUP(A21,HOP!A:L,12,0)</f>
        <v>165.00</v>
      </c>
      <c r="F21" s="4" t="str">
        <f>VLOOKUP(A21,HOP!A:C,3,0)</f>
        <v>2287557</v>
      </c>
      <c r="G21" s="4">
        <f t="shared" si="0"/>
        <v>0</v>
      </c>
      <c r="H21" s="4" t="str">
        <f t="shared" si="1"/>
        <v>，2287557</v>
      </c>
      <c r="I21" s="4" t="str">
        <f>VLOOKUP(A21,HOP!A:T,20,0)</f>
        <v>直连</v>
      </c>
    </row>
    <row r="22" s="4" customFormat="1" hidden="1" spans="1:9">
      <c r="A22" s="4">
        <v>16725520827</v>
      </c>
      <c r="B22" s="5">
        <v>44505</v>
      </c>
      <c r="C22" s="5">
        <v>44506</v>
      </c>
      <c r="D22" s="4">
        <v>154</v>
      </c>
      <c r="E22" s="4" t="str">
        <f>VLOOKUP(A22,HOP!A:L,12,0)</f>
        <v>154.00</v>
      </c>
      <c r="F22" s="4" t="str">
        <f>VLOOKUP(A22,HOP!A:C,3,0)</f>
        <v>2287678</v>
      </c>
      <c r="G22" s="4">
        <f t="shared" si="0"/>
        <v>0</v>
      </c>
      <c r="H22" s="4" t="str">
        <f t="shared" si="1"/>
        <v>，2287678</v>
      </c>
      <c r="I22" s="4" t="str">
        <f>VLOOKUP(A22,HOP!A:T,20,0)</f>
        <v>直连</v>
      </c>
    </row>
    <row r="23" s="4" customFormat="1" hidden="1" spans="1:9">
      <c r="A23" s="4">
        <v>16727989487</v>
      </c>
      <c r="B23" s="5">
        <v>44505</v>
      </c>
      <c r="C23" s="5">
        <v>44506</v>
      </c>
      <c r="D23" s="4">
        <v>31</v>
      </c>
      <c r="E23" s="4" t="str">
        <f>VLOOKUP(A23,HOP!A:L,12,0)</f>
        <v>31.00</v>
      </c>
      <c r="F23" s="4" t="str">
        <f>VLOOKUP(A23,HOP!A:C,3,0)</f>
        <v>2288034</v>
      </c>
      <c r="G23" s="4">
        <f t="shared" si="0"/>
        <v>0</v>
      </c>
      <c r="H23" s="4" t="str">
        <f t="shared" si="1"/>
        <v>，2288034</v>
      </c>
      <c r="I23" s="4" t="str">
        <f>VLOOKUP(A23,HOP!A:T,20,0)</f>
        <v>直连</v>
      </c>
    </row>
    <row r="24" s="4" customFormat="1" hidden="1" spans="1:9">
      <c r="A24" s="4">
        <v>16728543533</v>
      </c>
      <c r="B24" s="5">
        <v>44504</v>
      </c>
      <c r="C24" s="5">
        <v>44506</v>
      </c>
      <c r="D24" s="4">
        <v>361</v>
      </c>
      <c r="E24" s="4" t="str">
        <f>VLOOKUP(A24,HOP!A:L,12,0)</f>
        <v>361.00</v>
      </c>
      <c r="F24" s="4" t="str">
        <f>VLOOKUP(A24,HOP!A:C,3,0)</f>
        <v>2288098</v>
      </c>
      <c r="G24" s="4">
        <f t="shared" si="0"/>
        <v>0</v>
      </c>
      <c r="H24" s="4" t="str">
        <f t="shared" si="1"/>
        <v>，2288098</v>
      </c>
      <c r="I24" s="4" t="str">
        <f>VLOOKUP(A24,HOP!A:T,20,0)</f>
        <v>直连</v>
      </c>
    </row>
    <row r="25" s="4" customFormat="1" hidden="1" spans="1:9">
      <c r="A25" s="4">
        <v>16728621658</v>
      </c>
      <c r="B25" s="5">
        <v>44505</v>
      </c>
      <c r="C25" s="5">
        <v>44506</v>
      </c>
      <c r="D25" s="4">
        <v>192</v>
      </c>
      <c r="E25" s="4" t="str">
        <f>VLOOKUP(A25,HOP!A:L,12,0)</f>
        <v>192.00</v>
      </c>
      <c r="F25" s="4" t="str">
        <f>VLOOKUP(A25,HOP!A:C,3,0)</f>
        <v>2288102</v>
      </c>
      <c r="G25" s="4">
        <f t="shared" si="0"/>
        <v>0</v>
      </c>
      <c r="H25" s="4" t="str">
        <f t="shared" si="1"/>
        <v>，2288102</v>
      </c>
      <c r="I25" s="4" t="str">
        <f>VLOOKUP(A25,HOP!A:T,20,0)</f>
        <v>直连</v>
      </c>
    </row>
    <row r="26" s="4" customFormat="1" hidden="1" spans="1:9">
      <c r="A26" s="4">
        <v>16733864109</v>
      </c>
      <c r="B26" s="5">
        <v>44505</v>
      </c>
      <c r="C26" s="5">
        <v>44506</v>
      </c>
      <c r="D26" s="4">
        <v>251</v>
      </c>
      <c r="E26" s="4" t="str">
        <f>VLOOKUP(A26,HOP!A:L,12,0)</f>
        <v>251.00</v>
      </c>
      <c r="F26" s="4" t="str">
        <f>VLOOKUP(A26,HOP!A:C,3,0)</f>
        <v>2288315</v>
      </c>
      <c r="G26" s="4">
        <f t="shared" si="0"/>
        <v>0</v>
      </c>
      <c r="H26" s="4" t="str">
        <f t="shared" si="1"/>
        <v>，2288315</v>
      </c>
      <c r="I26" s="4" t="str">
        <f>VLOOKUP(A26,HOP!A:T,20,0)</f>
        <v>直连</v>
      </c>
    </row>
    <row r="27" s="4" customFormat="1" hidden="1" spans="1:9">
      <c r="A27" s="4">
        <v>16734259292</v>
      </c>
      <c r="B27" s="5">
        <v>44505</v>
      </c>
      <c r="C27" s="5">
        <v>44506</v>
      </c>
      <c r="D27" s="4">
        <v>140</v>
      </c>
      <c r="E27" s="4" t="str">
        <f>VLOOKUP(A27,HOP!A:L,12,0)</f>
        <v>140.00</v>
      </c>
      <c r="F27" s="4" t="str">
        <f>VLOOKUP(A27,HOP!A:C,3,0)</f>
        <v>2288345</v>
      </c>
      <c r="G27" s="4">
        <f t="shared" si="0"/>
        <v>0</v>
      </c>
      <c r="H27" s="4" t="str">
        <f t="shared" si="1"/>
        <v>，2288345</v>
      </c>
      <c r="I27" s="4" t="str">
        <f>VLOOKUP(A27,HOP!A:T,20,0)</f>
        <v>直连</v>
      </c>
    </row>
    <row r="28" s="4" customFormat="1" hidden="1" spans="1:9">
      <c r="A28" s="4">
        <v>16734262982</v>
      </c>
      <c r="B28" s="5">
        <v>44505</v>
      </c>
      <c r="C28" s="5">
        <v>44506</v>
      </c>
      <c r="D28" s="4">
        <v>18</v>
      </c>
      <c r="E28" s="4" t="str">
        <f>VLOOKUP(A28,HOP!A:L,12,0)</f>
        <v>18.00</v>
      </c>
      <c r="F28" s="4" t="str">
        <f>VLOOKUP(A28,HOP!A:C,3,0)</f>
        <v>2288347</v>
      </c>
      <c r="G28" s="4">
        <f t="shared" si="0"/>
        <v>0</v>
      </c>
      <c r="H28" s="4" t="str">
        <f t="shared" si="1"/>
        <v>，2288347</v>
      </c>
      <c r="I28" s="4" t="str">
        <f>VLOOKUP(A28,HOP!A:T,20,0)</f>
        <v>直连</v>
      </c>
    </row>
    <row r="29" s="4" customFormat="1" hidden="1" spans="1:9">
      <c r="A29" s="4">
        <v>16735952573</v>
      </c>
      <c r="B29" s="5">
        <v>44505</v>
      </c>
      <c r="C29" s="5">
        <v>44506</v>
      </c>
      <c r="D29" s="4">
        <v>41</v>
      </c>
      <c r="E29" s="4" t="str">
        <f>VLOOKUP(A29,HOP!A:L,12,0)</f>
        <v>41.00</v>
      </c>
      <c r="F29" s="4" t="str">
        <f>VLOOKUP(A29,HOP!A:C,3,0)</f>
        <v>2288612</v>
      </c>
      <c r="G29" s="4">
        <f t="shared" si="0"/>
        <v>0</v>
      </c>
      <c r="H29" s="4" t="str">
        <f t="shared" si="1"/>
        <v>，2288612</v>
      </c>
      <c r="I29" s="4" t="str">
        <f>VLOOKUP(A29,HOP!A:T,20,0)</f>
        <v>直连</v>
      </c>
    </row>
    <row r="30" s="4" customFormat="1" hidden="1" spans="1:9">
      <c r="A30" s="4">
        <v>16736635932</v>
      </c>
      <c r="B30" s="5">
        <v>44505</v>
      </c>
      <c r="C30" s="5">
        <v>44506</v>
      </c>
      <c r="D30" s="4">
        <v>0</v>
      </c>
      <c r="E30" s="4" t="str">
        <f>VLOOKUP(A30,HOP!A:L,12,0)</f>
        <v>0.00</v>
      </c>
      <c r="F30" s="4" t="str">
        <f>VLOOKUP(A30,HOP!A:C,3,0)</f>
        <v>2288768</v>
      </c>
      <c r="G30" s="4">
        <f t="shared" si="0"/>
        <v>0</v>
      </c>
      <c r="H30" s="4" t="str">
        <f t="shared" si="1"/>
        <v>，2288768</v>
      </c>
      <c r="I30" s="4" t="str">
        <f>VLOOKUP(A30,HOP!A:T,20,0)</f>
        <v>直连</v>
      </c>
    </row>
    <row r="31" s="4" customFormat="1" hidden="1" spans="1:9">
      <c r="A31" s="4">
        <v>16736725878</v>
      </c>
      <c r="B31" s="5">
        <v>44503</v>
      </c>
      <c r="C31" s="5">
        <v>44506</v>
      </c>
      <c r="D31" s="4">
        <v>231</v>
      </c>
      <c r="E31" s="4" t="str">
        <f>VLOOKUP(A31,HOP!A:L,12,0)</f>
        <v>231.00</v>
      </c>
      <c r="F31" s="4" t="str">
        <f>VLOOKUP(A31,HOP!A:C,3,0)</f>
        <v>2288784</v>
      </c>
      <c r="G31" s="4">
        <f t="shared" si="0"/>
        <v>0</v>
      </c>
      <c r="H31" s="4" t="str">
        <f t="shared" si="1"/>
        <v>，2288784</v>
      </c>
      <c r="I31" s="4" t="str">
        <f>VLOOKUP(A31,HOP!A:T,20,0)</f>
        <v>直连</v>
      </c>
    </row>
    <row r="32" s="4" customFormat="1" hidden="1" spans="1:9">
      <c r="A32" s="4">
        <v>16736753893</v>
      </c>
      <c r="B32" s="5">
        <v>44504</v>
      </c>
      <c r="C32" s="5">
        <v>44506</v>
      </c>
      <c r="D32" s="4">
        <v>199</v>
      </c>
      <c r="E32" s="4" t="str">
        <f>VLOOKUP(A32,HOP!A:L,12,0)</f>
        <v>199.00</v>
      </c>
      <c r="F32" s="4" t="str">
        <f>VLOOKUP(A32,HOP!A:C,3,0)</f>
        <v>2288791</v>
      </c>
      <c r="G32" s="4">
        <f t="shared" si="0"/>
        <v>0</v>
      </c>
      <c r="H32" s="4" t="str">
        <f t="shared" si="1"/>
        <v>，2288791</v>
      </c>
      <c r="I32" s="4" t="str">
        <f>VLOOKUP(A32,HOP!A:T,20,0)</f>
        <v>直连</v>
      </c>
    </row>
    <row r="33" s="4" customFormat="1" hidden="1" spans="1:9">
      <c r="A33" s="4">
        <v>16736800700</v>
      </c>
      <c r="B33" s="5">
        <v>44505</v>
      </c>
      <c r="C33" s="5">
        <v>44506</v>
      </c>
      <c r="D33" s="4">
        <v>20</v>
      </c>
      <c r="E33" s="4" t="str">
        <f>VLOOKUP(A33,HOP!A:L,12,0)</f>
        <v>20.00</v>
      </c>
      <c r="F33" s="4" t="str">
        <f>VLOOKUP(A33,HOP!A:C,3,0)</f>
        <v>2288795</v>
      </c>
      <c r="G33" s="4">
        <f t="shared" si="0"/>
        <v>0</v>
      </c>
      <c r="H33" s="4" t="str">
        <f t="shared" si="1"/>
        <v>，2288795</v>
      </c>
      <c r="I33" s="4" t="str">
        <f>VLOOKUP(A33,HOP!A:T,20,0)</f>
        <v>直连</v>
      </c>
    </row>
    <row r="34" s="4" customFormat="1" hidden="1" spans="1:9">
      <c r="A34" s="4">
        <v>16737023014</v>
      </c>
      <c r="B34" s="5">
        <v>44505</v>
      </c>
      <c r="C34" s="5">
        <v>44506</v>
      </c>
      <c r="D34" s="4">
        <v>103</v>
      </c>
      <c r="E34" s="4" t="str">
        <f>VLOOKUP(A34,HOP!A:L,12,0)</f>
        <v>103.00</v>
      </c>
      <c r="F34" s="4" t="str">
        <f>VLOOKUP(A34,HOP!A:C,3,0)</f>
        <v>2288830</v>
      </c>
      <c r="G34" s="4">
        <f t="shared" si="0"/>
        <v>0</v>
      </c>
      <c r="H34" s="4" t="str">
        <f t="shared" si="1"/>
        <v>，2288830</v>
      </c>
      <c r="I34" s="4" t="str">
        <f>VLOOKUP(A34,HOP!A:T,20,0)</f>
        <v>直连</v>
      </c>
    </row>
    <row r="35" s="4" customFormat="1" hidden="1" spans="1:9">
      <c r="A35" s="4">
        <v>16737256151</v>
      </c>
      <c r="B35" s="5">
        <v>44505</v>
      </c>
      <c r="C35" s="5">
        <v>44506</v>
      </c>
      <c r="D35" s="4">
        <v>252</v>
      </c>
      <c r="E35" s="4" t="str">
        <f>VLOOKUP(A35,HOP!A:L,12,0)</f>
        <v>252.00</v>
      </c>
      <c r="F35" s="4" t="str">
        <f>VLOOKUP(A35,HOP!A:C,3,0)</f>
        <v>2288865</v>
      </c>
      <c r="G35" s="4">
        <f t="shared" ref="G35:G56" si="2">D35-E35</f>
        <v>0</v>
      </c>
      <c r="H35" s="4" t="str">
        <f t="shared" ref="H35:H56" si="3">$H$1&amp;F35</f>
        <v>，2288865</v>
      </c>
      <c r="I35" s="4" t="str">
        <f>VLOOKUP(A35,HOP!A:T,20,0)</f>
        <v>直连</v>
      </c>
    </row>
    <row r="36" s="4" customFormat="1" hidden="1" spans="1:9">
      <c r="A36" s="4">
        <v>16737286380</v>
      </c>
      <c r="B36" s="5">
        <v>44505</v>
      </c>
      <c r="C36" s="5">
        <v>44506</v>
      </c>
      <c r="D36" s="4">
        <v>207</v>
      </c>
      <c r="E36" s="4" t="str">
        <f>VLOOKUP(A36,HOP!A:L,12,0)</f>
        <v>207.00</v>
      </c>
      <c r="F36" s="4" t="str">
        <f>VLOOKUP(A36,HOP!A:C,3,0)</f>
        <v>2288871</v>
      </c>
      <c r="G36" s="4">
        <f t="shared" si="2"/>
        <v>0</v>
      </c>
      <c r="H36" s="4" t="str">
        <f t="shared" si="3"/>
        <v>，2288871</v>
      </c>
      <c r="I36" s="4" t="str">
        <f>VLOOKUP(A36,HOP!A:T,20,0)</f>
        <v>直连</v>
      </c>
    </row>
    <row r="37" s="4" customFormat="1" hidden="1" spans="1:9">
      <c r="A37" s="4">
        <v>16737524718</v>
      </c>
      <c r="B37" s="5">
        <v>44505</v>
      </c>
      <c r="C37" s="5">
        <v>44506</v>
      </c>
      <c r="D37" s="4">
        <v>157</v>
      </c>
      <c r="E37" s="4" t="str">
        <f>VLOOKUP(A37,HOP!A:L,12,0)</f>
        <v>157.00</v>
      </c>
      <c r="F37" s="4" t="str">
        <f>VLOOKUP(A37,HOP!A:C,3,0)</f>
        <v>2288951</v>
      </c>
      <c r="G37" s="4">
        <f t="shared" si="2"/>
        <v>0</v>
      </c>
      <c r="H37" s="4" t="str">
        <f t="shared" si="3"/>
        <v>，2288951</v>
      </c>
      <c r="I37" s="4" t="str">
        <f>VLOOKUP(A37,HOP!A:T,20,0)</f>
        <v>直连</v>
      </c>
    </row>
    <row r="38" s="4" customFormat="1" hidden="1" spans="1:9">
      <c r="A38" s="4">
        <v>16739784941</v>
      </c>
      <c r="B38" s="5">
        <v>44505</v>
      </c>
      <c r="C38" s="5">
        <v>44506</v>
      </c>
      <c r="D38" s="4">
        <v>72</v>
      </c>
      <c r="E38" s="4" t="str">
        <f>VLOOKUP(A38,HOP!A:L,12,0)</f>
        <v>72.00</v>
      </c>
      <c r="F38" s="4" t="str">
        <f>VLOOKUP(A38,HOP!A:C,3,0)</f>
        <v>2289542</v>
      </c>
      <c r="G38" s="4">
        <f t="shared" si="2"/>
        <v>0</v>
      </c>
      <c r="H38" s="4" t="str">
        <f t="shared" si="3"/>
        <v>，2289542</v>
      </c>
      <c r="I38" s="4" t="str">
        <f>VLOOKUP(A38,HOP!A:T,20,0)</f>
        <v>直连</v>
      </c>
    </row>
    <row r="39" s="4" customFormat="1" hidden="1" spans="1:9">
      <c r="A39" s="4">
        <v>16740228478</v>
      </c>
      <c r="B39" s="5">
        <v>44505</v>
      </c>
      <c r="C39" s="5">
        <v>44506</v>
      </c>
      <c r="D39" s="4">
        <v>60</v>
      </c>
      <c r="E39" s="4" t="str">
        <f>VLOOKUP(A39,HOP!A:L,12,0)</f>
        <v>60.00</v>
      </c>
      <c r="F39" s="4" t="str">
        <f>VLOOKUP(A39,HOP!A:C,3,0)</f>
        <v>2289666</v>
      </c>
      <c r="G39" s="4">
        <f t="shared" si="2"/>
        <v>0</v>
      </c>
      <c r="H39" s="4" t="str">
        <f t="shared" si="3"/>
        <v>，2289666</v>
      </c>
      <c r="I39" s="4" t="str">
        <f>VLOOKUP(A39,HOP!A:T,20,0)</f>
        <v>直连</v>
      </c>
    </row>
    <row r="40" s="4" customFormat="1" hidden="1" spans="1:9">
      <c r="A40" s="4">
        <v>16740255488</v>
      </c>
      <c r="B40" s="5">
        <v>44505</v>
      </c>
      <c r="C40" s="5">
        <v>44506</v>
      </c>
      <c r="D40" s="4">
        <v>0</v>
      </c>
      <c r="E40" s="4" t="str">
        <f>VLOOKUP(A40,HOP!A:L,12,0)</f>
        <v>0.00</v>
      </c>
      <c r="F40" s="4" t="str">
        <f>VLOOKUP(A40,HOP!A:C,3,0)</f>
        <v>2289677</v>
      </c>
      <c r="G40" s="4">
        <f t="shared" si="2"/>
        <v>0</v>
      </c>
      <c r="H40" s="4" t="str">
        <f t="shared" si="3"/>
        <v>，2289677</v>
      </c>
      <c r="I40" s="4" t="str">
        <f>VLOOKUP(A40,HOP!A:T,20,0)</f>
        <v>直连</v>
      </c>
    </row>
    <row r="41" s="4" customFormat="1" hidden="1" spans="1:9">
      <c r="A41" s="4">
        <v>16740286644</v>
      </c>
      <c r="B41" s="5">
        <v>44505</v>
      </c>
      <c r="C41" s="5">
        <v>44506</v>
      </c>
      <c r="D41" s="4">
        <v>64</v>
      </c>
      <c r="E41" s="4" t="str">
        <f>VLOOKUP(A41,HOP!A:L,12,0)</f>
        <v>64.00</v>
      </c>
      <c r="F41" s="4" t="str">
        <f>VLOOKUP(A41,HOP!A:C,3,0)</f>
        <v>2289682</v>
      </c>
      <c r="G41" s="4">
        <f t="shared" si="2"/>
        <v>0</v>
      </c>
      <c r="H41" s="4" t="str">
        <f t="shared" si="3"/>
        <v>，2289682</v>
      </c>
      <c r="I41" s="4" t="str">
        <f>VLOOKUP(A41,HOP!A:T,20,0)</f>
        <v>直连</v>
      </c>
    </row>
    <row r="42" s="4" customFormat="1" hidden="1" spans="1:9">
      <c r="A42" s="4">
        <v>16740371638</v>
      </c>
      <c r="B42" s="5">
        <v>44505</v>
      </c>
      <c r="C42" s="5">
        <v>44506</v>
      </c>
      <c r="D42" s="4">
        <v>37</v>
      </c>
      <c r="E42" s="4" t="str">
        <f>VLOOKUP(A42,HOP!A:L,12,0)</f>
        <v>37.00</v>
      </c>
      <c r="F42" s="4" t="str">
        <f>VLOOKUP(A42,HOP!A:C,3,0)</f>
        <v>2289720</v>
      </c>
      <c r="G42" s="4">
        <f t="shared" si="2"/>
        <v>0</v>
      </c>
      <c r="H42" s="4" t="str">
        <f t="shared" si="3"/>
        <v>，2289720</v>
      </c>
      <c r="I42" s="4" t="str">
        <f>VLOOKUP(A42,HOP!A:T,20,0)</f>
        <v>直连</v>
      </c>
    </row>
    <row r="43" s="4" customFormat="1" hidden="1" spans="1:9">
      <c r="A43" s="4">
        <v>16741125850</v>
      </c>
      <c r="B43" s="5">
        <v>44505</v>
      </c>
      <c r="C43" s="5">
        <v>44506</v>
      </c>
      <c r="D43" s="4">
        <v>117</v>
      </c>
      <c r="E43" s="4" t="str">
        <f>VLOOKUP(A43,HOP!A:L,12,0)</f>
        <v>117.00</v>
      </c>
      <c r="F43" s="4" t="str">
        <f>VLOOKUP(A43,HOP!A:C,3,0)</f>
        <v>2289902</v>
      </c>
      <c r="G43" s="4">
        <f t="shared" si="2"/>
        <v>0</v>
      </c>
      <c r="H43" s="4" t="str">
        <f t="shared" si="3"/>
        <v>，2289902</v>
      </c>
      <c r="I43" s="4" t="str">
        <f>VLOOKUP(A43,HOP!A:T,20,0)</f>
        <v>直连</v>
      </c>
    </row>
    <row r="44" s="4" customFormat="1" hidden="1" spans="1:9">
      <c r="A44" s="4">
        <v>16741164654</v>
      </c>
      <c r="B44" s="5">
        <v>44505</v>
      </c>
      <c r="C44" s="5">
        <v>44506</v>
      </c>
      <c r="D44" s="4">
        <v>0</v>
      </c>
      <c r="E44" s="4" t="str">
        <f>VLOOKUP(A44,HOP!A:L,12,0)</f>
        <v>79.00</v>
      </c>
      <c r="F44" s="4" t="str">
        <f>VLOOKUP(A44,HOP!A:C,3,0)</f>
        <v>2289913</v>
      </c>
      <c r="G44" s="4">
        <f t="shared" si="2"/>
        <v>-79</v>
      </c>
      <c r="H44" s="4" t="str">
        <f t="shared" si="3"/>
        <v>，2289913</v>
      </c>
      <c r="I44" s="4" t="str">
        <f>VLOOKUP(A44,HOP!A:T,20,0)</f>
        <v>直连</v>
      </c>
    </row>
    <row r="45" s="4" customFormat="1" hidden="1" spans="1:9">
      <c r="A45" s="4">
        <v>16741216215</v>
      </c>
      <c r="B45" s="5">
        <v>44505</v>
      </c>
      <c r="C45" s="5">
        <v>44506</v>
      </c>
      <c r="D45" s="4">
        <v>20</v>
      </c>
      <c r="E45" s="4" t="str">
        <f>VLOOKUP(A45,HOP!A:L,12,0)</f>
        <v>20.00</v>
      </c>
      <c r="F45" s="4" t="str">
        <f>VLOOKUP(A45,HOP!A:C,3,0)</f>
        <v>2289926</v>
      </c>
      <c r="G45" s="4">
        <f t="shared" si="2"/>
        <v>0</v>
      </c>
      <c r="H45" s="4" t="str">
        <f t="shared" si="3"/>
        <v>，2289926</v>
      </c>
      <c r="I45" s="4" t="str">
        <f>VLOOKUP(A45,HOP!A:T,20,0)</f>
        <v>直连</v>
      </c>
    </row>
    <row r="46" s="4" customFormat="1" hidden="1" spans="1:9">
      <c r="A46" s="4">
        <v>16741244128</v>
      </c>
      <c r="B46" s="5">
        <v>44505</v>
      </c>
      <c r="C46" s="5">
        <v>44506</v>
      </c>
      <c r="D46" s="4">
        <v>61</v>
      </c>
      <c r="E46" s="4" t="str">
        <f>VLOOKUP(A46,HOP!A:L,12,0)</f>
        <v>61.00</v>
      </c>
      <c r="F46" s="4" t="str">
        <f>VLOOKUP(A46,HOP!A:C,3,0)</f>
        <v>2289938</v>
      </c>
      <c r="G46" s="4">
        <f t="shared" si="2"/>
        <v>0</v>
      </c>
      <c r="H46" s="4" t="str">
        <f t="shared" si="3"/>
        <v>，2289938</v>
      </c>
      <c r="I46" s="4" t="str">
        <f>VLOOKUP(A46,HOP!A:T,20,0)</f>
        <v>直连</v>
      </c>
    </row>
    <row r="47" s="4" customFormat="1" hidden="1" spans="1:9">
      <c r="A47" s="4">
        <v>16741310548</v>
      </c>
      <c r="B47" s="5">
        <v>44505</v>
      </c>
      <c r="C47" s="5">
        <v>44506</v>
      </c>
      <c r="D47" s="4">
        <v>106</v>
      </c>
      <c r="E47" s="4" t="str">
        <f>VLOOKUP(A47,HOP!A:L,12,0)</f>
        <v>106.00</v>
      </c>
      <c r="F47" s="4" t="str">
        <f>VLOOKUP(A47,HOP!A:C,3,0)</f>
        <v>2289975</v>
      </c>
      <c r="G47" s="4">
        <f t="shared" si="2"/>
        <v>0</v>
      </c>
      <c r="H47" s="4" t="str">
        <f t="shared" si="3"/>
        <v>，2289975</v>
      </c>
      <c r="I47" s="4" t="str">
        <f>VLOOKUP(A47,HOP!A:T,20,0)</f>
        <v>直连</v>
      </c>
    </row>
    <row r="48" s="4" customFormat="1" hidden="1" spans="1:9">
      <c r="A48" s="4">
        <v>16741364691</v>
      </c>
      <c r="B48" s="5">
        <v>44505</v>
      </c>
      <c r="C48" s="5">
        <v>44506</v>
      </c>
      <c r="D48" s="4">
        <v>133</v>
      </c>
      <c r="E48" s="4" t="str">
        <f>VLOOKUP(A48,HOP!A:L,12,0)</f>
        <v>133.00</v>
      </c>
      <c r="F48" s="4" t="str">
        <f>VLOOKUP(A48,HOP!A:C,3,0)</f>
        <v>2290011</v>
      </c>
      <c r="G48" s="4">
        <f t="shared" si="2"/>
        <v>0</v>
      </c>
      <c r="H48" s="4" t="str">
        <f t="shared" si="3"/>
        <v>，2290011</v>
      </c>
      <c r="I48" s="4" t="str">
        <f>VLOOKUP(A48,HOP!A:T,20,0)</f>
        <v>直连</v>
      </c>
    </row>
    <row r="49" s="4" customFormat="1" hidden="1" spans="1:9">
      <c r="A49" s="4">
        <v>16741405105</v>
      </c>
      <c r="B49" s="5">
        <v>44505</v>
      </c>
      <c r="C49" s="5">
        <v>44506</v>
      </c>
      <c r="D49" s="4">
        <v>60</v>
      </c>
      <c r="E49" s="4" t="str">
        <f>VLOOKUP(A49,HOP!A:L,12,0)</f>
        <v>60.00</v>
      </c>
      <c r="F49" s="4" t="str">
        <f>VLOOKUP(A49,HOP!A:C,3,0)</f>
        <v>2290020</v>
      </c>
      <c r="G49" s="4">
        <f t="shared" si="2"/>
        <v>0</v>
      </c>
      <c r="H49" s="4" t="str">
        <f t="shared" si="3"/>
        <v>，2290020</v>
      </c>
      <c r="I49" s="4" t="str">
        <f>VLOOKUP(A49,HOP!A:T,20,0)</f>
        <v>直连</v>
      </c>
    </row>
    <row r="50" s="4" customFormat="1" hidden="1" spans="1:9">
      <c r="A50" s="4">
        <v>16741759816</v>
      </c>
      <c r="B50" s="5">
        <v>44505</v>
      </c>
      <c r="C50" s="5">
        <v>44506</v>
      </c>
      <c r="D50" s="4">
        <v>196</v>
      </c>
      <c r="E50" s="4" t="str">
        <f>VLOOKUP(A50,HOP!A:L,12,0)</f>
        <v>196.00</v>
      </c>
      <c r="F50" s="4" t="str">
        <f>VLOOKUP(A50,HOP!A:C,3,0)</f>
        <v>2290163</v>
      </c>
      <c r="G50" s="4">
        <f t="shared" si="2"/>
        <v>0</v>
      </c>
      <c r="H50" s="4" t="str">
        <f t="shared" si="3"/>
        <v>，2290163</v>
      </c>
      <c r="I50" s="4" t="str">
        <f>VLOOKUP(A50,HOP!A:T,20,0)</f>
        <v>直连</v>
      </c>
    </row>
    <row r="51" s="4" customFormat="1" hidden="1" spans="1:9">
      <c r="A51" s="4">
        <v>16742315464</v>
      </c>
      <c r="B51" s="5">
        <v>44505</v>
      </c>
      <c r="C51" s="5">
        <v>44506</v>
      </c>
      <c r="D51" s="4">
        <v>43</v>
      </c>
      <c r="E51" s="4" t="str">
        <f>VLOOKUP(A51,HOP!A:L,12,0)</f>
        <v>43.00</v>
      </c>
      <c r="F51" s="4" t="str">
        <f>VLOOKUP(A51,HOP!A:C,3,0)</f>
        <v>2290340</v>
      </c>
      <c r="G51" s="4">
        <f t="shared" si="2"/>
        <v>0</v>
      </c>
      <c r="H51" s="4" t="str">
        <f t="shared" si="3"/>
        <v>，2290340</v>
      </c>
      <c r="I51" s="4" t="str">
        <f>VLOOKUP(A51,HOP!A:T,20,0)</f>
        <v>直连</v>
      </c>
    </row>
    <row r="52" s="4" customFormat="1" hidden="1" spans="1:9">
      <c r="A52" s="4">
        <v>16742580436</v>
      </c>
      <c r="B52" s="5">
        <v>44505</v>
      </c>
      <c r="C52" s="5">
        <v>44506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VLOOKUP(A52,HOP!A:T,20,0)</f>
        <v>#N/A</v>
      </c>
    </row>
    <row r="53" s="4" customFormat="1" hidden="1" spans="1:9">
      <c r="A53" s="4">
        <v>16745265805</v>
      </c>
      <c r="B53" s="5">
        <v>44505</v>
      </c>
      <c r="C53" s="5">
        <v>44506</v>
      </c>
      <c r="D53" s="4">
        <v>33</v>
      </c>
      <c r="E53" s="4" t="str">
        <f>VLOOKUP(A53,HOP!A:L,12,0)</f>
        <v>33.00</v>
      </c>
      <c r="F53" s="4" t="str">
        <f>VLOOKUP(A53,HOP!A:C,3,0)</f>
        <v>2290664</v>
      </c>
      <c r="G53" s="4">
        <f t="shared" si="2"/>
        <v>0</v>
      </c>
      <c r="H53" s="4" t="str">
        <f t="shared" si="3"/>
        <v>，2290664</v>
      </c>
      <c r="I53" s="4" t="str">
        <f>VLOOKUP(A53,HOP!A:T,20,0)</f>
        <v>直连</v>
      </c>
    </row>
    <row r="54" s="4" customFormat="1" hidden="1" spans="1:9">
      <c r="A54" s="4">
        <v>16745477285</v>
      </c>
      <c r="B54" s="5">
        <v>44505</v>
      </c>
      <c r="C54" s="5">
        <v>44506</v>
      </c>
      <c r="D54" s="4">
        <v>132</v>
      </c>
      <c r="E54" s="4" t="str">
        <f>VLOOKUP(A54,HOP!A:L,12,0)</f>
        <v>132.00</v>
      </c>
      <c r="F54" s="4" t="str">
        <f>VLOOKUP(A54,HOP!A:C,3,0)</f>
        <v>2290704</v>
      </c>
      <c r="G54" s="4">
        <f t="shared" si="2"/>
        <v>0</v>
      </c>
      <c r="H54" s="4" t="str">
        <f t="shared" si="3"/>
        <v>，2290704</v>
      </c>
      <c r="I54" s="4" t="str">
        <f>VLOOKUP(A54,HOP!A:T,20,0)</f>
        <v>直连</v>
      </c>
    </row>
    <row r="55" s="4" customFormat="1" hidden="1" spans="1:9">
      <c r="A55" s="4">
        <v>16745759789</v>
      </c>
      <c r="B55" s="5">
        <v>44505</v>
      </c>
      <c r="C55" s="5">
        <v>44506</v>
      </c>
      <c r="D55" s="4">
        <v>64</v>
      </c>
      <c r="E55" s="4" t="str">
        <f>VLOOKUP(A55,HOP!A:L,12,0)</f>
        <v>64.00</v>
      </c>
      <c r="F55" s="4" t="str">
        <f>VLOOKUP(A55,HOP!A:C,3,0)</f>
        <v>2290778</v>
      </c>
      <c r="G55" s="4">
        <f t="shared" si="2"/>
        <v>0</v>
      </c>
      <c r="H55" s="4" t="str">
        <f t="shared" si="3"/>
        <v>，2290778</v>
      </c>
      <c r="I55" s="4" t="str">
        <f>VLOOKUP(A55,HOP!A:T,20,0)</f>
        <v>直连</v>
      </c>
    </row>
    <row r="56" s="4" customFormat="1" hidden="1" spans="1:9">
      <c r="A56" s="4">
        <v>16746244869</v>
      </c>
      <c r="B56" s="5">
        <v>44505</v>
      </c>
      <c r="C56" s="5">
        <v>44506</v>
      </c>
      <c r="D56" s="4">
        <v>232</v>
      </c>
      <c r="E56" s="4" t="str">
        <f>VLOOKUP(A56,HOP!A:L,12,0)</f>
        <v>232.00</v>
      </c>
      <c r="F56" s="4" t="str">
        <f>VLOOKUP(A56,HOP!A:C,3,0)</f>
        <v>2290826</v>
      </c>
      <c r="G56" s="4">
        <f t="shared" si="2"/>
        <v>0</v>
      </c>
      <c r="H56" s="4" t="str">
        <f t="shared" si="3"/>
        <v>，2290826</v>
      </c>
      <c r="I56" s="4" t="str">
        <f>VLOOKUP(A56,HOP!A:T,20,0)</f>
        <v>直连</v>
      </c>
    </row>
    <row r="58" spans="4:4">
      <c r="D58" s="4">
        <f>SUM(D2:D57)</f>
        <v>7815.63</v>
      </c>
    </row>
    <row r="63" spans="1:1">
      <c r="A63" s="4" t="s">
        <v>195</v>
      </c>
    </row>
    <row r="64" spans="1:1">
      <c r="A64" s="4" t="s">
        <v>196</v>
      </c>
    </row>
    <row r="65" spans="1:1">
      <c r="A65" s="4" t="s">
        <v>197</v>
      </c>
    </row>
  </sheetData>
  <autoFilter ref="A1:XFD58">
    <filterColumn colId="3">
      <filters blank="1">
        <filter val="210"/>
        <filter val="251"/>
        <filter val="192"/>
        <filter val="252"/>
        <filter val="293"/>
        <filter val="154"/>
        <filter val="115"/>
        <filter val="195"/>
        <filter val="595"/>
        <filter val="196"/>
        <filter val="117"/>
        <filter val="157"/>
        <filter val="18"/>
        <filter val="98"/>
        <filter val="118"/>
        <filter val="199"/>
        <filter val="20"/>
        <filter val="60"/>
        <filter val="61"/>
        <filter val="361"/>
        <filter val="15.63"/>
        <filter val="64"/>
        <filter val="165"/>
        <filter val="127"/>
        <filter val="69"/>
        <filter val="31"/>
        <filter val="231"/>
        <filter val="72"/>
        <filter val="132"/>
        <filter val="232"/>
        <filter val="33"/>
        <filter val="133"/>
        <filter val="7815.63"/>
        <filter val="135"/>
        <filter val="37"/>
        <filter val="140"/>
        <filter val="300"/>
        <filter val="41"/>
        <filter val="43"/>
        <filter val="103"/>
        <filter val="44"/>
        <filter val="244"/>
        <filter val="106"/>
        <filter val="47"/>
        <filter val="207"/>
        <filter val="908"/>
      </filters>
    </filterColumn>
    <filterColumn colId="6">
      <customFilters>
        <customFilter operator="equal" val=""/>
        <customFilter operator="equal" val="-3.37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198</v>
      </c>
      <c r="B1" s="2" t="s">
        <v>199</v>
      </c>
      <c r="C1" s="2" t="s">
        <v>200</v>
      </c>
      <c r="D1" s="2" t="s">
        <v>201</v>
      </c>
      <c r="E1" s="2" t="s">
        <v>13</v>
      </c>
      <c r="F1" s="2" t="s">
        <v>5</v>
      </c>
      <c r="G1" s="2" t="s">
        <v>6</v>
      </c>
      <c r="H1" s="2" t="s">
        <v>202</v>
      </c>
      <c r="I1" s="2" t="s">
        <v>203</v>
      </c>
      <c r="J1" s="2" t="s">
        <v>204</v>
      </c>
      <c r="K1" s="2" t="s">
        <v>205</v>
      </c>
      <c r="L1" s="2" t="s">
        <v>206</v>
      </c>
      <c r="M1" s="2" t="s">
        <v>207</v>
      </c>
      <c r="N1" s="2" t="s">
        <v>208</v>
      </c>
      <c r="O1" s="2" t="s">
        <v>209</v>
      </c>
      <c r="P1" s="2" t="s">
        <v>210</v>
      </c>
      <c r="Q1" s="2" t="s">
        <v>211</v>
      </c>
      <c r="R1" s="2" t="s">
        <v>212</v>
      </c>
      <c r="S1" s="2" t="s">
        <v>213</v>
      </c>
      <c r="T1" s="2" t="s">
        <v>214</v>
      </c>
    </row>
    <row r="2" s="1" customFormat="1" spans="1:20">
      <c r="A2" s="3">
        <v>16746244869</v>
      </c>
      <c r="B2" s="1" t="s">
        <v>215</v>
      </c>
      <c r="C2" s="1" t="s">
        <v>216</v>
      </c>
      <c r="D2" s="1" t="s">
        <v>217</v>
      </c>
      <c r="E2" s="1" t="s">
        <v>218</v>
      </c>
      <c r="F2" s="1" t="s">
        <v>215</v>
      </c>
      <c r="G2" s="1" t="s">
        <v>219</v>
      </c>
      <c r="H2" s="1" t="s">
        <v>220</v>
      </c>
      <c r="I2" s="1" t="s">
        <v>221</v>
      </c>
      <c r="J2" s="1" t="s">
        <v>29</v>
      </c>
      <c r="K2" s="1" t="s">
        <v>222</v>
      </c>
      <c r="L2" s="1" t="s">
        <v>222</v>
      </c>
      <c r="M2" s="1" t="s">
        <v>223</v>
      </c>
      <c r="N2" s="1" t="s">
        <v>223</v>
      </c>
      <c r="O2" s="1" t="s">
        <v>224</v>
      </c>
      <c r="P2" s="1" t="s">
        <v>225</v>
      </c>
      <c r="Q2" s="1" t="s">
        <v>226</v>
      </c>
      <c r="R2" s="1" t="s">
        <v>227</v>
      </c>
      <c r="S2" s="1" t="s">
        <v>228</v>
      </c>
      <c r="T2" s="1" t="s">
        <v>229</v>
      </c>
    </row>
    <row r="3" s="1" customFormat="1" spans="1:20">
      <c r="A3" s="3">
        <v>16745759789</v>
      </c>
      <c r="B3" s="1" t="s">
        <v>215</v>
      </c>
      <c r="C3" s="1" t="s">
        <v>230</v>
      </c>
      <c r="D3" s="1" t="s">
        <v>231</v>
      </c>
      <c r="E3" s="1" t="s">
        <v>232</v>
      </c>
      <c r="F3" s="1" t="s">
        <v>215</v>
      </c>
      <c r="G3" s="1" t="s">
        <v>219</v>
      </c>
      <c r="H3" s="1" t="s">
        <v>220</v>
      </c>
      <c r="I3" s="1" t="s">
        <v>233</v>
      </c>
      <c r="J3" s="1" t="s">
        <v>29</v>
      </c>
      <c r="K3" s="1" t="s">
        <v>234</v>
      </c>
      <c r="L3" s="1" t="s">
        <v>234</v>
      </c>
      <c r="M3" s="1" t="s">
        <v>223</v>
      </c>
      <c r="N3" s="1" t="s">
        <v>223</v>
      </c>
      <c r="O3" s="1" t="s">
        <v>224</v>
      </c>
      <c r="P3" s="1" t="s">
        <v>225</v>
      </c>
      <c r="Q3" s="1" t="s">
        <v>235</v>
      </c>
      <c r="R3" s="1" t="s">
        <v>227</v>
      </c>
      <c r="S3" s="1" t="s">
        <v>228</v>
      </c>
      <c r="T3" s="1" t="s">
        <v>229</v>
      </c>
    </row>
    <row r="4" s="1" customFormat="1" spans="1:20">
      <c r="A4" s="3">
        <v>16745477285</v>
      </c>
      <c r="B4" s="1" t="s">
        <v>215</v>
      </c>
      <c r="C4" s="1" t="s">
        <v>236</v>
      </c>
      <c r="D4" s="1" t="s">
        <v>237</v>
      </c>
      <c r="E4" s="1" t="s">
        <v>238</v>
      </c>
      <c r="F4" s="1" t="s">
        <v>215</v>
      </c>
      <c r="G4" s="1" t="s">
        <v>219</v>
      </c>
      <c r="H4" s="1" t="s">
        <v>220</v>
      </c>
      <c r="I4" s="1" t="s">
        <v>239</v>
      </c>
      <c r="J4" s="1" t="s">
        <v>29</v>
      </c>
      <c r="K4" s="1" t="s">
        <v>240</v>
      </c>
      <c r="L4" s="1" t="s">
        <v>240</v>
      </c>
      <c r="M4" s="1" t="s">
        <v>223</v>
      </c>
      <c r="N4" s="1" t="s">
        <v>223</v>
      </c>
      <c r="O4" s="1" t="s">
        <v>224</v>
      </c>
      <c r="P4" s="1" t="s">
        <v>225</v>
      </c>
      <c r="Q4" s="1" t="s">
        <v>241</v>
      </c>
      <c r="R4" s="1" t="s">
        <v>227</v>
      </c>
      <c r="S4" s="1" t="s">
        <v>228</v>
      </c>
      <c r="T4" s="1" t="s">
        <v>229</v>
      </c>
    </row>
    <row r="5" s="1" customFormat="1" spans="1:20">
      <c r="A5" s="3">
        <v>16745265805</v>
      </c>
      <c r="B5" s="1" t="s">
        <v>215</v>
      </c>
      <c r="C5" s="1" t="s">
        <v>242</v>
      </c>
      <c r="D5" s="1" t="s">
        <v>243</v>
      </c>
      <c r="E5" s="1" t="s">
        <v>244</v>
      </c>
      <c r="F5" s="1" t="s">
        <v>215</v>
      </c>
      <c r="G5" s="1" t="s">
        <v>219</v>
      </c>
      <c r="H5" s="1" t="s">
        <v>220</v>
      </c>
      <c r="I5" s="1" t="s">
        <v>245</v>
      </c>
      <c r="J5" s="1" t="s">
        <v>29</v>
      </c>
      <c r="K5" s="1" t="s">
        <v>246</v>
      </c>
      <c r="L5" s="1" t="s">
        <v>246</v>
      </c>
      <c r="M5" s="1" t="s">
        <v>223</v>
      </c>
      <c r="N5" s="1" t="s">
        <v>223</v>
      </c>
      <c r="O5" s="1" t="s">
        <v>224</v>
      </c>
      <c r="P5" s="1" t="s">
        <v>225</v>
      </c>
      <c r="Q5" s="1" t="s">
        <v>247</v>
      </c>
      <c r="R5" s="1" t="s">
        <v>227</v>
      </c>
      <c r="S5" s="1" t="s">
        <v>228</v>
      </c>
      <c r="T5" s="1" t="s">
        <v>229</v>
      </c>
    </row>
    <row r="6" s="1" customFormat="1" spans="1:20">
      <c r="A6" s="3">
        <v>16742315464</v>
      </c>
      <c r="B6" s="1" t="s">
        <v>215</v>
      </c>
      <c r="C6" s="1" t="s">
        <v>248</v>
      </c>
      <c r="D6" s="1" t="s">
        <v>249</v>
      </c>
      <c r="E6" s="1" t="s">
        <v>250</v>
      </c>
      <c r="F6" s="1" t="s">
        <v>215</v>
      </c>
      <c r="G6" s="1" t="s">
        <v>219</v>
      </c>
      <c r="H6" s="1" t="s">
        <v>220</v>
      </c>
      <c r="I6" s="1" t="s">
        <v>251</v>
      </c>
      <c r="J6" s="1" t="s">
        <v>29</v>
      </c>
      <c r="K6" s="1" t="s">
        <v>252</v>
      </c>
      <c r="L6" s="1" t="s">
        <v>252</v>
      </c>
      <c r="M6" s="1" t="s">
        <v>223</v>
      </c>
      <c r="N6" s="1" t="s">
        <v>223</v>
      </c>
      <c r="O6" s="1" t="s">
        <v>224</v>
      </c>
      <c r="P6" s="1" t="s">
        <v>225</v>
      </c>
      <c r="Q6" s="1" t="s">
        <v>253</v>
      </c>
      <c r="R6" s="1" t="s">
        <v>227</v>
      </c>
      <c r="S6" s="1" t="s">
        <v>228</v>
      </c>
      <c r="T6" s="1" t="s">
        <v>229</v>
      </c>
    </row>
    <row r="7" s="1" customFormat="1" spans="1:20">
      <c r="A7" s="3">
        <v>16741759816</v>
      </c>
      <c r="B7" s="1" t="s">
        <v>215</v>
      </c>
      <c r="C7" s="1" t="s">
        <v>254</v>
      </c>
      <c r="D7" s="1" t="s">
        <v>255</v>
      </c>
      <c r="E7" s="1" t="s">
        <v>256</v>
      </c>
      <c r="F7" s="1" t="s">
        <v>215</v>
      </c>
      <c r="G7" s="1" t="s">
        <v>219</v>
      </c>
      <c r="H7" s="1" t="s">
        <v>220</v>
      </c>
      <c r="I7" s="1" t="s">
        <v>257</v>
      </c>
      <c r="J7" s="1" t="s">
        <v>29</v>
      </c>
      <c r="K7" s="1" t="s">
        <v>258</v>
      </c>
      <c r="L7" s="1" t="s">
        <v>258</v>
      </c>
      <c r="M7" s="1" t="s">
        <v>223</v>
      </c>
      <c r="N7" s="1" t="s">
        <v>223</v>
      </c>
      <c r="O7" s="1" t="s">
        <v>224</v>
      </c>
      <c r="P7" s="1" t="s">
        <v>225</v>
      </c>
      <c r="Q7" s="1" t="s">
        <v>259</v>
      </c>
      <c r="R7" s="1" t="s">
        <v>227</v>
      </c>
      <c r="S7" s="1" t="s">
        <v>228</v>
      </c>
      <c r="T7" s="1" t="s">
        <v>229</v>
      </c>
    </row>
    <row r="8" s="1" customFormat="1" spans="1:20">
      <c r="A8" s="3">
        <v>16741405105</v>
      </c>
      <c r="B8" s="1" t="s">
        <v>215</v>
      </c>
      <c r="C8" s="1" t="s">
        <v>260</v>
      </c>
      <c r="D8" s="1" t="s">
        <v>261</v>
      </c>
      <c r="E8" s="1" t="s">
        <v>262</v>
      </c>
      <c r="F8" s="1" t="s">
        <v>215</v>
      </c>
      <c r="G8" s="1" t="s">
        <v>219</v>
      </c>
      <c r="H8" s="1" t="s">
        <v>220</v>
      </c>
      <c r="I8" s="1" t="s">
        <v>263</v>
      </c>
      <c r="J8" s="1" t="s">
        <v>29</v>
      </c>
      <c r="K8" s="1" t="s">
        <v>264</v>
      </c>
      <c r="L8" s="1" t="s">
        <v>264</v>
      </c>
      <c r="M8" s="1" t="s">
        <v>223</v>
      </c>
      <c r="N8" s="1" t="s">
        <v>223</v>
      </c>
      <c r="O8" s="1" t="s">
        <v>224</v>
      </c>
      <c r="P8" s="1" t="s">
        <v>225</v>
      </c>
      <c r="Q8" s="1" t="s">
        <v>265</v>
      </c>
      <c r="R8" s="1" t="s">
        <v>227</v>
      </c>
      <c r="S8" s="1" t="s">
        <v>228</v>
      </c>
      <c r="T8" s="1" t="s">
        <v>229</v>
      </c>
    </row>
    <row r="9" s="1" customFormat="1" spans="1:20">
      <c r="A9" s="3">
        <v>16741364691</v>
      </c>
      <c r="B9" s="1" t="s">
        <v>215</v>
      </c>
      <c r="C9" s="1" t="s">
        <v>266</v>
      </c>
      <c r="D9" s="1" t="s">
        <v>267</v>
      </c>
      <c r="E9" s="1" t="s">
        <v>268</v>
      </c>
      <c r="F9" s="1" t="s">
        <v>215</v>
      </c>
      <c r="G9" s="1" t="s">
        <v>219</v>
      </c>
      <c r="H9" s="1" t="s">
        <v>220</v>
      </c>
      <c r="I9" s="1" t="s">
        <v>269</v>
      </c>
      <c r="J9" s="1" t="s">
        <v>29</v>
      </c>
      <c r="K9" s="1" t="s">
        <v>270</v>
      </c>
      <c r="L9" s="1" t="s">
        <v>270</v>
      </c>
      <c r="M9" s="1" t="s">
        <v>223</v>
      </c>
      <c r="N9" s="1" t="s">
        <v>223</v>
      </c>
      <c r="O9" s="1" t="s">
        <v>224</v>
      </c>
      <c r="P9" s="1" t="s">
        <v>225</v>
      </c>
      <c r="Q9" s="1" t="s">
        <v>271</v>
      </c>
      <c r="R9" s="1" t="s">
        <v>227</v>
      </c>
      <c r="S9" s="1" t="s">
        <v>228</v>
      </c>
      <c r="T9" s="1" t="s">
        <v>229</v>
      </c>
    </row>
    <row r="10" s="1" customFormat="1" spans="1:20">
      <c r="A10" s="3">
        <v>16741310548</v>
      </c>
      <c r="B10" s="1" t="s">
        <v>215</v>
      </c>
      <c r="C10" s="1" t="s">
        <v>272</v>
      </c>
      <c r="D10" s="1" t="s">
        <v>273</v>
      </c>
      <c r="E10" s="1" t="s">
        <v>274</v>
      </c>
      <c r="F10" s="1" t="s">
        <v>215</v>
      </c>
      <c r="G10" s="1" t="s">
        <v>219</v>
      </c>
      <c r="H10" s="1" t="s">
        <v>220</v>
      </c>
      <c r="I10" s="1" t="s">
        <v>275</v>
      </c>
      <c r="J10" s="1" t="s">
        <v>29</v>
      </c>
      <c r="K10" s="1" t="s">
        <v>276</v>
      </c>
      <c r="L10" s="1" t="s">
        <v>276</v>
      </c>
      <c r="M10" s="1" t="s">
        <v>223</v>
      </c>
      <c r="N10" s="1" t="s">
        <v>223</v>
      </c>
      <c r="O10" s="1" t="s">
        <v>224</v>
      </c>
      <c r="P10" s="1" t="s">
        <v>225</v>
      </c>
      <c r="Q10" s="1" t="s">
        <v>277</v>
      </c>
      <c r="R10" s="1" t="s">
        <v>227</v>
      </c>
      <c r="S10" s="1" t="s">
        <v>228</v>
      </c>
      <c r="T10" s="1" t="s">
        <v>229</v>
      </c>
    </row>
    <row r="11" s="1" customFormat="1" spans="1:20">
      <c r="A11" s="3">
        <v>16741244128</v>
      </c>
      <c r="B11" s="1" t="s">
        <v>215</v>
      </c>
      <c r="C11" s="1" t="s">
        <v>278</v>
      </c>
      <c r="D11" s="1" t="s">
        <v>279</v>
      </c>
      <c r="E11" s="1" t="s">
        <v>280</v>
      </c>
      <c r="F11" s="1" t="s">
        <v>215</v>
      </c>
      <c r="G11" s="1" t="s">
        <v>219</v>
      </c>
      <c r="H11" s="1" t="s">
        <v>220</v>
      </c>
      <c r="I11" s="1" t="s">
        <v>281</v>
      </c>
      <c r="J11" s="1" t="s">
        <v>29</v>
      </c>
      <c r="K11" s="1" t="s">
        <v>282</v>
      </c>
      <c r="L11" s="1" t="s">
        <v>282</v>
      </c>
      <c r="M11" s="1" t="s">
        <v>223</v>
      </c>
      <c r="N11" s="1" t="s">
        <v>223</v>
      </c>
      <c r="O11" s="1" t="s">
        <v>224</v>
      </c>
      <c r="P11" s="1" t="s">
        <v>225</v>
      </c>
      <c r="Q11" s="1" t="s">
        <v>283</v>
      </c>
      <c r="R11" s="1" t="s">
        <v>227</v>
      </c>
      <c r="S11" s="1" t="s">
        <v>228</v>
      </c>
      <c r="T11" s="1" t="s">
        <v>229</v>
      </c>
    </row>
    <row r="12" s="1" customFormat="1" spans="1:20">
      <c r="A12" s="3">
        <v>16741216215</v>
      </c>
      <c r="B12" s="1" t="s">
        <v>215</v>
      </c>
      <c r="C12" s="1" t="s">
        <v>284</v>
      </c>
      <c r="D12" s="1" t="s">
        <v>285</v>
      </c>
      <c r="E12" s="1" t="s">
        <v>286</v>
      </c>
      <c r="F12" s="1" t="s">
        <v>215</v>
      </c>
      <c r="G12" s="1" t="s">
        <v>219</v>
      </c>
      <c r="H12" s="1" t="s">
        <v>220</v>
      </c>
      <c r="I12" s="1" t="s">
        <v>287</v>
      </c>
      <c r="J12" s="1" t="s">
        <v>29</v>
      </c>
      <c r="K12" s="1" t="s">
        <v>288</v>
      </c>
      <c r="L12" s="1" t="s">
        <v>288</v>
      </c>
      <c r="M12" s="1" t="s">
        <v>223</v>
      </c>
      <c r="N12" s="1" t="s">
        <v>223</v>
      </c>
      <c r="O12" s="1" t="s">
        <v>224</v>
      </c>
      <c r="P12" s="1" t="s">
        <v>225</v>
      </c>
      <c r="Q12" s="1" t="s">
        <v>289</v>
      </c>
      <c r="R12" s="1" t="s">
        <v>227</v>
      </c>
      <c r="S12" s="1" t="s">
        <v>228</v>
      </c>
      <c r="T12" s="1" t="s">
        <v>229</v>
      </c>
    </row>
    <row r="13" s="1" customFormat="1" spans="1:20">
      <c r="A13" s="3">
        <v>16741164654</v>
      </c>
      <c r="B13" s="1" t="s">
        <v>215</v>
      </c>
      <c r="C13" s="1" t="s">
        <v>290</v>
      </c>
      <c r="D13" s="1" t="s">
        <v>291</v>
      </c>
      <c r="E13" s="1" t="s">
        <v>292</v>
      </c>
      <c r="F13" s="1" t="s">
        <v>215</v>
      </c>
      <c r="G13" s="1" t="s">
        <v>219</v>
      </c>
      <c r="H13" s="1" t="s">
        <v>220</v>
      </c>
      <c r="I13" s="1" t="s">
        <v>293</v>
      </c>
      <c r="J13" s="1" t="s">
        <v>29</v>
      </c>
      <c r="K13" s="1" t="s">
        <v>294</v>
      </c>
      <c r="L13" s="1" t="s">
        <v>294</v>
      </c>
      <c r="M13" s="1" t="s">
        <v>223</v>
      </c>
      <c r="N13" s="1" t="s">
        <v>223</v>
      </c>
      <c r="O13" s="1" t="s">
        <v>224</v>
      </c>
      <c r="P13" s="1" t="s">
        <v>225</v>
      </c>
      <c r="Q13" s="1" t="s">
        <v>295</v>
      </c>
      <c r="R13" s="1" t="s">
        <v>227</v>
      </c>
      <c r="S13" s="1" t="s">
        <v>228</v>
      </c>
      <c r="T13" s="1" t="s">
        <v>229</v>
      </c>
    </row>
    <row r="14" s="1" customFormat="1" spans="1:20">
      <c r="A14" s="3">
        <v>16741125850</v>
      </c>
      <c r="B14" s="1" t="s">
        <v>215</v>
      </c>
      <c r="C14" s="1" t="s">
        <v>296</v>
      </c>
      <c r="D14" s="1" t="s">
        <v>297</v>
      </c>
      <c r="E14" s="1" t="s">
        <v>298</v>
      </c>
      <c r="F14" s="1" t="s">
        <v>215</v>
      </c>
      <c r="G14" s="1" t="s">
        <v>219</v>
      </c>
      <c r="H14" s="1" t="s">
        <v>220</v>
      </c>
      <c r="I14" s="1" t="s">
        <v>299</v>
      </c>
      <c r="J14" s="1" t="s">
        <v>29</v>
      </c>
      <c r="K14" s="1" t="s">
        <v>300</v>
      </c>
      <c r="L14" s="1" t="s">
        <v>300</v>
      </c>
      <c r="M14" s="1" t="s">
        <v>223</v>
      </c>
      <c r="N14" s="1" t="s">
        <v>223</v>
      </c>
      <c r="O14" s="1" t="s">
        <v>224</v>
      </c>
      <c r="P14" s="1" t="s">
        <v>225</v>
      </c>
      <c r="Q14" s="1" t="s">
        <v>301</v>
      </c>
      <c r="R14" s="1" t="s">
        <v>227</v>
      </c>
      <c r="S14" s="1" t="s">
        <v>228</v>
      </c>
      <c r="T14" s="1" t="s">
        <v>229</v>
      </c>
    </row>
    <row r="15" s="1" customFormat="1" spans="1:20">
      <c r="A15" s="3">
        <v>16740371638</v>
      </c>
      <c r="B15" s="1" t="s">
        <v>302</v>
      </c>
      <c r="C15" s="1" t="s">
        <v>303</v>
      </c>
      <c r="D15" s="1" t="s">
        <v>304</v>
      </c>
      <c r="E15" s="1" t="s">
        <v>305</v>
      </c>
      <c r="F15" s="1" t="s">
        <v>215</v>
      </c>
      <c r="G15" s="1" t="s">
        <v>219</v>
      </c>
      <c r="H15" s="1" t="s">
        <v>220</v>
      </c>
      <c r="I15" s="1" t="s">
        <v>306</v>
      </c>
      <c r="J15" s="1" t="s">
        <v>29</v>
      </c>
      <c r="K15" s="1" t="s">
        <v>307</v>
      </c>
      <c r="L15" s="1" t="s">
        <v>307</v>
      </c>
      <c r="M15" s="1" t="s">
        <v>223</v>
      </c>
      <c r="N15" s="1" t="s">
        <v>223</v>
      </c>
      <c r="O15" s="1" t="s">
        <v>224</v>
      </c>
      <c r="P15" s="1" t="s">
        <v>225</v>
      </c>
      <c r="Q15" s="1" t="s">
        <v>308</v>
      </c>
      <c r="R15" s="1" t="s">
        <v>227</v>
      </c>
      <c r="S15" s="1" t="s">
        <v>228</v>
      </c>
      <c r="T15" s="1" t="s">
        <v>229</v>
      </c>
    </row>
    <row r="16" s="1" customFormat="1" spans="1:20">
      <c r="A16" s="3">
        <v>16740286644</v>
      </c>
      <c r="B16" s="1" t="s">
        <v>302</v>
      </c>
      <c r="C16" s="1" t="s">
        <v>309</v>
      </c>
      <c r="D16" s="1" t="s">
        <v>310</v>
      </c>
      <c r="E16" s="1" t="s">
        <v>311</v>
      </c>
      <c r="F16" s="1" t="s">
        <v>215</v>
      </c>
      <c r="G16" s="1" t="s">
        <v>219</v>
      </c>
      <c r="H16" s="1" t="s">
        <v>220</v>
      </c>
      <c r="I16" s="1" t="s">
        <v>312</v>
      </c>
      <c r="J16" s="1" t="s">
        <v>29</v>
      </c>
      <c r="K16" s="1" t="s">
        <v>234</v>
      </c>
      <c r="L16" s="1" t="s">
        <v>234</v>
      </c>
      <c r="M16" s="1" t="s">
        <v>223</v>
      </c>
      <c r="N16" s="1" t="s">
        <v>223</v>
      </c>
      <c r="O16" s="1" t="s">
        <v>224</v>
      </c>
      <c r="P16" s="1" t="s">
        <v>225</v>
      </c>
      <c r="Q16" s="1" t="s">
        <v>313</v>
      </c>
      <c r="R16" s="1" t="s">
        <v>227</v>
      </c>
      <c r="S16" s="1" t="s">
        <v>228</v>
      </c>
      <c r="T16" s="1" t="s">
        <v>229</v>
      </c>
    </row>
    <row r="17" s="1" customFormat="1" spans="1:20">
      <c r="A17" s="3">
        <v>16740255488</v>
      </c>
      <c r="B17" s="1" t="s">
        <v>302</v>
      </c>
      <c r="C17" s="1" t="s">
        <v>314</v>
      </c>
      <c r="D17" s="1" t="s">
        <v>315</v>
      </c>
      <c r="E17" s="1" t="s">
        <v>316</v>
      </c>
      <c r="F17" s="1" t="s">
        <v>215</v>
      </c>
      <c r="G17" s="1" t="s">
        <v>219</v>
      </c>
      <c r="H17" s="1" t="s">
        <v>220</v>
      </c>
      <c r="I17" s="1" t="s">
        <v>224</v>
      </c>
      <c r="J17" s="1" t="s">
        <v>29</v>
      </c>
      <c r="K17" s="1" t="s">
        <v>224</v>
      </c>
      <c r="L17" s="1" t="s">
        <v>224</v>
      </c>
      <c r="M17" s="1" t="s">
        <v>223</v>
      </c>
      <c r="N17" s="1" t="s">
        <v>223</v>
      </c>
      <c r="O17" s="1" t="s">
        <v>224</v>
      </c>
      <c r="P17" s="1" t="s">
        <v>225</v>
      </c>
      <c r="Q17" s="1" t="s">
        <v>317</v>
      </c>
      <c r="R17" s="1" t="s">
        <v>227</v>
      </c>
      <c r="S17" s="1" t="s">
        <v>228</v>
      </c>
      <c r="T17" s="1" t="s">
        <v>229</v>
      </c>
    </row>
    <row r="18" s="1" customFormat="1" spans="1:20">
      <c r="A18" s="3">
        <v>16740228478</v>
      </c>
      <c r="B18" s="1" t="s">
        <v>302</v>
      </c>
      <c r="C18" s="1" t="s">
        <v>318</v>
      </c>
      <c r="D18" s="1" t="s">
        <v>319</v>
      </c>
      <c r="E18" s="1" t="s">
        <v>320</v>
      </c>
      <c r="F18" s="1" t="s">
        <v>215</v>
      </c>
      <c r="G18" s="1" t="s">
        <v>219</v>
      </c>
      <c r="H18" s="1" t="s">
        <v>220</v>
      </c>
      <c r="I18" s="1" t="s">
        <v>321</v>
      </c>
      <c r="J18" s="1" t="s">
        <v>29</v>
      </c>
      <c r="K18" s="1" t="s">
        <v>264</v>
      </c>
      <c r="L18" s="1" t="s">
        <v>264</v>
      </c>
      <c r="M18" s="1" t="s">
        <v>223</v>
      </c>
      <c r="N18" s="1" t="s">
        <v>223</v>
      </c>
      <c r="O18" s="1" t="s">
        <v>224</v>
      </c>
      <c r="P18" s="1" t="s">
        <v>225</v>
      </c>
      <c r="Q18" s="1" t="s">
        <v>322</v>
      </c>
      <c r="R18" s="1" t="s">
        <v>227</v>
      </c>
      <c r="S18" s="1" t="s">
        <v>228</v>
      </c>
      <c r="T18" s="1" t="s">
        <v>229</v>
      </c>
    </row>
    <row r="19" s="1" customFormat="1" spans="1:20">
      <c r="A19" s="3">
        <v>16739784941</v>
      </c>
      <c r="B19" s="1" t="s">
        <v>302</v>
      </c>
      <c r="C19" s="1" t="s">
        <v>323</v>
      </c>
      <c r="D19" s="1" t="s">
        <v>324</v>
      </c>
      <c r="E19" s="1" t="s">
        <v>325</v>
      </c>
      <c r="F19" s="1" t="s">
        <v>215</v>
      </c>
      <c r="G19" s="1" t="s">
        <v>219</v>
      </c>
      <c r="H19" s="1" t="s">
        <v>220</v>
      </c>
      <c r="I19" s="1" t="s">
        <v>326</v>
      </c>
      <c r="J19" s="1" t="s">
        <v>29</v>
      </c>
      <c r="K19" s="1" t="s">
        <v>327</v>
      </c>
      <c r="L19" s="1" t="s">
        <v>327</v>
      </c>
      <c r="M19" s="1" t="s">
        <v>223</v>
      </c>
      <c r="N19" s="1" t="s">
        <v>223</v>
      </c>
      <c r="O19" s="1" t="s">
        <v>224</v>
      </c>
      <c r="P19" s="1" t="s">
        <v>225</v>
      </c>
      <c r="Q19" s="1" t="s">
        <v>328</v>
      </c>
      <c r="R19" s="1" t="s">
        <v>227</v>
      </c>
      <c r="S19" s="1" t="s">
        <v>228</v>
      </c>
      <c r="T19" s="1" t="s">
        <v>229</v>
      </c>
    </row>
    <row r="20" s="1" customFormat="1" spans="1:20">
      <c r="A20" s="3">
        <v>16737524718</v>
      </c>
      <c r="B20" s="1" t="s">
        <v>302</v>
      </c>
      <c r="C20" s="1" t="s">
        <v>329</v>
      </c>
      <c r="D20" s="1" t="s">
        <v>330</v>
      </c>
      <c r="E20" s="1" t="s">
        <v>331</v>
      </c>
      <c r="F20" s="1" t="s">
        <v>215</v>
      </c>
      <c r="G20" s="1" t="s">
        <v>219</v>
      </c>
      <c r="H20" s="1" t="s">
        <v>220</v>
      </c>
      <c r="I20" s="1" t="s">
        <v>332</v>
      </c>
      <c r="J20" s="1" t="s">
        <v>29</v>
      </c>
      <c r="K20" s="1" t="s">
        <v>333</v>
      </c>
      <c r="L20" s="1" t="s">
        <v>333</v>
      </c>
      <c r="M20" s="1" t="s">
        <v>223</v>
      </c>
      <c r="N20" s="1" t="s">
        <v>223</v>
      </c>
      <c r="O20" s="1" t="s">
        <v>224</v>
      </c>
      <c r="P20" s="1" t="s">
        <v>225</v>
      </c>
      <c r="Q20" s="1" t="s">
        <v>334</v>
      </c>
      <c r="R20" s="1" t="s">
        <v>227</v>
      </c>
      <c r="S20" s="1" t="s">
        <v>228</v>
      </c>
      <c r="T20" s="1" t="s">
        <v>229</v>
      </c>
    </row>
    <row r="21" s="1" customFormat="1" spans="1:20">
      <c r="A21" s="3">
        <v>16737286380</v>
      </c>
      <c r="B21" s="1" t="s">
        <v>302</v>
      </c>
      <c r="C21" s="1" t="s">
        <v>335</v>
      </c>
      <c r="D21" s="1" t="s">
        <v>336</v>
      </c>
      <c r="E21" s="1" t="s">
        <v>337</v>
      </c>
      <c r="F21" s="1" t="s">
        <v>215</v>
      </c>
      <c r="G21" s="1" t="s">
        <v>219</v>
      </c>
      <c r="H21" s="1" t="s">
        <v>220</v>
      </c>
      <c r="I21" s="1" t="s">
        <v>338</v>
      </c>
      <c r="J21" s="1" t="s">
        <v>29</v>
      </c>
      <c r="K21" s="1" t="s">
        <v>339</v>
      </c>
      <c r="L21" s="1" t="s">
        <v>339</v>
      </c>
      <c r="M21" s="1" t="s">
        <v>223</v>
      </c>
      <c r="N21" s="1" t="s">
        <v>223</v>
      </c>
      <c r="O21" s="1" t="s">
        <v>224</v>
      </c>
      <c r="P21" s="1" t="s">
        <v>225</v>
      </c>
      <c r="Q21" s="1" t="s">
        <v>340</v>
      </c>
      <c r="R21" s="1" t="s">
        <v>227</v>
      </c>
      <c r="S21" s="1" t="s">
        <v>228</v>
      </c>
      <c r="T21" s="1" t="s">
        <v>229</v>
      </c>
    </row>
    <row r="22" s="1" customFormat="1" spans="1:20">
      <c r="A22" s="3">
        <v>16737256151</v>
      </c>
      <c r="B22" s="1" t="s">
        <v>302</v>
      </c>
      <c r="C22" s="1" t="s">
        <v>341</v>
      </c>
      <c r="D22" s="1" t="s">
        <v>342</v>
      </c>
      <c r="E22" s="1" t="s">
        <v>343</v>
      </c>
      <c r="F22" s="1" t="s">
        <v>215</v>
      </c>
      <c r="G22" s="1" t="s">
        <v>219</v>
      </c>
      <c r="H22" s="1" t="s">
        <v>220</v>
      </c>
      <c r="I22" s="1" t="s">
        <v>344</v>
      </c>
      <c r="J22" s="1" t="s">
        <v>29</v>
      </c>
      <c r="K22" s="1" t="s">
        <v>345</v>
      </c>
      <c r="L22" s="1" t="s">
        <v>345</v>
      </c>
      <c r="M22" s="1" t="s">
        <v>223</v>
      </c>
      <c r="N22" s="1" t="s">
        <v>223</v>
      </c>
      <c r="O22" s="1" t="s">
        <v>224</v>
      </c>
      <c r="P22" s="1" t="s">
        <v>225</v>
      </c>
      <c r="Q22" s="1" t="s">
        <v>346</v>
      </c>
      <c r="R22" s="1" t="s">
        <v>227</v>
      </c>
      <c r="S22" s="1" t="s">
        <v>228</v>
      </c>
      <c r="T22" s="1" t="s">
        <v>229</v>
      </c>
    </row>
    <row r="23" s="1" customFormat="1" spans="1:20">
      <c r="A23" s="3">
        <v>16737023014</v>
      </c>
      <c r="B23" s="1" t="s">
        <v>302</v>
      </c>
      <c r="C23" s="1" t="s">
        <v>347</v>
      </c>
      <c r="D23" s="1" t="s">
        <v>348</v>
      </c>
      <c r="E23" s="1" t="s">
        <v>349</v>
      </c>
      <c r="F23" s="1" t="s">
        <v>215</v>
      </c>
      <c r="G23" s="1" t="s">
        <v>219</v>
      </c>
      <c r="H23" s="1" t="s">
        <v>220</v>
      </c>
      <c r="I23" s="1" t="s">
        <v>350</v>
      </c>
      <c r="J23" s="1" t="s">
        <v>29</v>
      </c>
      <c r="K23" s="1" t="s">
        <v>351</v>
      </c>
      <c r="L23" s="1" t="s">
        <v>351</v>
      </c>
      <c r="M23" s="1" t="s">
        <v>223</v>
      </c>
      <c r="N23" s="1" t="s">
        <v>223</v>
      </c>
      <c r="O23" s="1" t="s">
        <v>224</v>
      </c>
      <c r="P23" s="1" t="s">
        <v>225</v>
      </c>
      <c r="Q23" s="1" t="s">
        <v>352</v>
      </c>
      <c r="R23" s="1" t="s">
        <v>227</v>
      </c>
      <c r="S23" s="1" t="s">
        <v>228</v>
      </c>
      <c r="T23" s="1" t="s">
        <v>229</v>
      </c>
    </row>
    <row r="24" s="1" customFormat="1" spans="1:20">
      <c r="A24" s="3">
        <v>16736800700</v>
      </c>
      <c r="B24" s="1" t="s">
        <v>353</v>
      </c>
      <c r="C24" s="1" t="s">
        <v>354</v>
      </c>
      <c r="D24" s="1" t="s">
        <v>285</v>
      </c>
      <c r="E24" s="1" t="s">
        <v>355</v>
      </c>
      <c r="F24" s="1" t="s">
        <v>215</v>
      </c>
      <c r="G24" s="1" t="s">
        <v>219</v>
      </c>
      <c r="H24" s="1" t="s">
        <v>220</v>
      </c>
      <c r="I24" s="1" t="s">
        <v>356</v>
      </c>
      <c r="J24" s="1" t="s">
        <v>29</v>
      </c>
      <c r="K24" s="1" t="s">
        <v>288</v>
      </c>
      <c r="L24" s="1" t="s">
        <v>288</v>
      </c>
      <c r="M24" s="1" t="s">
        <v>223</v>
      </c>
      <c r="N24" s="1" t="s">
        <v>223</v>
      </c>
      <c r="O24" s="1" t="s">
        <v>224</v>
      </c>
      <c r="P24" s="1" t="s">
        <v>225</v>
      </c>
      <c r="Q24" s="1" t="s">
        <v>357</v>
      </c>
      <c r="R24" s="1" t="s">
        <v>227</v>
      </c>
      <c r="S24" s="1" t="s">
        <v>228</v>
      </c>
      <c r="T24" s="1" t="s">
        <v>229</v>
      </c>
    </row>
    <row r="25" s="1" customFormat="1" spans="1:20">
      <c r="A25" s="3">
        <v>16736753893</v>
      </c>
      <c r="B25" s="1" t="s">
        <v>353</v>
      </c>
      <c r="C25" s="1" t="s">
        <v>358</v>
      </c>
      <c r="D25" s="1" t="s">
        <v>359</v>
      </c>
      <c r="E25" s="1" t="s">
        <v>360</v>
      </c>
      <c r="F25" s="1" t="s">
        <v>302</v>
      </c>
      <c r="G25" s="1" t="s">
        <v>219</v>
      </c>
      <c r="H25" s="1" t="s">
        <v>220</v>
      </c>
      <c r="I25" s="1" t="s">
        <v>361</v>
      </c>
      <c r="J25" s="1" t="s">
        <v>29</v>
      </c>
      <c r="K25" s="1" t="s">
        <v>362</v>
      </c>
      <c r="L25" s="1" t="s">
        <v>362</v>
      </c>
      <c r="M25" s="1" t="s">
        <v>223</v>
      </c>
      <c r="N25" s="1" t="s">
        <v>223</v>
      </c>
      <c r="O25" s="1" t="s">
        <v>224</v>
      </c>
      <c r="P25" s="1" t="s">
        <v>225</v>
      </c>
      <c r="Q25" s="1" t="s">
        <v>363</v>
      </c>
      <c r="R25" s="1" t="s">
        <v>227</v>
      </c>
      <c r="S25" s="1" t="s">
        <v>228</v>
      </c>
      <c r="T25" s="1" t="s">
        <v>229</v>
      </c>
    </row>
    <row r="26" s="1" customFormat="1" spans="1:20">
      <c r="A26" s="3">
        <v>16736725878</v>
      </c>
      <c r="B26" s="1" t="s">
        <v>353</v>
      </c>
      <c r="C26" s="1" t="s">
        <v>364</v>
      </c>
      <c r="D26" s="1" t="s">
        <v>365</v>
      </c>
      <c r="E26" s="1" t="s">
        <v>366</v>
      </c>
      <c r="F26" s="1" t="s">
        <v>353</v>
      </c>
      <c r="G26" s="1" t="s">
        <v>219</v>
      </c>
      <c r="H26" s="1" t="s">
        <v>220</v>
      </c>
      <c r="I26" s="1" t="s">
        <v>367</v>
      </c>
      <c r="J26" s="1" t="s">
        <v>29</v>
      </c>
      <c r="K26" s="1" t="s">
        <v>368</v>
      </c>
      <c r="L26" s="1" t="s">
        <v>368</v>
      </c>
      <c r="M26" s="1" t="s">
        <v>223</v>
      </c>
      <c r="N26" s="1" t="s">
        <v>223</v>
      </c>
      <c r="O26" s="1" t="s">
        <v>224</v>
      </c>
      <c r="P26" s="1" t="s">
        <v>225</v>
      </c>
      <c r="Q26" s="1" t="s">
        <v>369</v>
      </c>
      <c r="R26" s="1" t="s">
        <v>227</v>
      </c>
      <c r="S26" s="1" t="s">
        <v>228</v>
      </c>
      <c r="T26" s="1" t="s">
        <v>229</v>
      </c>
    </row>
    <row r="27" s="1" customFormat="1" spans="1:20">
      <c r="A27" s="3">
        <v>16736635932</v>
      </c>
      <c r="B27" s="1" t="s">
        <v>353</v>
      </c>
      <c r="C27" s="1" t="s">
        <v>370</v>
      </c>
      <c r="D27" s="1" t="s">
        <v>371</v>
      </c>
      <c r="E27" s="1" t="s">
        <v>372</v>
      </c>
      <c r="F27" s="1" t="s">
        <v>215</v>
      </c>
      <c r="G27" s="1" t="s">
        <v>219</v>
      </c>
      <c r="H27" s="1" t="s">
        <v>220</v>
      </c>
      <c r="I27" s="1" t="s">
        <v>224</v>
      </c>
      <c r="J27" s="1" t="s">
        <v>29</v>
      </c>
      <c r="K27" s="1" t="s">
        <v>224</v>
      </c>
      <c r="L27" s="1" t="s">
        <v>224</v>
      </c>
      <c r="M27" s="1" t="s">
        <v>223</v>
      </c>
      <c r="N27" s="1" t="s">
        <v>223</v>
      </c>
      <c r="O27" s="1" t="s">
        <v>224</v>
      </c>
      <c r="P27" s="1" t="s">
        <v>225</v>
      </c>
      <c r="Q27" s="1" t="s">
        <v>373</v>
      </c>
      <c r="R27" s="1" t="s">
        <v>227</v>
      </c>
      <c r="S27" s="1" t="s">
        <v>228</v>
      </c>
      <c r="T27" s="1" t="s">
        <v>229</v>
      </c>
    </row>
    <row r="28" s="1" customFormat="1" spans="1:20">
      <c r="A28" s="3">
        <v>16735952573</v>
      </c>
      <c r="B28" s="1" t="s">
        <v>353</v>
      </c>
      <c r="C28" s="1" t="s">
        <v>374</v>
      </c>
      <c r="D28" s="1" t="s">
        <v>375</v>
      </c>
      <c r="E28" s="1" t="s">
        <v>376</v>
      </c>
      <c r="F28" s="1" t="s">
        <v>215</v>
      </c>
      <c r="G28" s="1" t="s">
        <v>219</v>
      </c>
      <c r="H28" s="1" t="s">
        <v>220</v>
      </c>
      <c r="I28" s="1" t="s">
        <v>377</v>
      </c>
      <c r="J28" s="1" t="s">
        <v>29</v>
      </c>
      <c r="K28" s="1" t="s">
        <v>378</v>
      </c>
      <c r="L28" s="1" t="s">
        <v>378</v>
      </c>
      <c r="M28" s="1" t="s">
        <v>223</v>
      </c>
      <c r="N28" s="1" t="s">
        <v>223</v>
      </c>
      <c r="O28" s="1" t="s">
        <v>224</v>
      </c>
      <c r="P28" s="1" t="s">
        <v>225</v>
      </c>
      <c r="Q28" s="1" t="s">
        <v>379</v>
      </c>
      <c r="R28" s="1" t="s">
        <v>227</v>
      </c>
      <c r="S28" s="1" t="s">
        <v>228</v>
      </c>
      <c r="T28" s="1" t="s">
        <v>229</v>
      </c>
    </row>
    <row r="29" s="1" customFormat="1" spans="1:20">
      <c r="A29" s="3">
        <v>16734262982</v>
      </c>
      <c r="B29" s="1" t="s">
        <v>353</v>
      </c>
      <c r="C29" s="1" t="s">
        <v>380</v>
      </c>
      <c r="D29" s="1" t="s">
        <v>381</v>
      </c>
      <c r="E29" s="1" t="s">
        <v>382</v>
      </c>
      <c r="F29" s="1" t="s">
        <v>215</v>
      </c>
      <c r="G29" s="1" t="s">
        <v>219</v>
      </c>
      <c r="H29" s="1" t="s">
        <v>220</v>
      </c>
      <c r="I29" s="1" t="s">
        <v>383</v>
      </c>
      <c r="J29" s="1" t="s">
        <v>29</v>
      </c>
      <c r="K29" s="1" t="s">
        <v>384</v>
      </c>
      <c r="L29" s="1" t="s">
        <v>384</v>
      </c>
      <c r="M29" s="1" t="s">
        <v>223</v>
      </c>
      <c r="N29" s="1" t="s">
        <v>223</v>
      </c>
      <c r="O29" s="1" t="s">
        <v>224</v>
      </c>
      <c r="P29" s="1" t="s">
        <v>225</v>
      </c>
      <c r="Q29" s="1" t="s">
        <v>385</v>
      </c>
      <c r="R29" s="1" t="s">
        <v>227</v>
      </c>
      <c r="S29" s="1" t="s">
        <v>228</v>
      </c>
      <c r="T29" s="1" t="s">
        <v>229</v>
      </c>
    </row>
    <row r="30" s="1" customFormat="1" spans="1:20">
      <c r="A30" s="3">
        <v>16734259292</v>
      </c>
      <c r="B30" s="1" t="s">
        <v>353</v>
      </c>
      <c r="C30" s="1" t="s">
        <v>386</v>
      </c>
      <c r="D30" s="1" t="s">
        <v>387</v>
      </c>
      <c r="E30" s="1" t="s">
        <v>388</v>
      </c>
      <c r="F30" s="1" t="s">
        <v>215</v>
      </c>
      <c r="G30" s="1" t="s">
        <v>219</v>
      </c>
      <c r="H30" s="1" t="s">
        <v>220</v>
      </c>
      <c r="I30" s="1" t="s">
        <v>389</v>
      </c>
      <c r="J30" s="1" t="s">
        <v>29</v>
      </c>
      <c r="K30" s="1" t="s">
        <v>390</v>
      </c>
      <c r="L30" s="1" t="s">
        <v>390</v>
      </c>
      <c r="M30" s="1" t="s">
        <v>223</v>
      </c>
      <c r="N30" s="1" t="s">
        <v>223</v>
      </c>
      <c r="O30" s="1" t="s">
        <v>224</v>
      </c>
      <c r="P30" s="1" t="s">
        <v>225</v>
      </c>
      <c r="Q30" s="1" t="s">
        <v>391</v>
      </c>
      <c r="R30" s="1" t="s">
        <v>227</v>
      </c>
      <c r="S30" s="1" t="s">
        <v>228</v>
      </c>
      <c r="T30" s="1" t="s">
        <v>229</v>
      </c>
    </row>
    <row r="31" s="1" customFormat="1" spans="1:20">
      <c r="A31" s="3">
        <v>16733864109</v>
      </c>
      <c r="B31" s="1" t="s">
        <v>353</v>
      </c>
      <c r="C31" s="1" t="s">
        <v>392</v>
      </c>
      <c r="D31" s="1" t="s">
        <v>393</v>
      </c>
      <c r="E31" s="1" t="s">
        <v>394</v>
      </c>
      <c r="F31" s="1" t="s">
        <v>215</v>
      </c>
      <c r="G31" s="1" t="s">
        <v>219</v>
      </c>
      <c r="H31" s="1" t="s">
        <v>220</v>
      </c>
      <c r="I31" s="1" t="s">
        <v>395</v>
      </c>
      <c r="J31" s="1" t="s">
        <v>29</v>
      </c>
      <c r="K31" s="1" t="s">
        <v>396</v>
      </c>
      <c r="L31" s="1" t="s">
        <v>396</v>
      </c>
      <c r="M31" s="1" t="s">
        <v>223</v>
      </c>
      <c r="N31" s="1" t="s">
        <v>223</v>
      </c>
      <c r="O31" s="1" t="s">
        <v>224</v>
      </c>
      <c r="P31" s="1" t="s">
        <v>225</v>
      </c>
      <c r="Q31" s="1" t="s">
        <v>397</v>
      </c>
      <c r="R31" s="1" t="s">
        <v>227</v>
      </c>
      <c r="S31" s="1" t="s">
        <v>228</v>
      </c>
      <c r="T31" s="1" t="s">
        <v>229</v>
      </c>
    </row>
    <row r="32" s="1" customFormat="1" spans="1:20">
      <c r="A32" s="3">
        <v>16728621658</v>
      </c>
      <c r="B32" s="1" t="s">
        <v>353</v>
      </c>
      <c r="C32" s="1" t="s">
        <v>398</v>
      </c>
      <c r="D32" s="1" t="s">
        <v>399</v>
      </c>
      <c r="E32" s="1" t="s">
        <v>400</v>
      </c>
      <c r="F32" s="1" t="s">
        <v>215</v>
      </c>
      <c r="G32" s="1" t="s">
        <v>219</v>
      </c>
      <c r="H32" s="1" t="s">
        <v>220</v>
      </c>
      <c r="I32" s="1" t="s">
        <v>401</v>
      </c>
      <c r="J32" s="1" t="s">
        <v>29</v>
      </c>
      <c r="K32" s="1" t="s">
        <v>402</v>
      </c>
      <c r="L32" s="1" t="s">
        <v>402</v>
      </c>
      <c r="M32" s="1" t="s">
        <v>223</v>
      </c>
      <c r="N32" s="1" t="s">
        <v>223</v>
      </c>
      <c r="O32" s="1" t="s">
        <v>224</v>
      </c>
      <c r="P32" s="1" t="s">
        <v>225</v>
      </c>
      <c r="Q32" s="1" t="s">
        <v>403</v>
      </c>
      <c r="R32" s="1" t="s">
        <v>227</v>
      </c>
      <c r="S32" s="1" t="s">
        <v>228</v>
      </c>
      <c r="T32" s="1" t="s">
        <v>229</v>
      </c>
    </row>
    <row r="33" s="1" customFormat="1" spans="1:20">
      <c r="A33" s="3">
        <v>16728543533</v>
      </c>
      <c r="B33" s="1" t="s">
        <v>353</v>
      </c>
      <c r="C33" s="1" t="s">
        <v>404</v>
      </c>
      <c r="D33" s="1" t="s">
        <v>405</v>
      </c>
      <c r="E33" s="1" t="s">
        <v>406</v>
      </c>
      <c r="F33" s="1" t="s">
        <v>302</v>
      </c>
      <c r="G33" s="1" t="s">
        <v>219</v>
      </c>
      <c r="H33" s="1" t="s">
        <v>220</v>
      </c>
      <c r="I33" s="1" t="s">
        <v>407</v>
      </c>
      <c r="J33" s="1" t="s">
        <v>29</v>
      </c>
      <c r="K33" s="1" t="s">
        <v>408</v>
      </c>
      <c r="L33" s="1" t="s">
        <v>408</v>
      </c>
      <c r="M33" s="1" t="s">
        <v>223</v>
      </c>
      <c r="N33" s="1" t="s">
        <v>223</v>
      </c>
      <c r="O33" s="1" t="s">
        <v>224</v>
      </c>
      <c r="P33" s="1" t="s">
        <v>225</v>
      </c>
      <c r="Q33" s="1" t="s">
        <v>409</v>
      </c>
      <c r="R33" s="1" t="s">
        <v>227</v>
      </c>
      <c r="S33" s="1" t="s">
        <v>228</v>
      </c>
      <c r="T33" s="1" t="s">
        <v>229</v>
      </c>
    </row>
    <row r="34" s="1" customFormat="1" spans="1:20">
      <c r="A34" s="3">
        <v>16727989487</v>
      </c>
      <c r="B34" s="1" t="s">
        <v>410</v>
      </c>
      <c r="C34" s="1" t="s">
        <v>411</v>
      </c>
      <c r="D34" s="1" t="s">
        <v>412</v>
      </c>
      <c r="E34" s="1" t="s">
        <v>413</v>
      </c>
      <c r="F34" s="1" t="s">
        <v>215</v>
      </c>
      <c r="G34" s="1" t="s">
        <v>219</v>
      </c>
      <c r="H34" s="1" t="s">
        <v>220</v>
      </c>
      <c r="I34" s="1" t="s">
        <v>414</v>
      </c>
      <c r="J34" s="1" t="s">
        <v>29</v>
      </c>
      <c r="K34" s="1" t="s">
        <v>415</v>
      </c>
      <c r="L34" s="1" t="s">
        <v>415</v>
      </c>
      <c r="M34" s="1" t="s">
        <v>223</v>
      </c>
      <c r="N34" s="1" t="s">
        <v>223</v>
      </c>
      <c r="O34" s="1" t="s">
        <v>224</v>
      </c>
      <c r="P34" s="1" t="s">
        <v>225</v>
      </c>
      <c r="Q34" s="1" t="s">
        <v>416</v>
      </c>
      <c r="R34" s="1" t="s">
        <v>227</v>
      </c>
      <c r="S34" s="1" t="s">
        <v>228</v>
      </c>
      <c r="T34" s="1" t="s">
        <v>229</v>
      </c>
    </row>
    <row r="35" s="1" customFormat="1" spans="1:20">
      <c r="A35" s="3">
        <v>16725520827</v>
      </c>
      <c r="B35" s="1" t="s">
        <v>410</v>
      </c>
      <c r="C35" s="1" t="s">
        <v>417</v>
      </c>
      <c r="D35" s="1" t="s">
        <v>418</v>
      </c>
      <c r="E35" s="1" t="s">
        <v>419</v>
      </c>
      <c r="F35" s="1" t="s">
        <v>215</v>
      </c>
      <c r="G35" s="1" t="s">
        <v>219</v>
      </c>
      <c r="H35" s="1" t="s">
        <v>220</v>
      </c>
      <c r="I35" s="1" t="s">
        <v>420</v>
      </c>
      <c r="J35" s="1" t="s">
        <v>29</v>
      </c>
      <c r="K35" s="1" t="s">
        <v>421</v>
      </c>
      <c r="L35" s="1" t="s">
        <v>421</v>
      </c>
      <c r="M35" s="1" t="s">
        <v>223</v>
      </c>
      <c r="N35" s="1" t="s">
        <v>223</v>
      </c>
      <c r="O35" s="1" t="s">
        <v>224</v>
      </c>
      <c r="P35" s="1" t="s">
        <v>225</v>
      </c>
      <c r="Q35" s="1" t="s">
        <v>422</v>
      </c>
      <c r="R35" s="1" t="s">
        <v>227</v>
      </c>
      <c r="S35" s="1" t="s">
        <v>228</v>
      </c>
      <c r="T35" s="1" t="s">
        <v>229</v>
      </c>
    </row>
    <row r="36" s="1" customFormat="1" spans="1:20">
      <c r="A36" s="3">
        <v>16725002902</v>
      </c>
      <c r="B36" s="1" t="s">
        <v>410</v>
      </c>
      <c r="C36" s="1" t="s">
        <v>423</v>
      </c>
      <c r="D36" s="1" t="s">
        <v>424</v>
      </c>
      <c r="E36" s="1" t="s">
        <v>425</v>
      </c>
      <c r="F36" s="1" t="s">
        <v>215</v>
      </c>
      <c r="G36" s="1" t="s">
        <v>219</v>
      </c>
      <c r="H36" s="1" t="s">
        <v>220</v>
      </c>
      <c r="I36" s="1" t="s">
        <v>426</v>
      </c>
      <c r="J36" s="1" t="s">
        <v>29</v>
      </c>
      <c r="K36" s="1" t="s">
        <v>427</v>
      </c>
      <c r="L36" s="1" t="s">
        <v>427</v>
      </c>
      <c r="M36" s="1" t="s">
        <v>223</v>
      </c>
      <c r="N36" s="1" t="s">
        <v>223</v>
      </c>
      <c r="O36" s="1" t="s">
        <v>224</v>
      </c>
      <c r="P36" s="1" t="s">
        <v>225</v>
      </c>
      <c r="Q36" s="1" t="s">
        <v>428</v>
      </c>
      <c r="R36" s="1" t="s">
        <v>227</v>
      </c>
      <c r="S36" s="1" t="s">
        <v>228</v>
      </c>
      <c r="T36" s="1" t="s">
        <v>229</v>
      </c>
    </row>
    <row r="37" s="1" customFormat="1" spans="1:20">
      <c r="A37" s="3">
        <v>16711181136</v>
      </c>
      <c r="B37" s="1" t="s">
        <v>429</v>
      </c>
      <c r="C37" s="1" t="s">
        <v>430</v>
      </c>
      <c r="D37" s="1" t="s">
        <v>431</v>
      </c>
      <c r="E37" s="1" t="s">
        <v>432</v>
      </c>
      <c r="F37" s="1" t="s">
        <v>215</v>
      </c>
      <c r="G37" s="1" t="s">
        <v>219</v>
      </c>
      <c r="H37" s="1" t="s">
        <v>220</v>
      </c>
      <c r="I37" s="1" t="s">
        <v>433</v>
      </c>
      <c r="J37" s="1" t="s">
        <v>29</v>
      </c>
      <c r="K37" s="1" t="s">
        <v>434</v>
      </c>
      <c r="L37" s="1" t="s">
        <v>434</v>
      </c>
      <c r="M37" s="1" t="s">
        <v>223</v>
      </c>
      <c r="N37" s="1" t="s">
        <v>223</v>
      </c>
      <c r="O37" s="1" t="s">
        <v>224</v>
      </c>
      <c r="P37" s="1" t="s">
        <v>225</v>
      </c>
      <c r="Q37" s="1" t="s">
        <v>435</v>
      </c>
      <c r="R37" s="1" t="s">
        <v>227</v>
      </c>
      <c r="S37" s="1" t="s">
        <v>228</v>
      </c>
      <c r="T37" s="1" t="s">
        <v>229</v>
      </c>
    </row>
    <row r="38" s="1" customFormat="1" spans="1:20">
      <c r="A38" s="3">
        <v>16710073613</v>
      </c>
      <c r="B38" s="1" t="s">
        <v>436</v>
      </c>
      <c r="C38" s="1" t="s">
        <v>437</v>
      </c>
      <c r="D38" s="1" t="s">
        <v>438</v>
      </c>
      <c r="E38" s="1" t="s">
        <v>439</v>
      </c>
      <c r="F38" s="1" t="s">
        <v>215</v>
      </c>
      <c r="G38" s="1" t="s">
        <v>219</v>
      </c>
      <c r="H38" s="1" t="s">
        <v>220</v>
      </c>
      <c r="I38" s="1" t="s">
        <v>440</v>
      </c>
      <c r="J38" s="1" t="s">
        <v>29</v>
      </c>
      <c r="K38" s="1" t="s">
        <v>441</v>
      </c>
      <c r="L38" s="1" t="s">
        <v>441</v>
      </c>
      <c r="M38" s="1" t="s">
        <v>223</v>
      </c>
      <c r="N38" s="1" t="s">
        <v>223</v>
      </c>
      <c r="O38" s="1" t="s">
        <v>224</v>
      </c>
      <c r="P38" s="1" t="s">
        <v>225</v>
      </c>
      <c r="Q38" s="1" t="s">
        <v>442</v>
      </c>
      <c r="R38" s="1" t="s">
        <v>227</v>
      </c>
      <c r="S38" s="1" t="s">
        <v>228</v>
      </c>
      <c r="T38" s="1" t="s">
        <v>229</v>
      </c>
    </row>
    <row r="39" s="1" customFormat="1" spans="1:20">
      <c r="A39" s="3">
        <v>16707884016</v>
      </c>
      <c r="B39" s="1" t="s">
        <v>436</v>
      </c>
      <c r="C39" s="1" t="s">
        <v>443</v>
      </c>
      <c r="D39" s="1" t="s">
        <v>444</v>
      </c>
      <c r="E39" s="1" t="s">
        <v>445</v>
      </c>
      <c r="F39" s="1" t="s">
        <v>215</v>
      </c>
      <c r="G39" s="1" t="s">
        <v>219</v>
      </c>
      <c r="H39" s="1" t="s">
        <v>220</v>
      </c>
      <c r="I39" s="1" t="s">
        <v>446</v>
      </c>
      <c r="J39" s="1" t="s">
        <v>29</v>
      </c>
      <c r="K39" s="1" t="s">
        <v>447</v>
      </c>
      <c r="L39" s="1" t="s">
        <v>447</v>
      </c>
      <c r="M39" s="1" t="s">
        <v>223</v>
      </c>
      <c r="N39" s="1" t="s">
        <v>223</v>
      </c>
      <c r="O39" s="1" t="s">
        <v>224</v>
      </c>
      <c r="P39" s="1" t="s">
        <v>225</v>
      </c>
      <c r="Q39" s="1" t="s">
        <v>448</v>
      </c>
      <c r="R39" s="1" t="s">
        <v>227</v>
      </c>
      <c r="S39" s="1" t="s">
        <v>228</v>
      </c>
      <c r="T39" s="1" t="s">
        <v>229</v>
      </c>
    </row>
    <row r="40" s="1" customFormat="1" spans="1:20">
      <c r="A40" s="3">
        <v>16696086716</v>
      </c>
      <c r="B40" s="1" t="s">
        <v>449</v>
      </c>
      <c r="C40" s="1" t="s">
        <v>450</v>
      </c>
      <c r="D40" s="1" t="s">
        <v>451</v>
      </c>
      <c r="E40" s="1" t="s">
        <v>452</v>
      </c>
      <c r="F40" s="1" t="s">
        <v>215</v>
      </c>
      <c r="G40" s="1" t="s">
        <v>219</v>
      </c>
      <c r="H40" s="1" t="s">
        <v>220</v>
      </c>
      <c r="I40" s="1" t="s">
        <v>453</v>
      </c>
      <c r="J40" s="1" t="s">
        <v>29</v>
      </c>
      <c r="K40" s="1" t="s">
        <v>454</v>
      </c>
      <c r="L40" s="1" t="s">
        <v>455</v>
      </c>
      <c r="M40" s="1" t="s">
        <v>456</v>
      </c>
      <c r="N40" s="1" t="s">
        <v>457</v>
      </c>
      <c r="O40" s="1" t="s">
        <v>224</v>
      </c>
      <c r="P40" s="1" t="s">
        <v>225</v>
      </c>
      <c r="Q40" s="1" t="s">
        <v>458</v>
      </c>
      <c r="R40" s="1" t="s">
        <v>227</v>
      </c>
      <c r="S40" s="1" t="s">
        <v>228</v>
      </c>
      <c r="T40" s="1" t="s">
        <v>229</v>
      </c>
    </row>
    <row r="41" s="1" customFormat="1" spans="1:20">
      <c r="A41" s="3">
        <v>16695121495</v>
      </c>
      <c r="B41" s="1" t="s">
        <v>459</v>
      </c>
      <c r="C41" s="1" t="s">
        <v>460</v>
      </c>
      <c r="D41" s="1" t="s">
        <v>418</v>
      </c>
      <c r="E41" s="1" t="s">
        <v>461</v>
      </c>
      <c r="F41" s="1" t="s">
        <v>215</v>
      </c>
      <c r="G41" s="1" t="s">
        <v>219</v>
      </c>
      <c r="H41" s="1" t="s">
        <v>220</v>
      </c>
      <c r="I41" s="1" t="s">
        <v>462</v>
      </c>
      <c r="J41" s="1" t="s">
        <v>29</v>
      </c>
      <c r="K41" s="1" t="s">
        <v>463</v>
      </c>
      <c r="L41" s="1" t="s">
        <v>463</v>
      </c>
      <c r="M41" s="1" t="s">
        <v>223</v>
      </c>
      <c r="N41" s="1" t="s">
        <v>223</v>
      </c>
      <c r="O41" s="1" t="s">
        <v>224</v>
      </c>
      <c r="P41" s="1" t="s">
        <v>225</v>
      </c>
      <c r="Q41" s="1" t="s">
        <v>464</v>
      </c>
      <c r="R41" s="1" t="s">
        <v>227</v>
      </c>
      <c r="S41" s="1" t="s">
        <v>228</v>
      </c>
      <c r="T41" s="1" t="s">
        <v>229</v>
      </c>
    </row>
    <row r="42" s="1" customFormat="1" spans="1:20">
      <c r="A42" s="3">
        <v>16676989403</v>
      </c>
      <c r="B42" s="1" t="s">
        <v>465</v>
      </c>
      <c r="C42" s="1" t="s">
        <v>466</v>
      </c>
      <c r="D42" s="1" t="s">
        <v>467</v>
      </c>
      <c r="E42" s="1" t="s">
        <v>468</v>
      </c>
      <c r="F42" s="1" t="s">
        <v>302</v>
      </c>
      <c r="G42" s="1" t="s">
        <v>219</v>
      </c>
      <c r="H42" s="1" t="s">
        <v>220</v>
      </c>
      <c r="I42" s="1" t="s">
        <v>469</v>
      </c>
      <c r="J42" s="1" t="s">
        <v>29</v>
      </c>
      <c r="K42" s="1" t="s">
        <v>470</v>
      </c>
      <c r="L42" s="1" t="s">
        <v>470</v>
      </c>
      <c r="M42" s="1" t="s">
        <v>223</v>
      </c>
      <c r="N42" s="1" t="s">
        <v>223</v>
      </c>
      <c r="O42" s="1" t="s">
        <v>224</v>
      </c>
      <c r="P42" s="1" t="s">
        <v>225</v>
      </c>
      <c r="Q42" s="1" t="s">
        <v>471</v>
      </c>
      <c r="R42" s="1" t="s">
        <v>227</v>
      </c>
      <c r="S42" s="1" t="s">
        <v>228</v>
      </c>
      <c r="T42" s="1" t="s">
        <v>229</v>
      </c>
    </row>
    <row r="43" s="1" customFormat="1" spans="1:20">
      <c r="A43" s="3">
        <v>16670921710</v>
      </c>
      <c r="B43" s="1" t="s">
        <v>465</v>
      </c>
      <c r="C43" s="1" t="s">
        <v>472</v>
      </c>
      <c r="D43" s="1" t="s">
        <v>473</v>
      </c>
      <c r="E43" s="1" t="s">
        <v>474</v>
      </c>
      <c r="F43" s="1" t="s">
        <v>302</v>
      </c>
      <c r="G43" s="1" t="s">
        <v>219</v>
      </c>
      <c r="H43" s="1" t="s">
        <v>220</v>
      </c>
      <c r="I43" s="1" t="s">
        <v>475</v>
      </c>
      <c r="J43" s="1" t="s">
        <v>29</v>
      </c>
      <c r="K43" s="1" t="s">
        <v>476</v>
      </c>
      <c r="L43" s="1" t="s">
        <v>476</v>
      </c>
      <c r="M43" s="1" t="s">
        <v>223</v>
      </c>
      <c r="N43" s="1" t="s">
        <v>223</v>
      </c>
      <c r="O43" s="1" t="s">
        <v>224</v>
      </c>
      <c r="P43" s="1" t="s">
        <v>225</v>
      </c>
      <c r="Q43" s="1" t="s">
        <v>477</v>
      </c>
      <c r="R43" s="1" t="s">
        <v>227</v>
      </c>
      <c r="S43" s="1" t="s">
        <v>228</v>
      </c>
      <c r="T43" s="1" t="s">
        <v>229</v>
      </c>
    </row>
    <row r="44" s="1" customFormat="1" spans="1:20">
      <c r="A44" s="3">
        <v>16669971899</v>
      </c>
      <c r="B44" s="1" t="s">
        <v>478</v>
      </c>
      <c r="C44" s="1" t="s">
        <v>479</v>
      </c>
      <c r="D44" s="1" t="s">
        <v>480</v>
      </c>
      <c r="E44" s="1" t="s">
        <v>481</v>
      </c>
      <c r="F44" s="1" t="s">
        <v>215</v>
      </c>
      <c r="G44" s="1" t="s">
        <v>219</v>
      </c>
      <c r="H44" s="1" t="s">
        <v>220</v>
      </c>
      <c r="I44" s="1" t="s">
        <v>482</v>
      </c>
      <c r="J44" s="1" t="s">
        <v>29</v>
      </c>
      <c r="K44" s="1" t="s">
        <v>483</v>
      </c>
      <c r="L44" s="1" t="s">
        <v>483</v>
      </c>
      <c r="M44" s="1" t="s">
        <v>223</v>
      </c>
      <c r="N44" s="1" t="s">
        <v>223</v>
      </c>
      <c r="O44" s="1" t="s">
        <v>224</v>
      </c>
      <c r="P44" s="1" t="s">
        <v>225</v>
      </c>
      <c r="Q44" s="1" t="s">
        <v>484</v>
      </c>
      <c r="R44" s="1" t="s">
        <v>227</v>
      </c>
      <c r="S44" s="1" t="s">
        <v>228</v>
      </c>
      <c r="T44" s="1" t="s">
        <v>229</v>
      </c>
    </row>
    <row r="45" s="1" customFormat="1" spans="1:20">
      <c r="A45" s="3">
        <v>16634117945</v>
      </c>
      <c r="B45" s="1" t="s">
        <v>485</v>
      </c>
      <c r="C45" s="1" t="s">
        <v>486</v>
      </c>
      <c r="D45" s="1" t="s">
        <v>487</v>
      </c>
      <c r="E45" s="1" t="s">
        <v>488</v>
      </c>
      <c r="F45" s="1" t="s">
        <v>302</v>
      </c>
      <c r="G45" s="1" t="s">
        <v>219</v>
      </c>
      <c r="H45" s="1" t="s">
        <v>220</v>
      </c>
      <c r="I45" s="1" t="s">
        <v>489</v>
      </c>
      <c r="J45" s="1" t="s">
        <v>29</v>
      </c>
      <c r="K45" s="1" t="s">
        <v>441</v>
      </c>
      <c r="L45" s="1" t="s">
        <v>441</v>
      </c>
      <c r="M45" s="1" t="s">
        <v>223</v>
      </c>
      <c r="N45" s="1" t="s">
        <v>223</v>
      </c>
      <c r="O45" s="1" t="s">
        <v>224</v>
      </c>
      <c r="P45" s="1" t="s">
        <v>225</v>
      </c>
      <c r="Q45" s="1" t="s">
        <v>490</v>
      </c>
      <c r="R45" s="1" t="s">
        <v>227</v>
      </c>
      <c r="S45" s="1" t="s">
        <v>228</v>
      </c>
      <c r="T45" s="1" t="s">
        <v>229</v>
      </c>
    </row>
    <row r="46" s="1" customFormat="1" spans="1:20">
      <c r="A46" s="3">
        <v>16624530967</v>
      </c>
      <c r="B46" s="1" t="s">
        <v>485</v>
      </c>
      <c r="C46" s="1" t="s">
        <v>491</v>
      </c>
      <c r="D46" s="1" t="s">
        <v>492</v>
      </c>
      <c r="E46" s="1" t="s">
        <v>493</v>
      </c>
      <c r="F46" s="1" t="s">
        <v>215</v>
      </c>
      <c r="G46" s="1" t="s">
        <v>219</v>
      </c>
      <c r="H46" s="1" t="s">
        <v>220</v>
      </c>
      <c r="I46" s="1" t="s">
        <v>494</v>
      </c>
      <c r="J46" s="1" t="s">
        <v>29</v>
      </c>
      <c r="K46" s="1" t="s">
        <v>495</v>
      </c>
      <c r="L46" s="1" t="s">
        <v>495</v>
      </c>
      <c r="M46" s="1" t="s">
        <v>223</v>
      </c>
      <c r="N46" s="1" t="s">
        <v>223</v>
      </c>
      <c r="O46" s="1" t="s">
        <v>224</v>
      </c>
      <c r="P46" s="1" t="s">
        <v>225</v>
      </c>
      <c r="Q46" s="1" t="s">
        <v>496</v>
      </c>
      <c r="R46" s="1" t="s">
        <v>227</v>
      </c>
      <c r="S46" s="1" t="s">
        <v>228</v>
      </c>
      <c r="T46" s="1" t="s">
        <v>229</v>
      </c>
    </row>
    <row r="47" s="1" customFormat="1" spans="1:20">
      <c r="A47" s="3">
        <v>16561305667</v>
      </c>
      <c r="B47" s="1" t="s">
        <v>497</v>
      </c>
      <c r="C47" s="1" t="s">
        <v>498</v>
      </c>
      <c r="D47" s="1" t="s">
        <v>499</v>
      </c>
      <c r="E47" s="1" t="s">
        <v>500</v>
      </c>
      <c r="F47" s="1" t="s">
        <v>215</v>
      </c>
      <c r="G47" s="1" t="s">
        <v>219</v>
      </c>
      <c r="H47" s="1" t="s">
        <v>220</v>
      </c>
      <c r="I47" s="1" t="s">
        <v>501</v>
      </c>
      <c r="J47" s="1" t="s">
        <v>29</v>
      </c>
      <c r="K47" s="1" t="s">
        <v>351</v>
      </c>
      <c r="L47" s="1" t="s">
        <v>351</v>
      </c>
      <c r="M47" s="1" t="s">
        <v>223</v>
      </c>
      <c r="N47" s="1" t="s">
        <v>223</v>
      </c>
      <c r="O47" s="1" t="s">
        <v>224</v>
      </c>
      <c r="P47" s="1" t="s">
        <v>225</v>
      </c>
      <c r="Q47" s="1" t="s">
        <v>502</v>
      </c>
      <c r="R47" s="1" t="s">
        <v>227</v>
      </c>
      <c r="S47" s="1" t="s">
        <v>228</v>
      </c>
      <c r="T47" s="1" t="s">
        <v>229</v>
      </c>
    </row>
    <row r="48" s="1" customFormat="1" spans="1:20">
      <c r="A48" s="3">
        <v>16560533043</v>
      </c>
      <c r="B48" s="1" t="s">
        <v>503</v>
      </c>
      <c r="C48" s="1" t="s">
        <v>504</v>
      </c>
      <c r="D48" s="1" t="s">
        <v>342</v>
      </c>
      <c r="E48" s="1" t="s">
        <v>505</v>
      </c>
      <c r="F48" s="1" t="s">
        <v>215</v>
      </c>
      <c r="G48" s="1" t="s">
        <v>219</v>
      </c>
      <c r="H48" s="1" t="s">
        <v>220</v>
      </c>
      <c r="I48" s="1" t="s">
        <v>506</v>
      </c>
      <c r="J48" s="1" t="s">
        <v>29</v>
      </c>
      <c r="K48" s="1" t="s">
        <v>507</v>
      </c>
      <c r="L48" s="1" t="s">
        <v>507</v>
      </c>
      <c r="M48" s="1" t="s">
        <v>223</v>
      </c>
      <c r="N48" s="1" t="s">
        <v>223</v>
      </c>
      <c r="O48" s="1" t="s">
        <v>224</v>
      </c>
      <c r="P48" s="1" t="s">
        <v>225</v>
      </c>
      <c r="Q48" s="1" t="s">
        <v>508</v>
      </c>
      <c r="R48" s="1" t="s">
        <v>227</v>
      </c>
      <c r="S48" s="1" t="s">
        <v>228</v>
      </c>
      <c r="T48" s="1" t="s">
        <v>229</v>
      </c>
    </row>
    <row r="49" s="1" customFormat="1" spans="1:20">
      <c r="A49" s="3">
        <v>16542026160</v>
      </c>
      <c r="B49" s="1" t="s">
        <v>509</v>
      </c>
      <c r="C49" s="1" t="s">
        <v>510</v>
      </c>
      <c r="D49" s="1" t="s">
        <v>511</v>
      </c>
      <c r="E49" s="1" t="s">
        <v>512</v>
      </c>
      <c r="F49" s="1" t="s">
        <v>410</v>
      </c>
      <c r="G49" s="1" t="s">
        <v>219</v>
      </c>
      <c r="H49" s="1" t="s">
        <v>220</v>
      </c>
      <c r="I49" s="1" t="s">
        <v>513</v>
      </c>
      <c r="J49" s="1" t="s">
        <v>29</v>
      </c>
      <c r="K49" s="1" t="s">
        <v>514</v>
      </c>
      <c r="L49" s="1" t="s">
        <v>514</v>
      </c>
      <c r="M49" s="1" t="s">
        <v>223</v>
      </c>
      <c r="N49" s="1" t="s">
        <v>223</v>
      </c>
      <c r="O49" s="1" t="s">
        <v>224</v>
      </c>
      <c r="P49" s="1" t="s">
        <v>225</v>
      </c>
      <c r="Q49" s="1" t="s">
        <v>515</v>
      </c>
      <c r="R49" s="1" t="s">
        <v>227</v>
      </c>
      <c r="S49" s="1" t="s">
        <v>228</v>
      </c>
      <c r="T49" s="1" t="s">
        <v>229</v>
      </c>
    </row>
    <row r="50" s="1" customFormat="1" spans="1:20">
      <c r="A50" s="3">
        <v>16531606335</v>
      </c>
      <c r="B50" s="1" t="s">
        <v>516</v>
      </c>
      <c r="C50" s="1" t="s">
        <v>517</v>
      </c>
      <c r="D50" s="1" t="s">
        <v>518</v>
      </c>
      <c r="E50" s="1" t="s">
        <v>519</v>
      </c>
      <c r="F50" s="1" t="s">
        <v>215</v>
      </c>
      <c r="G50" s="1" t="s">
        <v>219</v>
      </c>
      <c r="H50" s="1" t="s">
        <v>220</v>
      </c>
      <c r="I50" s="1" t="s">
        <v>520</v>
      </c>
      <c r="J50" s="1" t="s">
        <v>29</v>
      </c>
      <c r="K50" s="1" t="s">
        <v>240</v>
      </c>
      <c r="L50" s="1" t="s">
        <v>240</v>
      </c>
      <c r="M50" s="1" t="s">
        <v>223</v>
      </c>
      <c r="N50" s="1" t="s">
        <v>223</v>
      </c>
      <c r="O50" s="1" t="s">
        <v>224</v>
      </c>
      <c r="P50" s="1" t="s">
        <v>225</v>
      </c>
      <c r="Q50" s="1" t="s">
        <v>521</v>
      </c>
      <c r="R50" s="1" t="s">
        <v>227</v>
      </c>
      <c r="S50" s="1" t="s">
        <v>228</v>
      </c>
      <c r="T50" s="1" t="s">
        <v>229</v>
      </c>
    </row>
    <row r="51" s="1" customFormat="1" spans="1:20">
      <c r="A51" s="3">
        <v>16489212838</v>
      </c>
      <c r="B51" s="1" t="s">
        <v>522</v>
      </c>
      <c r="C51" s="1" t="s">
        <v>523</v>
      </c>
      <c r="D51" s="1" t="s">
        <v>524</v>
      </c>
      <c r="E51" s="1" t="s">
        <v>525</v>
      </c>
      <c r="F51" s="1" t="s">
        <v>215</v>
      </c>
      <c r="G51" s="1" t="s">
        <v>219</v>
      </c>
      <c r="H51" s="1" t="s">
        <v>220</v>
      </c>
      <c r="I51" s="1" t="s">
        <v>526</v>
      </c>
      <c r="J51" s="1" t="s">
        <v>29</v>
      </c>
      <c r="K51" s="1" t="s">
        <v>527</v>
      </c>
      <c r="L51" s="1" t="s">
        <v>527</v>
      </c>
      <c r="M51" s="1" t="s">
        <v>223</v>
      </c>
      <c r="N51" s="1" t="s">
        <v>223</v>
      </c>
      <c r="O51" s="1" t="s">
        <v>224</v>
      </c>
      <c r="P51" s="1" t="s">
        <v>225</v>
      </c>
      <c r="Q51" s="1" t="s">
        <v>528</v>
      </c>
      <c r="R51" s="1" t="s">
        <v>227</v>
      </c>
      <c r="S51" s="1" t="s">
        <v>228</v>
      </c>
      <c r="T51" s="1" t="s">
        <v>229</v>
      </c>
    </row>
    <row r="52" s="1" customFormat="1" spans="1:20">
      <c r="A52" s="3">
        <v>16478425146</v>
      </c>
      <c r="B52" s="1" t="s">
        <v>529</v>
      </c>
      <c r="C52" s="1" t="s">
        <v>530</v>
      </c>
      <c r="D52" s="1" t="s">
        <v>531</v>
      </c>
      <c r="E52" s="1" t="s">
        <v>532</v>
      </c>
      <c r="F52" s="1" t="s">
        <v>302</v>
      </c>
      <c r="G52" s="1" t="s">
        <v>219</v>
      </c>
      <c r="H52" s="1" t="s">
        <v>220</v>
      </c>
      <c r="I52" s="1" t="s">
        <v>533</v>
      </c>
      <c r="J52" s="1" t="s">
        <v>29</v>
      </c>
      <c r="K52" s="1" t="s">
        <v>534</v>
      </c>
      <c r="L52" s="1" t="s">
        <v>534</v>
      </c>
      <c r="M52" s="1" t="s">
        <v>223</v>
      </c>
      <c r="N52" s="1" t="s">
        <v>223</v>
      </c>
      <c r="O52" s="1" t="s">
        <v>224</v>
      </c>
      <c r="P52" s="1" t="s">
        <v>225</v>
      </c>
      <c r="Q52" s="1" t="s">
        <v>535</v>
      </c>
      <c r="R52" s="1" t="s">
        <v>227</v>
      </c>
      <c r="S52" s="1" t="s">
        <v>228</v>
      </c>
      <c r="T52" s="1" t="s">
        <v>229</v>
      </c>
    </row>
    <row r="53" s="1" customFormat="1" spans="1:20">
      <c r="A53" s="3">
        <v>16400542633</v>
      </c>
      <c r="B53" s="1" t="s">
        <v>536</v>
      </c>
      <c r="C53" s="1" t="s">
        <v>537</v>
      </c>
      <c r="D53" s="1" t="s">
        <v>538</v>
      </c>
      <c r="E53" s="1" t="s">
        <v>539</v>
      </c>
      <c r="F53" s="1" t="s">
        <v>215</v>
      </c>
      <c r="G53" s="1" t="s">
        <v>219</v>
      </c>
      <c r="H53" s="1" t="s">
        <v>220</v>
      </c>
      <c r="I53" s="1" t="s">
        <v>540</v>
      </c>
      <c r="J53" s="1" t="s">
        <v>29</v>
      </c>
      <c r="K53" s="1" t="s">
        <v>541</v>
      </c>
      <c r="L53" s="1" t="s">
        <v>541</v>
      </c>
      <c r="M53" s="1" t="s">
        <v>223</v>
      </c>
      <c r="N53" s="1" t="s">
        <v>223</v>
      </c>
      <c r="O53" s="1" t="s">
        <v>224</v>
      </c>
      <c r="P53" s="1" t="s">
        <v>225</v>
      </c>
      <c r="Q53" s="1" t="s">
        <v>542</v>
      </c>
      <c r="R53" s="1" t="s">
        <v>227</v>
      </c>
      <c r="S53" s="1" t="s">
        <v>228</v>
      </c>
      <c r="T53" s="1" t="s">
        <v>229</v>
      </c>
    </row>
    <row r="54" s="1" customFormat="1" spans="1:20">
      <c r="A54" s="3">
        <v>16380489208</v>
      </c>
      <c r="B54" s="1" t="s">
        <v>543</v>
      </c>
      <c r="C54" s="1" t="s">
        <v>544</v>
      </c>
      <c r="D54" s="1" t="s">
        <v>545</v>
      </c>
      <c r="E54" s="1" t="s">
        <v>546</v>
      </c>
      <c r="F54" s="1" t="s">
        <v>429</v>
      </c>
      <c r="G54" s="1" t="s">
        <v>219</v>
      </c>
      <c r="H54" s="1" t="s">
        <v>220</v>
      </c>
      <c r="I54" s="1" t="s">
        <v>547</v>
      </c>
      <c r="J54" s="1" t="s">
        <v>29</v>
      </c>
      <c r="K54" s="1" t="s">
        <v>548</v>
      </c>
      <c r="L54" s="1" t="s">
        <v>548</v>
      </c>
      <c r="M54" s="1" t="s">
        <v>223</v>
      </c>
      <c r="N54" s="1" t="s">
        <v>223</v>
      </c>
      <c r="O54" s="1" t="s">
        <v>224</v>
      </c>
      <c r="P54" s="1" t="s">
        <v>225</v>
      </c>
      <c r="Q54" s="1" t="s">
        <v>549</v>
      </c>
      <c r="R54" s="1" t="s">
        <v>227</v>
      </c>
      <c r="S54" s="1" t="s">
        <v>228</v>
      </c>
      <c r="T54" s="1" t="s">
        <v>229</v>
      </c>
    </row>
    <row r="55" s="1" customFormat="1" spans="1:20">
      <c r="A55" s="3">
        <v>16295092372</v>
      </c>
      <c r="B55" s="1" t="s">
        <v>550</v>
      </c>
      <c r="C55" s="1" t="s">
        <v>551</v>
      </c>
      <c r="D55" s="1" t="s">
        <v>552</v>
      </c>
      <c r="E55" s="1" t="s">
        <v>553</v>
      </c>
      <c r="F55" s="1" t="s">
        <v>215</v>
      </c>
      <c r="G55" s="1" t="s">
        <v>219</v>
      </c>
      <c r="H55" s="1" t="s">
        <v>220</v>
      </c>
      <c r="I55" s="1" t="s">
        <v>554</v>
      </c>
      <c r="J55" s="1" t="s">
        <v>29</v>
      </c>
      <c r="K55" s="1" t="s">
        <v>555</v>
      </c>
      <c r="L55" s="1" t="s">
        <v>555</v>
      </c>
      <c r="M55" s="1" t="s">
        <v>223</v>
      </c>
      <c r="N55" s="1" t="s">
        <v>223</v>
      </c>
      <c r="O55" s="1" t="s">
        <v>224</v>
      </c>
      <c r="P55" s="1" t="s">
        <v>225</v>
      </c>
      <c r="Q55" s="1" t="s">
        <v>556</v>
      </c>
      <c r="R55" s="1" t="s">
        <v>227</v>
      </c>
      <c r="S55" s="1" t="s">
        <v>228</v>
      </c>
      <c r="T55" s="1" t="s">
        <v>229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2021-11-09T02:36:30Z</dcterms:created>
  <dcterms:modified xsi:type="dcterms:W3CDTF">2021-11-09T02:43:22Z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A3A1A23D032A454DA02288BF0BCD9C86</vt:lpwstr>
  </property>
  <property fmtid="{D5CDD505-2E9C-101B-9397-08002B2CF9AE}" pid="3" name="KSOProductBuildVer">
    <vt:lpwstr>2052-11.1.0.11045</vt:lpwstr>
  </property>
</Properties>
</file>