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对账1" sheetId="2" r:id="rId2"/>
    <sheet name="Sheet3" sheetId="5" r:id="rId3"/>
    <sheet name="对账2" sheetId="3" r:id="rId4"/>
    <sheet name="HOP" sheetId="4" r:id="rId5"/>
  </sheets>
  <definedNames>
    <definedName name="_xlnm._FilterDatabase" localSheetId="1" hidden="1">对账1!$1:$97</definedName>
  </definedNames>
  <calcPr calcId="144525"/>
</workbook>
</file>

<file path=xl/sharedStrings.xml><?xml version="1.0" encoding="utf-8"?>
<sst xmlns="http://schemas.openxmlformats.org/spreadsheetml/2006/main" count="2661" uniqueCount="641">
  <si>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</si>
  <si>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</si>
  <si>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</si>
  <si>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</si>
  <si>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</si>
  <si>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</si>
  <si>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</si>
  <si>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</si>
  <si>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</si>
  <si>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</si>
  <si>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</si>
  <si>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</si>
  <si>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</si>
  <si>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</si>
  <si>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</si>
  <si>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</si>
  <si>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</si>
  <si>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</si>
  <si>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</si>
  <si>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</si>
  <si>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</si>
  <si>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</si>
  <si>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</si>
  <si>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</si>
  <si>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</si>
  <si>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</si>
  <si>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</si>
  <si>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[香港]香港富豪九龙酒店(Regal Kowloon Hotel)(80247322)</t>
  </si>
  <si>
    <t>豪华客房&lt;2人入住&gt;&lt;早餐&gt;</t>
  </si>
  <si>
    <t>CNY</t>
  </si>
  <si>
    <t>WONG/HANG TSZ</t>
  </si>
  <si>
    <t>CA13744211114CNY</t>
  </si>
  <si>
    <t>未提现</t>
  </si>
  <si>
    <t>携程开票</t>
  </si>
  <si>
    <t>EXP-1845280041</t>
  </si>
  <si>
    <t>[上海]格林联盟酒店(上海大学丰翔路地铁站店)(80250528)</t>
  </si>
  <si>
    <t>双床房&lt;2人入住&gt;</t>
  </si>
  <si>
    <t>王子怡</t>
  </si>
  <si>
    <t>(GRT)72400689;</t>
  </si>
  <si>
    <t>[荥阳]荥阳益闻之星时尚酒店(81209306)</t>
  </si>
  <si>
    <t>时尚双床房&lt;2人入住&gt;</t>
  </si>
  <si>
    <t>何欢笑</t>
  </si>
  <si>
    <t>[廊坊]骏怡连锁酒店(廊坊万达广场店)(81209122)</t>
  </si>
  <si>
    <t>高级大床房&lt;2人入住&gt;</t>
  </si>
  <si>
    <t>杨丹丹</t>
  </si>
  <si>
    <t>取消</t>
  </si>
  <si>
    <t>[高雄]237旅店(237 Hotel)(80941833)</t>
  </si>
  <si>
    <t>舒适双人间&lt;2人入住&gt;&lt;早餐&gt;</t>
  </si>
  <si>
    <t>Lin/Hungyi</t>
  </si>
  <si>
    <t>acknowledge</t>
  </si>
  <si>
    <t>[上海]上海静安宾馆(80243883)</t>
  </si>
  <si>
    <t>高级双床房&lt;2人入住&gt;&lt;早餐&gt;</t>
  </si>
  <si>
    <t>李巍</t>
  </si>
  <si>
    <t>[分宜]IU酒店(新余分宜商城店)(80248664)</t>
  </si>
  <si>
    <t>小U·精致大床房&lt;2人入住&gt;</t>
  </si>
  <si>
    <t>廖振华,廖淑媛</t>
  </si>
  <si>
    <t>[长沙县]格林东方酒店(长沙县星沙螺丝塘地铁站店)(80248851)</t>
  </si>
  <si>
    <t>特色套房&lt;2人入住&gt;</t>
  </si>
  <si>
    <t>王晓</t>
  </si>
  <si>
    <t>[侯马]尚客优精选酒店(侯马新田广场中心街店)(80248777)</t>
  </si>
  <si>
    <t>标准大床房&lt;2人入住&gt;</t>
  </si>
  <si>
    <t>刘昌林</t>
  </si>
  <si>
    <t>[台北]天阁酒店(台北复兴馆)(The Tango Hotel (Taipei Fu Hsing))(80941372)</t>
  </si>
  <si>
    <t>天豪客房&lt;2人入住&gt;</t>
  </si>
  <si>
    <t>WU/PINGYU</t>
  </si>
  <si>
    <t>[深圳]尚客优快捷酒店(深圳蛇口海上世界店)(81209230)</t>
  </si>
  <si>
    <t>特惠房&lt;2人入住&gt;</t>
  </si>
  <si>
    <t>黄凌欣</t>
  </si>
  <si>
    <t>[香港]香港铜锣湾利景酒店(The Charterhouse Causeway Bay)(80247373)</t>
  </si>
  <si>
    <t>高级间&lt;2人入住&gt;</t>
  </si>
  <si>
    <t>YEUNG/PUI LAM</t>
  </si>
  <si>
    <t>[香港]香港九龙珀丽酒店(Rosedale Hotel Kowloon)(80243703)</t>
  </si>
  <si>
    <t>高级客房&lt;2人入住&gt;</t>
  </si>
  <si>
    <t>CHEUNG/WING PAN</t>
  </si>
  <si>
    <t>[中山]尚客优品酒店(中山西区彩虹大道店)(81209204)</t>
  </si>
  <si>
    <t>优品双床房&lt;2人入住&gt;</t>
  </si>
  <si>
    <t>周涛</t>
  </si>
  <si>
    <t>郭利卿</t>
  </si>
  <si>
    <t>[深圳]维也纳酒店(深圳龙珠店)(68328194)</t>
  </si>
  <si>
    <t>豪华大床房&lt;2人入住&gt;</t>
  </si>
  <si>
    <t>张豪杰</t>
  </si>
  <si>
    <t>[重庆]宜尚酒店(重庆大渡口新山村地铁站店)(68341280)</t>
  </si>
  <si>
    <t>宜观大床房&lt;2人入住&gt;</t>
  </si>
  <si>
    <t>黄麟翔</t>
  </si>
  <si>
    <t>R_0023026_2431900</t>
  </si>
  <si>
    <t>[苏州]格林豪泰快捷酒店(苏州葑门苏州大学店)(68605745)</t>
  </si>
  <si>
    <t>陆晓刚</t>
  </si>
  <si>
    <t>(GRT)72512343</t>
  </si>
  <si>
    <t>[张家口]城市便捷酒店(张家口高铁站北方学院店)(68323529)</t>
  </si>
  <si>
    <t>谷山顺</t>
  </si>
  <si>
    <t>R_0313003_1538626</t>
  </si>
  <si>
    <t>[苏州]尚客优酒店(江苏苏州工业园区胜浦镇兴浦路店)(80248951)</t>
  </si>
  <si>
    <t>商务大床房&lt;2人入住&gt;</t>
  </si>
  <si>
    <t>吴露露</t>
  </si>
  <si>
    <t>[武汉]城市便捷酒店(武汉黄鹤楼司门口户部巷店)(68346399)</t>
  </si>
  <si>
    <t>特惠大床房(无窗)&lt;2人入住&gt;</t>
  </si>
  <si>
    <t>王艳梅</t>
  </si>
  <si>
    <t>R_0027076_2648809</t>
  </si>
  <si>
    <t>[无锡]尚客优酒店(无锡胡埭振胡路店)(81208964)</t>
  </si>
  <si>
    <t>豪华双床房&lt;2人入住&gt;&lt;早餐&gt;</t>
  </si>
  <si>
    <t>陈炬</t>
  </si>
  <si>
    <t>[南京]尚客优酒店(南京南站胜太路地铁站店)(81209269)</t>
  </si>
  <si>
    <t>特惠大床房&lt;2人入住&gt;</t>
  </si>
  <si>
    <t>张雪岭</t>
  </si>
  <si>
    <t>[null](80247584)</t>
  </si>
  <si>
    <t>[徐州]尚客优快捷酒店(徐州师范大学店)(80248066)</t>
  </si>
  <si>
    <t>豪华标准间&lt;2人入住&gt;</t>
  </si>
  <si>
    <t>李凯旋</t>
  </si>
  <si>
    <t>[海宁]尚客优精选酒店(海宁国际花卉城店)(81209699)</t>
  </si>
  <si>
    <t>吕溢铖</t>
  </si>
  <si>
    <t>[福州]福州三迪希尔顿酒店(81210062)</t>
  </si>
  <si>
    <t>江景大床房&lt;2人入住&gt;</t>
  </si>
  <si>
    <t>李华林</t>
  </si>
  <si>
    <t>[重庆]7天连锁酒店(开县开州大道中心店)(80244466)</t>
  </si>
  <si>
    <t>商务大床房&lt;2人入住&gt;&lt;早餐&gt;</t>
  </si>
  <si>
    <t>欧阳传吉</t>
  </si>
  <si>
    <t>[岳西]尚客优酒店(岳西天鹅广场店)(81208720)</t>
  </si>
  <si>
    <t>豪华双床房&lt;2人入住&gt;</t>
  </si>
  <si>
    <t>胡欣欣</t>
  </si>
  <si>
    <t>[常州]格菲酒店(常州市金坛区红星美凯龙店)(68610909)</t>
  </si>
  <si>
    <t>徐琴春</t>
  </si>
  <si>
    <t>(GRT)72527001;</t>
  </si>
  <si>
    <t>[上海]上海浦东嘉里大酒店(80894733)</t>
  </si>
  <si>
    <t>豪华房&lt;2人入住&gt;&lt;早餐&gt;</t>
  </si>
  <si>
    <t>孙昊阳</t>
  </si>
  <si>
    <t>Lin/POHAN</t>
  </si>
  <si>
    <t>[珠海]喆啡酒店(珠海横琴口岸海洋王国店)(80246704)</t>
  </si>
  <si>
    <t>醇享大床房&lt;2人入住&gt;</t>
  </si>
  <si>
    <t>田建蓉</t>
  </si>
  <si>
    <t>胡庆军</t>
  </si>
  <si>
    <t>[上海]上海森景大酒店(76480208)</t>
  </si>
  <si>
    <t>商务双床房&lt;2人入住&gt;</t>
  </si>
  <si>
    <t>聂亚江</t>
  </si>
  <si>
    <t>[北京]北京万商花园美居酒店(81210073)</t>
  </si>
  <si>
    <t>豪华大床房&lt;2人入住&gt;&lt;早餐&gt;</t>
  </si>
  <si>
    <t>贾思佳</t>
  </si>
  <si>
    <t>[台北]Hotel M 台北摩莎精品旅店(Taipei M Hotel - Main Station)(80941622)</t>
  </si>
  <si>
    <t>时尚大床房&lt;2人入住&gt;</t>
  </si>
  <si>
    <t>ONG /XI ENN</t>
  </si>
  <si>
    <t>CA13744211115CNY</t>
  </si>
  <si>
    <t>EXP-1839687418</t>
  </si>
  <si>
    <t>[台北]台北丹迪旅店-天母店(Dandy Hotel - Tianmu Branch)(80941438)</t>
  </si>
  <si>
    <t>MA/YICHINJEFFREY</t>
  </si>
  <si>
    <t>reconfirmed by MS WANG</t>
  </si>
  <si>
    <t>[大同]大同琵琶老店客栈(76481213)</t>
  </si>
  <si>
    <t>榻榻米·回味亲子&lt;2人入住&gt;&lt;早餐&gt;</t>
  </si>
  <si>
    <t>马楚媛</t>
  </si>
  <si>
    <t>[台北]台北美福大饭店(Grand Mayfull Taipei)(80941576)</t>
  </si>
  <si>
    <t>行政大床房&lt;2人入住&gt;&lt;早餐&gt;</t>
  </si>
  <si>
    <t>Wu/Hsin-Ting,Wu/Hsin-Ting</t>
  </si>
  <si>
    <t>[台北]台北西门町意舍(Amba Taipei Ximending)(80941396)</t>
  </si>
  <si>
    <t>大床中房&lt;2人入住&gt;</t>
  </si>
  <si>
    <t>chen/Chin kun,chen/Chin kun</t>
  </si>
  <si>
    <t>reconfirmed by MS XU</t>
  </si>
  <si>
    <t>[屏东]垦丁俪山林会馆(The Richforest Hotel - Kenting)(81210029)</t>
  </si>
  <si>
    <t>大西洋豪华家庭房&lt;2人入住&gt;</t>
  </si>
  <si>
    <t>CHIEH-CHOU/HUANG,CHIEH-CHOU/HUANG</t>
  </si>
  <si>
    <t>[大悟]格林豪泰酒店(大悟长征北路店)(77147479)</t>
  </si>
  <si>
    <t>景观双床房&lt;2人入住&gt;</t>
  </si>
  <si>
    <t>曹慧敏,孟令玉</t>
  </si>
  <si>
    <t>(GRT)72368581</t>
  </si>
  <si>
    <t>[null](80243635)</t>
  </si>
  <si>
    <t>[屏东]屏东垦丁大尖山饭店(DaJanShan Hotel)(81210496)</t>
  </si>
  <si>
    <t>标准双人房&lt;2人入住&gt;</t>
  </si>
  <si>
    <t>Ll/CHlEN LlANG,Ll/CHlEN LlANG</t>
  </si>
  <si>
    <t>KANG/HSINGI</t>
  </si>
  <si>
    <t>[南昌]南昌红谷滩希尔顿花园酒店(81209887)</t>
  </si>
  <si>
    <t>无障碍房&lt;2人入住&gt;&lt;早餐&gt;</t>
  </si>
  <si>
    <t>张丽</t>
  </si>
  <si>
    <t>3199585696;201897828</t>
  </si>
  <si>
    <t>[台北]台北国联大饭店(United Hotel)(80941615)</t>
  </si>
  <si>
    <t>Liu/Chiu Yueh,Liu/Chiu Yueh</t>
  </si>
  <si>
    <t>Acknowledged</t>
  </si>
  <si>
    <t>[桃园]中央环球大饭店(Central Hotel)(80941911)</t>
  </si>
  <si>
    <t>LI/YA CHI,LI/YA CHI</t>
  </si>
  <si>
    <t>LI YA CHI</t>
  </si>
  <si>
    <t>[香港]香港富荟旺角酒店(iclub Mong Kok Hotel)(76478775)</t>
  </si>
  <si>
    <t>尊荟客房&lt;2人入住&gt;&lt;早餐&gt;</t>
  </si>
  <si>
    <t>Cheung/Tsz kiu</t>
  </si>
  <si>
    <t>[合肥]格美酒店（合肥第一人民医院三孝口步行街店）(80895283)</t>
  </si>
  <si>
    <t>雷存阳</t>
  </si>
  <si>
    <t>[广州]维也纳3好酒店(广州塔琶洲会展中心店)(68323961)</t>
  </si>
  <si>
    <t>王柳</t>
  </si>
  <si>
    <t>[台北]台北德立庄酒店(Hotel Midtown Richardson)(80941665)</t>
  </si>
  <si>
    <t>市景豪华双人房&lt;2人入住&gt;&lt;早餐&gt;</t>
  </si>
  <si>
    <t>Haung/Rou cih,Haung/Rou cih</t>
  </si>
  <si>
    <t>[台北]台北南阳街一号旅店(NYS Loft Hotel)(80941653)</t>
  </si>
  <si>
    <t>标准双床房(无窗)&lt;2人入住&gt;</t>
  </si>
  <si>
    <t>Hong/Kan wei</t>
  </si>
  <si>
    <t>EXP-1850025742</t>
  </si>
  <si>
    <t>[香港]香港逸酒店(Hotel SAV)(80243690)</t>
  </si>
  <si>
    <t>Liu/Yi Xu</t>
  </si>
  <si>
    <t>Pang/Cho Sin</t>
  </si>
  <si>
    <t>[杭州]7天连锁酒店(杭州万达广场店)(80249108)</t>
  </si>
  <si>
    <t>自主大床房&lt;2人入住&gt;</t>
  </si>
  <si>
    <t>吴军</t>
  </si>
  <si>
    <t>TAM/Cheuk wing,TAM/Cheuk wing</t>
  </si>
  <si>
    <t>[上海]汉庭酒店(上海外滩江西中路店)(76248589)</t>
  </si>
  <si>
    <t>白海玉</t>
  </si>
  <si>
    <t>R2000019068216261001</t>
  </si>
  <si>
    <t>[高雄]福容大饭店(高雄馆)(Fullon Hotel Kaohsiung)(80941529)</t>
  </si>
  <si>
    <t>市景精致双床房&lt;2人入住&gt;</t>
  </si>
  <si>
    <t>CHANG JUI-CHIH/CHU WEN-TO,CHANG JUI-CHIH/CHU WEN-TO</t>
  </si>
  <si>
    <t>LI/Guoxiong</t>
  </si>
  <si>
    <t>CHAN/KA LOK</t>
  </si>
  <si>
    <t>[长沙]7天连锁酒店(长沙四方坪地铁站店)(76422752)</t>
  </si>
  <si>
    <t>经济房&lt;2人入住&gt;</t>
  </si>
  <si>
    <t>刘明侠</t>
  </si>
  <si>
    <t>[淳安]维也纳国际酒店(杭州千岛湖店)(68337460)</t>
  </si>
  <si>
    <t>双床房(无窗)&lt;2人入住&gt;&lt;早餐&gt;</t>
  </si>
  <si>
    <t>郑盛中</t>
  </si>
  <si>
    <t>[济南]7天连锁酒店(济南将军路店)(80895337)</t>
  </si>
  <si>
    <t>赵跃</t>
  </si>
  <si>
    <t>[成都]维也纳酒店(成都会展中心华阳地铁站店)(68348497)</t>
  </si>
  <si>
    <t>蒋华军</t>
  </si>
  <si>
    <t>[上海]维也纳国际酒店(上海宝山国际游轮码头盘古路店)(68322765)</t>
  </si>
  <si>
    <t>商务套房&lt;2人入住&gt;</t>
  </si>
  <si>
    <t>何海峰</t>
  </si>
  <si>
    <t>[广州]维也纳酒店(广州天河华南植物园地铁站店)(68323312)</t>
  </si>
  <si>
    <t>曾军</t>
  </si>
  <si>
    <t>单人房&lt;2人入住&gt;</t>
  </si>
  <si>
    <t>杨春青</t>
  </si>
  <si>
    <t>[海阳]派酒店(海阳汽车站商业中心店)(80246572)</t>
  </si>
  <si>
    <t>张荣基</t>
  </si>
  <si>
    <t>[启东]启东银洲希尔顿逸林酒店(81209864)</t>
  </si>
  <si>
    <t>戴新红</t>
  </si>
  <si>
    <t>谢晋辉</t>
  </si>
  <si>
    <t>[null](80248746)</t>
  </si>
  <si>
    <t>特价大床房&lt;2人入住&gt;</t>
  </si>
  <si>
    <t>向伟</t>
  </si>
  <si>
    <t>[辽源]尚客优精选酒店(辽源财富大路店)(81209130)</t>
  </si>
  <si>
    <t>温馨大床房&lt;2人入住&gt;</t>
  </si>
  <si>
    <t>李桂龙</t>
  </si>
  <si>
    <t>优品大床房&lt;2人入住&gt;</t>
  </si>
  <si>
    <t>程建</t>
  </si>
  <si>
    <t>[台中]台中企业家大饭店(The Enterpriser Hotel)(80941378)</t>
  </si>
  <si>
    <t>标准双人房&lt;2人入住&gt;&lt;早餐&gt;</t>
  </si>
  <si>
    <t>Wu/MinJun,Wu/MinJun</t>
  </si>
  <si>
    <t>[池州]尚客优酒店(池州站前区火车站店)(76448878)</t>
  </si>
  <si>
    <t>标准大床房(无窗)&lt;2人入住&gt;</t>
  </si>
  <si>
    <t>栾身亮</t>
  </si>
  <si>
    <t>ch/Lin</t>
  </si>
  <si>
    <t>[贵阳]兰欧酒店(贵阳小河万科地铁站店)(81209528)</t>
  </si>
  <si>
    <t>兰艺双床房&lt;2人入住&gt;</t>
  </si>
  <si>
    <t>林红</t>
  </si>
  <si>
    <t>[null](80250369)</t>
  </si>
  <si>
    <t>[天津]尚客优连锁酒店(天津大邱庄店)(81209780)</t>
  </si>
  <si>
    <t>王金祥</t>
  </si>
  <si>
    <t>[深圳]深圳中洲圣廷苑酒店(80243344)</t>
  </si>
  <si>
    <t>高级双床房&lt;2人入住&gt;</t>
  </si>
  <si>
    <t>王勇强</t>
  </si>
  <si>
    <t>，</t>
  </si>
  <si>
    <t>35141.06 CNY</t>
  </si>
  <si>
    <t>A211115102939481</t>
  </si>
  <si>
    <t>总计：35141.06元</t>
  </si>
  <si>
    <t>[null](80243703)</t>
  </si>
  <si>
    <t>HKD</t>
  </si>
  <si>
    <t>CA13744211114HKD</t>
  </si>
  <si>
    <t>HKD / RMB 当前参考汇率: 0.818469188</t>
  </si>
  <si>
    <t>总计：425.88 HKD/
348.57 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</si>
  <si>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</si>
  <si>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</si>
  <si>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</si>
  <si>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</si>
  <si>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</si>
  <si>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</si>
  <si>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</si>
  <si>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</si>
  <si>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</si>
  <si>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</si>
  <si>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</si>
  <si>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</si>
  <si>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</si>
  <si>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</si>
  <si>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</si>
  <si>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</si>
  <si>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</si>
  <si>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</si>
  <si>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2286320</t>
  </si>
  <si>
    <t>深圳中洲圣廷苑酒店</t>
  </si>
  <si>
    <t>2021-10-31</t>
  </si>
  <si>
    <t>退房日月结</t>
  </si>
  <si>
    <t>507.00</t>
  </si>
  <si>
    <t>RMB</t>
  </si>
  <si>
    <t>0</t>
  </si>
  <si>
    <t>0.00</t>
  </si>
  <si>
    <t>携程汇登国内直连</t>
  </si>
  <si>
    <t>2021-10-30 23:11:42</t>
  </si>
  <si>
    <t>否</t>
  </si>
  <si>
    <t>广州汇登信息科技有限公司</t>
  </si>
  <si>
    <t>直连</t>
  </si>
  <si>
    <t>2286195</t>
  </si>
  <si>
    <t>尚客优连锁酒店(天津大邱庄店)</t>
  </si>
  <si>
    <t>134.00</t>
  </si>
  <si>
    <t>2021-10-30 20:33:25</t>
  </si>
  <si>
    <t>2286144</t>
  </si>
  <si>
    <t>格林豪泰(扬州江都长江西路店)</t>
  </si>
  <si>
    <t>刘珍娟</t>
  </si>
  <si>
    <t>199.00</t>
  </si>
  <si>
    <t>2021-10-30 19:30:36</t>
  </si>
  <si>
    <t>2286095</t>
  </si>
  <si>
    <t>兰欧酒店(贵阳小河万科地铁站店)</t>
  </si>
  <si>
    <t>216.00</t>
  </si>
  <si>
    <t>2021-10-30 18:16:46</t>
  </si>
  <si>
    <t>2286064</t>
  </si>
  <si>
    <t>台中企业家大饭店</t>
  </si>
  <si>
    <t>ch Lin</t>
  </si>
  <si>
    <t>358.00</t>
  </si>
  <si>
    <t>2021-10-30 17:37:57</t>
  </si>
  <si>
    <t>2286054</t>
  </si>
  <si>
    <t>尚客优快捷酒店（池州火车站店）</t>
  </si>
  <si>
    <t>110.00</t>
  </si>
  <si>
    <t>2021-10-30 17:17:05</t>
  </si>
  <si>
    <t>2286050</t>
  </si>
  <si>
    <t>Wu MinJun,Wu MinJun</t>
  </si>
  <si>
    <t>2021-10-30 17:23:50</t>
  </si>
  <si>
    <t>2286031</t>
  </si>
  <si>
    <t>尚客优品酒店（中山西区彩虹大道店）</t>
  </si>
  <si>
    <t>169.00</t>
  </si>
  <si>
    <t>2021-10-30 16:38:49</t>
  </si>
  <si>
    <t>2286006</t>
  </si>
  <si>
    <t>尚客优精选酒店(辽源财富大路店)</t>
  </si>
  <si>
    <t>136.00</t>
  </si>
  <si>
    <t>2021-10-30 16:04:08</t>
  </si>
  <si>
    <t>2285989</t>
  </si>
  <si>
    <t>上海森景大酒店</t>
  </si>
  <si>
    <t>253.00</t>
  </si>
  <si>
    <t>2021-10-30 15:41:35</t>
  </si>
  <si>
    <t>2285923</t>
  </si>
  <si>
    <t>尚客优连锁酒店(泉州师范学院店)</t>
  </si>
  <si>
    <t>陈文沛</t>
  </si>
  <si>
    <t>135.00</t>
  </si>
  <si>
    <t>2021-10-30 14:04:52</t>
  </si>
  <si>
    <t>2285906</t>
  </si>
  <si>
    <t xml:space="preserve">维也纳酒店(广州华南植物园店) </t>
  </si>
  <si>
    <t>344.00</t>
  </si>
  <si>
    <t>2021-10-30 13:39:05</t>
  </si>
  <si>
    <t>2285886</t>
  </si>
  <si>
    <t>启东银洲希尔顿逸林酒店</t>
  </si>
  <si>
    <t>777.00</t>
  </si>
  <si>
    <t>2021-10-30 13:02:52</t>
  </si>
  <si>
    <t>2285883</t>
  </si>
  <si>
    <t>7天连锁酒店(开县开州大道中心店)</t>
  </si>
  <si>
    <t>144.00</t>
  </si>
  <si>
    <t>2021-10-30 13:01:51</t>
  </si>
  <si>
    <t>2285779</t>
  </si>
  <si>
    <t>派酒店（海阳汽车站商业中心店）</t>
  </si>
  <si>
    <t>141.00</t>
  </si>
  <si>
    <t>2021-10-30 10:18:19</t>
  </si>
  <si>
    <t>2285689</t>
  </si>
  <si>
    <t>2021-10-30 07:15:35</t>
  </si>
  <si>
    <t>2285674</t>
  </si>
  <si>
    <t>维也纳国际酒店(上海宝山国际游轮码头盘古路店)</t>
  </si>
  <si>
    <t>219.00</t>
  </si>
  <si>
    <t>2021-10-30 06:18:32</t>
  </si>
  <si>
    <t>2285608</t>
  </si>
  <si>
    <t>7天连锁酒店（济南将军路店）</t>
  </si>
  <si>
    <t>130.00</t>
  </si>
  <si>
    <t>2021-10-30 01:03:05</t>
  </si>
  <si>
    <t>2285598</t>
  </si>
  <si>
    <t>维也纳国际酒店（杭州千岛湖店）</t>
  </si>
  <si>
    <t>2021-10-30 00:38:47</t>
  </si>
  <si>
    <t>2285582</t>
  </si>
  <si>
    <t>7天连锁酒店（长沙四方坪店）</t>
  </si>
  <si>
    <t>92.00</t>
  </si>
  <si>
    <t>2021-10-30 00:07:52</t>
  </si>
  <si>
    <t>2021-10-29</t>
  </si>
  <si>
    <t>2285577</t>
  </si>
  <si>
    <t>香港富荟旺角酒店</t>
  </si>
  <si>
    <t>CHAN KA LOK</t>
  </si>
  <si>
    <t>438.00</t>
  </si>
  <si>
    <t>2021-10-29 23:57:09</t>
  </si>
  <si>
    <t>2285569</t>
  </si>
  <si>
    <t>LI Guoxiong</t>
  </si>
  <si>
    <t>2021-10-29 23:27:33</t>
  </si>
  <si>
    <t>2285564</t>
  </si>
  <si>
    <t>北京万商花园美居酒店</t>
  </si>
  <si>
    <t>919.00</t>
  </si>
  <si>
    <t>2021-10-29 23:15:21</t>
  </si>
  <si>
    <t>2285522</t>
  </si>
  <si>
    <t>2021-10-29 22:19:37</t>
  </si>
  <si>
    <t>2285508</t>
  </si>
  <si>
    <t>尚客优快捷酒店(深圳蛇口海上世界店)</t>
  </si>
  <si>
    <t>143.00</t>
  </si>
  <si>
    <t>2021-10-29 22:07:08</t>
  </si>
  <si>
    <t>2285496</t>
  </si>
  <si>
    <t>喆啡酒店(珠海横琴口岸海洋王国店)</t>
  </si>
  <si>
    <t>328.00</t>
  </si>
  <si>
    <t>2021-10-29 21:50:39</t>
  </si>
  <si>
    <t>2285480</t>
  </si>
  <si>
    <t>天阁酒店(台北复兴馆)</t>
  </si>
  <si>
    <t>Lin POHAN</t>
  </si>
  <si>
    <t>445.00</t>
  </si>
  <si>
    <t>2021-10-29 21:30:15</t>
  </si>
  <si>
    <t>2285469</t>
  </si>
  <si>
    <t>福容大饭店(高雄馆)</t>
  </si>
  <si>
    <t>CHANG JUI-CHIH CHU WEN-TO,CHANG JUI-CHIH CHU WEN-TO</t>
  </si>
  <si>
    <t>636.00</t>
  </si>
  <si>
    <t>2021-10-29 21:22:33</t>
  </si>
  <si>
    <t>2285449</t>
  </si>
  <si>
    <t>上海浦东嘉里大酒店</t>
  </si>
  <si>
    <t>1161.00</t>
  </si>
  <si>
    <t>2021-10-29 21:06:01</t>
  </si>
  <si>
    <t>2285441</t>
  </si>
  <si>
    <t>格菲酒店(常州市金坛区红星美凯龙店)</t>
  </si>
  <si>
    <t>282.00</t>
  </si>
  <si>
    <t>2021-10-29 20:50:57</t>
  </si>
  <si>
    <t>2285368</t>
  </si>
  <si>
    <t>尚客优酒店(岳西天鹅广场店)</t>
  </si>
  <si>
    <t>129.00</t>
  </si>
  <si>
    <t>2021-10-29 19:46:34</t>
  </si>
  <si>
    <t>2285333</t>
  </si>
  <si>
    <t>2021-10-29 19:00:49</t>
  </si>
  <si>
    <t>2285302</t>
  </si>
  <si>
    <t>福州三迪希尔顿酒店</t>
  </si>
  <si>
    <t>829.00</t>
  </si>
  <si>
    <t>2021-10-29 18:26:48</t>
  </si>
  <si>
    <t>2285298</t>
  </si>
  <si>
    <t>尚客优精选酒店(海宁国际花卉城店)</t>
  </si>
  <si>
    <t>186.00</t>
  </si>
  <si>
    <t>2021-10-29 18:16:34</t>
  </si>
  <si>
    <t>2285256</t>
  </si>
  <si>
    <t>格林豪泰快捷酒店（临沂平邑地方镇店）</t>
  </si>
  <si>
    <t>张念宽</t>
  </si>
  <si>
    <t>2021-10-29 17:38:59</t>
  </si>
  <si>
    <t>2285245</t>
  </si>
  <si>
    <t>尚客优酒店（南京南站胜太路地铁站店）</t>
  </si>
  <si>
    <t>146.00</t>
  </si>
  <si>
    <t>2021-10-29 17:23:05</t>
  </si>
  <si>
    <t>2285166</t>
  </si>
  <si>
    <t>城市便捷酒店(武汉黄鹤楼司门口户部巷店)</t>
  </si>
  <si>
    <t>161.00</t>
  </si>
  <si>
    <t>2021-10-29 15:39:59</t>
  </si>
  <si>
    <t>2285088</t>
  </si>
  <si>
    <t>尚客优酒店(江苏苏州工业园区胜浦镇兴浦路店)</t>
  </si>
  <si>
    <t>2021-10-29 13:50:11</t>
  </si>
  <si>
    <t>2285051</t>
  </si>
  <si>
    <t>汉庭酒店(上海外滩江西中路店)</t>
  </si>
  <si>
    <t>522.00</t>
  </si>
  <si>
    <t>2021-10-29 12:57:43</t>
  </si>
  <si>
    <t>2285021</t>
  </si>
  <si>
    <t>城市便捷酒店(张家口北方学院店)</t>
  </si>
  <si>
    <t>174.00</t>
  </si>
  <si>
    <t>2021-10-29 12:13:48</t>
  </si>
  <si>
    <t>2285018</t>
  </si>
  <si>
    <t>格林豪泰快捷酒店（苏州葑门苏州大学店）</t>
  </si>
  <si>
    <t>197.00</t>
  </si>
  <si>
    <t>2021-10-29 12:10:18</t>
  </si>
  <si>
    <t>2285014</t>
  </si>
  <si>
    <t>尚客优精选酒店(侯马新田广场中心街店)</t>
  </si>
  <si>
    <t>251.00</t>
  </si>
  <si>
    <t>2021-10-29 12:04:10</t>
  </si>
  <si>
    <t>2285009</t>
  </si>
  <si>
    <t>宜尚酒店(重庆大渡口新山村地铁站店)</t>
  </si>
  <si>
    <t>339.00</t>
  </si>
  <si>
    <t>2021-10-29 11:47:20</t>
  </si>
  <si>
    <t>2284979</t>
  </si>
  <si>
    <t>维也纳酒店(深圳龙珠店)</t>
  </si>
  <si>
    <t>453.00</t>
  </si>
  <si>
    <t>2021-10-29 10:49:14</t>
  </si>
  <si>
    <t>2284930</t>
  </si>
  <si>
    <t>2021-10-29 09:04:04</t>
  </si>
  <si>
    <t>2284923</t>
  </si>
  <si>
    <t>TAM Cheuk wing,TAM Cheuk wing</t>
  </si>
  <si>
    <t>2021-10-29 08:45:06</t>
  </si>
  <si>
    <t>2284898</t>
  </si>
  <si>
    <t>2021-10-29 07:27:59</t>
  </si>
  <si>
    <t>2284877</t>
  </si>
  <si>
    <t>香港九龙珀丽酒店</t>
  </si>
  <si>
    <t>CHEUNG WING PAN</t>
  </si>
  <si>
    <t>308.00</t>
  </si>
  <si>
    <t>2021-10-29 05:33:08</t>
  </si>
  <si>
    <t>2284832</t>
  </si>
  <si>
    <t>cheung lee sing</t>
  </si>
  <si>
    <t>2021-10-29 02:11:01</t>
  </si>
  <si>
    <t>2284815</t>
  </si>
  <si>
    <t>7天连锁酒店（杭州万达广场店）</t>
  </si>
  <si>
    <t>334.00</t>
  </si>
  <si>
    <t>2021-10-29 01:05:37</t>
  </si>
  <si>
    <t>2284809</t>
  </si>
  <si>
    <t>香港逸酒店</t>
  </si>
  <si>
    <t>Pang Cho Sin</t>
  </si>
  <si>
    <t>355.00</t>
  </si>
  <si>
    <t>2021-10-29 00:50:28</t>
  </si>
  <si>
    <t>2284803</t>
  </si>
  <si>
    <t>香港铜锣湾利景酒店</t>
  </si>
  <si>
    <t>YEUNG PUI LAM</t>
  </si>
  <si>
    <t>176.00</t>
  </si>
  <si>
    <t>2021-10-29 00:33:46</t>
  </si>
  <si>
    <t>2284794</t>
  </si>
  <si>
    <t>2021-10-29 00:08:33</t>
  </si>
  <si>
    <t>2284791</t>
  </si>
  <si>
    <t>Liu Yi Xu</t>
  </si>
  <si>
    <t>2021-10-29 00:05:22</t>
  </si>
  <si>
    <t>2021-10-28</t>
  </si>
  <si>
    <t>2284780</t>
  </si>
  <si>
    <t>台北南阳街一号旅店</t>
  </si>
  <si>
    <t>Hong Kan wei</t>
  </si>
  <si>
    <t>313.00</t>
  </si>
  <si>
    <t>2021-10-28 23:43:17</t>
  </si>
  <si>
    <t>2284778</t>
  </si>
  <si>
    <t>台北德立庄酒店</t>
  </si>
  <si>
    <t>Haung Rou cih,Haung Rou cih</t>
  </si>
  <si>
    <t>524.00</t>
  </si>
  <si>
    <t>2021-10-28 23:36:15</t>
  </si>
  <si>
    <t>2284770</t>
  </si>
  <si>
    <t>Cheng Kim Wa</t>
  </si>
  <si>
    <t>2021-10-28 23:18:05</t>
  </si>
  <si>
    <t>2284728</t>
  </si>
  <si>
    <t>WU PINGYU</t>
  </si>
  <si>
    <t>2021-10-28 22:10:30</t>
  </si>
  <si>
    <t>2284581</t>
  </si>
  <si>
    <t>122.00</t>
  </si>
  <si>
    <t>2021-10-28 18:07:45</t>
  </si>
  <si>
    <t>2284551</t>
  </si>
  <si>
    <t>维也纳3好酒店(广州塔琶洲会展中心店)</t>
  </si>
  <si>
    <t>714.00</t>
  </si>
  <si>
    <t>2021-10-28 17:26:46</t>
  </si>
  <si>
    <t>2284379</t>
  </si>
  <si>
    <t>IU酒店(新余分宜商城店)</t>
  </si>
  <si>
    <t>270.00</t>
  </si>
  <si>
    <t>2021-10-28 10:40:26</t>
  </si>
  <si>
    <t>2284227</t>
  </si>
  <si>
    <t>英皇骏景酒店</t>
  </si>
  <si>
    <t>YU HON IAN</t>
  </si>
  <si>
    <t>2021-10-28 00:44:40</t>
  </si>
  <si>
    <t>2021-10-27</t>
  </si>
  <si>
    <t>2284180</t>
  </si>
  <si>
    <t>格美酒店(合肥淮河路步行街三孝口店)</t>
  </si>
  <si>
    <t>200.00</t>
  </si>
  <si>
    <t>2021-10-27 22:31:19</t>
  </si>
  <si>
    <t>2284172</t>
  </si>
  <si>
    <t>Ha Yuk To</t>
  </si>
  <si>
    <t>2021-10-27 22:10:04</t>
  </si>
  <si>
    <t>2284102</t>
  </si>
  <si>
    <t>WONG TSZ FUNG ADRIAN</t>
  </si>
  <si>
    <t>2021-10-27 18:58:23</t>
  </si>
  <si>
    <t>2284085</t>
  </si>
  <si>
    <t>Kwok Kapo</t>
  </si>
  <si>
    <t>2021-10-27 18:31:26</t>
  </si>
  <si>
    <t>2284080</t>
  </si>
  <si>
    <t>WONG Ho fung</t>
  </si>
  <si>
    <t>2021-10-27 18:18:35</t>
  </si>
  <si>
    <t>2284001</t>
  </si>
  <si>
    <t>Cheung Tsz kiu</t>
  </si>
  <si>
    <t>2021-10-27 14:17:41</t>
  </si>
  <si>
    <t>2021-10-26</t>
  </si>
  <si>
    <t>2283709</t>
  </si>
  <si>
    <t>wong wing sze rachel</t>
  </si>
  <si>
    <t>349.00</t>
  </si>
  <si>
    <t>2021-10-26 23:16:24</t>
  </si>
  <si>
    <t>2283687</t>
  </si>
  <si>
    <t>中央環球大飯店有限公司</t>
  </si>
  <si>
    <t>LI YA CHI,LI YA CHI</t>
  </si>
  <si>
    <t>822.00</t>
  </si>
  <si>
    <t>2021-10-26 22:42:28</t>
  </si>
  <si>
    <t>2283684</t>
  </si>
  <si>
    <t>chan  wai ling</t>
  </si>
  <si>
    <t>2021-10-26 22:18:47</t>
  </si>
  <si>
    <t>2283438</t>
  </si>
  <si>
    <t>台北国联大饭店</t>
  </si>
  <si>
    <t>Liu Chiu Yueh,Liu Chiu Yueh</t>
  </si>
  <si>
    <t>594.00</t>
  </si>
  <si>
    <t>2021-10-26 12:02:39</t>
  </si>
  <si>
    <t>2283421</t>
  </si>
  <si>
    <t>上海静安宾馆</t>
  </si>
  <si>
    <t>1458.00</t>
  </si>
  <si>
    <t>2021-10-26 11:28:48</t>
  </si>
  <si>
    <t>2283412</t>
  </si>
  <si>
    <t>南昌红谷滩希尔顿花园酒店</t>
  </si>
  <si>
    <t>1566.00</t>
  </si>
  <si>
    <t>2021-10-26 10:51:45</t>
  </si>
  <si>
    <t>2021-10-25</t>
  </si>
  <si>
    <t>2283264</t>
  </si>
  <si>
    <t>237 旅店</t>
  </si>
  <si>
    <t>Lin Hungyi</t>
  </si>
  <si>
    <t>801.00</t>
  </si>
  <si>
    <t>2021-10-25 23:52:38</t>
  </si>
  <si>
    <t>2283263</t>
  </si>
  <si>
    <t>KANG HSINGI</t>
  </si>
  <si>
    <t>886.00</t>
  </si>
  <si>
    <t>2021-10-25 23:33:42</t>
  </si>
  <si>
    <t>2283159</t>
  </si>
  <si>
    <t>屏东垦丁大尖山饭店</t>
  </si>
  <si>
    <t>Ll CHlEN LlANG,Ll CHlEN LlANG</t>
  </si>
  <si>
    <t>273.00</t>
  </si>
  <si>
    <t>2021-10-25 19:24:52</t>
  </si>
  <si>
    <t>2282993</t>
  </si>
  <si>
    <t>荥阳益闻之星时尚酒店</t>
  </si>
  <si>
    <t>128.00</t>
  </si>
  <si>
    <t>2021-10-25 11:19:13</t>
  </si>
  <si>
    <t>2282978</t>
  </si>
  <si>
    <t>格林联盟(上海大学祁华路地铁站店)</t>
  </si>
  <si>
    <t>191.00</t>
  </si>
  <si>
    <t>2021-10-25 10:47:31</t>
  </si>
  <si>
    <t>2021-10-24</t>
  </si>
  <si>
    <t>2282821</t>
  </si>
  <si>
    <t>LAU YIK CHEONG,LI YANJUN</t>
  </si>
  <si>
    <t>2021-10-24 22:59:33</t>
  </si>
  <si>
    <t>2282734</t>
  </si>
  <si>
    <t>LAW HIU HO</t>
  </si>
  <si>
    <t>2021-10-24 20:16:41</t>
  </si>
  <si>
    <t>2021-10-23</t>
  </si>
  <si>
    <t>2282352</t>
  </si>
  <si>
    <t>格林豪泰酒店(大悟长征北路店)</t>
  </si>
  <si>
    <t>1253.00</t>
  </si>
  <si>
    <t>2021-10-23 20:35:39</t>
  </si>
  <si>
    <t>2021-10-21</t>
  </si>
  <si>
    <t>2281415</t>
  </si>
  <si>
    <t>垦丁俪山林会馆</t>
  </si>
  <si>
    <t>CHIEH-CHOU HUANG,CHIEH-CHOU HUANG</t>
  </si>
  <si>
    <t>762.00</t>
  </si>
  <si>
    <t>2021-10-21 23:38:08</t>
  </si>
  <si>
    <t>2281116</t>
  </si>
  <si>
    <t>台北西门町意舍</t>
  </si>
  <si>
    <t>chen Chin kun,chen Chin kun</t>
  </si>
  <si>
    <t>880.00</t>
  </si>
  <si>
    <t>2021-10-21 10:53:09</t>
  </si>
  <si>
    <t>2021-10-18</t>
  </si>
  <si>
    <t>2279873</t>
  </si>
  <si>
    <t>台北美福大饭店</t>
  </si>
  <si>
    <t>Wu Hsin-Ting,Wu Hsin-Ting</t>
  </si>
  <si>
    <t>1739.00</t>
  </si>
  <si>
    <t>2021-10-18 21:50:51</t>
  </si>
  <si>
    <t>2279779</t>
  </si>
  <si>
    <t>香港富豪九龙酒店</t>
  </si>
  <si>
    <t>WONG HANG TSZ</t>
  </si>
  <si>
    <t>481.00</t>
  </si>
  <si>
    <t>2021-10-18 19:26:30</t>
  </si>
  <si>
    <t>2021-10-13</t>
  </si>
  <si>
    <t>2276933</t>
  </si>
  <si>
    <t>台北丹迪旅店-天母店</t>
  </si>
  <si>
    <t>MA YICHINJEFFREY</t>
  </si>
  <si>
    <t>624.00</t>
  </si>
  <si>
    <t>2021-10-13 21:57:13</t>
  </si>
  <si>
    <t>2021-10-06</t>
  </si>
  <si>
    <t>2273661</t>
  </si>
  <si>
    <t>Hotel M 台北摩莎精品旅店</t>
  </si>
  <si>
    <t>ONG  XI ENN</t>
  </si>
  <si>
    <t>269.06</t>
  </si>
  <si>
    <t>2021-10-06 15:05:50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</si>
</sst>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1"/>
  <sheetViews>
    <sheetView topLeftCell="A28" workbookViewId="0">
      <selection activeCell="C66" sqref="C6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16591528954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44498</v>
      </c>
      <c r="G2" s="5">
        <v>44499</v>
      </c>
      <c r="H2" s="4">
        <v>1</v>
      </c>
      <c r="I2" s="4">
        <v>1</v>
      </c>
      <c r="J2" s="4">
        <v>1</v>
      </c>
      <c r="K2" s="4" t="s">
        <v>29</v>
      </c>
      <c r="L2" s="4">
        <v>481</v>
      </c>
      <c r="M2" s="4">
        <v>481</v>
      </c>
      <c r="N2" s="4" t="s">
        <v>30</v>
      </c>
      <c r="O2" s="4" t="s">
        <v>31</v>
      </c>
      <c r="P2" s="4" t="s">
        <v>32</v>
      </c>
      <c r="Q2" s="4">
        <v>0</v>
      </c>
      <c r="R2" s="6">
        <v>44487</v>
      </c>
      <c r="S2" s="5">
        <v>44514</v>
      </c>
      <c r="T2" s="4" t="s">
        <v>33</v>
      </c>
      <c r="U2" s="4">
        <v>481</v>
      </c>
      <c r="V2" s="4">
        <v>0</v>
      </c>
      <c r="W2" s="4">
        <v>0</v>
      </c>
      <c r="Y2" s="4" t="s">
        <v>34</v>
      </c>
    </row>
    <row r="3" s="4" customFormat="1" spans="1:25">
      <c r="A3" s="4">
        <v>16656396846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44498</v>
      </c>
      <c r="G3" s="5">
        <v>44499</v>
      </c>
      <c r="H3" s="4">
        <v>1</v>
      </c>
      <c r="I3" s="4">
        <v>1</v>
      </c>
      <c r="J3" s="4">
        <v>1</v>
      </c>
      <c r="K3" s="4" t="s">
        <v>29</v>
      </c>
      <c r="L3" s="4">
        <v>191</v>
      </c>
      <c r="M3" s="4">
        <v>191</v>
      </c>
      <c r="N3" s="4" t="s">
        <v>37</v>
      </c>
      <c r="O3" s="4" t="s">
        <v>31</v>
      </c>
      <c r="P3" s="4" t="s">
        <v>32</v>
      </c>
      <c r="Q3" s="4">
        <v>0</v>
      </c>
      <c r="R3" s="6">
        <v>44494</v>
      </c>
      <c r="S3" s="5">
        <v>44514</v>
      </c>
      <c r="T3" s="4" t="s">
        <v>33</v>
      </c>
      <c r="U3" s="4">
        <v>191</v>
      </c>
      <c r="V3" s="4">
        <v>0</v>
      </c>
      <c r="W3" s="4">
        <v>0</v>
      </c>
      <c r="Y3" s="4" t="s">
        <v>38</v>
      </c>
    </row>
    <row r="4" s="4" customFormat="1" spans="1:23">
      <c r="A4" s="4">
        <v>16656606943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44498</v>
      </c>
      <c r="G4" s="5">
        <v>44499</v>
      </c>
      <c r="H4" s="4">
        <v>1</v>
      </c>
      <c r="I4" s="4">
        <v>1</v>
      </c>
      <c r="J4" s="4">
        <v>1</v>
      </c>
      <c r="K4" s="4" t="s">
        <v>29</v>
      </c>
      <c r="L4" s="4">
        <v>128</v>
      </c>
      <c r="M4" s="4">
        <v>128</v>
      </c>
      <c r="N4" s="4" t="s">
        <v>41</v>
      </c>
      <c r="O4" s="4" t="s">
        <v>31</v>
      </c>
      <c r="P4" s="4" t="s">
        <v>32</v>
      </c>
      <c r="Q4" s="4">
        <v>0</v>
      </c>
      <c r="R4" s="6">
        <v>44494</v>
      </c>
      <c r="S4" s="5">
        <v>44514</v>
      </c>
      <c r="T4" s="4" t="s">
        <v>33</v>
      </c>
      <c r="U4" s="4">
        <v>128</v>
      </c>
      <c r="V4" s="4">
        <v>0</v>
      </c>
      <c r="W4" s="4">
        <v>0</v>
      </c>
    </row>
    <row r="5" s="4" customFormat="1" spans="1:24">
      <c r="A5" s="4">
        <v>16656802725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44498</v>
      </c>
      <c r="G5" s="5">
        <v>44499</v>
      </c>
      <c r="H5" s="4">
        <v>1</v>
      </c>
      <c r="I5" s="4">
        <v>1</v>
      </c>
      <c r="J5" s="4">
        <v>1</v>
      </c>
      <c r="K5" s="4" t="s">
        <v>29</v>
      </c>
      <c r="L5" s="4">
        <v>153</v>
      </c>
      <c r="M5" s="4">
        <v>153</v>
      </c>
      <c r="N5" s="4" t="s">
        <v>44</v>
      </c>
      <c r="O5" s="4" t="s">
        <v>31</v>
      </c>
      <c r="P5" s="4" t="s">
        <v>32</v>
      </c>
      <c r="Q5" s="4">
        <v>0</v>
      </c>
      <c r="R5" s="6">
        <v>44494</v>
      </c>
      <c r="S5" s="5">
        <v>44514</v>
      </c>
      <c r="T5" s="4" t="s">
        <v>33</v>
      </c>
      <c r="U5" s="4">
        <v>153</v>
      </c>
      <c r="V5" s="4">
        <v>0</v>
      </c>
      <c r="W5" s="4">
        <v>0</v>
      </c>
      <c r="X5" s="4">
        <v>2283003</v>
      </c>
    </row>
    <row r="6" s="4" customFormat="1" spans="1:24">
      <c r="A6" s="4">
        <v>16656802725</v>
      </c>
      <c r="B6" s="4" t="s">
        <v>25</v>
      </c>
      <c r="C6" s="4" t="s">
        <v>45</v>
      </c>
      <c r="D6" s="4" t="s">
        <v>42</v>
      </c>
      <c r="E6" s="4" t="s">
        <v>43</v>
      </c>
      <c r="F6" s="5">
        <v>44498</v>
      </c>
      <c r="G6" s="5">
        <v>44499</v>
      </c>
      <c r="H6" s="4">
        <v>1</v>
      </c>
      <c r="I6" s="4">
        <v>1</v>
      </c>
      <c r="J6" s="4">
        <v>1</v>
      </c>
      <c r="K6" s="4" t="s">
        <v>29</v>
      </c>
      <c r="L6" s="4">
        <v>-153</v>
      </c>
      <c r="M6" s="4">
        <v>-153</v>
      </c>
      <c r="N6" s="4" t="s">
        <v>44</v>
      </c>
      <c r="O6" s="4" t="s">
        <v>31</v>
      </c>
      <c r="P6" s="4" t="s">
        <v>32</v>
      </c>
      <c r="Q6" s="4">
        <v>0</v>
      </c>
      <c r="R6" s="6">
        <v>44494</v>
      </c>
      <c r="S6" s="5">
        <v>44514</v>
      </c>
      <c r="T6" s="4" t="s">
        <v>33</v>
      </c>
      <c r="U6" s="4">
        <v>-153</v>
      </c>
      <c r="V6" s="4">
        <v>0</v>
      </c>
      <c r="W6" s="4">
        <v>0</v>
      </c>
      <c r="X6" s="4">
        <v>2283003</v>
      </c>
    </row>
    <row r="7" s="4" customFormat="1" spans="1:25">
      <c r="A7" s="4">
        <v>16665040048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44497</v>
      </c>
      <c r="G7" s="5">
        <v>44499</v>
      </c>
      <c r="H7" s="4">
        <v>1</v>
      </c>
      <c r="I7" s="4">
        <v>2</v>
      </c>
      <c r="J7" s="4">
        <v>2</v>
      </c>
      <c r="K7" s="4" t="s">
        <v>29</v>
      </c>
      <c r="L7" s="4">
        <v>801</v>
      </c>
      <c r="M7" s="4">
        <v>801</v>
      </c>
      <c r="N7" s="4" t="s">
        <v>48</v>
      </c>
      <c r="O7" s="4" t="s">
        <v>31</v>
      </c>
      <c r="P7" s="4" t="s">
        <v>32</v>
      </c>
      <c r="Q7" s="4">
        <v>0</v>
      </c>
      <c r="R7" s="6">
        <v>44494</v>
      </c>
      <c r="S7" s="5">
        <v>44514</v>
      </c>
      <c r="T7" s="4" t="s">
        <v>33</v>
      </c>
      <c r="U7" s="4">
        <v>801</v>
      </c>
      <c r="V7" s="4">
        <v>0</v>
      </c>
      <c r="W7" s="4">
        <v>0</v>
      </c>
      <c r="Y7" s="4" t="s">
        <v>49</v>
      </c>
    </row>
    <row r="8" s="4" customFormat="1" spans="1:23">
      <c r="A8" s="4">
        <v>16666784626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44496</v>
      </c>
      <c r="G8" s="5">
        <v>44499</v>
      </c>
      <c r="H8" s="4">
        <v>1</v>
      </c>
      <c r="I8" s="4">
        <v>3</v>
      </c>
      <c r="J8" s="4">
        <v>3</v>
      </c>
      <c r="K8" s="4" t="s">
        <v>29</v>
      </c>
      <c r="L8" s="4">
        <v>1458</v>
      </c>
      <c r="M8" s="4">
        <v>1458</v>
      </c>
      <c r="N8" s="4" t="s">
        <v>52</v>
      </c>
      <c r="O8" s="4" t="s">
        <v>31</v>
      </c>
      <c r="P8" s="4" t="s">
        <v>32</v>
      </c>
      <c r="Q8" s="4">
        <v>0</v>
      </c>
      <c r="R8" s="6">
        <v>44495</v>
      </c>
      <c r="S8" s="5">
        <v>44514</v>
      </c>
      <c r="T8" s="4" t="s">
        <v>33</v>
      </c>
      <c r="U8" s="4">
        <v>1458</v>
      </c>
      <c r="V8" s="4">
        <v>0</v>
      </c>
      <c r="W8" s="4">
        <v>0</v>
      </c>
    </row>
    <row r="9" s="4" customFormat="1" spans="1:25">
      <c r="A9" s="4">
        <v>16680632801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44498</v>
      </c>
      <c r="G9" s="5">
        <v>44499</v>
      </c>
      <c r="H9" s="4">
        <v>2</v>
      </c>
      <c r="I9" s="4">
        <v>1</v>
      </c>
      <c r="J9" s="4">
        <v>2</v>
      </c>
      <c r="K9" s="4" t="s">
        <v>29</v>
      </c>
      <c r="L9" s="4">
        <v>270</v>
      </c>
      <c r="M9" s="4">
        <v>270</v>
      </c>
      <c r="N9" s="4" t="s">
        <v>55</v>
      </c>
      <c r="O9" s="4" t="s">
        <v>31</v>
      </c>
      <c r="P9" s="4" t="s">
        <v>32</v>
      </c>
      <c r="Q9" s="4">
        <v>0</v>
      </c>
      <c r="R9" s="6">
        <v>44497</v>
      </c>
      <c r="S9" s="5">
        <v>44514</v>
      </c>
      <c r="T9" s="4" t="s">
        <v>33</v>
      </c>
      <c r="U9" s="4">
        <v>270</v>
      </c>
      <c r="V9" s="4">
        <v>0</v>
      </c>
      <c r="W9" s="4">
        <v>0</v>
      </c>
      <c r="X9" s="4">
        <v>2284379</v>
      </c>
      <c r="Y9" s="4">
        <v>103985571974</v>
      </c>
    </row>
    <row r="10" s="4" customFormat="1" spans="1:23">
      <c r="A10" s="4">
        <v>16681301356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44497</v>
      </c>
      <c r="G10" s="5">
        <v>44499</v>
      </c>
      <c r="H10" s="4">
        <v>1</v>
      </c>
      <c r="I10" s="4">
        <v>2</v>
      </c>
      <c r="J10" s="4">
        <v>2</v>
      </c>
      <c r="K10" s="4" t="s">
        <v>29</v>
      </c>
      <c r="L10" s="4">
        <v>600</v>
      </c>
      <c r="M10" s="4">
        <v>600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44497</v>
      </c>
      <c r="S10" s="5">
        <v>44514</v>
      </c>
      <c r="T10" s="4" t="s">
        <v>33</v>
      </c>
      <c r="U10" s="4">
        <v>600</v>
      </c>
      <c r="V10" s="4">
        <v>0</v>
      </c>
      <c r="W10" s="4">
        <v>0</v>
      </c>
    </row>
    <row r="11" s="4" customFormat="1" spans="1:23">
      <c r="A11" s="4">
        <v>16682599092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44498</v>
      </c>
      <c r="G11" s="5">
        <v>44499</v>
      </c>
      <c r="H11" s="4">
        <v>1</v>
      </c>
      <c r="I11" s="4">
        <v>1</v>
      </c>
      <c r="J11" s="4">
        <v>1</v>
      </c>
      <c r="K11" s="4" t="s">
        <v>29</v>
      </c>
      <c r="L11" s="4">
        <v>122</v>
      </c>
      <c r="M11" s="4">
        <v>122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44497</v>
      </c>
      <c r="S11" s="5">
        <v>44514</v>
      </c>
      <c r="T11" s="4" t="s">
        <v>33</v>
      </c>
      <c r="U11" s="4">
        <v>122</v>
      </c>
      <c r="V11" s="4">
        <v>0</v>
      </c>
      <c r="W11" s="4">
        <v>0</v>
      </c>
    </row>
    <row r="12" s="4" customFormat="1" spans="1:23">
      <c r="A12" s="4">
        <v>16681301356</v>
      </c>
      <c r="B12" s="4" t="s">
        <v>25</v>
      </c>
      <c r="C12" s="4" t="s">
        <v>45</v>
      </c>
      <c r="D12" s="4" t="s">
        <v>56</v>
      </c>
      <c r="E12" s="4" t="s">
        <v>57</v>
      </c>
      <c r="F12" s="5">
        <v>44497</v>
      </c>
      <c r="G12" s="5">
        <v>44499</v>
      </c>
      <c r="H12" s="4">
        <v>1</v>
      </c>
      <c r="I12" s="4">
        <v>2</v>
      </c>
      <c r="J12" s="4">
        <v>2</v>
      </c>
      <c r="K12" s="4" t="s">
        <v>29</v>
      </c>
      <c r="L12" s="4">
        <v>-600</v>
      </c>
      <c r="M12" s="4">
        <v>-600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44497</v>
      </c>
      <c r="S12" s="5">
        <v>44514</v>
      </c>
      <c r="T12" s="4" t="s">
        <v>33</v>
      </c>
      <c r="U12" s="4">
        <v>-600</v>
      </c>
      <c r="V12" s="4">
        <v>0</v>
      </c>
      <c r="W12" s="4">
        <v>0</v>
      </c>
    </row>
    <row r="13" s="4" customFormat="1" spans="1:23">
      <c r="A13" s="4">
        <v>16689874913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44498</v>
      </c>
      <c r="G13" s="5">
        <v>44499</v>
      </c>
      <c r="H13" s="4">
        <v>1</v>
      </c>
      <c r="I13" s="4">
        <v>1</v>
      </c>
      <c r="J13" s="4">
        <v>1</v>
      </c>
      <c r="K13" s="4" t="s">
        <v>29</v>
      </c>
      <c r="L13" s="4">
        <v>445</v>
      </c>
      <c r="M13" s="4">
        <v>445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44497</v>
      </c>
      <c r="S13" s="5">
        <v>44514</v>
      </c>
      <c r="T13" s="4" t="s">
        <v>33</v>
      </c>
      <c r="U13" s="4">
        <v>445</v>
      </c>
      <c r="V13" s="4">
        <v>0</v>
      </c>
      <c r="W13" s="4">
        <v>0</v>
      </c>
    </row>
    <row r="14" s="4" customFormat="1" spans="1:23">
      <c r="A14" s="4">
        <v>16690502863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44498</v>
      </c>
      <c r="G14" s="5">
        <v>44499</v>
      </c>
      <c r="H14" s="4">
        <v>1</v>
      </c>
      <c r="I14" s="4">
        <v>1</v>
      </c>
      <c r="J14" s="4">
        <v>1</v>
      </c>
      <c r="K14" s="4" t="s">
        <v>29</v>
      </c>
      <c r="L14" s="4">
        <v>143</v>
      </c>
      <c r="M14" s="4">
        <v>143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44498</v>
      </c>
      <c r="S14" s="5">
        <v>44514</v>
      </c>
      <c r="T14" s="4" t="s">
        <v>33</v>
      </c>
      <c r="U14" s="4">
        <v>143</v>
      </c>
      <c r="V14" s="4">
        <v>0</v>
      </c>
      <c r="W14" s="4">
        <v>0</v>
      </c>
    </row>
    <row r="15" s="4" customFormat="1" spans="1:23">
      <c r="A15" s="4">
        <v>16690578584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44498</v>
      </c>
      <c r="G15" s="5">
        <v>44499</v>
      </c>
      <c r="H15" s="4">
        <v>1</v>
      </c>
      <c r="I15" s="4">
        <v>1</v>
      </c>
      <c r="J15" s="4">
        <v>1</v>
      </c>
      <c r="K15" s="4" t="s">
        <v>29</v>
      </c>
      <c r="L15" s="4">
        <v>176</v>
      </c>
      <c r="M15" s="4">
        <v>176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44498</v>
      </c>
      <c r="S15" s="5">
        <v>44514</v>
      </c>
      <c r="T15" s="4" t="s">
        <v>33</v>
      </c>
      <c r="U15" s="4">
        <v>176</v>
      </c>
      <c r="V15" s="4">
        <v>0</v>
      </c>
      <c r="W15" s="4">
        <v>0</v>
      </c>
    </row>
    <row r="16" s="4" customFormat="1" spans="1:23">
      <c r="A16" s="4">
        <v>16690865207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44498</v>
      </c>
      <c r="G16" s="5">
        <v>44499</v>
      </c>
      <c r="H16" s="4">
        <v>1</v>
      </c>
      <c r="I16" s="4">
        <v>1</v>
      </c>
      <c r="J16" s="4">
        <v>1</v>
      </c>
      <c r="K16" s="4" t="s">
        <v>29</v>
      </c>
      <c r="L16" s="4">
        <v>308</v>
      </c>
      <c r="M16" s="4">
        <v>308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44498</v>
      </c>
      <c r="S16" s="5">
        <v>44514</v>
      </c>
      <c r="T16" s="4" t="s">
        <v>33</v>
      </c>
      <c r="U16" s="4">
        <v>308</v>
      </c>
      <c r="V16" s="4">
        <v>0</v>
      </c>
      <c r="W16" s="4">
        <v>0</v>
      </c>
    </row>
    <row r="17" s="4" customFormat="1" spans="1:23">
      <c r="A17" s="4">
        <v>16690937667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44498</v>
      </c>
      <c r="G17" s="5">
        <v>44499</v>
      </c>
      <c r="H17" s="4">
        <v>1</v>
      </c>
      <c r="I17" s="4">
        <v>1</v>
      </c>
      <c r="J17" s="4">
        <v>1</v>
      </c>
      <c r="K17" s="4" t="s">
        <v>29</v>
      </c>
      <c r="L17" s="4">
        <v>169</v>
      </c>
      <c r="M17" s="4">
        <v>169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44498</v>
      </c>
      <c r="S17" s="5">
        <v>44514</v>
      </c>
      <c r="T17" s="4" t="s">
        <v>33</v>
      </c>
      <c r="U17" s="4">
        <v>169</v>
      </c>
      <c r="V17" s="4">
        <v>0</v>
      </c>
      <c r="W17" s="4">
        <v>0</v>
      </c>
    </row>
    <row r="18" s="4" customFormat="1" spans="1:23">
      <c r="A18" s="4">
        <v>16691137834</v>
      </c>
      <c r="B18" s="4" t="s">
        <v>25</v>
      </c>
      <c r="C18" s="4" t="s">
        <v>26</v>
      </c>
      <c r="D18" s="4" t="s">
        <v>65</v>
      </c>
      <c r="E18" s="4" t="s">
        <v>66</v>
      </c>
      <c r="F18" s="5">
        <v>44498</v>
      </c>
      <c r="G18" s="5">
        <v>44499</v>
      </c>
      <c r="H18" s="4">
        <v>1</v>
      </c>
      <c r="I18" s="4">
        <v>1</v>
      </c>
      <c r="J18" s="4">
        <v>1</v>
      </c>
      <c r="K18" s="4" t="s">
        <v>29</v>
      </c>
      <c r="L18" s="4">
        <v>143</v>
      </c>
      <c r="M18" s="4">
        <v>143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44498</v>
      </c>
      <c r="S18" s="5">
        <v>44514</v>
      </c>
      <c r="T18" s="4" t="s">
        <v>33</v>
      </c>
      <c r="U18" s="4">
        <v>143</v>
      </c>
      <c r="V18" s="4">
        <v>0</v>
      </c>
      <c r="W18" s="4">
        <v>0</v>
      </c>
    </row>
    <row r="19" s="4" customFormat="1" spans="1:25">
      <c r="A19" s="4">
        <v>16691528303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44498</v>
      </c>
      <c r="G19" s="5">
        <v>44499</v>
      </c>
      <c r="H19" s="4">
        <v>1</v>
      </c>
      <c r="I19" s="4">
        <v>1</v>
      </c>
      <c r="J19" s="4">
        <v>1</v>
      </c>
      <c r="K19" s="4" t="s">
        <v>29</v>
      </c>
      <c r="L19" s="4">
        <v>453</v>
      </c>
      <c r="M19" s="4">
        <v>453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44498</v>
      </c>
      <c r="S19" s="5">
        <v>44514</v>
      </c>
      <c r="T19" s="4" t="s">
        <v>33</v>
      </c>
      <c r="U19" s="4">
        <v>453</v>
      </c>
      <c r="V19" s="4">
        <v>0</v>
      </c>
      <c r="W19" s="4">
        <v>0</v>
      </c>
      <c r="X19" s="4">
        <v>2284979</v>
      </c>
      <c r="Y19" s="4">
        <v>103988215074</v>
      </c>
    </row>
    <row r="20" s="4" customFormat="1" spans="1:25">
      <c r="A20" s="4">
        <v>16691814358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44498</v>
      </c>
      <c r="G20" s="5">
        <v>44499</v>
      </c>
      <c r="H20" s="4">
        <v>1</v>
      </c>
      <c r="I20" s="4">
        <v>1</v>
      </c>
      <c r="J20" s="4">
        <v>1</v>
      </c>
      <c r="K20" s="4" t="s">
        <v>29</v>
      </c>
      <c r="L20" s="4">
        <v>339</v>
      </c>
      <c r="M20" s="4">
        <v>339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44498</v>
      </c>
      <c r="S20" s="5">
        <v>44514</v>
      </c>
      <c r="T20" s="4" t="s">
        <v>33</v>
      </c>
      <c r="U20" s="4">
        <v>339</v>
      </c>
      <c r="V20" s="4">
        <v>0</v>
      </c>
      <c r="W20" s="4">
        <v>0</v>
      </c>
      <c r="Y20" s="4" t="s">
        <v>84</v>
      </c>
    </row>
    <row r="21" s="4" customFormat="1" spans="1:25">
      <c r="A21" s="4">
        <v>16691915713</v>
      </c>
      <c r="B21" s="4" t="s">
        <v>25</v>
      </c>
      <c r="C21" s="4" t="s">
        <v>26</v>
      </c>
      <c r="D21" s="4" t="s">
        <v>85</v>
      </c>
      <c r="E21" s="4" t="s">
        <v>36</v>
      </c>
      <c r="F21" s="5">
        <v>44498</v>
      </c>
      <c r="G21" s="5">
        <v>44499</v>
      </c>
      <c r="H21" s="4">
        <v>1</v>
      </c>
      <c r="I21" s="4">
        <v>1</v>
      </c>
      <c r="J21" s="4">
        <v>1</v>
      </c>
      <c r="K21" s="4" t="s">
        <v>29</v>
      </c>
      <c r="L21" s="4">
        <v>197</v>
      </c>
      <c r="M21" s="4">
        <v>197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44498</v>
      </c>
      <c r="S21" s="5">
        <v>44514</v>
      </c>
      <c r="T21" s="4" t="s">
        <v>33</v>
      </c>
      <c r="U21" s="4">
        <v>197</v>
      </c>
      <c r="V21" s="4">
        <v>0</v>
      </c>
      <c r="W21" s="4">
        <v>0</v>
      </c>
      <c r="Y21" s="4" t="s">
        <v>87</v>
      </c>
    </row>
    <row r="22" s="4" customFormat="1" spans="1:25">
      <c r="A22" s="4">
        <v>16691931120</v>
      </c>
      <c r="B22" s="4" t="s">
        <v>25</v>
      </c>
      <c r="C22" s="4" t="s">
        <v>26</v>
      </c>
      <c r="D22" s="4" t="s">
        <v>88</v>
      </c>
      <c r="E22" s="4" t="s">
        <v>60</v>
      </c>
      <c r="F22" s="5">
        <v>44498</v>
      </c>
      <c r="G22" s="5">
        <v>44499</v>
      </c>
      <c r="H22" s="4">
        <v>1</v>
      </c>
      <c r="I22" s="4">
        <v>1</v>
      </c>
      <c r="J22" s="4">
        <v>1</v>
      </c>
      <c r="K22" s="4" t="s">
        <v>29</v>
      </c>
      <c r="L22" s="4">
        <v>174</v>
      </c>
      <c r="M22" s="4">
        <v>174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44498</v>
      </c>
      <c r="S22" s="5">
        <v>44514</v>
      </c>
      <c r="T22" s="4" t="s">
        <v>33</v>
      </c>
      <c r="U22" s="4">
        <v>174</v>
      </c>
      <c r="V22" s="4">
        <v>0</v>
      </c>
      <c r="W22" s="4">
        <v>0</v>
      </c>
      <c r="Y22" s="4" t="s">
        <v>90</v>
      </c>
    </row>
    <row r="23" s="4" customFormat="1" spans="1:23">
      <c r="A23" s="4">
        <v>16692367015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44498</v>
      </c>
      <c r="G23" s="5">
        <v>44499</v>
      </c>
      <c r="H23" s="4">
        <v>1</v>
      </c>
      <c r="I23" s="4">
        <v>1</v>
      </c>
      <c r="J23" s="4">
        <v>1</v>
      </c>
      <c r="K23" s="4" t="s">
        <v>29</v>
      </c>
      <c r="L23" s="4">
        <v>186</v>
      </c>
      <c r="M23" s="4">
        <v>186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44498</v>
      </c>
      <c r="S23" s="5">
        <v>44514</v>
      </c>
      <c r="T23" s="4" t="s">
        <v>33</v>
      </c>
      <c r="U23" s="4">
        <v>186</v>
      </c>
      <c r="V23" s="4">
        <v>0</v>
      </c>
      <c r="W23" s="4">
        <v>0</v>
      </c>
    </row>
    <row r="24" s="4" customFormat="1" spans="1:25">
      <c r="A24" s="4">
        <v>16692826406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44498</v>
      </c>
      <c r="G24" s="5">
        <v>44499</v>
      </c>
      <c r="H24" s="4">
        <v>1</v>
      </c>
      <c r="I24" s="4">
        <v>1</v>
      </c>
      <c r="J24" s="4">
        <v>1</v>
      </c>
      <c r="K24" s="4" t="s">
        <v>29</v>
      </c>
      <c r="L24" s="4">
        <v>161</v>
      </c>
      <c r="M24" s="4">
        <v>161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44498</v>
      </c>
      <c r="S24" s="5">
        <v>44514</v>
      </c>
      <c r="T24" s="4" t="s">
        <v>33</v>
      </c>
      <c r="U24" s="4">
        <v>161</v>
      </c>
      <c r="V24" s="4">
        <v>0</v>
      </c>
      <c r="W24" s="4">
        <v>0</v>
      </c>
      <c r="X24" s="4">
        <v>2285166</v>
      </c>
      <c r="Y24" s="4" t="s">
        <v>97</v>
      </c>
    </row>
    <row r="25" s="4" customFormat="1" spans="1:23">
      <c r="A25" s="4">
        <v>16692919790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44498</v>
      </c>
      <c r="G25" s="5">
        <v>44499</v>
      </c>
      <c r="H25" s="4">
        <v>1</v>
      </c>
      <c r="I25" s="4">
        <v>1</v>
      </c>
      <c r="J25" s="4">
        <v>1</v>
      </c>
      <c r="K25" s="4" t="s">
        <v>29</v>
      </c>
      <c r="L25" s="4">
        <v>195</v>
      </c>
      <c r="M25" s="4">
        <v>195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44498</v>
      </c>
      <c r="S25" s="5">
        <v>44514</v>
      </c>
      <c r="T25" s="4" t="s">
        <v>33</v>
      </c>
      <c r="U25" s="4">
        <v>195</v>
      </c>
      <c r="V25" s="4">
        <v>0</v>
      </c>
      <c r="W25" s="4">
        <v>0</v>
      </c>
    </row>
    <row r="26" s="4" customFormat="1" spans="1:23">
      <c r="A26" s="4">
        <v>16692919790</v>
      </c>
      <c r="B26" s="4" t="s">
        <v>25</v>
      </c>
      <c r="C26" s="4" t="s">
        <v>45</v>
      </c>
      <c r="D26" s="4" t="s">
        <v>98</v>
      </c>
      <c r="E26" s="4" t="s">
        <v>99</v>
      </c>
      <c r="F26" s="5">
        <v>44498</v>
      </c>
      <c r="G26" s="5">
        <v>44499</v>
      </c>
      <c r="H26" s="4">
        <v>1</v>
      </c>
      <c r="I26" s="4">
        <v>1</v>
      </c>
      <c r="J26" s="4">
        <v>1</v>
      </c>
      <c r="K26" s="4" t="s">
        <v>29</v>
      </c>
      <c r="L26" s="4">
        <v>-195</v>
      </c>
      <c r="M26" s="4">
        <v>-195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44498</v>
      </c>
      <c r="S26" s="5">
        <v>44514</v>
      </c>
      <c r="T26" s="4" t="s">
        <v>33</v>
      </c>
      <c r="U26" s="4">
        <v>-195</v>
      </c>
      <c r="V26" s="4">
        <v>0</v>
      </c>
      <c r="W26" s="4">
        <v>0</v>
      </c>
    </row>
    <row r="27" s="4" customFormat="1" spans="1:23">
      <c r="A27" s="4">
        <v>16693321888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44498</v>
      </c>
      <c r="G27" s="5">
        <v>44499</v>
      </c>
      <c r="H27" s="4">
        <v>1</v>
      </c>
      <c r="I27" s="4">
        <v>1</v>
      </c>
      <c r="J27" s="4">
        <v>1</v>
      </c>
      <c r="K27" s="4" t="s">
        <v>29</v>
      </c>
      <c r="L27" s="4">
        <v>146</v>
      </c>
      <c r="M27" s="4">
        <v>146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44498</v>
      </c>
      <c r="S27" s="5">
        <v>44514</v>
      </c>
      <c r="T27" s="4" t="s">
        <v>33</v>
      </c>
      <c r="U27" s="4">
        <v>146</v>
      </c>
      <c r="V27" s="4">
        <v>0</v>
      </c>
      <c r="W27" s="4">
        <v>0</v>
      </c>
    </row>
    <row r="28" s="4" customFormat="1" spans="1:23">
      <c r="A28" s="4">
        <v>16693394551</v>
      </c>
      <c r="B28" s="4" t="s">
        <v>25</v>
      </c>
      <c r="C28" s="4" t="s">
        <v>26</v>
      </c>
      <c r="D28" s="4" t="s">
        <v>104</v>
      </c>
      <c r="F28" s="5">
        <v>44498</v>
      </c>
      <c r="G28" s="5">
        <v>44499</v>
      </c>
      <c r="H28" s="4">
        <v>0</v>
      </c>
      <c r="I28" s="4">
        <v>1</v>
      </c>
      <c r="J28" s="4">
        <v>0</v>
      </c>
      <c r="K28" s="4" t="s">
        <v>29</v>
      </c>
      <c r="L28" s="4">
        <v>110</v>
      </c>
      <c r="M28" s="4">
        <v>110</v>
      </c>
      <c r="O28" s="4" t="s">
        <v>31</v>
      </c>
      <c r="P28" s="4" t="s">
        <v>32</v>
      </c>
      <c r="Q28" s="4">
        <v>0</v>
      </c>
      <c r="R28" s="6">
        <v>44498</v>
      </c>
      <c r="S28" s="5">
        <v>44514</v>
      </c>
      <c r="T28" s="4" t="s">
        <v>33</v>
      </c>
      <c r="U28" s="4">
        <v>110</v>
      </c>
      <c r="V28" s="4">
        <v>0</v>
      </c>
      <c r="W28" s="4">
        <v>0</v>
      </c>
    </row>
    <row r="29" s="4" customFormat="1" spans="1:23">
      <c r="A29" s="4">
        <v>16693426107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44498</v>
      </c>
      <c r="G29" s="5">
        <v>44499</v>
      </c>
      <c r="H29" s="4">
        <v>1</v>
      </c>
      <c r="I29" s="4">
        <v>1</v>
      </c>
      <c r="J29" s="4">
        <v>1</v>
      </c>
      <c r="K29" s="4" t="s">
        <v>29</v>
      </c>
      <c r="L29" s="4">
        <v>114</v>
      </c>
      <c r="M29" s="4">
        <v>114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44498</v>
      </c>
      <c r="S29" s="5">
        <v>44514</v>
      </c>
      <c r="T29" s="4" t="s">
        <v>33</v>
      </c>
      <c r="U29" s="4">
        <v>114</v>
      </c>
      <c r="V29" s="4">
        <v>0</v>
      </c>
      <c r="W29" s="4">
        <v>0</v>
      </c>
    </row>
    <row r="30" s="4" customFormat="1" spans="1:23">
      <c r="A30" s="4">
        <v>16693609226</v>
      </c>
      <c r="B30" s="4" t="s">
        <v>25</v>
      </c>
      <c r="C30" s="4" t="s">
        <v>26</v>
      </c>
      <c r="D30" s="4" t="s">
        <v>108</v>
      </c>
      <c r="E30" s="4" t="s">
        <v>79</v>
      </c>
      <c r="F30" s="5">
        <v>44498</v>
      </c>
      <c r="G30" s="5">
        <v>44499</v>
      </c>
      <c r="H30" s="4">
        <v>1</v>
      </c>
      <c r="I30" s="4">
        <v>1</v>
      </c>
      <c r="J30" s="4">
        <v>1</v>
      </c>
      <c r="K30" s="4" t="s">
        <v>29</v>
      </c>
      <c r="L30" s="4">
        <v>186</v>
      </c>
      <c r="M30" s="4">
        <v>186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44498</v>
      </c>
      <c r="S30" s="5">
        <v>44514</v>
      </c>
      <c r="T30" s="4" t="s">
        <v>33</v>
      </c>
      <c r="U30" s="4">
        <v>186</v>
      </c>
      <c r="V30" s="4">
        <v>0</v>
      </c>
      <c r="W30" s="4">
        <v>0</v>
      </c>
    </row>
    <row r="31" s="4" customFormat="1" spans="1:25">
      <c r="A31" s="4">
        <v>16693627345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44498</v>
      </c>
      <c r="G31" s="5">
        <v>44499</v>
      </c>
      <c r="H31" s="4">
        <v>1</v>
      </c>
      <c r="I31" s="4">
        <v>1</v>
      </c>
      <c r="J31" s="4">
        <v>1</v>
      </c>
      <c r="K31" s="4" t="s">
        <v>29</v>
      </c>
      <c r="L31" s="4">
        <v>829</v>
      </c>
      <c r="M31" s="4">
        <v>829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44498</v>
      </c>
      <c r="S31" s="5">
        <v>44514</v>
      </c>
      <c r="T31" s="4" t="s">
        <v>33</v>
      </c>
      <c r="U31" s="4">
        <v>829</v>
      </c>
      <c r="V31" s="4">
        <v>0</v>
      </c>
      <c r="W31" s="4">
        <v>0</v>
      </c>
      <c r="Y31" s="4" t="s">
        <v>49</v>
      </c>
    </row>
    <row r="32" s="4" customFormat="1" spans="1:23">
      <c r="A32" s="4">
        <v>16693426107</v>
      </c>
      <c r="B32" s="4" t="s">
        <v>25</v>
      </c>
      <c r="C32" s="4" t="s">
        <v>45</v>
      </c>
      <c r="D32" s="4" t="s">
        <v>105</v>
      </c>
      <c r="E32" s="4" t="s">
        <v>106</v>
      </c>
      <c r="F32" s="5">
        <v>44498</v>
      </c>
      <c r="G32" s="5">
        <v>44499</v>
      </c>
      <c r="H32" s="4">
        <v>1</v>
      </c>
      <c r="I32" s="4">
        <v>1</v>
      </c>
      <c r="J32" s="4">
        <v>1</v>
      </c>
      <c r="K32" s="4" t="s">
        <v>29</v>
      </c>
      <c r="L32" s="4">
        <v>-114</v>
      </c>
      <c r="M32" s="4">
        <v>-114</v>
      </c>
      <c r="N32" s="4" t="s">
        <v>107</v>
      </c>
      <c r="O32" s="4" t="s">
        <v>31</v>
      </c>
      <c r="P32" s="4" t="s">
        <v>32</v>
      </c>
      <c r="Q32" s="4">
        <v>0</v>
      </c>
      <c r="R32" s="6">
        <v>44498</v>
      </c>
      <c r="S32" s="5">
        <v>44514</v>
      </c>
      <c r="T32" s="4" t="s">
        <v>33</v>
      </c>
      <c r="U32" s="4">
        <v>-114</v>
      </c>
      <c r="V32" s="4">
        <v>0</v>
      </c>
      <c r="W32" s="4">
        <v>0</v>
      </c>
    </row>
    <row r="33" s="4" customFormat="1" spans="1:23">
      <c r="A33" s="4">
        <v>16693839217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44498</v>
      </c>
      <c r="G33" s="5">
        <v>44499</v>
      </c>
      <c r="H33" s="4">
        <v>1</v>
      </c>
      <c r="I33" s="4">
        <v>1</v>
      </c>
      <c r="J33" s="4">
        <v>1</v>
      </c>
      <c r="K33" s="4" t="s">
        <v>29</v>
      </c>
      <c r="L33" s="4">
        <v>144</v>
      </c>
      <c r="M33" s="4">
        <v>144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44498</v>
      </c>
      <c r="S33" s="5">
        <v>44514</v>
      </c>
      <c r="T33" s="4" t="s">
        <v>33</v>
      </c>
      <c r="U33" s="4">
        <v>144</v>
      </c>
      <c r="V33" s="4">
        <v>0</v>
      </c>
      <c r="W33" s="4">
        <v>0</v>
      </c>
    </row>
    <row r="34" s="4" customFormat="1" spans="1:23">
      <c r="A34" s="4">
        <v>16694070023</v>
      </c>
      <c r="B34" s="4" t="s">
        <v>25</v>
      </c>
      <c r="C34" s="4" t="s">
        <v>26</v>
      </c>
      <c r="D34" s="4" t="s">
        <v>116</v>
      </c>
      <c r="E34" s="4" t="s">
        <v>117</v>
      </c>
      <c r="F34" s="5">
        <v>44498</v>
      </c>
      <c r="G34" s="5">
        <v>44499</v>
      </c>
      <c r="H34" s="4">
        <v>1</v>
      </c>
      <c r="I34" s="4">
        <v>1</v>
      </c>
      <c r="J34" s="4">
        <v>1</v>
      </c>
      <c r="K34" s="4" t="s">
        <v>29</v>
      </c>
      <c r="L34" s="4">
        <v>129</v>
      </c>
      <c r="M34" s="4">
        <v>129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44498</v>
      </c>
      <c r="S34" s="5">
        <v>44514</v>
      </c>
      <c r="T34" s="4" t="s">
        <v>33</v>
      </c>
      <c r="U34" s="4">
        <v>129</v>
      </c>
      <c r="V34" s="4">
        <v>0</v>
      </c>
      <c r="W34" s="4">
        <v>0</v>
      </c>
    </row>
    <row r="35" s="4" customFormat="1" spans="1:25">
      <c r="A35" s="4">
        <v>16694388042</v>
      </c>
      <c r="B35" s="4" t="s">
        <v>25</v>
      </c>
      <c r="C35" s="4" t="s">
        <v>26</v>
      </c>
      <c r="D35" s="4" t="s">
        <v>119</v>
      </c>
      <c r="E35" s="4" t="s">
        <v>79</v>
      </c>
      <c r="F35" s="5">
        <v>44498</v>
      </c>
      <c r="G35" s="5">
        <v>44499</v>
      </c>
      <c r="H35" s="4">
        <v>1</v>
      </c>
      <c r="I35" s="4">
        <v>1</v>
      </c>
      <c r="J35" s="4">
        <v>1</v>
      </c>
      <c r="K35" s="4" t="s">
        <v>29</v>
      </c>
      <c r="L35" s="4">
        <v>282</v>
      </c>
      <c r="M35" s="4">
        <v>282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44498</v>
      </c>
      <c r="S35" s="5">
        <v>44514</v>
      </c>
      <c r="T35" s="4" t="s">
        <v>33</v>
      </c>
      <c r="U35" s="4">
        <v>282</v>
      </c>
      <c r="V35" s="4">
        <v>0</v>
      </c>
      <c r="W35" s="4">
        <v>0</v>
      </c>
      <c r="Y35" s="4" t="s">
        <v>121</v>
      </c>
    </row>
    <row r="36" s="4" customFormat="1" spans="1:25">
      <c r="A36" s="4">
        <v>16694440488</v>
      </c>
      <c r="B36" s="4" t="s">
        <v>25</v>
      </c>
      <c r="C36" s="4" t="s">
        <v>26</v>
      </c>
      <c r="D36" s="4" t="s">
        <v>122</v>
      </c>
      <c r="E36" s="4" t="s">
        <v>123</v>
      </c>
      <c r="F36" s="5">
        <v>44498</v>
      </c>
      <c r="G36" s="5">
        <v>44499</v>
      </c>
      <c r="H36" s="4">
        <v>1</v>
      </c>
      <c r="I36" s="4">
        <v>1</v>
      </c>
      <c r="J36" s="4">
        <v>1</v>
      </c>
      <c r="K36" s="4" t="s">
        <v>29</v>
      </c>
      <c r="L36" s="4">
        <v>1161</v>
      </c>
      <c r="M36" s="4">
        <v>1161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44498</v>
      </c>
      <c r="S36" s="5">
        <v>44514</v>
      </c>
      <c r="T36" s="4" t="s">
        <v>33</v>
      </c>
      <c r="U36" s="4">
        <v>1161</v>
      </c>
      <c r="V36" s="4">
        <v>0</v>
      </c>
      <c r="W36" s="4">
        <v>0</v>
      </c>
      <c r="Y36" s="4" t="s">
        <v>49</v>
      </c>
    </row>
    <row r="37" s="4" customFormat="1" spans="1:23">
      <c r="A37" s="4">
        <v>16694588781</v>
      </c>
      <c r="B37" s="4" t="s">
        <v>25</v>
      </c>
      <c r="C37" s="4" t="s">
        <v>26</v>
      </c>
      <c r="D37" s="4" t="s">
        <v>62</v>
      </c>
      <c r="E37" s="4" t="s">
        <v>63</v>
      </c>
      <c r="F37" s="5">
        <v>44498</v>
      </c>
      <c r="G37" s="5">
        <v>44499</v>
      </c>
      <c r="H37" s="4">
        <v>1</v>
      </c>
      <c r="I37" s="4">
        <v>1</v>
      </c>
      <c r="J37" s="4">
        <v>1</v>
      </c>
      <c r="K37" s="4" t="s">
        <v>29</v>
      </c>
      <c r="L37" s="4">
        <v>445</v>
      </c>
      <c r="M37" s="4">
        <v>445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44498</v>
      </c>
      <c r="S37" s="5">
        <v>44514</v>
      </c>
      <c r="T37" s="4" t="s">
        <v>33</v>
      </c>
      <c r="U37" s="4">
        <v>445</v>
      </c>
      <c r="V37" s="4">
        <v>0</v>
      </c>
      <c r="W37" s="4">
        <v>0</v>
      </c>
    </row>
    <row r="38" s="4" customFormat="1" spans="1:25">
      <c r="A38" s="4">
        <v>16694685435</v>
      </c>
      <c r="B38" s="4" t="s">
        <v>25</v>
      </c>
      <c r="C38" s="4" t="s">
        <v>26</v>
      </c>
      <c r="D38" s="4" t="s">
        <v>126</v>
      </c>
      <c r="E38" s="4" t="s">
        <v>127</v>
      </c>
      <c r="F38" s="5">
        <v>44498</v>
      </c>
      <c r="G38" s="5">
        <v>44499</v>
      </c>
      <c r="H38" s="4">
        <v>1</v>
      </c>
      <c r="I38" s="4">
        <v>1</v>
      </c>
      <c r="J38" s="4">
        <v>1</v>
      </c>
      <c r="K38" s="4" t="s">
        <v>29</v>
      </c>
      <c r="L38" s="4">
        <v>328</v>
      </c>
      <c r="M38" s="4">
        <v>328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44498</v>
      </c>
      <c r="S38" s="5">
        <v>44514</v>
      </c>
      <c r="T38" s="4" t="s">
        <v>33</v>
      </c>
      <c r="U38" s="4">
        <v>328</v>
      </c>
      <c r="V38" s="4">
        <v>0</v>
      </c>
      <c r="W38" s="4">
        <v>0</v>
      </c>
      <c r="Y38" s="4">
        <v>103989946314</v>
      </c>
    </row>
    <row r="39" s="4" customFormat="1" spans="1:23">
      <c r="A39" s="4">
        <v>16694763119</v>
      </c>
      <c r="B39" s="4" t="s">
        <v>25</v>
      </c>
      <c r="C39" s="4" t="s">
        <v>26</v>
      </c>
      <c r="D39" s="4" t="s">
        <v>65</v>
      </c>
      <c r="E39" s="4" t="s">
        <v>66</v>
      </c>
      <c r="F39" s="5">
        <v>44498</v>
      </c>
      <c r="G39" s="5">
        <v>44499</v>
      </c>
      <c r="H39" s="4">
        <v>1</v>
      </c>
      <c r="I39" s="4">
        <v>1</v>
      </c>
      <c r="J39" s="4">
        <v>1</v>
      </c>
      <c r="K39" s="4" t="s">
        <v>29</v>
      </c>
      <c r="L39" s="4">
        <v>143</v>
      </c>
      <c r="M39" s="4">
        <v>143</v>
      </c>
      <c r="N39" s="4" t="s">
        <v>129</v>
      </c>
      <c r="O39" s="4" t="s">
        <v>31</v>
      </c>
      <c r="P39" s="4" t="s">
        <v>32</v>
      </c>
      <c r="Q39" s="4">
        <v>0</v>
      </c>
      <c r="R39" s="6">
        <v>44498</v>
      </c>
      <c r="S39" s="5">
        <v>44514</v>
      </c>
      <c r="T39" s="4" t="s">
        <v>33</v>
      </c>
      <c r="U39" s="4">
        <v>143</v>
      </c>
      <c r="V39" s="4">
        <v>0</v>
      </c>
      <c r="W39" s="4">
        <v>0</v>
      </c>
    </row>
    <row r="40" s="4" customFormat="1" spans="1:23">
      <c r="A40" s="4">
        <v>16694821693</v>
      </c>
      <c r="B40" s="4" t="s">
        <v>25</v>
      </c>
      <c r="C40" s="4" t="s">
        <v>26</v>
      </c>
      <c r="D40" s="4" t="s">
        <v>130</v>
      </c>
      <c r="E40" s="4" t="s">
        <v>131</v>
      </c>
      <c r="F40" s="5">
        <v>44498</v>
      </c>
      <c r="G40" s="5">
        <v>44499</v>
      </c>
      <c r="H40" s="4">
        <v>1</v>
      </c>
      <c r="I40" s="4">
        <v>1</v>
      </c>
      <c r="J40" s="4">
        <v>1</v>
      </c>
      <c r="K40" s="4" t="s">
        <v>29</v>
      </c>
      <c r="L40" s="4">
        <v>253</v>
      </c>
      <c r="M40" s="4">
        <v>253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44498</v>
      </c>
      <c r="S40" s="5">
        <v>44514</v>
      </c>
      <c r="T40" s="4" t="s">
        <v>33</v>
      </c>
      <c r="U40" s="4">
        <v>253</v>
      </c>
      <c r="V40" s="4">
        <v>0</v>
      </c>
      <c r="W40" s="4">
        <v>0</v>
      </c>
    </row>
    <row r="41" s="4" customFormat="1" spans="1:23">
      <c r="A41" s="4">
        <v>16695051238</v>
      </c>
      <c r="B41" s="4" t="s">
        <v>25</v>
      </c>
      <c r="C41" s="4" t="s">
        <v>26</v>
      </c>
      <c r="D41" s="4" t="s">
        <v>133</v>
      </c>
      <c r="E41" s="4" t="s">
        <v>134</v>
      </c>
      <c r="F41" s="5">
        <v>44498</v>
      </c>
      <c r="G41" s="5">
        <v>44499</v>
      </c>
      <c r="H41" s="4">
        <v>1</v>
      </c>
      <c r="I41" s="4">
        <v>1</v>
      </c>
      <c r="J41" s="4">
        <v>1</v>
      </c>
      <c r="K41" s="4" t="s">
        <v>29</v>
      </c>
      <c r="L41" s="4">
        <v>919</v>
      </c>
      <c r="M41" s="4">
        <v>919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44498</v>
      </c>
      <c r="S41" s="5">
        <v>44514</v>
      </c>
      <c r="T41" s="4" t="s">
        <v>33</v>
      </c>
      <c r="U41" s="4">
        <v>919</v>
      </c>
      <c r="V41" s="4">
        <v>0</v>
      </c>
      <c r="W41" s="4">
        <v>1021</v>
      </c>
    </row>
    <row r="42" s="4" customFormat="1" spans="1:25">
      <c r="A42" s="4">
        <v>16480610779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44499</v>
      </c>
      <c r="G42" s="5">
        <v>44500</v>
      </c>
      <c r="H42" s="4">
        <v>1</v>
      </c>
      <c r="I42" s="4">
        <v>1</v>
      </c>
      <c r="J42" s="4">
        <v>1</v>
      </c>
      <c r="K42" s="4" t="s">
        <v>29</v>
      </c>
      <c r="L42" s="4">
        <v>269.06</v>
      </c>
      <c r="M42" s="4">
        <v>269.06</v>
      </c>
      <c r="N42" s="4" t="s">
        <v>138</v>
      </c>
      <c r="O42" s="4" t="s">
        <v>139</v>
      </c>
      <c r="P42" s="4" t="s">
        <v>32</v>
      </c>
      <c r="Q42" s="4">
        <v>0</v>
      </c>
      <c r="R42" s="6">
        <v>44475</v>
      </c>
      <c r="S42" s="5">
        <v>44515</v>
      </c>
      <c r="T42" s="4" t="s">
        <v>33</v>
      </c>
      <c r="U42" s="4">
        <v>269.06</v>
      </c>
      <c r="V42" s="4">
        <v>0</v>
      </c>
      <c r="W42" s="4">
        <v>0</v>
      </c>
      <c r="Y42" s="4" t="s">
        <v>140</v>
      </c>
    </row>
    <row r="43" s="4" customFormat="1" spans="1:25">
      <c r="A43" s="4">
        <v>16539452923</v>
      </c>
      <c r="B43" s="4" t="s">
        <v>25</v>
      </c>
      <c r="C43" s="4" t="s">
        <v>26</v>
      </c>
      <c r="D43" s="4" t="s">
        <v>141</v>
      </c>
      <c r="E43" s="4" t="s">
        <v>28</v>
      </c>
      <c r="F43" s="5">
        <v>44499</v>
      </c>
      <c r="G43" s="5">
        <v>44500</v>
      </c>
      <c r="H43" s="4">
        <v>1</v>
      </c>
      <c r="I43" s="4">
        <v>1</v>
      </c>
      <c r="J43" s="4">
        <v>1</v>
      </c>
      <c r="K43" s="4" t="s">
        <v>29</v>
      </c>
      <c r="L43" s="4">
        <v>624</v>
      </c>
      <c r="M43" s="4">
        <v>624</v>
      </c>
      <c r="N43" s="4" t="s">
        <v>142</v>
      </c>
      <c r="O43" s="4" t="s">
        <v>139</v>
      </c>
      <c r="P43" s="4" t="s">
        <v>32</v>
      </c>
      <c r="Q43" s="4">
        <v>0</v>
      </c>
      <c r="R43" s="6">
        <v>44482</v>
      </c>
      <c r="S43" s="5">
        <v>44515</v>
      </c>
      <c r="T43" s="4" t="s">
        <v>33</v>
      </c>
      <c r="U43" s="4">
        <v>624</v>
      </c>
      <c r="V43" s="4">
        <v>0</v>
      </c>
      <c r="W43" s="4">
        <v>0</v>
      </c>
      <c r="Y43" s="4" t="s">
        <v>143</v>
      </c>
    </row>
    <row r="44" s="4" customFormat="1" spans="1:23">
      <c r="A44" s="4">
        <v>16584111120</v>
      </c>
      <c r="B44" s="4" t="s">
        <v>25</v>
      </c>
      <c r="C44" s="4" t="s">
        <v>26</v>
      </c>
      <c r="D44" s="4" t="s">
        <v>144</v>
      </c>
      <c r="E44" s="4" t="s">
        <v>145</v>
      </c>
      <c r="F44" s="5">
        <v>44498</v>
      </c>
      <c r="G44" s="5">
        <v>44500</v>
      </c>
      <c r="H44" s="4">
        <v>1</v>
      </c>
      <c r="I44" s="4">
        <v>2</v>
      </c>
      <c r="J44" s="4">
        <v>2</v>
      </c>
      <c r="K44" s="4" t="s">
        <v>29</v>
      </c>
      <c r="L44" s="4">
        <v>460</v>
      </c>
      <c r="M44" s="4">
        <v>460</v>
      </c>
      <c r="N44" s="4" t="s">
        <v>146</v>
      </c>
      <c r="O44" s="4" t="s">
        <v>139</v>
      </c>
      <c r="P44" s="4" t="s">
        <v>32</v>
      </c>
      <c r="Q44" s="4">
        <v>0</v>
      </c>
      <c r="R44" s="6">
        <v>44487</v>
      </c>
      <c r="S44" s="5">
        <v>44515</v>
      </c>
      <c r="T44" s="4" t="s">
        <v>33</v>
      </c>
      <c r="U44" s="4">
        <v>460</v>
      </c>
      <c r="V44" s="4">
        <v>0</v>
      </c>
      <c r="W44" s="4">
        <v>0</v>
      </c>
    </row>
    <row r="45" s="4" customFormat="1" spans="1:25">
      <c r="A45" s="4">
        <v>16592441130</v>
      </c>
      <c r="B45" s="4" t="s">
        <v>25</v>
      </c>
      <c r="C45" s="4" t="s">
        <v>26</v>
      </c>
      <c r="D45" s="4" t="s">
        <v>147</v>
      </c>
      <c r="E45" s="4" t="s">
        <v>148</v>
      </c>
      <c r="F45" s="5">
        <v>44499</v>
      </c>
      <c r="G45" s="5">
        <v>44500</v>
      </c>
      <c r="H45" s="4">
        <v>1</v>
      </c>
      <c r="I45" s="4">
        <v>1</v>
      </c>
      <c r="J45" s="4">
        <v>1</v>
      </c>
      <c r="K45" s="4" t="s">
        <v>29</v>
      </c>
      <c r="L45" s="4">
        <v>1739</v>
      </c>
      <c r="M45" s="4">
        <v>1739</v>
      </c>
      <c r="N45" s="4" t="s">
        <v>149</v>
      </c>
      <c r="O45" s="4" t="s">
        <v>139</v>
      </c>
      <c r="P45" s="4" t="s">
        <v>32</v>
      </c>
      <c r="Q45" s="4">
        <v>0</v>
      </c>
      <c r="R45" s="6">
        <v>44487</v>
      </c>
      <c r="S45" s="5">
        <v>44515</v>
      </c>
      <c r="T45" s="4" t="s">
        <v>33</v>
      </c>
      <c r="U45" s="4">
        <v>1739</v>
      </c>
      <c r="V45" s="4">
        <v>0</v>
      </c>
      <c r="W45" s="4">
        <v>0</v>
      </c>
      <c r="Y45" s="4">
        <v>6171001</v>
      </c>
    </row>
    <row r="46" s="4" customFormat="1" spans="1:25">
      <c r="A46" s="4">
        <v>16620028008</v>
      </c>
      <c r="B46" s="4" t="s">
        <v>25</v>
      </c>
      <c r="C46" s="4" t="s">
        <v>26</v>
      </c>
      <c r="D46" s="4" t="s">
        <v>150</v>
      </c>
      <c r="E46" s="4" t="s">
        <v>151</v>
      </c>
      <c r="F46" s="5">
        <v>44498</v>
      </c>
      <c r="G46" s="5">
        <v>44500</v>
      </c>
      <c r="H46" s="4">
        <v>1</v>
      </c>
      <c r="I46" s="4">
        <v>2</v>
      </c>
      <c r="J46" s="4">
        <v>2</v>
      </c>
      <c r="K46" s="4" t="s">
        <v>29</v>
      </c>
      <c r="L46" s="4">
        <v>880</v>
      </c>
      <c r="M46" s="4">
        <v>880</v>
      </c>
      <c r="N46" s="4" t="s">
        <v>152</v>
      </c>
      <c r="O46" s="4" t="s">
        <v>139</v>
      </c>
      <c r="P46" s="4" t="s">
        <v>32</v>
      </c>
      <c r="Q46" s="4">
        <v>0</v>
      </c>
      <c r="R46" s="6">
        <v>44490</v>
      </c>
      <c r="S46" s="5">
        <v>44515</v>
      </c>
      <c r="T46" s="4" t="s">
        <v>33</v>
      </c>
      <c r="U46" s="4">
        <v>880</v>
      </c>
      <c r="V46" s="4">
        <v>0</v>
      </c>
      <c r="W46" s="4">
        <v>0</v>
      </c>
      <c r="X46" s="4">
        <v>2281116</v>
      </c>
      <c r="Y46" s="4" t="s">
        <v>153</v>
      </c>
    </row>
    <row r="47" s="4" customFormat="1" spans="1:25">
      <c r="A47" s="4">
        <v>16624243537</v>
      </c>
      <c r="B47" s="4" t="s">
        <v>25</v>
      </c>
      <c r="C47" s="4" t="s">
        <v>26</v>
      </c>
      <c r="D47" s="4" t="s">
        <v>154</v>
      </c>
      <c r="E47" s="4" t="s">
        <v>155</v>
      </c>
      <c r="F47" s="5">
        <v>44499</v>
      </c>
      <c r="G47" s="5">
        <v>44500</v>
      </c>
      <c r="H47" s="4">
        <v>1</v>
      </c>
      <c r="I47" s="4">
        <v>1</v>
      </c>
      <c r="J47" s="4">
        <v>1</v>
      </c>
      <c r="K47" s="4" t="s">
        <v>29</v>
      </c>
      <c r="L47" s="4">
        <v>762</v>
      </c>
      <c r="M47" s="4">
        <v>762</v>
      </c>
      <c r="N47" s="4" t="s">
        <v>156</v>
      </c>
      <c r="O47" s="4" t="s">
        <v>139</v>
      </c>
      <c r="P47" s="4" t="s">
        <v>32</v>
      </c>
      <c r="Q47" s="4">
        <v>0</v>
      </c>
      <c r="R47" s="6">
        <v>44490</v>
      </c>
      <c r="S47" s="5">
        <v>44515</v>
      </c>
      <c r="T47" s="4" t="s">
        <v>33</v>
      </c>
      <c r="U47" s="4">
        <v>762</v>
      </c>
      <c r="V47" s="4">
        <v>0</v>
      </c>
      <c r="W47" s="4">
        <v>0</v>
      </c>
      <c r="X47" s="4">
        <v>2281415</v>
      </c>
      <c r="Y47" s="4" t="s">
        <v>49</v>
      </c>
    </row>
    <row r="48" s="4" customFormat="1" spans="1:25">
      <c r="A48" s="4">
        <v>16646460031</v>
      </c>
      <c r="B48" s="4" t="s">
        <v>25</v>
      </c>
      <c r="C48" s="4" t="s">
        <v>26</v>
      </c>
      <c r="D48" s="4" t="s">
        <v>157</v>
      </c>
      <c r="E48" s="4" t="s">
        <v>158</v>
      </c>
      <c r="F48" s="5">
        <v>44493</v>
      </c>
      <c r="G48" s="5">
        <v>44500</v>
      </c>
      <c r="H48" s="4">
        <v>1</v>
      </c>
      <c r="I48" s="4">
        <v>7</v>
      </c>
      <c r="J48" s="4">
        <v>7</v>
      </c>
      <c r="K48" s="4" t="s">
        <v>29</v>
      </c>
      <c r="L48" s="4">
        <v>1253</v>
      </c>
      <c r="M48" s="4">
        <v>1253</v>
      </c>
      <c r="N48" s="4" t="s">
        <v>159</v>
      </c>
      <c r="O48" s="4" t="s">
        <v>139</v>
      </c>
      <c r="P48" s="4" t="s">
        <v>32</v>
      </c>
      <c r="Q48" s="4">
        <v>0</v>
      </c>
      <c r="R48" s="6">
        <v>44492</v>
      </c>
      <c r="S48" s="5">
        <v>44515</v>
      </c>
      <c r="T48" s="4" t="s">
        <v>33</v>
      </c>
      <c r="U48" s="4">
        <v>1253</v>
      </c>
      <c r="V48" s="4">
        <v>0</v>
      </c>
      <c r="W48" s="4">
        <v>0</v>
      </c>
      <c r="Y48" s="4" t="s">
        <v>160</v>
      </c>
    </row>
    <row r="49" s="4" customFormat="1" spans="1:23">
      <c r="A49" s="4">
        <v>16654388377</v>
      </c>
      <c r="B49" s="4" t="s">
        <v>25</v>
      </c>
      <c r="C49" s="4" t="s">
        <v>26</v>
      </c>
      <c r="D49" s="4" t="s">
        <v>161</v>
      </c>
      <c r="F49" s="5">
        <v>44499</v>
      </c>
      <c r="G49" s="5">
        <v>44500</v>
      </c>
      <c r="H49" s="4">
        <v>0</v>
      </c>
      <c r="I49" s="4">
        <v>1</v>
      </c>
      <c r="J49" s="4">
        <v>0</v>
      </c>
      <c r="K49" s="4" t="s">
        <v>29</v>
      </c>
      <c r="L49" s="4">
        <v>355</v>
      </c>
      <c r="M49" s="4">
        <v>355</v>
      </c>
      <c r="O49" s="4" t="s">
        <v>139</v>
      </c>
      <c r="P49" s="4" t="s">
        <v>32</v>
      </c>
      <c r="Q49" s="4">
        <v>0</v>
      </c>
      <c r="R49" s="6">
        <v>44493</v>
      </c>
      <c r="S49" s="5">
        <v>44515</v>
      </c>
      <c r="T49" s="4" t="s">
        <v>33</v>
      </c>
      <c r="U49" s="4">
        <v>355</v>
      </c>
      <c r="V49" s="4">
        <v>0</v>
      </c>
      <c r="W49" s="4">
        <v>0</v>
      </c>
    </row>
    <row r="50" s="4" customFormat="1" spans="1:23">
      <c r="A50" s="4">
        <v>16655321075</v>
      </c>
      <c r="B50" s="4" t="s">
        <v>25</v>
      </c>
      <c r="C50" s="4" t="s">
        <v>26</v>
      </c>
      <c r="D50" s="4" t="s">
        <v>161</v>
      </c>
      <c r="F50" s="5">
        <v>44499</v>
      </c>
      <c r="G50" s="5">
        <v>44500</v>
      </c>
      <c r="H50" s="4">
        <v>0</v>
      </c>
      <c r="I50" s="4">
        <v>1</v>
      </c>
      <c r="J50" s="4">
        <v>0</v>
      </c>
      <c r="K50" s="4" t="s">
        <v>29</v>
      </c>
      <c r="L50" s="4">
        <v>355</v>
      </c>
      <c r="M50" s="4">
        <v>355</v>
      </c>
      <c r="O50" s="4" t="s">
        <v>139</v>
      </c>
      <c r="P50" s="4" t="s">
        <v>32</v>
      </c>
      <c r="Q50" s="4">
        <v>0</v>
      </c>
      <c r="R50" s="6">
        <v>44493</v>
      </c>
      <c r="S50" s="5">
        <v>44515</v>
      </c>
      <c r="T50" s="4" t="s">
        <v>33</v>
      </c>
      <c r="U50" s="4">
        <v>355</v>
      </c>
      <c r="V50" s="4">
        <v>0</v>
      </c>
      <c r="W50" s="4">
        <v>0</v>
      </c>
    </row>
    <row r="51" s="4" customFormat="1" spans="1:23">
      <c r="A51" s="4">
        <v>16584111120</v>
      </c>
      <c r="B51" s="4" t="s">
        <v>25</v>
      </c>
      <c r="C51" s="4" t="s">
        <v>45</v>
      </c>
      <c r="D51" s="4" t="s">
        <v>144</v>
      </c>
      <c r="E51" s="4" t="s">
        <v>145</v>
      </c>
      <c r="F51" s="5">
        <v>44498</v>
      </c>
      <c r="G51" s="5">
        <v>44500</v>
      </c>
      <c r="H51" s="4">
        <v>1</v>
      </c>
      <c r="I51" s="4">
        <v>2</v>
      </c>
      <c r="J51" s="4">
        <v>2</v>
      </c>
      <c r="K51" s="4" t="s">
        <v>29</v>
      </c>
      <c r="L51" s="4">
        <v>-460</v>
      </c>
      <c r="M51" s="4">
        <v>-460</v>
      </c>
      <c r="N51" s="4" t="s">
        <v>146</v>
      </c>
      <c r="O51" s="4" t="s">
        <v>139</v>
      </c>
      <c r="P51" s="4" t="s">
        <v>32</v>
      </c>
      <c r="Q51" s="4">
        <v>0</v>
      </c>
      <c r="R51" s="6">
        <v>44487</v>
      </c>
      <c r="S51" s="5">
        <v>44515</v>
      </c>
      <c r="T51" s="4" t="s">
        <v>33</v>
      </c>
      <c r="U51" s="4">
        <v>-460</v>
      </c>
      <c r="V51" s="4">
        <v>0</v>
      </c>
      <c r="W51" s="4">
        <v>0</v>
      </c>
    </row>
    <row r="52" s="4" customFormat="1" spans="1:25">
      <c r="A52" s="4">
        <v>16659191344</v>
      </c>
      <c r="B52" s="4" t="s">
        <v>25</v>
      </c>
      <c r="C52" s="4" t="s">
        <v>26</v>
      </c>
      <c r="D52" s="4" t="s">
        <v>162</v>
      </c>
      <c r="E52" s="4" t="s">
        <v>163</v>
      </c>
      <c r="F52" s="5">
        <v>44499</v>
      </c>
      <c r="G52" s="5">
        <v>44500</v>
      </c>
      <c r="H52" s="4">
        <v>1</v>
      </c>
      <c r="I52" s="4">
        <v>1</v>
      </c>
      <c r="J52" s="4">
        <v>1</v>
      </c>
      <c r="K52" s="4" t="s">
        <v>29</v>
      </c>
      <c r="L52" s="4">
        <v>273</v>
      </c>
      <c r="M52" s="4">
        <v>273</v>
      </c>
      <c r="N52" s="4" t="s">
        <v>164</v>
      </c>
      <c r="O52" s="4" t="s">
        <v>139</v>
      </c>
      <c r="P52" s="4" t="s">
        <v>32</v>
      </c>
      <c r="Q52" s="4">
        <v>0</v>
      </c>
      <c r="R52" s="6">
        <v>44494</v>
      </c>
      <c r="S52" s="5">
        <v>44515</v>
      </c>
      <c r="T52" s="4" t="s">
        <v>33</v>
      </c>
      <c r="U52" s="4">
        <v>273</v>
      </c>
      <c r="V52" s="4">
        <v>0</v>
      </c>
      <c r="W52" s="4">
        <v>0</v>
      </c>
      <c r="Y52" s="4">
        <v>17038</v>
      </c>
    </row>
    <row r="53" s="4" customFormat="1" spans="1:23">
      <c r="A53" s="4">
        <v>16665030336</v>
      </c>
      <c r="B53" s="4" t="s">
        <v>25</v>
      </c>
      <c r="C53" s="4" t="s">
        <v>26</v>
      </c>
      <c r="D53" s="4" t="s">
        <v>62</v>
      </c>
      <c r="E53" s="4" t="s">
        <v>63</v>
      </c>
      <c r="F53" s="5">
        <v>44498</v>
      </c>
      <c r="G53" s="5">
        <v>44500</v>
      </c>
      <c r="H53" s="4">
        <v>1</v>
      </c>
      <c r="I53" s="4">
        <v>2</v>
      </c>
      <c r="J53" s="4">
        <v>2</v>
      </c>
      <c r="K53" s="4" t="s">
        <v>29</v>
      </c>
      <c r="L53" s="4">
        <v>886</v>
      </c>
      <c r="M53" s="4">
        <v>886</v>
      </c>
      <c r="N53" s="4" t="s">
        <v>165</v>
      </c>
      <c r="O53" s="4" t="s">
        <v>139</v>
      </c>
      <c r="P53" s="4" t="s">
        <v>32</v>
      </c>
      <c r="Q53" s="4">
        <v>0</v>
      </c>
      <c r="R53" s="6">
        <v>44494</v>
      </c>
      <c r="S53" s="5">
        <v>44515</v>
      </c>
      <c r="T53" s="4" t="s">
        <v>33</v>
      </c>
      <c r="U53" s="4">
        <v>886</v>
      </c>
      <c r="V53" s="4">
        <v>0</v>
      </c>
      <c r="W53" s="4">
        <v>0</v>
      </c>
    </row>
    <row r="54" s="4" customFormat="1" spans="1:25">
      <c r="A54" s="4">
        <v>16666581160</v>
      </c>
      <c r="B54" s="4" t="s">
        <v>25</v>
      </c>
      <c r="C54" s="4" t="s">
        <v>26</v>
      </c>
      <c r="D54" s="4" t="s">
        <v>166</v>
      </c>
      <c r="E54" s="4" t="s">
        <v>167</v>
      </c>
      <c r="F54" s="5">
        <v>44497</v>
      </c>
      <c r="G54" s="5">
        <v>44500</v>
      </c>
      <c r="H54" s="4">
        <v>1</v>
      </c>
      <c r="I54" s="4">
        <v>3</v>
      </c>
      <c r="J54" s="4">
        <v>3</v>
      </c>
      <c r="K54" s="4" t="s">
        <v>29</v>
      </c>
      <c r="L54" s="4">
        <v>1566</v>
      </c>
      <c r="M54" s="4">
        <v>1566</v>
      </c>
      <c r="N54" s="4" t="s">
        <v>168</v>
      </c>
      <c r="O54" s="4" t="s">
        <v>139</v>
      </c>
      <c r="P54" s="4" t="s">
        <v>32</v>
      </c>
      <c r="Q54" s="4">
        <v>0</v>
      </c>
      <c r="R54" s="6">
        <v>44495</v>
      </c>
      <c r="S54" s="5">
        <v>44515</v>
      </c>
      <c r="T54" s="4" t="s">
        <v>33</v>
      </c>
      <c r="U54" s="4">
        <v>1566</v>
      </c>
      <c r="V54" s="4">
        <v>0</v>
      </c>
      <c r="W54" s="4">
        <v>0</v>
      </c>
      <c r="Y54" s="4" t="s">
        <v>169</v>
      </c>
    </row>
    <row r="55" s="4" customFormat="1" spans="1:25">
      <c r="A55" s="4">
        <v>16666943134</v>
      </c>
      <c r="B55" s="4" t="s">
        <v>25</v>
      </c>
      <c r="C55" s="4" t="s">
        <v>26</v>
      </c>
      <c r="D55" s="4" t="s">
        <v>170</v>
      </c>
      <c r="E55" s="4" t="s">
        <v>117</v>
      </c>
      <c r="F55" s="5">
        <v>44499</v>
      </c>
      <c r="G55" s="5">
        <v>44500</v>
      </c>
      <c r="H55" s="4">
        <v>1</v>
      </c>
      <c r="I55" s="4">
        <v>1</v>
      </c>
      <c r="J55" s="4">
        <v>1</v>
      </c>
      <c r="K55" s="4" t="s">
        <v>29</v>
      </c>
      <c r="L55" s="4">
        <v>594</v>
      </c>
      <c r="M55" s="4">
        <v>594</v>
      </c>
      <c r="N55" s="4" t="s">
        <v>171</v>
      </c>
      <c r="O55" s="4" t="s">
        <v>139</v>
      </c>
      <c r="P55" s="4" t="s">
        <v>32</v>
      </c>
      <c r="Q55" s="4">
        <v>0</v>
      </c>
      <c r="R55" s="6">
        <v>44495</v>
      </c>
      <c r="S55" s="5">
        <v>44515</v>
      </c>
      <c r="T55" s="4" t="s">
        <v>33</v>
      </c>
      <c r="U55" s="4">
        <v>594</v>
      </c>
      <c r="V55" s="4">
        <v>0</v>
      </c>
      <c r="W55" s="4">
        <v>0</v>
      </c>
      <c r="X55" s="4">
        <v>2283438</v>
      </c>
      <c r="Y55" s="4" t="s">
        <v>172</v>
      </c>
    </row>
    <row r="56" s="4" customFormat="1" spans="1:23">
      <c r="A56" s="4">
        <v>16669800951</v>
      </c>
      <c r="B56" s="4" t="s">
        <v>25</v>
      </c>
      <c r="C56" s="4" t="s">
        <v>26</v>
      </c>
      <c r="D56" s="4" t="s">
        <v>161</v>
      </c>
      <c r="F56" s="5">
        <v>44499</v>
      </c>
      <c r="G56" s="5">
        <v>44500</v>
      </c>
      <c r="H56" s="4">
        <v>0</v>
      </c>
      <c r="I56" s="4">
        <v>1</v>
      </c>
      <c r="J56" s="4">
        <v>0</v>
      </c>
      <c r="K56" s="4" t="s">
        <v>29</v>
      </c>
      <c r="L56" s="4">
        <v>349</v>
      </c>
      <c r="M56" s="4">
        <v>349</v>
      </c>
      <c r="O56" s="4" t="s">
        <v>139</v>
      </c>
      <c r="P56" s="4" t="s">
        <v>32</v>
      </c>
      <c r="Q56" s="4">
        <v>0</v>
      </c>
      <c r="R56" s="6">
        <v>44495</v>
      </c>
      <c r="S56" s="5">
        <v>44515</v>
      </c>
      <c r="T56" s="4" t="s">
        <v>33</v>
      </c>
      <c r="U56" s="4">
        <v>349</v>
      </c>
      <c r="V56" s="4">
        <v>0</v>
      </c>
      <c r="W56" s="4">
        <v>0</v>
      </c>
    </row>
    <row r="57" s="4" customFormat="1" spans="1:25">
      <c r="A57" s="4">
        <v>16669832939</v>
      </c>
      <c r="B57" s="4" t="s">
        <v>25</v>
      </c>
      <c r="C57" s="4" t="s">
        <v>26</v>
      </c>
      <c r="D57" s="4" t="s">
        <v>173</v>
      </c>
      <c r="E57" s="4" t="s">
        <v>163</v>
      </c>
      <c r="F57" s="5">
        <v>44497</v>
      </c>
      <c r="G57" s="5">
        <v>44500</v>
      </c>
      <c r="H57" s="4">
        <v>1</v>
      </c>
      <c r="I57" s="4">
        <v>3</v>
      </c>
      <c r="J57" s="4">
        <v>3</v>
      </c>
      <c r="K57" s="4" t="s">
        <v>29</v>
      </c>
      <c r="L57" s="4">
        <v>822</v>
      </c>
      <c r="M57" s="4">
        <v>822</v>
      </c>
      <c r="N57" s="4" t="s">
        <v>174</v>
      </c>
      <c r="O57" s="4" t="s">
        <v>139</v>
      </c>
      <c r="P57" s="4" t="s">
        <v>32</v>
      </c>
      <c r="Q57" s="4">
        <v>0</v>
      </c>
      <c r="R57" s="6">
        <v>44495</v>
      </c>
      <c r="S57" s="5">
        <v>44515</v>
      </c>
      <c r="T57" s="4" t="s">
        <v>33</v>
      </c>
      <c r="U57" s="4">
        <v>822</v>
      </c>
      <c r="V57" s="4">
        <v>0</v>
      </c>
      <c r="W57" s="4">
        <v>0</v>
      </c>
      <c r="Y57" s="4" t="s">
        <v>175</v>
      </c>
    </row>
    <row r="58" s="4" customFormat="1" spans="1:23">
      <c r="A58" s="4">
        <v>16670008635</v>
      </c>
      <c r="B58" s="4" t="s">
        <v>25</v>
      </c>
      <c r="C58" s="4" t="s">
        <v>26</v>
      </c>
      <c r="D58" s="4" t="s">
        <v>161</v>
      </c>
      <c r="F58" s="5">
        <v>44499</v>
      </c>
      <c r="G58" s="5">
        <v>44500</v>
      </c>
      <c r="H58" s="4">
        <v>0</v>
      </c>
      <c r="I58" s="4">
        <v>1</v>
      </c>
      <c r="J58" s="4">
        <v>0</v>
      </c>
      <c r="K58" s="4" t="s">
        <v>29</v>
      </c>
      <c r="L58" s="4">
        <v>349</v>
      </c>
      <c r="M58" s="4">
        <v>349</v>
      </c>
      <c r="O58" s="4" t="s">
        <v>139</v>
      </c>
      <c r="P58" s="4" t="s">
        <v>32</v>
      </c>
      <c r="Q58" s="4">
        <v>0</v>
      </c>
      <c r="R58" s="6">
        <v>44495</v>
      </c>
      <c r="S58" s="5">
        <v>44515</v>
      </c>
      <c r="T58" s="4" t="s">
        <v>33</v>
      </c>
      <c r="U58" s="4">
        <v>349</v>
      </c>
      <c r="V58" s="4">
        <v>0</v>
      </c>
      <c r="W58" s="4">
        <v>0</v>
      </c>
    </row>
    <row r="59" s="4" customFormat="1" spans="1:25">
      <c r="A59" s="4">
        <v>16676579178</v>
      </c>
      <c r="B59" s="4" t="s">
        <v>25</v>
      </c>
      <c r="C59" s="4" t="s">
        <v>26</v>
      </c>
      <c r="D59" s="4" t="s">
        <v>176</v>
      </c>
      <c r="E59" s="4" t="s">
        <v>177</v>
      </c>
      <c r="F59" s="5">
        <v>44499</v>
      </c>
      <c r="G59" s="5">
        <v>44500</v>
      </c>
      <c r="H59" s="4">
        <v>1</v>
      </c>
      <c r="I59" s="4">
        <v>1</v>
      </c>
      <c r="J59" s="4">
        <v>1</v>
      </c>
      <c r="K59" s="4" t="s">
        <v>29</v>
      </c>
      <c r="L59" s="4">
        <v>438</v>
      </c>
      <c r="M59" s="4">
        <v>438</v>
      </c>
      <c r="N59" s="4" t="s">
        <v>178</v>
      </c>
      <c r="O59" s="4" t="s">
        <v>139</v>
      </c>
      <c r="P59" s="4" t="s">
        <v>32</v>
      </c>
      <c r="Q59" s="4">
        <v>0</v>
      </c>
      <c r="R59" s="6">
        <v>44496</v>
      </c>
      <c r="S59" s="5">
        <v>44515</v>
      </c>
      <c r="T59" s="4" t="s">
        <v>33</v>
      </c>
      <c r="U59" s="4">
        <v>438</v>
      </c>
      <c r="V59" s="4">
        <v>0</v>
      </c>
      <c r="W59" s="4">
        <v>0</v>
      </c>
      <c r="X59" s="4">
        <v>2284001</v>
      </c>
      <c r="Y59" s="4">
        <v>9796126</v>
      </c>
    </row>
    <row r="60" s="4" customFormat="1" spans="1:23">
      <c r="A60" s="4">
        <v>16678380690</v>
      </c>
      <c r="B60" s="4" t="s">
        <v>25</v>
      </c>
      <c r="C60" s="4" t="s">
        <v>26</v>
      </c>
      <c r="D60" s="4" t="s">
        <v>161</v>
      </c>
      <c r="F60" s="5">
        <v>44499</v>
      </c>
      <c r="G60" s="5">
        <v>44500</v>
      </c>
      <c r="H60" s="4">
        <v>0</v>
      </c>
      <c r="I60" s="4">
        <v>1</v>
      </c>
      <c r="J60" s="4">
        <v>0</v>
      </c>
      <c r="K60" s="4" t="s">
        <v>29</v>
      </c>
      <c r="L60" s="4">
        <v>334</v>
      </c>
      <c r="M60" s="4">
        <v>334</v>
      </c>
      <c r="O60" s="4" t="s">
        <v>139</v>
      </c>
      <c r="P60" s="4" t="s">
        <v>32</v>
      </c>
      <c r="Q60" s="4">
        <v>0</v>
      </c>
      <c r="R60" s="6">
        <v>44496</v>
      </c>
      <c r="S60" s="5">
        <v>44515</v>
      </c>
      <c r="T60" s="4" t="s">
        <v>33</v>
      </c>
      <c r="U60" s="4">
        <v>334</v>
      </c>
      <c r="V60" s="4">
        <v>0</v>
      </c>
      <c r="W60" s="4">
        <v>0</v>
      </c>
    </row>
    <row r="61" s="4" customFormat="1" spans="1:23">
      <c r="A61" s="4">
        <v>16678453692</v>
      </c>
      <c r="B61" s="4" t="s">
        <v>25</v>
      </c>
      <c r="C61" s="4" t="s">
        <v>26</v>
      </c>
      <c r="D61" s="4" t="s">
        <v>161</v>
      </c>
      <c r="F61" s="5">
        <v>44499</v>
      </c>
      <c r="G61" s="5">
        <v>44500</v>
      </c>
      <c r="H61" s="4">
        <v>0</v>
      </c>
      <c r="I61" s="4">
        <v>1</v>
      </c>
      <c r="J61" s="4">
        <v>0</v>
      </c>
      <c r="K61" s="4" t="s">
        <v>29</v>
      </c>
      <c r="L61" s="4">
        <v>334</v>
      </c>
      <c r="M61" s="4">
        <v>334</v>
      </c>
      <c r="O61" s="4" t="s">
        <v>139</v>
      </c>
      <c r="P61" s="4" t="s">
        <v>32</v>
      </c>
      <c r="Q61" s="4">
        <v>0</v>
      </c>
      <c r="R61" s="6">
        <v>44496</v>
      </c>
      <c r="S61" s="5">
        <v>44515</v>
      </c>
      <c r="T61" s="4" t="s">
        <v>33</v>
      </c>
      <c r="U61" s="4">
        <v>334</v>
      </c>
      <c r="V61" s="4">
        <v>0</v>
      </c>
      <c r="W61" s="4">
        <v>0</v>
      </c>
    </row>
    <row r="62" s="4" customFormat="1" spans="1:23">
      <c r="A62" s="4">
        <v>16678580293</v>
      </c>
      <c r="B62" s="4" t="s">
        <v>25</v>
      </c>
      <c r="C62" s="4" t="s">
        <v>26</v>
      </c>
      <c r="D62" s="4" t="s">
        <v>161</v>
      </c>
      <c r="F62" s="5">
        <v>44499</v>
      </c>
      <c r="G62" s="5">
        <v>44500</v>
      </c>
      <c r="H62" s="4">
        <v>0</v>
      </c>
      <c r="I62" s="4">
        <v>1</v>
      </c>
      <c r="J62" s="4">
        <v>0</v>
      </c>
      <c r="K62" s="4" t="s">
        <v>29</v>
      </c>
      <c r="L62" s="4">
        <v>334</v>
      </c>
      <c r="M62" s="4">
        <v>334</v>
      </c>
      <c r="O62" s="4" t="s">
        <v>139</v>
      </c>
      <c r="P62" s="4" t="s">
        <v>32</v>
      </c>
      <c r="Q62" s="4">
        <v>0</v>
      </c>
      <c r="R62" s="6">
        <v>44496</v>
      </c>
      <c r="S62" s="5">
        <v>44515</v>
      </c>
      <c r="T62" s="4" t="s">
        <v>33</v>
      </c>
      <c r="U62" s="4">
        <v>334</v>
      </c>
      <c r="V62" s="4">
        <v>0</v>
      </c>
      <c r="W62" s="4">
        <v>0</v>
      </c>
    </row>
    <row r="63" s="4" customFormat="1" spans="1:23">
      <c r="A63" s="4">
        <v>16679457091</v>
      </c>
      <c r="B63" s="4" t="s">
        <v>25</v>
      </c>
      <c r="C63" s="4" t="s">
        <v>26</v>
      </c>
      <c r="D63" s="4" t="s">
        <v>161</v>
      </c>
      <c r="F63" s="5">
        <v>44499</v>
      </c>
      <c r="G63" s="5">
        <v>44500</v>
      </c>
      <c r="H63" s="4">
        <v>0</v>
      </c>
      <c r="I63" s="4">
        <v>1</v>
      </c>
      <c r="J63" s="4">
        <v>0</v>
      </c>
      <c r="K63" s="4" t="s">
        <v>29</v>
      </c>
      <c r="L63" s="4">
        <v>334</v>
      </c>
      <c r="M63" s="4">
        <v>334</v>
      </c>
      <c r="O63" s="4" t="s">
        <v>139</v>
      </c>
      <c r="P63" s="4" t="s">
        <v>32</v>
      </c>
      <c r="Q63" s="4">
        <v>0</v>
      </c>
      <c r="R63" s="6">
        <v>44496</v>
      </c>
      <c r="S63" s="5">
        <v>44515</v>
      </c>
      <c r="T63" s="4" t="s">
        <v>33</v>
      </c>
      <c r="U63" s="4">
        <v>334</v>
      </c>
      <c r="V63" s="4">
        <v>0</v>
      </c>
      <c r="W63" s="4">
        <v>0</v>
      </c>
    </row>
    <row r="64" s="4" customFormat="1" spans="1:23">
      <c r="A64" s="4">
        <v>16679545948</v>
      </c>
      <c r="B64" s="4" t="s">
        <v>25</v>
      </c>
      <c r="C64" s="4" t="s">
        <v>26</v>
      </c>
      <c r="D64" s="4" t="s">
        <v>179</v>
      </c>
      <c r="E64" s="4" t="s">
        <v>43</v>
      </c>
      <c r="F64" s="5">
        <v>44499</v>
      </c>
      <c r="G64" s="5">
        <v>44500</v>
      </c>
      <c r="H64" s="4">
        <v>1</v>
      </c>
      <c r="I64" s="4">
        <v>1</v>
      </c>
      <c r="J64" s="4">
        <v>1</v>
      </c>
      <c r="K64" s="4" t="s">
        <v>29</v>
      </c>
      <c r="L64" s="4">
        <v>200</v>
      </c>
      <c r="M64" s="4">
        <v>200</v>
      </c>
      <c r="N64" s="4" t="s">
        <v>180</v>
      </c>
      <c r="O64" s="4" t="s">
        <v>139</v>
      </c>
      <c r="P64" s="4" t="s">
        <v>32</v>
      </c>
      <c r="Q64" s="4">
        <v>0</v>
      </c>
      <c r="R64" s="6">
        <v>44496</v>
      </c>
      <c r="S64" s="5">
        <v>44515</v>
      </c>
      <c r="T64" s="4" t="s">
        <v>33</v>
      </c>
      <c r="U64" s="4">
        <v>200</v>
      </c>
      <c r="V64" s="4">
        <v>0</v>
      </c>
      <c r="W64" s="4">
        <v>0</v>
      </c>
    </row>
    <row r="65" s="4" customFormat="1" spans="1:23">
      <c r="A65" s="4">
        <v>16679929480</v>
      </c>
      <c r="B65" s="4" t="s">
        <v>25</v>
      </c>
      <c r="C65" s="4" t="s">
        <v>26</v>
      </c>
      <c r="D65" s="4" t="s">
        <v>161</v>
      </c>
      <c r="F65" s="5">
        <v>44499</v>
      </c>
      <c r="G65" s="5">
        <v>44500</v>
      </c>
      <c r="H65" s="4">
        <v>0</v>
      </c>
      <c r="I65" s="4">
        <v>1</v>
      </c>
      <c r="J65" s="4">
        <v>0</v>
      </c>
      <c r="K65" s="4" t="s">
        <v>29</v>
      </c>
      <c r="L65" s="4">
        <v>334</v>
      </c>
      <c r="M65" s="4">
        <v>334</v>
      </c>
      <c r="O65" s="4" t="s">
        <v>139</v>
      </c>
      <c r="P65" s="4" t="s">
        <v>32</v>
      </c>
      <c r="Q65" s="4">
        <v>0</v>
      </c>
      <c r="R65" s="6">
        <v>44497</v>
      </c>
      <c r="S65" s="5">
        <v>44515</v>
      </c>
      <c r="T65" s="4" t="s">
        <v>33</v>
      </c>
      <c r="U65" s="4">
        <v>334</v>
      </c>
      <c r="V65" s="4">
        <v>0</v>
      </c>
      <c r="W65" s="4">
        <v>0</v>
      </c>
    </row>
    <row r="66" s="4" customFormat="1" spans="1:25">
      <c r="A66" s="4">
        <v>16682386125</v>
      </c>
      <c r="B66" s="4" t="s">
        <v>25</v>
      </c>
      <c r="C66" s="4" t="s">
        <v>26</v>
      </c>
      <c r="D66" s="4" t="s">
        <v>181</v>
      </c>
      <c r="E66" s="4" t="s">
        <v>60</v>
      </c>
      <c r="F66" s="5">
        <v>44497</v>
      </c>
      <c r="G66" s="5">
        <v>44500</v>
      </c>
      <c r="H66" s="4">
        <v>1</v>
      </c>
      <c r="I66" s="4">
        <v>3</v>
      </c>
      <c r="J66" s="4">
        <v>3</v>
      </c>
      <c r="K66" s="4" t="s">
        <v>29</v>
      </c>
      <c r="L66" s="4">
        <v>714</v>
      </c>
      <c r="M66" s="4">
        <v>714</v>
      </c>
      <c r="N66" s="4" t="s">
        <v>182</v>
      </c>
      <c r="O66" s="4" t="s">
        <v>139</v>
      </c>
      <c r="P66" s="4" t="s">
        <v>32</v>
      </c>
      <c r="Q66" s="4">
        <v>0</v>
      </c>
      <c r="R66" s="6">
        <v>44497</v>
      </c>
      <c r="S66" s="5">
        <v>44515</v>
      </c>
      <c r="T66" s="4" t="s">
        <v>33</v>
      </c>
      <c r="U66" s="4">
        <v>714</v>
      </c>
      <c r="V66" s="4">
        <v>0</v>
      </c>
      <c r="W66" s="4">
        <v>0</v>
      </c>
      <c r="X66" s="4">
        <v>2284551</v>
      </c>
      <c r="Y66" s="4">
        <v>103986600144</v>
      </c>
    </row>
    <row r="67" s="4" customFormat="1" spans="1:23">
      <c r="A67" s="4">
        <v>16690394717</v>
      </c>
      <c r="B67" s="4" t="s">
        <v>25</v>
      </c>
      <c r="C67" s="4" t="s">
        <v>26</v>
      </c>
      <c r="D67" s="4" t="s">
        <v>183</v>
      </c>
      <c r="E67" s="4" t="s">
        <v>184</v>
      </c>
      <c r="F67" s="5">
        <v>44499</v>
      </c>
      <c r="G67" s="5">
        <v>44500</v>
      </c>
      <c r="H67" s="4">
        <v>1</v>
      </c>
      <c r="I67" s="4">
        <v>1</v>
      </c>
      <c r="J67" s="4">
        <v>1</v>
      </c>
      <c r="K67" s="4" t="s">
        <v>29</v>
      </c>
      <c r="L67" s="4">
        <v>524</v>
      </c>
      <c r="M67" s="4">
        <v>524</v>
      </c>
      <c r="N67" s="4" t="s">
        <v>185</v>
      </c>
      <c r="O67" s="4" t="s">
        <v>139</v>
      </c>
      <c r="P67" s="4" t="s">
        <v>32</v>
      </c>
      <c r="Q67" s="4">
        <v>0</v>
      </c>
      <c r="R67" s="6">
        <v>44497</v>
      </c>
      <c r="S67" s="5">
        <v>44515</v>
      </c>
      <c r="T67" s="4" t="s">
        <v>33</v>
      </c>
      <c r="U67" s="4">
        <v>524</v>
      </c>
      <c r="V67" s="4">
        <v>0</v>
      </c>
      <c r="W67" s="4">
        <v>0</v>
      </c>
    </row>
    <row r="68" s="4" customFormat="1" spans="1:25">
      <c r="A68" s="4">
        <v>16690409763</v>
      </c>
      <c r="B68" s="4" t="s">
        <v>25</v>
      </c>
      <c r="C68" s="4" t="s">
        <v>26</v>
      </c>
      <c r="D68" s="4" t="s">
        <v>186</v>
      </c>
      <c r="E68" s="4" t="s">
        <v>187</v>
      </c>
      <c r="F68" s="5">
        <v>44499</v>
      </c>
      <c r="G68" s="5">
        <v>44500</v>
      </c>
      <c r="H68" s="4">
        <v>1</v>
      </c>
      <c r="I68" s="4">
        <v>1</v>
      </c>
      <c r="J68" s="4">
        <v>1</v>
      </c>
      <c r="K68" s="4" t="s">
        <v>29</v>
      </c>
      <c r="L68" s="4">
        <v>313</v>
      </c>
      <c r="M68" s="4">
        <v>313</v>
      </c>
      <c r="N68" s="4" t="s">
        <v>188</v>
      </c>
      <c r="O68" s="4" t="s">
        <v>139</v>
      </c>
      <c r="P68" s="4" t="s">
        <v>32</v>
      </c>
      <c r="Q68" s="4">
        <v>0</v>
      </c>
      <c r="R68" s="6">
        <v>44497</v>
      </c>
      <c r="S68" s="5">
        <v>44515</v>
      </c>
      <c r="T68" s="4" t="s">
        <v>33</v>
      </c>
      <c r="U68" s="4">
        <v>313</v>
      </c>
      <c r="V68" s="4">
        <v>0</v>
      </c>
      <c r="W68" s="4">
        <v>0</v>
      </c>
      <c r="Y68" s="4" t="s">
        <v>189</v>
      </c>
    </row>
    <row r="69" s="4" customFormat="1" spans="1:23">
      <c r="A69" s="4">
        <v>16690495768</v>
      </c>
      <c r="B69" s="4" t="s">
        <v>25</v>
      </c>
      <c r="C69" s="4" t="s">
        <v>26</v>
      </c>
      <c r="D69" s="4" t="s">
        <v>190</v>
      </c>
      <c r="E69" s="4" t="s">
        <v>72</v>
      </c>
      <c r="F69" s="5">
        <v>44499</v>
      </c>
      <c r="G69" s="5">
        <v>44500</v>
      </c>
      <c r="H69" s="4">
        <v>1</v>
      </c>
      <c r="I69" s="4">
        <v>1</v>
      </c>
      <c r="J69" s="4">
        <v>1</v>
      </c>
      <c r="K69" s="4" t="s">
        <v>29</v>
      </c>
      <c r="L69" s="4">
        <v>355</v>
      </c>
      <c r="M69" s="4">
        <v>355</v>
      </c>
      <c r="N69" s="4" t="s">
        <v>191</v>
      </c>
      <c r="O69" s="4" t="s">
        <v>139</v>
      </c>
      <c r="P69" s="4" t="s">
        <v>32</v>
      </c>
      <c r="Q69" s="4">
        <v>0</v>
      </c>
      <c r="R69" s="6">
        <v>44498</v>
      </c>
      <c r="S69" s="5">
        <v>44515</v>
      </c>
      <c r="T69" s="4" t="s">
        <v>33</v>
      </c>
      <c r="U69" s="4">
        <v>355</v>
      </c>
      <c r="V69" s="4">
        <v>0</v>
      </c>
      <c r="W69" s="4">
        <v>0</v>
      </c>
    </row>
    <row r="70" s="4" customFormat="1" spans="1:23">
      <c r="A70" s="4">
        <v>16690620273</v>
      </c>
      <c r="B70" s="4" t="s">
        <v>25</v>
      </c>
      <c r="C70" s="4" t="s">
        <v>26</v>
      </c>
      <c r="D70" s="4" t="s">
        <v>190</v>
      </c>
      <c r="E70" s="4" t="s">
        <v>72</v>
      </c>
      <c r="F70" s="5">
        <v>44499</v>
      </c>
      <c r="G70" s="5">
        <v>44500</v>
      </c>
      <c r="H70" s="4">
        <v>1</v>
      </c>
      <c r="I70" s="4">
        <v>1</v>
      </c>
      <c r="J70" s="4">
        <v>1</v>
      </c>
      <c r="K70" s="4" t="s">
        <v>29</v>
      </c>
      <c r="L70" s="4">
        <v>355</v>
      </c>
      <c r="M70" s="4">
        <v>355</v>
      </c>
      <c r="N70" s="4" t="s">
        <v>192</v>
      </c>
      <c r="O70" s="4" t="s">
        <v>139</v>
      </c>
      <c r="P70" s="4" t="s">
        <v>32</v>
      </c>
      <c r="Q70" s="4">
        <v>0</v>
      </c>
      <c r="R70" s="6">
        <v>44498</v>
      </c>
      <c r="S70" s="5">
        <v>44515</v>
      </c>
      <c r="T70" s="4" t="s">
        <v>33</v>
      </c>
      <c r="U70" s="4">
        <v>355</v>
      </c>
      <c r="V70" s="4">
        <v>0</v>
      </c>
      <c r="W70" s="4">
        <v>0</v>
      </c>
    </row>
    <row r="71" s="4" customFormat="1" spans="1:23">
      <c r="A71" s="4">
        <v>16690654712</v>
      </c>
      <c r="B71" s="4" t="s">
        <v>25</v>
      </c>
      <c r="C71" s="4" t="s">
        <v>26</v>
      </c>
      <c r="D71" s="4" t="s">
        <v>193</v>
      </c>
      <c r="E71" s="4" t="s">
        <v>194</v>
      </c>
      <c r="F71" s="5">
        <v>44498</v>
      </c>
      <c r="G71" s="5">
        <v>44500</v>
      </c>
      <c r="H71" s="4">
        <v>1</v>
      </c>
      <c r="I71" s="4">
        <v>2</v>
      </c>
      <c r="J71" s="4">
        <v>2</v>
      </c>
      <c r="K71" s="4" t="s">
        <v>29</v>
      </c>
      <c r="L71" s="4">
        <v>334</v>
      </c>
      <c r="M71" s="4">
        <v>334</v>
      </c>
      <c r="N71" s="4" t="s">
        <v>195</v>
      </c>
      <c r="O71" s="4" t="s">
        <v>139</v>
      </c>
      <c r="P71" s="4" t="s">
        <v>32</v>
      </c>
      <c r="Q71" s="4">
        <v>0</v>
      </c>
      <c r="R71" s="6">
        <v>44498</v>
      </c>
      <c r="S71" s="5">
        <v>44515</v>
      </c>
      <c r="T71" s="4" t="s">
        <v>33</v>
      </c>
      <c r="U71" s="4">
        <v>334</v>
      </c>
      <c r="V71" s="4">
        <v>0</v>
      </c>
      <c r="W71" s="4">
        <v>0</v>
      </c>
    </row>
    <row r="72" s="4" customFormat="1" spans="1:25">
      <c r="A72" s="4">
        <v>16691083981</v>
      </c>
      <c r="B72" s="4" t="s">
        <v>25</v>
      </c>
      <c r="C72" s="4" t="s">
        <v>26</v>
      </c>
      <c r="D72" s="4" t="s">
        <v>176</v>
      </c>
      <c r="E72" s="4" t="s">
        <v>177</v>
      </c>
      <c r="F72" s="5">
        <v>44499</v>
      </c>
      <c r="G72" s="5">
        <v>44500</v>
      </c>
      <c r="H72" s="4">
        <v>1</v>
      </c>
      <c r="I72" s="4">
        <v>1</v>
      </c>
      <c r="J72" s="4">
        <v>1</v>
      </c>
      <c r="K72" s="4" t="s">
        <v>29</v>
      </c>
      <c r="L72" s="4">
        <v>438</v>
      </c>
      <c r="M72" s="4">
        <v>438</v>
      </c>
      <c r="N72" s="4" t="s">
        <v>196</v>
      </c>
      <c r="O72" s="4" t="s">
        <v>139</v>
      </c>
      <c r="P72" s="4" t="s">
        <v>32</v>
      </c>
      <c r="Q72" s="4">
        <v>0</v>
      </c>
      <c r="R72" s="6">
        <v>44498</v>
      </c>
      <c r="S72" s="5">
        <v>44515</v>
      </c>
      <c r="T72" s="4" t="s">
        <v>33</v>
      </c>
      <c r="U72" s="4">
        <v>438</v>
      </c>
      <c r="V72" s="4">
        <v>0</v>
      </c>
      <c r="W72" s="4">
        <v>0</v>
      </c>
      <c r="X72" s="4">
        <v>2284923</v>
      </c>
      <c r="Y72" s="4">
        <v>9797699</v>
      </c>
    </row>
    <row r="73" s="4" customFormat="1" spans="1:23">
      <c r="A73" s="4">
        <v>16691887167</v>
      </c>
      <c r="B73" s="4" t="s">
        <v>25</v>
      </c>
      <c r="C73" s="4" t="s">
        <v>26</v>
      </c>
      <c r="D73" s="4" t="s">
        <v>59</v>
      </c>
      <c r="E73" s="4" t="s">
        <v>60</v>
      </c>
      <c r="F73" s="5">
        <v>44498</v>
      </c>
      <c r="G73" s="5">
        <v>44500</v>
      </c>
      <c r="H73" s="4">
        <v>1</v>
      </c>
      <c r="I73" s="4">
        <v>2</v>
      </c>
      <c r="J73" s="4">
        <v>2</v>
      </c>
      <c r="K73" s="4" t="s">
        <v>29</v>
      </c>
      <c r="L73" s="4">
        <v>251</v>
      </c>
      <c r="M73" s="4">
        <v>251</v>
      </c>
      <c r="N73" s="4" t="s">
        <v>195</v>
      </c>
      <c r="O73" s="4" t="s">
        <v>139</v>
      </c>
      <c r="P73" s="4" t="s">
        <v>32</v>
      </c>
      <c r="Q73" s="4">
        <v>0</v>
      </c>
      <c r="R73" s="6">
        <v>44498</v>
      </c>
      <c r="S73" s="5">
        <v>44515</v>
      </c>
      <c r="T73" s="4" t="s">
        <v>33</v>
      </c>
      <c r="U73" s="4">
        <v>251</v>
      </c>
      <c r="V73" s="4">
        <v>0</v>
      </c>
      <c r="W73" s="4">
        <v>0</v>
      </c>
    </row>
    <row r="74" s="4" customFormat="1" spans="1:25">
      <c r="A74" s="4">
        <v>16692131967</v>
      </c>
      <c r="B74" s="4" t="s">
        <v>25</v>
      </c>
      <c r="C74" s="4" t="s">
        <v>26</v>
      </c>
      <c r="D74" s="4" t="s">
        <v>197</v>
      </c>
      <c r="E74" s="4" t="s">
        <v>43</v>
      </c>
      <c r="F74" s="5">
        <v>44498</v>
      </c>
      <c r="G74" s="5">
        <v>44500</v>
      </c>
      <c r="H74" s="4">
        <v>1</v>
      </c>
      <c r="I74" s="4">
        <v>2</v>
      </c>
      <c r="J74" s="4">
        <v>2</v>
      </c>
      <c r="K74" s="4" t="s">
        <v>29</v>
      </c>
      <c r="L74" s="4">
        <v>522</v>
      </c>
      <c r="M74" s="4">
        <v>522</v>
      </c>
      <c r="N74" s="4" t="s">
        <v>198</v>
      </c>
      <c r="O74" s="4" t="s">
        <v>139</v>
      </c>
      <c r="P74" s="4" t="s">
        <v>32</v>
      </c>
      <c r="Q74" s="4">
        <v>0</v>
      </c>
      <c r="R74" s="6">
        <v>44498</v>
      </c>
      <c r="S74" s="5">
        <v>44515</v>
      </c>
      <c r="T74" s="4" t="s">
        <v>33</v>
      </c>
      <c r="U74" s="4">
        <v>522</v>
      </c>
      <c r="V74" s="4">
        <v>0</v>
      </c>
      <c r="W74" s="4">
        <v>0</v>
      </c>
      <c r="Y74" s="4" t="s">
        <v>199</v>
      </c>
    </row>
    <row r="75" s="4" customFormat="1" spans="1:23">
      <c r="A75" s="4">
        <v>16694553379</v>
      </c>
      <c r="B75" s="4" t="s">
        <v>25</v>
      </c>
      <c r="C75" s="4" t="s">
        <v>26</v>
      </c>
      <c r="D75" s="4" t="s">
        <v>200</v>
      </c>
      <c r="E75" s="4" t="s">
        <v>201</v>
      </c>
      <c r="F75" s="5">
        <v>44499</v>
      </c>
      <c r="G75" s="5">
        <v>44500</v>
      </c>
      <c r="H75" s="4">
        <v>1</v>
      </c>
      <c r="I75" s="4">
        <v>1</v>
      </c>
      <c r="J75" s="4">
        <v>1</v>
      </c>
      <c r="K75" s="4" t="s">
        <v>29</v>
      </c>
      <c r="L75" s="4">
        <v>636</v>
      </c>
      <c r="M75" s="4">
        <v>636</v>
      </c>
      <c r="N75" s="4" t="s">
        <v>202</v>
      </c>
      <c r="O75" s="4" t="s">
        <v>139</v>
      </c>
      <c r="P75" s="4" t="s">
        <v>32</v>
      </c>
      <c r="Q75" s="4">
        <v>0</v>
      </c>
      <c r="R75" s="6">
        <v>44498</v>
      </c>
      <c r="S75" s="5">
        <v>44515</v>
      </c>
      <c r="T75" s="4" t="s">
        <v>33</v>
      </c>
      <c r="U75" s="4">
        <v>636</v>
      </c>
      <c r="V75" s="4">
        <v>0</v>
      </c>
      <c r="W75" s="4">
        <v>0</v>
      </c>
    </row>
    <row r="76" s="4" customFormat="1" spans="1:25">
      <c r="A76" s="4">
        <v>16695089125</v>
      </c>
      <c r="B76" s="4" t="s">
        <v>25</v>
      </c>
      <c r="C76" s="4" t="s">
        <v>26</v>
      </c>
      <c r="D76" s="4" t="s">
        <v>176</v>
      </c>
      <c r="E76" s="4" t="s">
        <v>177</v>
      </c>
      <c r="F76" s="5">
        <v>44499</v>
      </c>
      <c r="G76" s="5">
        <v>44500</v>
      </c>
      <c r="H76" s="4">
        <v>1</v>
      </c>
      <c r="I76" s="4">
        <v>1</v>
      </c>
      <c r="J76" s="4">
        <v>1</v>
      </c>
      <c r="K76" s="4" t="s">
        <v>29</v>
      </c>
      <c r="L76" s="4">
        <v>438</v>
      </c>
      <c r="M76" s="4">
        <v>438</v>
      </c>
      <c r="N76" s="4" t="s">
        <v>203</v>
      </c>
      <c r="O76" s="4" t="s">
        <v>139</v>
      </c>
      <c r="P76" s="4" t="s">
        <v>32</v>
      </c>
      <c r="Q76" s="4">
        <v>0</v>
      </c>
      <c r="R76" s="6">
        <v>44498</v>
      </c>
      <c r="S76" s="5">
        <v>44515</v>
      </c>
      <c r="T76" s="4" t="s">
        <v>33</v>
      </c>
      <c r="U76" s="4">
        <v>438</v>
      </c>
      <c r="V76" s="4">
        <v>0</v>
      </c>
      <c r="W76" s="4">
        <v>0</v>
      </c>
      <c r="Y76" s="4">
        <v>9799655</v>
      </c>
    </row>
    <row r="77" s="4" customFormat="1" spans="1:23">
      <c r="A77" s="4">
        <v>16695192962</v>
      </c>
      <c r="B77" s="4" t="s">
        <v>25</v>
      </c>
      <c r="C77" s="4" t="s">
        <v>26</v>
      </c>
      <c r="D77" s="4" t="s">
        <v>176</v>
      </c>
      <c r="E77" s="4" t="s">
        <v>177</v>
      </c>
      <c r="F77" s="5">
        <v>44499</v>
      </c>
      <c r="G77" s="5">
        <v>44500</v>
      </c>
      <c r="H77" s="4">
        <v>1</v>
      </c>
      <c r="I77" s="4">
        <v>1</v>
      </c>
      <c r="J77" s="4">
        <v>1</v>
      </c>
      <c r="K77" s="4" t="s">
        <v>29</v>
      </c>
      <c r="L77" s="4">
        <v>438</v>
      </c>
      <c r="M77" s="4">
        <v>438</v>
      </c>
      <c r="N77" s="4" t="s">
        <v>204</v>
      </c>
      <c r="O77" s="4" t="s">
        <v>139</v>
      </c>
      <c r="P77" s="4" t="s">
        <v>32</v>
      </c>
      <c r="Q77" s="4">
        <v>0</v>
      </c>
      <c r="R77" s="6">
        <v>44498</v>
      </c>
      <c r="S77" s="5">
        <v>44515</v>
      </c>
      <c r="T77" s="4" t="s">
        <v>33</v>
      </c>
      <c r="U77" s="4">
        <v>438</v>
      </c>
      <c r="V77" s="4">
        <v>0</v>
      </c>
      <c r="W77" s="4">
        <v>0</v>
      </c>
    </row>
    <row r="78" s="4" customFormat="1" spans="1:23">
      <c r="A78" s="4">
        <v>16695224615</v>
      </c>
      <c r="B78" s="4" t="s">
        <v>25</v>
      </c>
      <c r="C78" s="4" t="s">
        <v>26</v>
      </c>
      <c r="D78" s="4" t="s">
        <v>205</v>
      </c>
      <c r="E78" s="4" t="s">
        <v>206</v>
      </c>
      <c r="F78" s="5">
        <v>44499</v>
      </c>
      <c r="G78" s="5">
        <v>44500</v>
      </c>
      <c r="H78" s="4">
        <v>1</v>
      </c>
      <c r="I78" s="4">
        <v>1</v>
      </c>
      <c r="J78" s="4">
        <v>1</v>
      </c>
      <c r="K78" s="4" t="s">
        <v>29</v>
      </c>
      <c r="L78" s="4">
        <v>92</v>
      </c>
      <c r="M78" s="4">
        <v>92</v>
      </c>
      <c r="N78" s="4" t="s">
        <v>207</v>
      </c>
      <c r="O78" s="4" t="s">
        <v>139</v>
      </c>
      <c r="P78" s="4" t="s">
        <v>32</v>
      </c>
      <c r="Q78" s="4">
        <v>0</v>
      </c>
      <c r="R78" s="6">
        <v>44499</v>
      </c>
      <c r="S78" s="5">
        <v>44515</v>
      </c>
      <c r="T78" s="4" t="s">
        <v>33</v>
      </c>
      <c r="U78" s="4">
        <v>92</v>
      </c>
      <c r="V78" s="4">
        <v>0</v>
      </c>
      <c r="W78" s="4">
        <v>0</v>
      </c>
    </row>
    <row r="79" s="4" customFormat="1" spans="1:23">
      <c r="A79" s="4">
        <v>16695303201</v>
      </c>
      <c r="B79" s="4" t="s">
        <v>25</v>
      </c>
      <c r="C79" s="4" t="s">
        <v>26</v>
      </c>
      <c r="D79" s="4" t="s">
        <v>208</v>
      </c>
      <c r="E79" s="4" t="s">
        <v>209</v>
      </c>
      <c r="F79" s="5">
        <v>44499</v>
      </c>
      <c r="G79" s="5">
        <v>44500</v>
      </c>
      <c r="H79" s="4">
        <v>1</v>
      </c>
      <c r="I79" s="4">
        <v>1</v>
      </c>
      <c r="J79" s="4">
        <v>1</v>
      </c>
      <c r="K79" s="4" t="s">
        <v>29</v>
      </c>
      <c r="L79" s="4">
        <v>253</v>
      </c>
      <c r="M79" s="4">
        <v>253</v>
      </c>
      <c r="N79" s="4" t="s">
        <v>210</v>
      </c>
      <c r="O79" s="4" t="s">
        <v>139</v>
      </c>
      <c r="P79" s="4" t="s">
        <v>32</v>
      </c>
      <c r="Q79" s="4">
        <v>0</v>
      </c>
      <c r="R79" s="6">
        <v>44499</v>
      </c>
      <c r="S79" s="5">
        <v>44515</v>
      </c>
      <c r="T79" s="4" t="s">
        <v>33</v>
      </c>
      <c r="U79" s="4">
        <v>253</v>
      </c>
      <c r="V79" s="4">
        <v>0</v>
      </c>
      <c r="W79" s="4">
        <v>0</v>
      </c>
    </row>
    <row r="80" s="4" customFormat="1" spans="1:23">
      <c r="A80" s="4">
        <v>16695356416</v>
      </c>
      <c r="B80" s="4" t="s">
        <v>25</v>
      </c>
      <c r="C80" s="4" t="s">
        <v>26</v>
      </c>
      <c r="D80" s="4" t="s">
        <v>211</v>
      </c>
      <c r="E80" s="4" t="s">
        <v>206</v>
      </c>
      <c r="F80" s="5">
        <v>44499</v>
      </c>
      <c r="G80" s="5">
        <v>44500</v>
      </c>
      <c r="H80" s="4">
        <v>1</v>
      </c>
      <c r="I80" s="4">
        <v>1</v>
      </c>
      <c r="J80" s="4">
        <v>1</v>
      </c>
      <c r="K80" s="4" t="s">
        <v>29</v>
      </c>
      <c r="L80" s="4">
        <v>130</v>
      </c>
      <c r="M80" s="4">
        <v>130</v>
      </c>
      <c r="N80" s="4" t="s">
        <v>212</v>
      </c>
      <c r="O80" s="4" t="s">
        <v>139</v>
      </c>
      <c r="P80" s="4" t="s">
        <v>32</v>
      </c>
      <c r="Q80" s="4">
        <v>0</v>
      </c>
      <c r="R80" s="6">
        <v>44499</v>
      </c>
      <c r="S80" s="5">
        <v>44515</v>
      </c>
      <c r="T80" s="4" t="s">
        <v>33</v>
      </c>
      <c r="U80" s="4">
        <v>130</v>
      </c>
      <c r="V80" s="4">
        <v>0</v>
      </c>
      <c r="W80" s="4">
        <v>0</v>
      </c>
    </row>
    <row r="81" s="4" customFormat="1" spans="1:23">
      <c r="A81" s="4">
        <v>16695547869</v>
      </c>
      <c r="B81" s="4" t="s">
        <v>25</v>
      </c>
      <c r="C81" s="4" t="s">
        <v>26</v>
      </c>
      <c r="D81" s="4" t="s">
        <v>213</v>
      </c>
      <c r="E81" s="4" t="s">
        <v>51</v>
      </c>
      <c r="F81" s="5">
        <v>44499</v>
      </c>
      <c r="G81" s="5">
        <v>44500</v>
      </c>
      <c r="H81" s="4">
        <v>1</v>
      </c>
      <c r="I81" s="4">
        <v>1</v>
      </c>
      <c r="J81" s="4">
        <v>1</v>
      </c>
      <c r="K81" s="4" t="s">
        <v>29</v>
      </c>
      <c r="L81" s="4">
        <v>331</v>
      </c>
      <c r="M81" s="4">
        <v>331</v>
      </c>
      <c r="N81" s="4" t="s">
        <v>214</v>
      </c>
      <c r="O81" s="4" t="s">
        <v>139</v>
      </c>
      <c r="P81" s="4" t="s">
        <v>32</v>
      </c>
      <c r="Q81" s="4">
        <v>0</v>
      </c>
      <c r="R81" s="6">
        <v>44499</v>
      </c>
      <c r="S81" s="5">
        <v>44515</v>
      </c>
      <c r="T81" s="4" t="s">
        <v>33</v>
      </c>
      <c r="U81" s="4">
        <v>331</v>
      </c>
      <c r="V81" s="4">
        <v>0</v>
      </c>
      <c r="W81" s="4">
        <v>0</v>
      </c>
    </row>
    <row r="82" s="4" customFormat="1" spans="1:23">
      <c r="A82" s="4">
        <v>16695547869</v>
      </c>
      <c r="B82" s="4" t="s">
        <v>25</v>
      </c>
      <c r="C82" s="4" t="s">
        <v>45</v>
      </c>
      <c r="D82" s="4" t="s">
        <v>213</v>
      </c>
      <c r="E82" s="4" t="s">
        <v>51</v>
      </c>
      <c r="F82" s="5">
        <v>44499</v>
      </c>
      <c r="G82" s="5">
        <v>44500</v>
      </c>
      <c r="H82" s="4">
        <v>1</v>
      </c>
      <c r="I82" s="4">
        <v>1</v>
      </c>
      <c r="J82" s="4">
        <v>1</v>
      </c>
      <c r="K82" s="4" t="s">
        <v>29</v>
      </c>
      <c r="L82" s="4">
        <v>-331</v>
      </c>
      <c r="M82" s="4">
        <v>-331</v>
      </c>
      <c r="N82" s="4" t="s">
        <v>214</v>
      </c>
      <c r="O82" s="4" t="s">
        <v>139</v>
      </c>
      <c r="P82" s="4" t="s">
        <v>32</v>
      </c>
      <c r="Q82" s="4">
        <v>0</v>
      </c>
      <c r="R82" s="6">
        <v>44499</v>
      </c>
      <c r="S82" s="5">
        <v>44515</v>
      </c>
      <c r="T82" s="4" t="s">
        <v>33</v>
      </c>
      <c r="U82" s="4">
        <v>-331</v>
      </c>
      <c r="V82" s="4">
        <v>0</v>
      </c>
      <c r="W82" s="4">
        <v>0</v>
      </c>
    </row>
    <row r="83" s="4" customFormat="1" spans="1:23">
      <c r="A83" s="4">
        <v>16695590015</v>
      </c>
      <c r="B83" s="4" t="s">
        <v>25</v>
      </c>
      <c r="C83" s="4" t="s">
        <v>26</v>
      </c>
      <c r="D83" s="4" t="s">
        <v>215</v>
      </c>
      <c r="E83" s="4" t="s">
        <v>216</v>
      </c>
      <c r="F83" s="5">
        <v>44499</v>
      </c>
      <c r="G83" s="5">
        <v>44500</v>
      </c>
      <c r="H83" s="4">
        <v>1</v>
      </c>
      <c r="I83" s="4">
        <v>1</v>
      </c>
      <c r="J83" s="4">
        <v>1</v>
      </c>
      <c r="K83" s="4" t="s">
        <v>29</v>
      </c>
      <c r="L83" s="4">
        <v>219</v>
      </c>
      <c r="M83" s="4">
        <v>219</v>
      </c>
      <c r="N83" s="4" t="s">
        <v>217</v>
      </c>
      <c r="O83" s="4" t="s">
        <v>139</v>
      </c>
      <c r="P83" s="4" t="s">
        <v>32</v>
      </c>
      <c r="Q83" s="4">
        <v>0</v>
      </c>
      <c r="R83" s="6">
        <v>44499</v>
      </c>
      <c r="S83" s="5">
        <v>44515</v>
      </c>
      <c r="T83" s="4" t="s">
        <v>33</v>
      </c>
      <c r="U83" s="4">
        <v>219</v>
      </c>
      <c r="V83" s="4">
        <v>0</v>
      </c>
      <c r="W83" s="4">
        <v>0</v>
      </c>
    </row>
    <row r="84" s="4" customFormat="1" spans="1:25">
      <c r="A84" s="4">
        <v>16695624695</v>
      </c>
      <c r="B84" s="4" t="s">
        <v>25</v>
      </c>
      <c r="C84" s="4" t="s">
        <v>26</v>
      </c>
      <c r="D84" s="4" t="s">
        <v>218</v>
      </c>
      <c r="E84" s="4" t="s">
        <v>79</v>
      </c>
      <c r="F84" s="5">
        <v>44499</v>
      </c>
      <c r="G84" s="5">
        <v>44500</v>
      </c>
      <c r="H84" s="4">
        <v>1</v>
      </c>
      <c r="I84" s="4">
        <v>1</v>
      </c>
      <c r="J84" s="4">
        <v>1</v>
      </c>
      <c r="K84" s="4" t="s">
        <v>29</v>
      </c>
      <c r="L84" s="4">
        <v>344</v>
      </c>
      <c r="M84" s="4">
        <v>344</v>
      </c>
      <c r="N84" s="4" t="s">
        <v>219</v>
      </c>
      <c r="O84" s="4" t="s">
        <v>139</v>
      </c>
      <c r="P84" s="4" t="s">
        <v>32</v>
      </c>
      <c r="Q84" s="4">
        <v>0</v>
      </c>
      <c r="R84" s="6">
        <v>44499</v>
      </c>
      <c r="S84" s="5">
        <v>44515</v>
      </c>
      <c r="T84" s="4" t="s">
        <v>33</v>
      </c>
      <c r="U84" s="4">
        <v>344</v>
      </c>
      <c r="V84" s="4">
        <v>0</v>
      </c>
      <c r="W84" s="4">
        <v>0</v>
      </c>
      <c r="Y84" s="4">
        <v>103990554184</v>
      </c>
    </row>
    <row r="85" s="4" customFormat="1" spans="1:23">
      <c r="A85" s="4">
        <v>16695982224</v>
      </c>
      <c r="B85" s="4" t="s">
        <v>25</v>
      </c>
      <c r="C85" s="4" t="s">
        <v>26</v>
      </c>
      <c r="D85" s="4" t="s">
        <v>119</v>
      </c>
      <c r="E85" s="4" t="s">
        <v>220</v>
      </c>
      <c r="F85" s="5">
        <v>44499</v>
      </c>
      <c r="G85" s="5">
        <v>44500</v>
      </c>
      <c r="H85" s="4">
        <v>1</v>
      </c>
      <c r="I85" s="4">
        <v>1</v>
      </c>
      <c r="J85" s="4">
        <v>1</v>
      </c>
      <c r="K85" s="4" t="s">
        <v>29</v>
      </c>
      <c r="L85" s="4">
        <v>252</v>
      </c>
      <c r="M85" s="4">
        <v>252</v>
      </c>
      <c r="N85" s="4" t="s">
        <v>221</v>
      </c>
      <c r="O85" s="4" t="s">
        <v>139</v>
      </c>
      <c r="P85" s="4" t="s">
        <v>32</v>
      </c>
      <c r="Q85" s="4">
        <v>0</v>
      </c>
      <c r="R85" s="6">
        <v>44499</v>
      </c>
      <c r="S85" s="5">
        <v>44515</v>
      </c>
      <c r="T85" s="4" t="s">
        <v>33</v>
      </c>
      <c r="U85" s="4">
        <v>252</v>
      </c>
      <c r="V85" s="4">
        <v>0</v>
      </c>
      <c r="W85" s="4">
        <v>0</v>
      </c>
    </row>
    <row r="86" s="4" customFormat="1" spans="1:23">
      <c r="A86" s="4">
        <v>16695982224</v>
      </c>
      <c r="B86" s="4" t="s">
        <v>25</v>
      </c>
      <c r="C86" s="4" t="s">
        <v>45</v>
      </c>
      <c r="D86" s="4" t="s">
        <v>119</v>
      </c>
      <c r="E86" s="4" t="s">
        <v>220</v>
      </c>
      <c r="F86" s="5">
        <v>44499</v>
      </c>
      <c r="G86" s="5">
        <v>44500</v>
      </c>
      <c r="H86" s="4">
        <v>1</v>
      </c>
      <c r="I86" s="4">
        <v>1</v>
      </c>
      <c r="J86" s="4">
        <v>1</v>
      </c>
      <c r="K86" s="4" t="s">
        <v>29</v>
      </c>
      <c r="L86" s="4">
        <v>-252</v>
      </c>
      <c r="M86" s="4">
        <v>-252</v>
      </c>
      <c r="N86" s="4" t="s">
        <v>221</v>
      </c>
      <c r="O86" s="4" t="s">
        <v>139</v>
      </c>
      <c r="P86" s="4" t="s">
        <v>32</v>
      </c>
      <c r="Q86" s="4">
        <v>0</v>
      </c>
      <c r="R86" s="6">
        <v>44499</v>
      </c>
      <c r="S86" s="5">
        <v>44515</v>
      </c>
      <c r="T86" s="4" t="s">
        <v>33</v>
      </c>
      <c r="U86" s="4">
        <v>-252</v>
      </c>
      <c r="V86" s="4">
        <v>0</v>
      </c>
      <c r="W86" s="4">
        <v>0</v>
      </c>
    </row>
    <row r="87" s="4" customFormat="1" spans="1:25">
      <c r="A87" s="4">
        <v>16695989271</v>
      </c>
      <c r="B87" s="4" t="s">
        <v>25</v>
      </c>
      <c r="C87" s="4" t="s">
        <v>26</v>
      </c>
      <c r="D87" s="4" t="s">
        <v>222</v>
      </c>
      <c r="E87" s="4" t="s">
        <v>92</v>
      </c>
      <c r="F87" s="5">
        <v>44499</v>
      </c>
      <c r="G87" s="5">
        <v>44500</v>
      </c>
      <c r="H87" s="4">
        <v>1</v>
      </c>
      <c r="I87" s="4">
        <v>1</v>
      </c>
      <c r="J87" s="4">
        <v>1</v>
      </c>
      <c r="K87" s="4" t="s">
        <v>29</v>
      </c>
      <c r="L87" s="4">
        <v>141</v>
      </c>
      <c r="M87" s="4">
        <v>141</v>
      </c>
      <c r="N87" s="4" t="s">
        <v>223</v>
      </c>
      <c r="O87" s="4" t="s">
        <v>139</v>
      </c>
      <c r="P87" s="4" t="s">
        <v>32</v>
      </c>
      <c r="Q87" s="4">
        <v>0</v>
      </c>
      <c r="R87" s="6">
        <v>44499</v>
      </c>
      <c r="S87" s="5">
        <v>44515</v>
      </c>
      <c r="T87" s="4" t="s">
        <v>33</v>
      </c>
      <c r="U87" s="4">
        <v>141</v>
      </c>
      <c r="V87" s="4">
        <v>0</v>
      </c>
      <c r="W87" s="4">
        <v>0</v>
      </c>
      <c r="Y87" s="4">
        <v>103990881964</v>
      </c>
    </row>
    <row r="88" s="4" customFormat="1" spans="1:23">
      <c r="A88" s="4">
        <v>16703912337</v>
      </c>
      <c r="B88" s="4" t="s">
        <v>25</v>
      </c>
      <c r="C88" s="4" t="s">
        <v>26</v>
      </c>
      <c r="D88" s="4" t="s">
        <v>113</v>
      </c>
      <c r="E88" s="4" t="s">
        <v>114</v>
      </c>
      <c r="F88" s="5">
        <v>44499</v>
      </c>
      <c r="G88" s="5">
        <v>44500</v>
      </c>
      <c r="H88" s="4">
        <v>1</v>
      </c>
      <c r="I88" s="4">
        <v>1</v>
      </c>
      <c r="J88" s="4">
        <v>1</v>
      </c>
      <c r="K88" s="4" t="s">
        <v>29</v>
      </c>
      <c r="L88" s="4">
        <v>144</v>
      </c>
      <c r="M88" s="4">
        <v>144</v>
      </c>
      <c r="N88" s="4" t="s">
        <v>115</v>
      </c>
      <c r="O88" s="4" t="s">
        <v>139</v>
      </c>
      <c r="P88" s="4" t="s">
        <v>32</v>
      </c>
      <c r="Q88" s="4">
        <v>0</v>
      </c>
      <c r="R88" s="6">
        <v>44499</v>
      </c>
      <c r="S88" s="5">
        <v>44515</v>
      </c>
      <c r="T88" s="4" t="s">
        <v>33</v>
      </c>
      <c r="U88" s="4">
        <v>144</v>
      </c>
      <c r="V88" s="4">
        <v>0</v>
      </c>
      <c r="W88" s="4">
        <v>0</v>
      </c>
    </row>
    <row r="89" s="4" customFormat="1" spans="1:25">
      <c r="A89" s="4">
        <v>16703921443</v>
      </c>
      <c r="B89" s="4" t="s">
        <v>25</v>
      </c>
      <c r="C89" s="4" t="s">
        <v>26</v>
      </c>
      <c r="D89" s="4" t="s">
        <v>224</v>
      </c>
      <c r="E89" s="4" t="s">
        <v>134</v>
      </c>
      <c r="F89" s="5">
        <v>44499</v>
      </c>
      <c r="G89" s="5">
        <v>44500</v>
      </c>
      <c r="H89" s="4">
        <v>1</v>
      </c>
      <c r="I89" s="4">
        <v>1</v>
      </c>
      <c r="J89" s="4">
        <v>1</v>
      </c>
      <c r="K89" s="4" t="s">
        <v>29</v>
      </c>
      <c r="L89" s="4">
        <v>777</v>
      </c>
      <c r="M89" s="4">
        <v>777</v>
      </c>
      <c r="N89" s="4" t="s">
        <v>225</v>
      </c>
      <c r="O89" s="4" t="s">
        <v>139</v>
      </c>
      <c r="P89" s="4" t="s">
        <v>32</v>
      </c>
      <c r="Q89" s="4">
        <v>0</v>
      </c>
      <c r="R89" s="6">
        <v>44499</v>
      </c>
      <c r="S89" s="5">
        <v>44515</v>
      </c>
      <c r="T89" s="4" t="s">
        <v>33</v>
      </c>
      <c r="U89" s="4">
        <v>777</v>
      </c>
      <c r="V89" s="4">
        <v>0</v>
      </c>
      <c r="W89" s="4">
        <v>0</v>
      </c>
      <c r="Y89" s="4">
        <v>3196966169</v>
      </c>
    </row>
    <row r="90" s="4" customFormat="1" spans="1:25">
      <c r="A90" s="4">
        <v>16704209871</v>
      </c>
      <c r="B90" s="4" t="s">
        <v>25</v>
      </c>
      <c r="C90" s="4" t="s">
        <v>26</v>
      </c>
      <c r="D90" s="4" t="s">
        <v>218</v>
      </c>
      <c r="E90" s="4" t="s">
        <v>79</v>
      </c>
      <c r="F90" s="5">
        <v>44499</v>
      </c>
      <c r="G90" s="5">
        <v>44500</v>
      </c>
      <c r="H90" s="4">
        <v>1</v>
      </c>
      <c r="I90" s="4">
        <v>1</v>
      </c>
      <c r="J90" s="4">
        <v>1</v>
      </c>
      <c r="K90" s="4" t="s">
        <v>29</v>
      </c>
      <c r="L90" s="4">
        <v>344</v>
      </c>
      <c r="M90" s="4">
        <v>344</v>
      </c>
      <c r="N90" s="4" t="s">
        <v>226</v>
      </c>
      <c r="O90" s="4" t="s">
        <v>139</v>
      </c>
      <c r="P90" s="4" t="s">
        <v>32</v>
      </c>
      <c r="Q90" s="4">
        <v>0</v>
      </c>
      <c r="R90" s="6">
        <v>44499</v>
      </c>
      <c r="S90" s="5">
        <v>44515</v>
      </c>
      <c r="T90" s="4" t="s">
        <v>33</v>
      </c>
      <c r="U90" s="4">
        <v>344</v>
      </c>
      <c r="V90" s="4">
        <v>0</v>
      </c>
      <c r="W90" s="4">
        <v>0</v>
      </c>
      <c r="Y90" s="4">
        <v>103991324394</v>
      </c>
    </row>
    <row r="91" s="4" customFormat="1" spans="1:23">
      <c r="A91" s="4">
        <v>16704398459</v>
      </c>
      <c r="B91" s="4" t="s">
        <v>25</v>
      </c>
      <c r="C91" s="4" t="s">
        <v>26</v>
      </c>
      <c r="D91" s="4" t="s">
        <v>227</v>
      </c>
      <c r="F91" s="5">
        <v>44499</v>
      </c>
      <c r="G91" s="5">
        <v>44500</v>
      </c>
      <c r="H91" s="4">
        <v>0</v>
      </c>
      <c r="I91" s="4">
        <v>1</v>
      </c>
      <c r="J91" s="4">
        <v>0</v>
      </c>
      <c r="K91" s="4" t="s">
        <v>29</v>
      </c>
      <c r="L91" s="4">
        <v>135</v>
      </c>
      <c r="M91" s="4">
        <v>135</v>
      </c>
      <c r="O91" s="4" t="s">
        <v>139</v>
      </c>
      <c r="P91" s="4" t="s">
        <v>32</v>
      </c>
      <c r="Q91" s="4">
        <v>0</v>
      </c>
      <c r="R91" s="6">
        <v>44499</v>
      </c>
      <c r="S91" s="5">
        <v>44515</v>
      </c>
      <c r="T91" s="4" t="s">
        <v>33</v>
      </c>
      <c r="U91" s="4">
        <v>135</v>
      </c>
      <c r="V91" s="4">
        <v>0</v>
      </c>
      <c r="W91" s="4">
        <v>0</v>
      </c>
    </row>
    <row r="92" s="4" customFormat="1" spans="1:25">
      <c r="A92" s="4">
        <v>16704968207</v>
      </c>
      <c r="B92" s="4" t="s">
        <v>25</v>
      </c>
      <c r="C92" s="4" t="s">
        <v>26</v>
      </c>
      <c r="D92" s="4" t="s">
        <v>130</v>
      </c>
      <c r="E92" s="4" t="s">
        <v>228</v>
      </c>
      <c r="F92" s="5">
        <v>44499</v>
      </c>
      <c r="G92" s="5">
        <v>44500</v>
      </c>
      <c r="H92" s="4">
        <v>1</v>
      </c>
      <c r="I92" s="4">
        <v>1</v>
      </c>
      <c r="J92" s="4">
        <v>1</v>
      </c>
      <c r="K92" s="4" t="s">
        <v>29</v>
      </c>
      <c r="L92" s="4">
        <v>253</v>
      </c>
      <c r="M92" s="4">
        <v>253</v>
      </c>
      <c r="N92" s="4" t="s">
        <v>229</v>
      </c>
      <c r="O92" s="4" t="s">
        <v>139</v>
      </c>
      <c r="P92" s="4" t="s">
        <v>32</v>
      </c>
      <c r="Q92" s="4">
        <v>0</v>
      </c>
      <c r="R92" s="6">
        <v>44499</v>
      </c>
      <c r="S92" s="5">
        <v>44515</v>
      </c>
      <c r="T92" s="4" t="s">
        <v>33</v>
      </c>
      <c r="U92" s="4">
        <v>253</v>
      </c>
      <c r="V92" s="4">
        <v>0</v>
      </c>
      <c r="W92" s="4">
        <v>0</v>
      </c>
      <c r="Y92" s="4">
        <v>123</v>
      </c>
    </row>
    <row r="93" s="4" customFormat="1" spans="1:24">
      <c r="A93" s="4">
        <v>16705093724</v>
      </c>
      <c r="B93" s="4" t="s">
        <v>25</v>
      </c>
      <c r="C93" s="4" t="s">
        <v>26</v>
      </c>
      <c r="D93" s="4" t="s">
        <v>230</v>
      </c>
      <c r="E93" s="4" t="s">
        <v>231</v>
      </c>
      <c r="F93" s="5">
        <v>44499</v>
      </c>
      <c r="G93" s="5">
        <v>44500</v>
      </c>
      <c r="H93" s="4">
        <v>1</v>
      </c>
      <c r="I93" s="4">
        <v>1</v>
      </c>
      <c r="J93" s="4">
        <v>1</v>
      </c>
      <c r="K93" s="4" t="s">
        <v>29</v>
      </c>
      <c r="L93" s="4">
        <v>136</v>
      </c>
      <c r="M93" s="4">
        <v>136</v>
      </c>
      <c r="N93" s="4" t="s">
        <v>232</v>
      </c>
      <c r="O93" s="4" t="s">
        <v>139</v>
      </c>
      <c r="P93" s="4" t="s">
        <v>32</v>
      </c>
      <c r="Q93" s="4">
        <v>0</v>
      </c>
      <c r="R93" s="6">
        <v>44499</v>
      </c>
      <c r="S93" s="5">
        <v>44515</v>
      </c>
      <c r="T93" s="4" t="s">
        <v>33</v>
      </c>
      <c r="U93" s="4">
        <v>136</v>
      </c>
      <c r="V93" s="4">
        <v>0</v>
      </c>
      <c r="W93" s="4">
        <v>0</v>
      </c>
      <c r="X93" s="4">
        <v>2286006</v>
      </c>
    </row>
    <row r="94" s="4" customFormat="1" spans="1:23">
      <c r="A94" s="4">
        <v>16705300599</v>
      </c>
      <c r="B94" s="4" t="s">
        <v>25</v>
      </c>
      <c r="C94" s="4" t="s">
        <v>26</v>
      </c>
      <c r="D94" s="4" t="s">
        <v>74</v>
      </c>
      <c r="E94" s="4" t="s">
        <v>233</v>
      </c>
      <c r="F94" s="5">
        <v>44499</v>
      </c>
      <c r="G94" s="5">
        <v>44500</v>
      </c>
      <c r="H94" s="4">
        <v>1</v>
      </c>
      <c r="I94" s="4">
        <v>1</v>
      </c>
      <c r="J94" s="4">
        <v>1</v>
      </c>
      <c r="K94" s="4" t="s">
        <v>29</v>
      </c>
      <c r="L94" s="4">
        <v>169</v>
      </c>
      <c r="M94" s="4">
        <v>169</v>
      </c>
      <c r="N94" s="4" t="s">
        <v>234</v>
      </c>
      <c r="O94" s="4" t="s">
        <v>139</v>
      </c>
      <c r="P94" s="4" t="s">
        <v>32</v>
      </c>
      <c r="Q94" s="4">
        <v>0</v>
      </c>
      <c r="R94" s="6">
        <v>44499</v>
      </c>
      <c r="S94" s="5">
        <v>44515</v>
      </c>
      <c r="T94" s="4" t="s">
        <v>33</v>
      </c>
      <c r="U94" s="4">
        <v>169</v>
      </c>
      <c r="V94" s="4">
        <v>0</v>
      </c>
      <c r="W94" s="4">
        <v>0</v>
      </c>
    </row>
    <row r="95" s="4" customFormat="1" spans="1:25">
      <c r="A95" s="4">
        <v>16705486739</v>
      </c>
      <c r="B95" s="4" t="s">
        <v>25</v>
      </c>
      <c r="C95" s="4" t="s">
        <v>26</v>
      </c>
      <c r="D95" s="4" t="s">
        <v>235</v>
      </c>
      <c r="E95" s="4" t="s">
        <v>236</v>
      </c>
      <c r="F95" s="5">
        <v>44499</v>
      </c>
      <c r="G95" s="5">
        <v>44500</v>
      </c>
      <c r="H95" s="4">
        <v>1</v>
      </c>
      <c r="I95" s="4">
        <v>1</v>
      </c>
      <c r="J95" s="4">
        <v>1</v>
      </c>
      <c r="K95" s="4" t="s">
        <v>29</v>
      </c>
      <c r="L95" s="4">
        <v>358</v>
      </c>
      <c r="M95" s="4">
        <v>358</v>
      </c>
      <c r="N95" s="4" t="s">
        <v>237</v>
      </c>
      <c r="O95" s="4" t="s">
        <v>139</v>
      </c>
      <c r="P95" s="4" t="s">
        <v>32</v>
      </c>
      <c r="Q95" s="4">
        <v>0</v>
      </c>
      <c r="R95" s="6">
        <v>44499</v>
      </c>
      <c r="S95" s="5">
        <v>44515</v>
      </c>
      <c r="T95" s="4" t="s">
        <v>33</v>
      </c>
      <c r="U95" s="4">
        <v>358</v>
      </c>
      <c r="V95" s="4">
        <v>0</v>
      </c>
      <c r="W95" s="4">
        <v>0</v>
      </c>
      <c r="Y95" s="4" t="s">
        <v>49</v>
      </c>
    </row>
    <row r="96" s="4" customFormat="1" spans="1:23">
      <c r="A96" s="4">
        <v>16705509184</v>
      </c>
      <c r="B96" s="4" t="s">
        <v>25</v>
      </c>
      <c r="C96" s="4" t="s">
        <v>26</v>
      </c>
      <c r="D96" s="4" t="s">
        <v>238</v>
      </c>
      <c r="E96" s="4" t="s">
        <v>239</v>
      </c>
      <c r="F96" s="5">
        <v>44499</v>
      </c>
      <c r="G96" s="5">
        <v>44500</v>
      </c>
      <c r="H96" s="4">
        <v>1</v>
      </c>
      <c r="I96" s="4">
        <v>1</v>
      </c>
      <c r="J96" s="4">
        <v>1</v>
      </c>
      <c r="K96" s="4" t="s">
        <v>29</v>
      </c>
      <c r="L96" s="4">
        <v>110</v>
      </c>
      <c r="M96" s="4">
        <v>110</v>
      </c>
      <c r="N96" s="4" t="s">
        <v>240</v>
      </c>
      <c r="O96" s="4" t="s">
        <v>139</v>
      </c>
      <c r="P96" s="4" t="s">
        <v>32</v>
      </c>
      <c r="Q96" s="4">
        <v>0</v>
      </c>
      <c r="R96" s="6">
        <v>44499</v>
      </c>
      <c r="S96" s="5">
        <v>44515</v>
      </c>
      <c r="T96" s="4" t="s">
        <v>33</v>
      </c>
      <c r="U96" s="4">
        <v>110</v>
      </c>
      <c r="V96" s="4">
        <v>0</v>
      </c>
      <c r="W96" s="4">
        <v>0</v>
      </c>
    </row>
    <row r="97" s="4" customFormat="1" spans="1:23">
      <c r="A97" s="4">
        <v>16705581466</v>
      </c>
      <c r="B97" s="4" t="s">
        <v>25</v>
      </c>
      <c r="C97" s="4" t="s">
        <v>26</v>
      </c>
      <c r="D97" s="4" t="s">
        <v>235</v>
      </c>
      <c r="E97" s="4" t="s">
        <v>236</v>
      </c>
      <c r="F97" s="5">
        <v>44499</v>
      </c>
      <c r="G97" s="5">
        <v>44500</v>
      </c>
      <c r="H97" s="4">
        <v>1</v>
      </c>
      <c r="I97" s="4">
        <v>1</v>
      </c>
      <c r="J97" s="4">
        <v>1</v>
      </c>
      <c r="K97" s="4" t="s">
        <v>29</v>
      </c>
      <c r="L97" s="4">
        <v>358</v>
      </c>
      <c r="M97" s="4">
        <v>358</v>
      </c>
      <c r="N97" s="4" t="s">
        <v>241</v>
      </c>
      <c r="O97" s="4" t="s">
        <v>139</v>
      </c>
      <c r="P97" s="4" t="s">
        <v>32</v>
      </c>
      <c r="Q97" s="4">
        <v>0</v>
      </c>
      <c r="R97" s="6">
        <v>44499</v>
      </c>
      <c r="S97" s="5">
        <v>44515</v>
      </c>
      <c r="T97" s="4" t="s">
        <v>33</v>
      </c>
      <c r="U97" s="4">
        <v>358</v>
      </c>
      <c r="V97" s="4">
        <v>0</v>
      </c>
      <c r="W97" s="4">
        <v>0</v>
      </c>
    </row>
    <row r="98" s="4" customFormat="1" spans="1:23">
      <c r="A98" s="4">
        <v>16705855313</v>
      </c>
      <c r="B98" s="4" t="s">
        <v>25</v>
      </c>
      <c r="C98" s="4" t="s">
        <v>26</v>
      </c>
      <c r="D98" s="4" t="s">
        <v>242</v>
      </c>
      <c r="E98" s="4" t="s">
        <v>243</v>
      </c>
      <c r="F98" s="5">
        <v>44499</v>
      </c>
      <c r="G98" s="5">
        <v>44500</v>
      </c>
      <c r="H98" s="4">
        <v>1</v>
      </c>
      <c r="I98" s="4">
        <v>1</v>
      </c>
      <c r="J98" s="4">
        <v>1</v>
      </c>
      <c r="K98" s="4" t="s">
        <v>29</v>
      </c>
      <c r="L98" s="4">
        <v>216</v>
      </c>
      <c r="M98" s="4">
        <v>216</v>
      </c>
      <c r="N98" s="4" t="s">
        <v>244</v>
      </c>
      <c r="O98" s="4" t="s">
        <v>139</v>
      </c>
      <c r="P98" s="4" t="s">
        <v>32</v>
      </c>
      <c r="Q98" s="4">
        <v>0</v>
      </c>
      <c r="R98" s="6">
        <v>44499</v>
      </c>
      <c r="S98" s="5">
        <v>44515</v>
      </c>
      <c r="T98" s="4" t="s">
        <v>33</v>
      </c>
      <c r="U98" s="4">
        <v>216</v>
      </c>
      <c r="V98" s="4">
        <v>0</v>
      </c>
      <c r="W98" s="4">
        <v>0</v>
      </c>
    </row>
    <row r="99" s="4" customFormat="1" spans="1:23">
      <c r="A99" s="4">
        <v>16706272440</v>
      </c>
      <c r="B99" s="4" t="s">
        <v>25</v>
      </c>
      <c r="C99" s="4" t="s">
        <v>26</v>
      </c>
      <c r="D99" s="4" t="s">
        <v>245</v>
      </c>
      <c r="F99" s="5">
        <v>44499</v>
      </c>
      <c r="G99" s="5">
        <v>44500</v>
      </c>
      <c r="H99" s="4">
        <v>0</v>
      </c>
      <c r="I99" s="4">
        <v>1</v>
      </c>
      <c r="J99" s="4">
        <v>0</v>
      </c>
      <c r="K99" s="4" t="s">
        <v>29</v>
      </c>
      <c r="L99" s="4">
        <v>199</v>
      </c>
      <c r="M99" s="4">
        <v>199</v>
      </c>
      <c r="O99" s="4" t="s">
        <v>139</v>
      </c>
      <c r="P99" s="4" t="s">
        <v>32</v>
      </c>
      <c r="Q99" s="4">
        <v>0</v>
      </c>
      <c r="R99" s="6">
        <v>44499</v>
      </c>
      <c r="S99" s="5">
        <v>44515</v>
      </c>
      <c r="T99" s="4" t="s">
        <v>33</v>
      </c>
      <c r="U99" s="4">
        <v>199</v>
      </c>
      <c r="V99" s="4">
        <v>0</v>
      </c>
      <c r="W99" s="4">
        <v>0</v>
      </c>
    </row>
    <row r="100" s="4" customFormat="1" spans="1:23">
      <c r="A100" s="4">
        <v>16706630171</v>
      </c>
      <c r="B100" s="4" t="s">
        <v>25</v>
      </c>
      <c r="C100" s="4" t="s">
        <v>26</v>
      </c>
      <c r="D100" s="4" t="s">
        <v>246</v>
      </c>
      <c r="E100" s="4" t="s">
        <v>43</v>
      </c>
      <c r="F100" s="5">
        <v>44499</v>
      </c>
      <c r="G100" s="5">
        <v>44500</v>
      </c>
      <c r="H100" s="4">
        <v>1</v>
      </c>
      <c r="I100" s="4">
        <v>1</v>
      </c>
      <c r="J100" s="4">
        <v>1</v>
      </c>
      <c r="K100" s="4" t="s">
        <v>29</v>
      </c>
      <c r="L100" s="4">
        <v>134</v>
      </c>
      <c r="M100" s="4">
        <v>134</v>
      </c>
      <c r="N100" s="4" t="s">
        <v>247</v>
      </c>
      <c r="O100" s="4" t="s">
        <v>139</v>
      </c>
      <c r="P100" s="4" t="s">
        <v>32</v>
      </c>
      <c r="Q100" s="4">
        <v>0</v>
      </c>
      <c r="R100" s="6">
        <v>44499</v>
      </c>
      <c r="S100" s="5">
        <v>44515</v>
      </c>
      <c r="T100" s="4" t="s">
        <v>33</v>
      </c>
      <c r="U100" s="4">
        <v>134</v>
      </c>
      <c r="V100" s="4">
        <v>0</v>
      </c>
      <c r="W100" s="4">
        <v>0</v>
      </c>
    </row>
    <row r="101" s="4" customFormat="1" spans="1:23">
      <c r="A101" s="4">
        <v>16707391227</v>
      </c>
      <c r="B101" s="4" t="s">
        <v>25</v>
      </c>
      <c r="C101" s="4" t="s">
        <v>26</v>
      </c>
      <c r="D101" s="4" t="s">
        <v>248</v>
      </c>
      <c r="E101" s="4" t="s">
        <v>249</v>
      </c>
      <c r="F101" s="5">
        <v>44499</v>
      </c>
      <c r="G101" s="5">
        <v>44500</v>
      </c>
      <c r="H101" s="4">
        <v>1</v>
      </c>
      <c r="I101" s="4">
        <v>1</v>
      </c>
      <c r="J101" s="4">
        <v>1</v>
      </c>
      <c r="K101" s="4" t="s">
        <v>29</v>
      </c>
      <c r="L101" s="4">
        <v>507</v>
      </c>
      <c r="M101" s="4">
        <v>507</v>
      </c>
      <c r="N101" s="4" t="s">
        <v>250</v>
      </c>
      <c r="O101" s="4" t="s">
        <v>139</v>
      </c>
      <c r="P101" s="4" t="s">
        <v>32</v>
      </c>
      <c r="Q101" s="4">
        <v>0</v>
      </c>
      <c r="R101" s="6">
        <v>44499</v>
      </c>
      <c r="S101" s="5">
        <v>44515</v>
      </c>
      <c r="T101" s="4" t="s">
        <v>33</v>
      </c>
      <c r="U101" s="4">
        <v>507</v>
      </c>
      <c r="V101" s="4">
        <v>0</v>
      </c>
      <c r="W10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0"/>
  <sheetViews>
    <sheetView topLeftCell="A73" workbookViewId="0">
      <selection activeCell="F108" sqref="F108"/>
    </sheetView>
  </sheetViews>
  <sheetFormatPr defaultColWidth="9" defaultRowHeight="13.5"/>
  <cols>
    <col min="1" max="1" width="15.625" style="4" customWidth="1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251</v>
      </c>
    </row>
    <row r="2" s="4" customFormat="1" spans="1:9">
      <c r="A2" s="4">
        <v>16591528954</v>
      </c>
      <c r="B2" s="5">
        <v>44498</v>
      </c>
      <c r="C2" s="5">
        <v>44499</v>
      </c>
      <c r="D2" s="4">
        <v>481</v>
      </c>
      <c r="E2" s="4" t="str">
        <f>VLOOKUP(A2,HOP!A:L,12,0)</f>
        <v>481.00</v>
      </c>
      <c r="F2" s="4" t="str">
        <f>VLOOKUP(A2,HOP!A:C,3,0)</f>
        <v>2279779</v>
      </c>
      <c r="G2" s="4">
        <f>D2-E2</f>
        <v>0</v>
      </c>
      <c r="H2" s="4" t="str">
        <f>$H$1&amp;F2</f>
        <v>，2279779</v>
      </c>
      <c r="I2" s="4" t="str">
        <f>VLOOKUP(A2,HOP!A:T,20,0)</f>
        <v>直连</v>
      </c>
    </row>
    <row r="3" s="4" customFormat="1" spans="1:9">
      <c r="A3" s="4">
        <v>16656396846</v>
      </c>
      <c r="B3" s="5">
        <v>44498</v>
      </c>
      <c r="C3" s="5">
        <v>44499</v>
      </c>
      <c r="D3" s="4">
        <v>191</v>
      </c>
      <c r="E3" s="4" t="str">
        <f>VLOOKUP(A3,HOP!A:L,12,0)</f>
        <v>191.00</v>
      </c>
      <c r="F3" s="4" t="str">
        <f>VLOOKUP(A3,HOP!A:C,3,0)</f>
        <v>2282978</v>
      </c>
      <c r="G3" s="4">
        <f t="shared" ref="G3:G34" si="0">D3-E3</f>
        <v>0</v>
      </c>
      <c r="H3" s="4" t="str">
        <f t="shared" ref="H3:H34" si="1">$H$1&amp;F3</f>
        <v>，2282978</v>
      </c>
      <c r="I3" s="4" t="str">
        <f>VLOOKUP(A3,HOP!A:T,20,0)</f>
        <v>直连</v>
      </c>
    </row>
    <row r="4" s="4" customFormat="1" spans="1:9">
      <c r="A4" s="4">
        <v>16656606943</v>
      </c>
      <c r="B4" s="5">
        <v>44498</v>
      </c>
      <c r="C4" s="5">
        <v>44499</v>
      </c>
      <c r="D4" s="4">
        <v>128</v>
      </c>
      <c r="E4" s="4" t="str">
        <f>VLOOKUP(A4,HOP!A:L,12,0)</f>
        <v>128.00</v>
      </c>
      <c r="F4" s="4" t="str">
        <f>VLOOKUP(A4,HOP!A:C,3,0)</f>
        <v>2282993</v>
      </c>
      <c r="G4" s="4">
        <f t="shared" si="0"/>
        <v>0</v>
      </c>
      <c r="H4" s="4" t="str">
        <f t="shared" si="1"/>
        <v>，2282993</v>
      </c>
      <c r="I4" s="4" t="str">
        <f>VLOOKUP(A4,HOP!A:T,20,0)</f>
        <v>直连</v>
      </c>
    </row>
    <row r="5" s="4" customFormat="1" hidden="1" spans="1:9">
      <c r="A5" s="4">
        <v>16656802725</v>
      </c>
      <c r="B5" s="5">
        <v>44498</v>
      </c>
      <c r="C5" s="5">
        <v>44499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16665040048</v>
      </c>
      <c r="B6" s="5">
        <v>44497</v>
      </c>
      <c r="C6" s="5">
        <v>44499</v>
      </c>
      <c r="D6" s="4">
        <v>801</v>
      </c>
      <c r="E6" s="4" t="str">
        <f>VLOOKUP(A6,HOP!A:L,12,0)</f>
        <v>801.00</v>
      </c>
      <c r="F6" s="4" t="str">
        <f>VLOOKUP(A6,HOP!A:C,3,0)</f>
        <v>2283264</v>
      </c>
      <c r="G6" s="4">
        <f t="shared" si="0"/>
        <v>0</v>
      </c>
      <c r="H6" s="4" t="str">
        <f t="shared" si="1"/>
        <v>，2283264</v>
      </c>
      <c r="I6" s="4" t="str">
        <f>VLOOKUP(A6,HOP!A:T,20,0)</f>
        <v>直连</v>
      </c>
    </row>
    <row r="7" s="4" customFormat="1" spans="1:9">
      <c r="A7" s="4">
        <v>16666784626</v>
      </c>
      <c r="B7" s="5">
        <v>44496</v>
      </c>
      <c r="C7" s="5">
        <v>44499</v>
      </c>
      <c r="D7" s="4">
        <v>1458</v>
      </c>
      <c r="E7" s="4" t="str">
        <f>VLOOKUP(A7,HOP!A:L,12,0)</f>
        <v>1458.00</v>
      </c>
      <c r="F7" s="4" t="str">
        <f>VLOOKUP(A7,HOP!A:C,3,0)</f>
        <v>2283421</v>
      </c>
      <c r="G7" s="4">
        <f t="shared" si="0"/>
        <v>0</v>
      </c>
      <c r="H7" s="4" t="str">
        <f t="shared" si="1"/>
        <v>，2283421</v>
      </c>
      <c r="I7" s="4" t="str">
        <f>VLOOKUP(A7,HOP!A:T,20,0)</f>
        <v>直连</v>
      </c>
    </row>
    <row r="8" s="4" customFormat="1" spans="1:9">
      <c r="A8" s="4">
        <v>16680632801</v>
      </c>
      <c r="B8" s="5">
        <v>44498</v>
      </c>
      <c r="C8" s="5">
        <v>44499</v>
      </c>
      <c r="D8" s="4">
        <v>270</v>
      </c>
      <c r="E8" s="4" t="str">
        <f>VLOOKUP(A8,HOP!A:L,12,0)</f>
        <v>270.00</v>
      </c>
      <c r="F8" s="4" t="str">
        <f>VLOOKUP(A8,HOP!A:C,3,0)</f>
        <v>2284379</v>
      </c>
      <c r="G8" s="4">
        <f t="shared" si="0"/>
        <v>0</v>
      </c>
      <c r="H8" s="4" t="str">
        <f t="shared" si="1"/>
        <v>，2284379</v>
      </c>
      <c r="I8" s="4" t="str">
        <f>VLOOKUP(A8,HOP!A:T,20,0)</f>
        <v>直连</v>
      </c>
    </row>
    <row r="9" s="4" customFormat="1" hidden="1" spans="1:9">
      <c r="A9" s="4">
        <v>16681301356</v>
      </c>
      <c r="B9" s="5">
        <v>44497</v>
      </c>
      <c r="C9" s="5">
        <v>44499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16682599092</v>
      </c>
      <c r="B10" s="5">
        <v>44498</v>
      </c>
      <c r="C10" s="5">
        <v>44499</v>
      </c>
      <c r="D10" s="4">
        <v>122</v>
      </c>
      <c r="E10" s="4" t="str">
        <f>VLOOKUP(A10,HOP!A:L,12,0)</f>
        <v>122.00</v>
      </c>
      <c r="F10" s="4" t="str">
        <f>VLOOKUP(A10,HOP!A:C,3,0)</f>
        <v>2284581</v>
      </c>
      <c r="G10" s="4">
        <f t="shared" si="0"/>
        <v>0</v>
      </c>
      <c r="H10" s="4" t="str">
        <f t="shared" si="1"/>
        <v>，2284581</v>
      </c>
      <c r="I10" s="4" t="str">
        <f>VLOOKUP(A10,HOP!A:T,20,0)</f>
        <v>直连</v>
      </c>
    </row>
    <row r="11" s="4" customFormat="1" spans="1:9">
      <c r="A11" s="4">
        <v>16689874913</v>
      </c>
      <c r="B11" s="5">
        <v>44498</v>
      </c>
      <c r="C11" s="5">
        <v>44499</v>
      </c>
      <c r="D11" s="4">
        <v>445</v>
      </c>
      <c r="E11" s="4" t="str">
        <f>VLOOKUP(A11,HOP!A:L,12,0)</f>
        <v>445.00</v>
      </c>
      <c r="F11" s="4" t="str">
        <f>VLOOKUP(A11,HOP!A:C,3,0)</f>
        <v>2284728</v>
      </c>
      <c r="G11" s="4">
        <f t="shared" si="0"/>
        <v>0</v>
      </c>
      <c r="H11" s="4" t="str">
        <f t="shared" si="1"/>
        <v>，2284728</v>
      </c>
      <c r="I11" s="4" t="str">
        <f>VLOOKUP(A11,HOP!A:T,20,0)</f>
        <v>直连</v>
      </c>
    </row>
    <row r="12" s="4" customFormat="1" spans="1:9">
      <c r="A12" s="4">
        <v>16690502863</v>
      </c>
      <c r="B12" s="5">
        <v>44498</v>
      </c>
      <c r="C12" s="5">
        <v>44499</v>
      </c>
      <c r="D12" s="4">
        <v>143</v>
      </c>
      <c r="E12" s="4" t="str">
        <f>VLOOKUP(A12,HOP!A:L,12,0)</f>
        <v>143.00</v>
      </c>
      <c r="F12" s="4" t="str">
        <f>VLOOKUP(A12,HOP!A:C,3,0)</f>
        <v>2284794</v>
      </c>
      <c r="G12" s="4">
        <f t="shared" si="0"/>
        <v>0</v>
      </c>
      <c r="H12" s="4" t="str">
        <f t="shared" si="1"/>
        <v>，2284794</v>
      </c>
      <c r="I12" s="4" t="str">
        <f>VLOOKUP(A12,HOP!A:T,20,0)</f>
        <v>直连</v>
      </c>
    </row>
    <row r="13" s="4" customFormat="1" spans="1:9">
      <c r="A13" s="4">
        <v>16690578584</v>
      </c>
      <c r="B13" s="5">
        <v>44498</v>
      </c>
      <c r="C13" s="5">
        <v>44499</v>
      </c>
      <c r="D13" s="4">
        <v>176</v>
      </c>
      <c r="E13" s="4" t="str">
        <f>VLOOKUP(A13,HOP!A:L,12,0)</f>
        <v>176.00</v>
      </c>
      <c r="F13" s="4" t="str">
        <f>VLOOKUP(A13,HOP!A:C,3,0)</f>
        <v>2284803</v>
      </c>
      <c r="G13" s="4">
        <f t="shared" si="0"/>
        <v>0</v>
      </c>
      <c r="H13" s="4" t="str">
        <f t="shared" si="1"/>
        <v>，2284803</v>
      </c>
      <c r="I13" s="4" t="str">
        <f>VLOOKUP(A13,HOP!A:T,20,0)</f>
        <v>直连</v>
      </c>
    </row>
    <row r="14" s="4" customFormat="1" spans="1:9">
      <c r="A14" s="4">
        <v>16690865207</v>
      </c>
      <c r="B14" s="5">
        <v>44498</v>
      </c>
      <c r="C14" s="5">
        <v>44499</v>
      </c>
      <c r="D14" s="4">
        <v>308</v>
      </c>
      <c r="E14" s="4" t="str">
        <f>VLOOKUP(A14,HOP!A:L,12,0)</f>
        <v>308.00</v>
      </c>
      <c r="F14" s="4" t="str">
        <f>VLOOKUP(A14,HOP!A:C,3,0)</f>
        <v>2284877</v>
      </c>
      <c r="G14" s="4">
        <f t="shared" si="0"/>
        <v>0</v>
      </c>
      <c r="H14" s="4" t="str">
        <f t="shared" si="1"/>
        <v>，2284877</v>
      </c>
      <c r="I14" s="4" t="str">
        <f>VLOOKUP(A14,HOP!A:T,20,0)</f>
        <v>直连</v>
      </c>
    </row>
    <row r="15" s="4" customFormat="1" spans="1:9">
      <c r="A15" s="4">
        <v>16690937667</v>
      </c>
      <c r="B15" s="5">
        <v>44498</v>
      </c>
      <c r="C15" s="5">
        <v>44499</v>
      </c>
      <c r="D15" s="4">
        <v>169</v>
      </c>
      <c r="E15" s="4" t="str">
        <f>VLOOKUP(A15,HOP!A:L,12,0)</f>
        <v>169.00</v>
      </c>
      <c r="F15" s="4" t="str">
        <f>VLOOKUP(A15,HOP!A:C,3,0)</f>
        <v>2284898</v>
      </c>
      <c r="G15" s="4">
        <f t="shared" si="0"/>
        <v>0</v>
      </c>
      <c r="H15" s="4" t="str">
        <f t="shared" si="1"/>
        <v>，2284898</v>
      </c>
      <c r="I15" s="4" t="str">
        <f>VLOOKUP(A15,HOP!A:T,20,0)</f>
        <v>直连</v>
      </c>
    </row>
    <row r="16" s="4" customFormat="1" spans="1:9">
      <c r="A16" s="4">
        <v>16691137834</v>
      </c>
      <c r="B16" s="5">
        <v>44498</v>
      </c>
      <c r="C16" s="5">
        <v>44499</v>
      </c>
      <c r="D16" s="4">
        <v>143</v>
      </c>
      <c r="E16" s="4" t="str">
        <f>VLOOKUP(A16,HOP!A:L,12,0)</f>
        <v>143.00</v>
      </c>
      <c r="F16" s="4" t="str">
        <f>VLOOKUP(A16,HOP!A:C,3,0)</f>
        <v>2284930</v>
      </c>
      <c r="G16" s="4">
        <f t="shared" si="0"/>
        <v>0</v>
      </c>
      <c r="H16" s="4" t="str">
        <f t="shared" si="1"/>
        <v>，2284930</v>
      </c>
      <c r="I16" s="4" t="str">
        <f>VLOOKUP(A16,HOP!A:T,20,0)</f>
        <v>直连</v>
      </c>
    </row>
    <row r="17" s="4" customFormat="1" spans="1:9">
      <c r="A17" s="4">
        <v>16691528303</v>
      </c>
      <c r="B17" s="5">
        <v>44498</v>
      </c>
      <c r="C17" s="5">
        <v>44499</v>
      </c>
      <c r="D17" s="4">
        <v>453</v>
      </c>
      <c r="E17" s="4" t="str">
        <f>VLOOKUP(A17,HOP!A:L,12,0)</f>
        <v>453.00</v>
      </c>
      <c r="F17" s="4" t="str">
        <f>VLOOKUP(A17,HOP!A:C,3,0)</f>
        <v>2284979</v>
      </c>
      <c r="G17" s="4">
        <f t="shared" si="0"/>
        <v>0</v>
      </c>
      <c r="H17" s="4" t="str">
        <f t="shared" si="1"/>
        <v>，2284979</v>
      </c>
      <c r="I17" s="4" t="str">
        <f>VLOOKUP(A17,HOP!A:T,20,0)</f>
        <v>直连</v>
      </c>
    </row>
    <row r="18" s="4" customFormat="1" spans="1:9">
      <c r="A18" s="4">
        <v>16691814358</v>
      </c>
      <c r="B18" s="5">
        <v>44498</v>
      </c>
      <c r="C18" s="5">
        <v>44499</v>
      </c>
      <c r="D18" s="4">
        <v>339</v>
      </c>
      <c r="E18" s="4" t="str">
        <f>VLOOKUP(A18,HOP!A:L,12,0)</f>
        <v>339.00</v>
      </c>
      <c r="F18" s="4" t="str">
        <f>VLOOKUP(A18,HOP!A:C,3,0)</f>
        <v>2285009</v>
      </c>
      <c r="G18" s="4">
        <f t="shared" si="0"/>
        <v>0</v>
      </c>
      <c r="H18" s="4" t="str">
        <f t="shared" si="1"/>
        <v>，2285009</v>
      </c>
      <c r="I18" s="4" t="str">
        <f>VLOOKUP(A18,HOP!A:T,20,0)</f>
        <v>直连</v>
      </c>
    </row>
    <row r="19" s="4" customFormat="1" spans="1:9">
      <c r="A19" s="4">
        <v>16691915713</v>
      </c>
      <c r="B19" s="5">
        <v>44498</v>
      </c>
      <c r="C19" s="5">
        <v>44499</v>
      </c>
      <c r="D19" s="4">
        <v>197</v>
      </c>
      <c r="E19" s="4" t="str">
        <f>VLOOKUP(A19,HOP!A:L,12,0)</f>
        <v>197.00</v>
      </c>
      <c r="F19" s="4" t="str">
        <f>VLOOKUP(A19,HOP!A:C,3,0)</f>
        <v>2285018</v>
      </c>
      <c r="G19" s="4">
        <f t="shared" si="0"/>
        <v>0</v>
      </c>
      <c r="H19" s="4" t="str">
        <f t="shared" si="1"/>
        <v>，2285018</v>
      </c>
      <c r="I19" s="4" t="str">
        <f>VLOOKUP(A19,HOP!A:T,20,0)</f>
        <v>直连</v>
      </c>
    </row>
    <row r="20" s="4" customFormat="1" spans="1:9">
      <c r="A20" s="4">
        <v>16691931120</v>
      </c>
      <c r="B20" s="5">
        <v>44498</v>
      </c>
      <c r="C20" s="5">
        <v>44499</v>
      </c>
      <c r="D20" s="4">
        <v>174</v>
      </c>
      <c r="E20" s="4" t="str">
        <f>VLOOKUP(A20,HOP!A:L,12,0)</f>
        <v>174.00</v>
      </c>
      <c r="F20" s="4" t="str">
        <f>VLOOKUP(A20,HOP!A:C,3,0)</f>
        <v>2285021</v>
      </c>
      <c r="G20" s="4">
        <f t="shared" si="0"/>
        <v>0</v>
      </c>
      <c r="H20" s="4" t="str">
        <f t="shared" si="1"/>
        <v>，2285021</v>
      </c>
      <c r="I20" s="4" t="str">
        <f>VLOOKUP(A20,HOP!A:T,20,0)</f>
        <v>直连</v>
      </c>
    </row>
    <row r="21" s="4" customFormat="1" spans="1:9">
      <c r="A21" s="4">
        <v>16692367015</v>
      </c>
      <c r="B21" s="5">
        <v>44498</v>
      </c>
      <c r="C21" s="5">
        <v>44499</v>
      </c>
      <c r="D21" s="4">
        <v>186</v>
      </c>
      <c r="E21" s="4" t="str">
        <f>VLOOKUP(A21,HOP!A:L,12,0)</f>
        <v>186.00</v>
      </c>
      <c r="F21" s="4" t="str">
        <f>VLOOKUP(A21,HOP!A:C,3,0)</f>
        <v>2285088</v>
      </c>
      <c r="G21" s="4">
        <f t="shared" si="0"/>
        <v>0</v>
      </c>
      <c r="H21" s="4" t="str">
        <f t="shared" si="1"/>
        <v>，2285088</v>
      </c>
      <c r="I21" s="4" t="str">
        <f>VLOOKUP(A21,HOP!A:T,20,0)</f>
        <v>直连</v>
      </c>
    </row>
    <row r="22" s="4" customFormat="1" spans="1:9">
      <c r="A22" s="4">
        <v>16692826406</v>
      </c>
      <c r="B22" s="5">
        <v>44498</v>
      </c>
      <c r="C22" s="5">
        <v>44499</v>
      </c>
      <c r="D22" s="4">
        <v>161</v>
      </c>
      <c r="E22" s="4" t="str">
        <f>VLOOKUP(A22,HOP!A:L,12,0)</f>
        <v>161.00</v>
      </c>
      <c r="F22" s="4" t="str">
        <f>VLOOKUP(A22,HOP!A:C,3,0)</f>
        <v>2285166</v>
      </c>
      <c r="G22" s="4">
        <f t="shared" si="0"/>
        <v>0</v>
      </c>
      <c r="H22" s="4" t="str">
        <f t="shared" si="1"/>
        <v>，2285166</v>
      </c>
      <c r="I22" s="4" t="str">
        <f>VLOOKUP(A22,HOP!A:T,20,0)</f>
        <v>直连</v>
      </c>
    </row>
    <row r="23" s="4" customFormat="1" hidden="1" spans="1:9">
      <c r="A23" s="4">
        <v>16692919790</v>
      </c>
      <c r="B23" s="5">
        <v>44498</v>
      </c>
      <c r="C23" s="5">
        <v>44499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spans="1:9">
      <c r="A24" s="4">
        <v>16693321888</v>
      </c>
      <c r="B24" s="5">
        <v>44498</v>
      </c>
      <c r="C24" s="5">
        <v>44499</v>
      </c>
      <c r="D24" s="4">
        <v>146</v>
      </c>
      <c r="E24" s="4" t="str">
        <f>VLOOKUP(A24,HOP!A:L,12,0)</f>
        <v>146.00</v>
      </c>
      <c r="F24" s="4" t="str">
        <f>VLOOKUP(A24,HOP!A:C,3,0)</f>
        <v>2285245</v>
      </c>
      <c r="G24" s="4">
        <f t="shared" si="0"/>
        <v>0</v>
      </c>
      <c r="H24" s="4" t="str">
        <f t="shared" si="1"/>
        <v>，2285245</v>
      </c>
      <c r="I24" s="4" t="str">
        <f>VLOOKUP(A24,HOP!A:T,20,0)</f>
        <v>直连</v>
      </c>
    </row>
    <row r="25" s="4" customFormat="1" spans="1:9">
      <c r="A25" s="4">
        <v>16693394551</v>
      </c>
      <c r="B25" s="5">
        <v>44498</v>
      </c>
      <c r="C25" s="5">
        <v>44499</v>
      </c>
      <c r="D25" s="4">
        <v>110</v>
      </c>
      <c r="E25" s="4" t="str">
        <f>VLOOKUP(A25,HOP!A:L,12,0)</f>
        <v>110.00</v>
      </c>
      <c r="F25" s="4" t="str">
        <f>VLOOKUP(A25,HOP!A:C,3,0)</f>
        <v>2285256</v>
      </c>
      <c r="G25" s="4">
        <f t="shared" si="0"/>
        <v>0</v>
      </c>
      <c r="H25" s="4" t="str">
        <f t="shared" si="1"/>
        <v>，2285256</v>
      </c>
      <c r="I25" s="4" t="str">
        <f>VLOOKUP(A25,HOP!A:T,20,0)</f>
        <v>直连</v>
      </c>
    </row>
    <row r="26" s="4" customFormat="1" hidden="1" spans="1:9">
      <c r="A26" s="4">
        <v>16693426107</v>
      </c>
      <c r="B26" s="5">
        <v>44498</v>
      </c>
      <c r="C26" s="5">
        <v>44499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spans="1:9">
      <c r="A27" s="4">
        <v>16693609226</v>
      </c>
      <c r="B27" s="5">
        <v>44498</v>
      </c>
      <c r="C27" s="5">
        <v>44499</v>
      </c>
      <c r="D27" s="4">
        <v>186</v>
      </c>
      <c r="E27" s="4" t="str">
        <f>VLOOKUP(A27,HOP!A:L,12,0)</f>
        <v>186.00</v>
      </c>
      <c r="F27" s="4" t="str">
        <f>VLOOKUP(A27,HOP!A:C,3,0)</f>
        <v>2285298</v>
      </c>
      <c r="G27" s="4">
        <f t="shared" si="0"/>
        <v>0</v>
      </c>
      <c r="H27" s="4" t="str">
        <f t="shared" si="1"/>
        <v>，2285298</v>
      </c>
      <c r="I27" s="4" t="str">
        <f>VLOOKUP(A27,HOP!A:T,20,0)</f>
        <v>直连</v>
      </c>
    </row>
    <row r="28" s="4" customFormat="1" spans="1:9">
      <c r="A28" s="4">
        <v>16693627345</v>
      </c>
      <c r="B28" s="5">
        <v>44498</v>
      </c>
      <c r="C28" s="5">
        <v>44499</v>
      </c>
      <c r="D28" s="4">
        <v>829</v>
      </c>
      <c r="E28" s="4" t="str">
        <f>VLOOKUP(A28,HOP!A:L,12,0)</f>
        <v>829.00</v>
      </c>
      <c r="F28" s="4" t="str">
        <f>VLOOKUP(A28,HOP!A:C,3,0)</f>
        <v>2285302</v>
      </c>
      <c r="G28" s="4">
        <f t="shared" si="0"/>
        <v>0</v>
      </c>
      <c r="H28" s="4" t="str">
        <f t="shared" si="1"/>
        <v>，2285302</v>
      </c>
      <c r="I28" s="4" t="str">
        <f>VLOOKUP(A28,HOP!A:T,20,0)</f>
        <v>直连</v>
      </c>
    </row>
    <row r="29" s="4" customFormat="1" spans="1:9">
      <c r="A29" s="4">
        <v>16693839217</v>
      </c>
      <c r="B29" s="5">
        <v>44498</v>
      </c>
      <c r="C29" s="5">
        <v>44499</v>
      </c>
      <c r="D29" s="4">
        <v>144</v>
      </c>
      <c r="E29" s="4" t="str">
        <f>VLOOKUP(A29,HOP!A:L,12,0)</f>
        <v>144.00</v>
      </c>
      <c r="F29" s="4" t="str">
        <f>VLOOKUP(A29,HOP!A:C,3,0)</f>
        <v>2285333</v>
      </c>
      <c r="G29" s="4">
        <f t="shared" si="0"/>
        <v>0</v>
      </c>
      <c r="H29" s="4" t="str">
        <f t="shared" si="1"/>
        <v>，2285333</v>
      </c>
      <c r="I29" s="4" t="str">
        <f>VLOOKUP(A29,HOP!A:T,20,0)</f>
        <v>直连</v>
      </c>
    </row>
    <row r="30" s="4" customFormat="1" spans="1:9">
      <c r="A30" s="4">
        <v>16694070023</v>
      </c>
      <c r="B30" s="5">
        <v>44498</v>
      </c>
      <c r="C30" s="5">
        <v>44499</v>
      </c>
      <c r="D30" s="4">
        <v>129</v>
      </c>
      <c r="E30" s="4" t="str">
        <f>VLOOKUP(A30,HOP!A:L,12,0)</f>
        <v>129.00</v>
      </c>
      <c r="F30" s="4" t="str">
        <f>VLOOKUP(A30,HOP!A:C,3,0)</f>
        <v>2285368</v>
      </c>
      <c r="G30" s="4">
        <f t="shared" si="0"/>
        <v>0</v>
      </c>
      <c r="H30" s="4" t="str">
        <f t="shared" si="1"/>
        <v>，2285368</v>
      </c>
      <c r="I30" s="4" t="str">
        <f>VLOOKUP(A30,HOP!A:T,20,0)</f>
        <v>直连</v>
      </c>
    </row>
    <row r="31" s="4" customFormat="1" spans="1:9">
      <c r="A31" s="4">
        <v>16694388042</v>
      </c>
      <c r="B31" s="5">
        <v>44498</v>
      </c>
      <c r="C31" s="5">
        <v>44499</v>
      </c>
      <c r="D31" s="4">
        <v>282</v>
      </c>
      <c r="E31" s="4" t="str">
        <f>VLOOKUP(A31,HOP!A:L,12,0)</f>
        <v>282.00</v>
      </c>
      <c r="F31" s="4" t="str">
        <f>VLOOKUP(A31,HOP!A:C,3,0)</f>
        <v>2285441</v>
      </c>
      <c r="G31" s="4">
        <f t="shared" si="0"/>
        <v>0</v>
      </c>
      <c r="H31" s="4" t="str">
        <f t="shared" si="1"/>
        <v>，2285441</v>
      </c>
      <c r="I31" s="4" t="str">
        <f>VLOOKUP(A31,HOP!A:T,20,0)</f>
        <v>直连</v>
      </c>
    </row>
    <row r="32" s="4" customFormat="1" spans="1:9">
      <c r="A32" s="4">
        <v>16694440488</v>
      </c>
      <c r="B32" s="5">
        <v>44498</v>
      </c>
      <c r="C32" s="5">
        <v>44499</v>
      </c>
      <c r="D32" s="4">
        <v>1161</v>
      </c>
      <c r="E32" s="4" t="str">
        <f>VLOOKUP(A32,HOP!A:L,12,0)</f>
        <v>1161.00</v>
      </c>
      <c r="F32" s="4" t="str">
        <f>VLOOKUP(A32,HOP!A:C,3,0)</f>
        <v>2285449</v>
      </c>
      <c r="G32" s="4">
        <f t="shared" si="0"/>
        <v>0</v>
      </c>
      <c r="H32" s="4" t="str">
        <f t="shared" si="1"/>
        <v>，2285449</v>
      </c>
      <c r="I32" s="4" t="str">
        <f>VLOOKUP(A32,HOP!A:T,20,0)</f>
        <v>直连</v>
      </c>
    </row>
    <row r="33" s="4" customFormat="1" spans="1:9">
      <c r="A33" s="4">
        <v>16694588781</v>
      </c>
      <c r="B33" s="5">
        <v>44498</v>
      </c>
      <c r="C33" s="5">
        <v>44499</v>
      </c>
      <c r="D33" s="4">
        <v>445</v>
      </c>
      <c r="E33" s="4" t="str">
        <f>VLOOKUP(A33,HOP!A:L,12,0)</f>
        <v>445.00</v>
      </c>
      <c r="F33" s="4" t="str">
        <f>VLOOKUP(A33,HOP!A:C,3,0)</f>
        <v>2285480</v>
      </c>
      <c r="G33" s="4">
        <f t="shared" si="0"/>
        <v>0</v>
      </c>
      <c r="H33" s="4" t="str">
        <f t="shared" si="1"/>
        <v>，2285480</v>
      </c>
      <c r="I33" s="4" t="str">
        <f>VLOOKUP(A33,HOP!A:T,20,0)</f>
        <v>直连</v>
      </c>
    </row>
    <row r="34" s="4" customFormat="1" spans="1:9">
      <c r="A34" s="4">
        <v>16694685435</v>
      </c>
      <c r="B34" s="5">
        <v>44498</v>
      </c>
      <c r="C34" s="5">
        <v>44499</v>
      </c>
      <c r="D34" s="4">
        <v>328</v>
      </c>
      <c r="E34" s="4" t="str">
        <f>VLOOKUP(A34,HOP!A:L,12,0)</f>
        <v>328.00</v>
      </c>
      <c r="F34" s="4" t="str">
        <f>VLOOKUP(A34,HOP!A:C,3,0)</f>
        <v>2285496</v>
      </c>
      <c r="G34" s="4">
        <f t="shared" si="0"/>
        <v>0</v>
      </c>
      <c r="H34" s="4" t="str">
        <f t="shared" si="1"/>
        <v>，2285496</v>
      </c>
      <c r="I34" s="4" t="str">
        <f>VLOOKUP(A34,HOP!A:T,20,0)</f>
        <v>直连</v>
      </c>
    </row>
    <row r="35" s="4" customFormat="1" spans="1:9">
      <c r="A35" s="4">
        <v>16694763119</v>
      </c>
      <c r="B35" s="5">
        <v>44498</v>
      </c>
      <c r="C35" s="5">
        <v>44499</v>
      </c>
      <c r="D35" s="4">
        <v>143</v>
      </c>
      <c r="E35" s="4" t="str">
        <f>VLOOKUP(A35,HOP!A:L,12,0)</f>
        <v>143.00</v>
      </c>
      <c r="F35" s="4" t="str">
        <f>VLOOKUP(A35,HOP!A:C,3,0)</f>
        <v>2285508</v>
      </c>
      <c r="G35" s="4">
        <f t="shared" ref="G35:G66" si="2">D35-E35</f>
        <v>0</v>
      </c>
      <c r="H35" s="4" t="str">
        <f t="shared" ref="H35:H66" si="3">$H$1&amp;F35</f>
        <v>，2285508</v>
      </c>
      <c r="I35" s="4" t="str">
        <f>VLOOKUP(A35,HOP!A:T,20,0)</f>
        <v>直连</v>
      </c>
    </row>
    <row r="36" s="4" customFormat="1" spans="1:9">
      <c r="A36" s="4">
        <v>16694821693</v>
      </c>
      <c r="B36" s="5">
        <v>44498</v>
      </c>
      <c r="C36" s="5">
        <v>44499</v>
      </c>
      <c r="D36" s="4">
        <v>253</v>
      </c>
      <c r="E36" s="4" t="str">
        <f>VLOOKUP(A36,HOP!A:L,12,0)</f>
        <v>253.00</v>
      </c>
      <c r="F36" s="4" t="str">
        <f>VLOOKUP(A36,HOP!A:C,3,0)</f>
        <v>2285522</v>
      </c>
      <c r="G36" s="4">
        <f t="shared" si="2"/>
        <v>0</v>
      </c>
      <c r="H36" s="4" t="str">
        <f t="shared" si="3"/>
        <v>，2285522</v>
      </c>
      <c r="I36" s="4" t="str">
        <f>VLOOKUP(A36,HOP!A:T,20,0)</f>
        <v>直连</v>
      </c>
    </row>
    <row r="37" s="4" customFormat="1" spans="1:9">
      <c r="A37" s="4">
        <v>16695051238</v>
      </c>
      <c r="B37" s="5">
        <v>44498</v>
      </c>
      <c r="C37" s="5">
        <v>44499</v>
      </c>
      <c r="D37" s="4">
        <v>919</v>
      </c>
      <c r="E37" s="4" t="str">
        <f>VLOOKUP(A37,HOP!A:L,12,0)</f>
        <v>919.00</v>
      </c>
      <c r="F37" s="4" t="str">
        <f>VLOOKUP(A37,HOP!A:C,3,0)</f>
        <v>2285564</v>
      </c>
      <c r="G37" s="4">
        <f t="shared" si="2"/>
        <v>0</v>
      </c>
      <c r="H37" s="4" t="str">
        <f t="shared" si="3"/>
        <v>，2285564</v>
      </c>
      <c r="I37" s="4" t="str">
        <f>VLOOKUP(A37,HOP!A:T,20,0)</f>
        <v>直连</v>
      </c>
    </row>
    <row r="38" s="4" customFormat="1" spans="1:9">
      <c r="A38" s="4">
        <v>16480610779</v>
      </c>
      <c r="B38" s="5">
        <v>44499</v>
      </c>
      <c r="C38" s="5">
        <v>44500</v>
      </c>
      <c r="D38" s="4">
        <v>269.06</v>
      </c>
      <c r="E38" s="4" t="str">
        <f>VLOOKUP(A38,HOP!A:L,12,0)</f>
        <v>269.06</v>
      </c>
      <c r="F38" s="4" t="str">
        <f>VLOOKUP(A38,HOP!A:C,3,0)</f>
        <v>2273661</v>
      </c>
      <c r="G38" s="4">
        <f t="shared" si="2"/>
        <v>0</v>
      </c>
      <c r="H38" s="4" t="str">
        <f t="shared" si="3"/>
        <v>，2273661</v>
      </c>
      <c r="I38" s="4" t="str">
        <f>VLOOKUP(A38,HOP!A:T,20,0)</f>
        <v>直连</v>
      </c>
    </row>
    <row r="39" s="4" customFormat="1" spans="1:9">
      <c r="A39" s="4">
        <v>16539452923</v>
      </c>
      <c r="B39" s="5">
        <v>44499</v>
      </c>
      <c r="C39" s="5">
        <v>44500</v>
      </c>
      <c r="D39" s="4">
        <v>624</v>
      </c>
      <c r="E39" s="4" t="str">
        <f>VLOOKUP(A39,HOP!A:L,12,0)</f>
        <v>624.00</v>
      </c>
      <c r="F39" s="4" t="str">
        <f>VLOOKUP(A39,HOP!A:C,3,0)</f>
        <v>2276933</v>
      </c>
      <c r="G39" s="4">
        <f t="shared" si="2"/>
        <v>0</v>
      </c>
      <c r="H39" s="4" t="str">
        <f t="shared" si="3"/>
        <v>，2276933</v>
      </c>
      <c r="I39" s="4" t="str">
        <f>VLOOKUP(A39,HOP!A:T,20,0)</f>
        <v>直连</v>
      </c>
    </row>
    <row r="40" s="4" customFormat="1" hidden="1" spans="1:9">
      <c r="A40" s="4">
        <v>16584111120</v>
      </c>
      <c r="B40" s="5">
        <v>44498</v>
      </c>
      <c r="C40" s="5">
        <v>44500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VLOOKUP(A40,HOP!A:T,20,0)</f>
        <v>#N/A</v>
      </c>
    </row>
    <row r="41" s="4" customFormat="1" spans="1:9">
      <c r="A41" s="4">
        <v>16592441130</v>
      </c>
      <c r="B41" s="5">
        <v>44499</v>
      </c>
      <c r="C41" s="5">
        <v>44500</v>
      </c>
      <c r="D41" s="4">
        <v>1739</v>
      </c>
      <c r="E41" s="4" t="str">
        <f>VLOOKUP(A41,HOP!A:L,12,0)</f>
        <v>1739.00</v>
      </c>
      <c r="F41" s="4" t="str">
        <f>VLOOKUP(A41,HOP!A:C,3,0)</f>
        <v>2279873</v>
      </c>
      <c r="G41" s="4">
        <f t="shared" si="2"/>
        <v>0</v>
      </c>
      <c r="H41" s="4" t="str">
        <f t="shared" si="3"/>
        <v>，2279873</v>
      </c>
      <c r="I41" s="4" t="str">
        <f>VLOOKUP(A41,HOP!A:T,20,0)</f>
        <v>直连</v>
      </c>
    </row>
    <row r="42" s="4" customFormat="1" spans="1:9">
      <c r="A42" s="4">
        <v>16620028008</v>
      </c>
      <c r="B42" s="5">
        <v>44498</v>
      </c>
      <c r="C42" s="5">
        <v>44500</v>
      </c>
      <c r="D42" s="4">
        <v>880</v>
      </c>
      <c r="E42" s="4" t="str">
        <f>VLOOKUP(A42,HOP!A:L,12,0)</f>
        <v>880.00</v>
      </c>
      <c r="F42" s="4" t="str">
        <f>VLOOKUP(A42,HOP!A:C,3,0)</f>
        <v>2281116</v>
      </c>
      <c r="G42" s="4">
        <f t="shared" si="2"/>
        <v>0</v>
      </c>
      <c r="H42" s="4" t="str">
        <f t="shared" si="3"/>
        <v>，2281116</v>
      </c>
      <c r="I42" s="4" t="str">
        <f>VLOOKUP(A42,HOP!A:T,20,0)</f>
        <v>直连</v>
      </c>
    </row>
    <row r="43" s="4" customFormat="1" spans="1:9">
      <c r="A43" s="4">
        <v>16624243537</v>
      </c>
      <c r="B43" s="5">
        <v>44499</v>
      </c>
      <c r="C43" s="5">
        <v>44500</v>
      </c>
      <c r="D43" s="4">
        <v>762</v>
      </c>
      <c r="E43" s="4" t="str">
        <f>VLOOKUP(A43,HOP!A:L,12,0)</f>
        <v>762.00</v>
      </c>
      <c r="F43" s="4" t="str">
        <f>VLOOKUP(A43,HOP!A:C,3,0)</f>
        <v>2281415</v>
      </c>
      <c r="G43" s="4">
        <f t="shared" si="2"/>
        <v>0</v>
      </c>
      <c r="H43" s="4" t="str">
        <f t="shared" si="3"/>
        <v>，2281415</v>
      </c>
      <c r="I43" s="4" t="str">
        <f>VLOOKUP(A43,HOP!A:T,20,0)</f>
        <v>直连</v>
      </c>
    </row>
    <row r="44" s="4" customFormat="1" spans="1:9">
      <c r="A44" s="4">
        <v>16646460031</v>
      </c>
      <c r="B44" s="5">
        <v>44493</v>
      </c>
      <c r="C44" s="5">
        <v>44500</v>
      </c>
      <c r="D44" s="4">
        <v>1253</v>
      </c>
      <c r="E44" s="4" t="str">
        <f>VLOOKUP(A44,HOP!A:L,12,0)</f>
        <v>1253.00</v>
      </c>
      <c r="F44" s="4" t="str">
        <f>VLOOKUP(A44,HOP!A:C,3,0)</f>
        <v>2282352</v>
      </c>
      <c r="G44" s="4">
        <f t="shared" si="2"/>
        <v>0</v>
      </c>
      <c r="H44" s="4" t="str">
        <f t="shared" si="3"/>
        <v>，2282352</v>
      </c>
      <c r="I44" s="4" t="str">
        <f>VLOOKUP(A44,HOP!A:T,20,0)</f>
        <v>直连</v>
      </c>
    </row>
    <row r="45" s="4" customFormat="1" spans="1:9">
      <c r="A45" s="4">
        <v>16654388377</v>
      </c>
      <c r="B45" s="5">
        <v>44499</v>
      </c>
      <c r="C45" s="5">
        <v>44500</v>
      </c>
      <c r="D45" s="4">
        <v>355</v>
      </c>
      <c r="E45" s="4" t="str">
        <f>VLOOKUP(A45,HOP!A:L,12,0)</f>
        <v>355.00</v>
      </c>
      <c r="F45" s="4" t="str">
        <f>VLOOKUP(A45,HOP!A:C,3,0)</f>
        <v>2282734</v>
      </c>
      <c r="G45" s="4">
        <f t="shared" si="2"/>
        <v>0</v>
      </c>
      <c r="H45" s="4" t="str">
        <f t="shared" si="3"/>
        <v>，2282734</v>
      </c>
      <c r="I45" s="4" t="str">
        <f>VLOOKUP(A45,HOP!A:T,20,0)</f>
        <v>直连</v>
      </c>
    </row>
    <row r="46" s="4" customFormat="1" spans="1:9">
      <c r="A46" s="4">
        <v>16655321075</v>
      </c>
      <c r="B46" s="5">
        <v>44499</v>
      </c>
      <c r="C46" s="5">
        <v>44500</v>
      </c>
      <c r="D46" s="4">
        <v>355</v>
      </c>
      <c r="E46" s="4" t="str">
        <f>VLOOKUP(A46,HOP!A:L,12,0)</f>
        <v>355.00</v>
      </c>
      <c r="F46" s="4" t="str">
        <f>VLOOKUP(A46,HOP!A:C,3,0)</f>
        <v>2282821</v>
      </c>
      <c r="G46" s="4">
        <f t="shared" si="2"/>
        <v>0</v>
      </c>
      <c r="H46" s="4" t="str">
        <f t="shared" si="3"/>
        <v>，2282821</v>
      </c>
      <c r="I46" s="4" t="str">
        <f>VLOOKUP(A46,HOP!A:T,20,0)</f>
        <v>直连</v>
      </c>
    </row>
    <row r="47" s="4" customFormat="1" spans="1:9">
      <c r="A47" s="4">
        <v>16659191344</v>
      </c>
      <c r="B47" s="5">
        <v>44499</v>
      </c>
      <c r="C47" s="5">
        <v>44500</v>
      </c>
      <c r="D47" s="4">
        <v>273</v>
      </c>
      <c r="E47" s="4" t="str">
        <f>VLOOKUP(A47,HOP!A:L,12,0)</f>
        <v>273.00</v>
      </c>
      <c r="F47" s="4" t="str">
        <f>VLOOKUP(A47,HOP!A:C,3,0)</f>
        <v>2283159</v>
      </c>
      <c r="G47" s="4">
        <f t="shared" si="2"/>
        <v>0</v>
      </c>
      <c r="H47" s="4" t="str">
        <f t="shared" si="3"/>
        <v>，2283159</v>
      </c>
      <c r="I47" s="4" t="str">
        <f>VLOOKUP(A47,HOP!A:T,20,0)</f>
        <v>直连</v>
      </c>
    </row>
    <row r="48" s="4" customFormat="1" spans="1:9">
      <c r="A48" s="4">
        <v>16665030336</v>
      </c>
      <c r="B48" s="5">
        <v>44498</v>
      </c>
      <c r="C48" s="5">
        <v>44500</v>
      </c>
      <c r="D48" s="4">
        <v>886</v>
      </c>
      <c r="E48" s="4" t="str">
        <f>VLOOKUP(A48,HOP!A:L,12,0)</f>
        <v>886.00</v>
      </c>
      <c r="F48" s="4" t="str">
        <f>VLOOKUP(A48,HOP!A:C,3,0)</f>
        <v>2283263</v>
      </c>
      <c r="G48" s="4">
        <f t="shared" si="2"/>
        <v>0</v>
      </c>
      <c r="H48" s="4" t="str">
        <f t="shared" si="3"/>
        <v>，2283263</v>
      </c>
      <c r="I48" s="4" t="str">
        <f>VLOOKUP(A48,HOP!A:T,20,0)</f>
        <v>直连</v>
      </c>
    </row>
    <row r="49" s="4" customFormat="1" spans="1:9">
      <c r="A49" s="4">
        <v>16666581160</v>
      </c>
      <c r="B49" s="5">
        <v>44497</v>
      </c>
      <c r="C49" s="5">
        <v>44500</v>
      </c>
      <c r="D49" s="4">
        <v>1566</v>
      </c>
      <c r="E49" s="4" t="str">
        <f>VLOOKUP(A49,HOP!A:L,12,0)</f>
        <v>1566.00</v>
      </c>
      <c r="F49" s="4" t="str">
        <f>VLOOKUP(A49,HOP!A:C,3,0)</f>
        <v>2283412</v>
      </c>
      <c r="G49" s="4">
        <f t="shared" si="2"/>
        <v>0</v>
      </c>
      <c r="H49" s="4" t="str">
        <f t="shared" si="3"/>
        <v>，2283412</v>
      </c>
      <c r="I49" s="4" t="str">
        <f>VLOOKUP(A49,HOP!A:T,20,0)</f>
        <v>直连</v>
      </c>
    </row>
    <row r="50" s="4" customFormat="1" spans="1:9">
      <c r="A50" s="4">
        <v>16666943134</v>
      </c>
      <c r="B50" s="5">
        <v>44499</v>
      </c>
      <c r="C50" s="5">
        <v>44500</v>
      </c>
      <c r="D50" s="4">
        <v>594</v>
      </c>
      <c r="E50" s="4" t="str">
        <f>VLOOKUP(A50,HOP!A:L,12,0)</f>
        <v>594.00</v>
      </c>
      <c r="F50" s="4" t="str">
        <f>VLOOKUP(A50,HOP!A:C,3,0)</f>
        <v>2283438</v>
      </c>
      <c r="G50" s="4">
        <f t="shared" si="2"/>
        <v>0</v>
      </c>
      <c r="H50" s="4" t="str">
        <f t="shared" si="3"/>
        <v>，2283438</v>
      </c>
      <c r="I50" s="4" t="str">
        <f>VLOOKUP(A50,HOP!A:T,20,0)</f>
        <v>直连</v>
      </c>
    </row>
    <row r="51" s="4" customFormat="1" spans="1:9">
      <c r="A51" s="4">
        <v>16669800951</v>
      </c>
      <c r="B51" s="5">
        <v>44499</v>
      </c>
      <c r="C51" s="5">
        <v>44500</v>
      </c>
      <c r="D51" s="4">
        <v>349</v>
      </c>
      <c r="E51" s="4" t="str">
        <f>VLOOKUP(A51,HOP!A:L,12,0)</f>
        <v>349.00</v>
      </c>
      <c r="F51" s="4" t="str">
        <f>VLOOKUP(A51,HOP!A:C,3,0)</f>
        <v>2283684</v>
      </c>
      <c r="G51" s="4">
        <f t="shared" si="2"/>
        <v>0</v>
      </c>
      <c r="H51" s="4" t="str">
        <f t="shared" si="3"/>
        <v>，2283684</v>
      </c>
      <c r="I51" s="4" t="str">
        <f>VLOOKUP(A51,HOP!A:T,20,0)</f>
        <v>直连</v>
      </c>
    </row>
    <row r="52" s="4" customFormat="1" spans="1:9">
      <c r="A52" s="4">
        <v>16669832939</v>
      </c>
      <c r="B52" s="5">
        <v>44497</v>
      </c>
      <c r="C52" s="5">
        <v>44500</v>
      </c>
      <c r="D52" s="4">
        <v>822</v>
      </c>
      <c r="E52" s="4" t="str">
        <f>VLOOKUP(A52,HOP!A:L,12,0)</f>
        <v>822.00</v>
      </c>
      <c r="F52" s="4" t="str">
        <f>VLOOKUP(A52,HOP!A:C,3,0)</f>
        <v>2283687</v>
      </c>
      <c r="G52" s="4">
        <f t="shared" si="2"/>
        <v>0</v>
      </c>
      <c r="H52" s="4" t="str">
        <f t="shared" si="3"/>
        <v>，2283687</v>
      </c>
      <c r="I52" s="4" t="str">
        <f>VLOOKUP(A52,HOP!A:T,20,0)</f>
        <v>直连</v>
      </c>
    </row>
    <row r="53" s="4" customFormat="1" spans="1:9">
      <c r="A53" s="4">
        <v>16670008635</v>
      </c>
      <c r="B53" s="5">
        <v>44499</v>
      </c>
      <c r="C53" s="5">
        <v>44500</v>
      </c>
      <c r="D53" s="4">
        <v>349</v>
      </c>
      <c r="E53" s="4" t="str">
        <f>VLOOKUP(A53,HOP!A:L,12,0)</f>
        <v>349.00</v>
      </c>
      <c r="F53" s="4" t="str">
        <f>VLOOKUP(A53,HOP!A:C,3,0)</f>
        <v>2283709</v>
      </c>
      <c r="G53" s="4">
        <f t="shared" si="2"/>
        <v>0</v>
      </c>
      <c r="H53" s="4" t="str">
        <f t="shared" si="3"/>
        <v>，2283709</v>
      </c>
      <c r="I53" s="4" t="str">
        <f>VLOOKUP(A53,HOP!A:T,20,0)</f>
        <v>直连</v>
      </c>
    </row>
    <row r="54" s="4" customFormat="1" spans="1:9">
      <c r="A54" s="4">
        <v>16676579178</v>
      </c>
      <c r="B54" s="5">
        <v>44499</v>
      </c>
      <c r="C54" s="5">
        <v>44500</v>
      </c>
      <c r="D54" s="4">
        <v>438</v>
      </c>
      <c r="E54" s="4" t="str">
        <f>VLOOKUP(A54,HOP!A:L,12,0)</f>
        <v>438.00</v>
      </c>
      <c r="F54" s="4" t="str">
        <f>VLOOKUP(A54,HOP!A:C,3,0)</f>
        <v>2284001</v>
      </c>
      <c r="G54" s="4">
        <f t="shared" si="2"/>
        <v>0</v>
      </c>
      <c r="H54" s="4" t="str">
        <f t="shared" si="3"/>
        <v>，2284001</v>
      </c>
      <c r="I54" s="4" t="str">
        <f>VLOOKUP(A54,HOP!A:T,20,0)</f>
        <v>直连</v>
      </c>
    </row>
    <row r="55" s="4" customFormat="1" spans="1:9">
      <c r="A55" s="4">
        <v>16678380690</v>
      </c>
      <c r="B55" s="5">
        <v>44499</v>
      </c>
      <c r="C55" s="5">
        <v>44500</v>
      </c>
      <c r="D55" s="4">
        <v>334</v>
      </c>
      <c r="E55" s="4" t="str">
        <f>VLOOKUP(A55,HOP!A:L,12,0)</f>
        <v>334.00</v>
      </c>
      <c r="F55" s="4" t="str">
        <f>VLOOKUP(A55,HOP!A:C,3,0)</f>
        <v>2284080</v>
      </c>
      <c r="G55" s="4">
        <f t="shared" si="2"/>
        <v>0</v>
      </c>
      <c r="H55" s="4" t="str">
        <f t="shared" si="3"/>
        <v>，2284080</v>
      </c>
      <c r="I55" s="4" t="str">
        <f>VLOOKUP(A55,HOP!A:T,20,0)</f>
        <v>直连</v>
      </c>
    </row>
    <row r="56" s="4" customFormat="1" spans="1:9">
      <c r="A56" s="4">
        <v>16678453692</v>
      </c>
      <c r="B56" s="5">
        <v>44499</v>
      </c>
      <c r="C56" s="5">
        <v>44500</v>
      </c>
      <c r="D56" s="4">
        <v>334</v>
      </c>
      <c r="E56" s="4" t="str">
        <f>VLOOKUP(A56,HOP!A:L,12,0)</f>
        <v>334.00</v>
      </c>
      <c r="F56" s="4" t="str">
        <f>VLOOKUP(A56,HOP!A:C,3,0)</f>
        <v>2284085</v>
      </c>
      <c r="G56" s="4">
        <f t="shared" si="2"/>
        <v>0</v>
      </c>
      <c r="H56" s="4" t="str">
        <f t="shared" si="3"/>
        <v>，2284085</v>
      </c>
      <c r="I56" s="4" t="str">
        <f>VLOOKUP(A56,HOP!A:T,20,0)</f>
        <v>直连</v>
      </c>
    </row>
    <row r="57" s="4" customFormat="1" spans="1:9">
      <c r="A57" s="4">
        <v>16678580293</v>
      </c>
      <c r="B57" s="5">
        <v>44499</v>
      </c>
      <c r="C57" s="5">
        <v>44500</v>
      </c>
      <c r="D57" s="4">
        <v>334</v>
      </c>
      <c r="E57" s="4" t="str">
        <f>VLOOKUP(A57,HOP!A:L,12,0)</f>
        <v>334.00</v>
      </c>
      <c r="F57" s="4" t="str">
        <f>VLOOKUP(A57,HOP!A:C,3,0)</f>
        <v>2284102</v>
      </c>
      <c r="G57" s="4">
        <f t="shared" si="2"/>
        <v>0</v>
      </c>
      <c r="H57" s="4" t="str">
        <f t="shared" si="3"/>
        <v>，2284102</v>
      </c>
      <c r="I57" s="4" t="str">
        <f>VLOOKUP(A57,HOP!A:T,20,0)</f>
        <v>直连</v>
      </c>
    </row>
    <row r="58" s="4" customFormat="1" spans="1:9">
      <c r="A58" s="4">
        <v>16679457091</v>
      </c>
      <c r="B58" s="5">
        <v>44499</v>
      </c>
      <c r="C58" s="5">
        <v>44500</v>
      </c>
      <c r="D58" s="4">
        <v>334</v>
      </c>
      <c r="E58" s="4" t="str">
        <f>VLOOKUP(A58,HOP!A:L,12,0)</f>
        <v>334.00</v>
      </c>
      <c r="F58" s="4" t="str">
        <f>VLOOKUP(A58,HOP!A:C,3,0)</f>
        <v>2284172</v>
      </c>
      <c r="G58" s="4">
        <f t="shared" si="2"/>
        <v>0</v>
      </c>
      <c r="H58" s="4" t="str">
        <f t="shared" si="3"/>
        <v>，2284172</v>
      </c>
      <c r="I58" s="4" t="str">
        <f>VLOOKUP(A58,HOP!A:T,20,0)</f>
        <v>直连</v>
      </c>
    </row>
    <row r="59" s="4" customFormat="1" spans="1:9">
      <c r="A59" s="4">
        <v>16679545948</v>
      </c>
      <c r="B59" s="5">
        <v>44499</v>
      </c>
      <c r="C59" s="5">
        <v>44500</v>
      </c>
      <c r="D59" s="4">
        <v>200</v>
      </c>
      <c r="E59" s="4" t="str">
        <f>VLOOKUP(A59,HOP!A:L,12,0)</f>
        <v>200.00</v>
      </c>
      <c r="F59" s="4" t="str">
        <f>VLOOKUP(A59,HOP!A:C,3,0)</f>
        <v>2284180</v>
      </c>
      <c r="G59" s="4">
        <f t="shared" si="2"/>
        <v>0</v>
      </c>
      <c r="H59" s="4" t="str">
        <f t="shared" si="3"/>
        <v>，2284180</v>
      </c>
      <c r="I59" s="4" t="str">
        <f>VLOOKUP(A59,HOP!A:T,20,0)</f>
        <v>直连</v>
      </c>
    </row>
    <row r="60" s="4" customFormat="1" spans="1:9">
      <c r="A60" s="4">
        <v>16679929480</v>
      </c>
      <c r="B60" s="5">
        <v>44499</v>
      </c>
      <c r="C60" s="5">
        <v>44500</v>
      </c>
      <c r="D60" s="4">
        <v>334</v>
      </c>
      <c r="E60" s="4" t="str">
        <f>VLOOKUP(A60,HOP!A:L,12,0)</f>
        <v>334.00</v>
      </c>
      <c r="F60" s="4" t="str">
        <f>VLOOKUP(A60,HOP!A:C,3,0)</f>
        <v>2284227</v>
      </c>
      <c r="G60" s="4">
        <f t="shared" si="2"/>
        <v>0</v>
      </c>
      <c r="H60" s="4" t="str">
        <f t="shared" si="3"/>
        <v>，2284227</v>
      </c>
      <c r="I60" s="4" t="str">
        <f>VLOOKUP(A60,HOP!A:T,20,0)</f>
        <v>直连</v>
      </c>
    </row>
    <row r="61" s="4" customFormat="1" spans="1:9">
      <c r="A61" s="4">
        <v>16682386125</v>
      </c>
      <c r="B61" s="5">
        <v>44497</v>
      </c>
      <c r="C61" s="5">
        <v>44500</v>
      </c>
      <c r="D61" s="4">
        <v>714</v>
      </c>
      <c r="E61" s="4" t="str">
        <f>VLOOKUP(A61,HOP!A:L,12,0)</f>
        <v>714.00</v>
      </c>
      <c r="F61" s="4" t="str">
        <f>VLOOKUP(A61,HOP!A:C,3,0)</f>
        <v>2284551</v>
      </c>
      <c r="G61" s="4">
        <f t="shared" si="2"/>
        <v>0</v>
      </c>
      <c r="H61" s="4" t="str">
        <f t="shared" si="3"/>
        <v>，2284551</v>
      </c>
      <c r="I61" s="4" t="str">
        <f>VLOOKUP(A61,HOP!A:T,20,0)</f>
        <v>直连</v>
      </c>
    </row>
    <row r="62" s="4" customFormat="1" spans="1:9">
      <c r="A62" s="4">
        <v>16690394717</v>
      </c>
      <c r="B62" s="5">
        <v>44499</v>
      </c>
      <c r="C62" s="5">
        <v>44500</v>
      </c>
      <c r="D62" s="4">
        <v>524</v>
      </c>
      <c r="E62" s="4" t="str">
        <f>VLOOKUP(A62,HOP!A:L,12,0)</f>
        <v>524.00</v>
      </c>
      <c r="F62" s="4" t="str">
        <f>VLOOKUP(A62,HOP!A:C,3,0)</f>
        <v>2284778</v>
      </c>
      <c r="G62" s="4">
        <f t="shared" si="2"/>
        <v>0</v>
      </c>
      <c r="H62" s="4" t="str">
        <f t="shared" si="3"/>
        <v>，2284778</v>
      </c>
      <c r="I62" s="4" t="str">
        <f>VLOOKUP(A62,HOP!A:T,20,0)</f>
        <v>直连</v>
      </c>
    </row>
    <row r="63" s="4" customFormat="1" spans="1:9">
      <c r="A63" s="4">
        <v>16690409763</v>
      </c>
      <c r="B63" s="5">
        <v>44499</v>
      </c>
      <c r="C63" s="5">
        <v>44500</v>
      </c>
      <c r="D63" s="4">
        <v>313</v>
      </c>
      <c r="E63" s="4" t="str">
        <f>VLOOKUP(A63,HOP!A:L,12,0)</f>
        <v>313.00</v>
      </c>
      <c r="F63" s="4" t="str">
        <f>VLOOKUP(A63,HOP!A:C,3,0)</f>
        <v>2284780</v>
      </c>
      <c r="G63" s="4">
        <f t="shared" si="2"/>
        <v>0</v>
      </c>
      <c r="H63" s="4" t="str">
        <f t="shared" si="3"/>
        <v>，2284780</v>
      </c>
      <c r="I63" s="4" t="str">
        <f>VLOOKUP(A63,HOP!A:T,20,0)</f>
        <v>直连</v>
      </c>
    </row>
    <row r="64" s="4" customFormat="1" spans="1:9">
      <c r="A64" s="4">
        <v>16690495768</v>
      </c>
      <c r="B64" s="5">
        <v>44499</v>
      </c>
      <c r="C64" s="5">
        <v>44500</v>
      </c>
      <c r="D64" s="4">
        <v>355</v>
      </c>
      <c r="E64" s="4" t="str">
        <f>VLOOKUP(A64,HOP!A:L,12,0)</f>
        <v>355.00</v>
      </c>
      <c r="F64" s="4" t="str">
        <f>VLOOKUP(A64,HOP!A:C,3,0)</f>
        <v>2284791</v>
      </c>
      <c r="G64" s="4">
        <f t="shared" si="2"/>
        <v>0</v>
      </c>
      <c r="H64" s="4" t="str">
        <f t="shared" si="3"/>
        <v>，2284791</v>
      </c>
      <c r="I64" s="4" t="str">
        <f>VLOOKUP(A64,HOP!A:T,20,0)</f>
        <v>直连</v>
      </c>
    </row>
    <row r="65" s="4" customFormat="1" spans="1:9">
      <c r="A65" s="4">
        <v>16690620273</v>
      </c>
      <c r="B65" s="5">
        <v>44499</v>
      </c>
      <c r="C65" s="5">
        <v>44500</v>
      </c>
      <c r="D65" s="4">
        <v>355</v>
      </c>
      <c r="E65" s="4" t="str">
        <f>VLOOKUP(A65,HOP!A:L,12,0)</f>
        <v>355.00</v>
      </c>
      <c r="F65" s="4" t="str">
        <f>VLOOKUP(A65,HOP!A:C,3,0)</f>
        <v>2284809</v>
      </c>
      <c r="G65" s="4">
        <f t="shared" si="2"/>
        <v>0</v>
      </c>
      <c r="H65" s="4" t="str">
        <f t="shared" si="3"/>
        <v>，2284809</v>
      </c>
      <c r="I65" s="4" t="str">
        <f>VLOOKUP(A65,HOP!A:T,20,0)</f>
        <v>直连</v>
      </c>
    </row>
    <row r="66" s="4" customFormat="1" spans="1:9">
      <c r="A66" s="4">
        <v>16690654712</v>
      </c>
      <c r="B66" s="5">
        <v>44498</v>
      </c>
      <c r="C66" s="5">
        <v>44500</v>
      </c>
      <c r="D66" s="4">
        <v>334</v>
      </c>
      <c r="E66" s="4" t="str">
        <f>VLOOKUP(A66,HOP!A:L,12,0)</f>
        <v>334.00</v>
      </c>
      <c r="F66" s="4" t="str">
        <f>VLOOKUP(A66,HOP!A:C,3,0)</f>
        <v>2284815</v>
      </c>
      <c r="G66" s="4">
        <f t="shared" si="2"/>
        <v>0</v>
      </c>
      <c r="H66" s="4" t="str">
        <f t="shared" si="3"/>
        <v>，2284815</v>
      </c>
      <c r="I66" s="4" t="str">
        <f>VLOOKUP(A66,HOP!A:T,20,0)</f>
        <v>直连</v>
      </c>
    </row>
    <row r="67" s="4" customFormat="1" spans="1:9">
      <c r="A67" s="4">
        <v>16691083981</v>
      </c>
      <c r="B67" s="5">
        <v>44499</v>
      </c>
      <c r="C67" s="5">
        <v>44500</v>
      </c>
      <c r="D67" s="4">
        <v>438</v>
      </c>
      <c r="E67" s="4" t="str">
        <f>VLOOKUP(A67,HOP!A:L,12,0)</f>
        <v>438.00</v>
      </c>
      <c r="F67" s="4" t="str">
        <f>VLOOKUP(A67,HOP!A:C,3,0)</f>
        <v>2284923</v>
      </c>
      <c r="G67" s="4">
        <f t="shared" ref="G67:G94" si="4">D67-E67</f>
        <v>0</v>
      </c>
      <c r="H67" s="4" t="str">
        <f t="shared" ref="H67:H94" si="5">$H$1&amp;F67</f>
        <v>，2284923</v>
      </c>
      <c r="I67" s="4" t="str">
        <f>VLOOKUP(A67,HOP!A:T,20,0)</f>
        <v>直连</v>
      </c>
    </row>
    <row r="68" s="4" customFormat="1" spans="1:9">
      <c r="A68" s="4">
        <v>16691887167</v>
      </c>
      <c r="B68" s="5">
        <v>44498</v>
      </c>
      <c r="C68" s="5">
        <v>44500</v>
      </c>
      <c r="D68" s="4">
        <v>251</v>
      </c>
      <c r="E68" s="4" t="str">
        <f>VLOOKUP(A68,HOP!A:L,12,0)</f>
        <v>251.00</v>
      </c>
      <c r="F68" s="4" t="str">
        <f>VLOOKUP(A68,HOP!A:C,3,0)</f>
        <v>2285014</v>
      </c>
      <c r="G68" s="4">
        <f t="shared" si="4"/>
        <v>0</v>
      </c>
      <c r="H68" s="4" t="str">
        <f t="shared" si="5"/>
        <v>，2285014</v>
      </c>
      <c r="I68" s="4" t="str">
        <f>VLOOKUP(A68,HOP!A:T,20,0)</f>
        <v>直连</v>
      </c>
    </row>
    <row r="69" s="4" customFormat="1" spans="1:9">
      <c r="A69" s="4">
        <v>16692131967</v>
      </c>
      <c r="B69" s="5">
        <v>44498</v>
      </c>
      <c r="C69" s="5">
        <v>44500</v>
      </c>
      <c r="D69" s="4">
        <v>522</v>
      </c>
      <c r="E69" s="4" t="str">
        <f>VLOOKUP(A69,HOP!A:L,12,0)</f>
        <v>522.00</v>
      </c>
      <c r="F69" s="4" t="str">
        <f>VLOOKUP(A69,HOP!A:C,3,0)</f>
        <v>2285051</v>
      </c>
      <c r="G69" s="4">
        <f t="shared" si="4"/>
        <v>0</v>
      </c>
      <c r="H69" s="4" t="str">
        <f t="shared" si="5"/>
        <v>，2285051</v>
      </c>
      <c r="I69" s="4" t="str">
        <f>VLOOKUP(A69,HOP!A:T,20,0)</f>
        <v>直连</v>
      </c>
    </row>
    <row r="70" s="4" customFormat="1" spans="1:9">
      <c r="A70" s="4">
        <v>16694553379</v>
      </c>
      <c r="B70" s="5">
        <v>44499</v>
      </c>
      <c r="C70" s="5">
        <v>44500</v>
      </c>
      <c r="D70" s="4">
        <v>636</v>
      </c>
      <c r="E70" s="4" t="str">
        <f>VLOOKUP(A70,HOP!A:L,12,0)</f>
        <v>636.00</v>
      </c>
      <c r="F70" s="4" t="str">
        <f>VLOOKUP(A70,HOP!A:C,3,0)</f>
        <v>2285469</v>
      </c>
      <c r="G70" s="4">
        <f t="shared" si="4"/>
        <v>0</v>
      </c>
      <c r="H70" s="4" t="str">
        <f t="shared" si="5"/>
        <v>，2285469</v>
      </c>
      <c r="I70" s="4" t="str">
        <f>VLOOKUP(A70,HOP!A:T,20,0)</f>
        <v>直连</v>
      </c>
    </row>
    <row r="71" s="4" customFormat="1" spans="1:9">
      <c r="A71" s="4">
        <v>16695089125</v>
      </c>
      <c r="B71" s="5">
        <v>44499</v>
      </c>
      <c r="C71" s="5">
        <v>44500</v>
      </c>
      <c r="D71" s="4">
        <v>438</v>
      </c>
      <c r="E71" s="4" t="str">
        <f>VLOOKUP(A71,HOP!A:L,12,0)</f>
        <v>438.00</v>
      </c>
      <c r="F71" s="4" t="str">
        <f>VLOOKUP(A71,HOP!A:C,3,0)</f>
        <v>2285569</v>
      </c>
      <c r="G71" s="4">
        <f t="shared" si="4"/>
        <v>0</v>
      </c>
      <c r="H71" s="4" t="str">
        <f t="shared" si="5"/>
        <v>，2285569</v>
      </c>
      <c r="I71" s="4" t="str">
        <f>VLOOKUP(A71,HOP!A:T,20,0)</f>
        <v>直连</v>
      </c>
    </row>
    <row r="72" s="4" customFormat="1" spans="1:9">
      <c r="A72" s="4">
        <v>16695192962</v>
      </c>
      <c r="B72" s="5">
        <v>44499</v>
      </c>
      <c r="C72" s="5">
        <v>44500</v>
      </c>
      <c r="D72" s="4">
        <v>438</v>
      </c>
      <c r="E72" s="4" t="str">
        <f>VLOOKUP(A72,HOP!A:L,12,0)</f>
        <v>438.00</v>
      </c>
      <c r="F72" s="4" t="str">
        <f>VLOOKUP(A72,HOP!A:C,3,0)</f>
        <v>2285577</v>
      </c>
      <c r="G72" s="4">
        <f t="shared" si="4"/>
        <v>0</v>
      </c>
      <c r="H72" s="4" t="str">
        <f t="shared" si="5"/>
        <v>，2285577</v>
      </c>
      <c r="I72" s="4" t="str">
        <f>VLOOKUP(A72,HOP!A:T,20,0)</f>
        <v>直连</v>
      </c>
    </row>
    <row r="73" s="4" customFormat="1" spans="1:9">
      <c r="A73" s="4">
        <v>16695224615</v>
      </c>
      <c r="B73" s="5">
        <v>44499</v>
      </c>
      <c r="C73" s="5">
        <v>44500</v>
      </c>
      <c r="D73" s="4">
        <v>92</v>
      </c>
      <c r="E73" s="4" t="str">
        <f>VLOOKUP(A73,HOP!A:L,12,0)</f>
        <v>92.00</v>
      </c>
      <c r="F73" s="4" t="str">
        <f>VLOOKUP(A73,HOP!A:C,3,0)</f>
        <v>2285582</v>
      </c>
      <c r="G73" s="4">
        <f t="shared" si="4"/>
        <v>0</v>
      </c>
      <c r="H73" s="4" t="str">
        <f t="shared" si="5"/>
        <v>，2285582</v>
      </c>
      <c r="I73" s="4" t="str">
        <f>VLOOKUP(A73,HOP!A:T,20,0)</f>
        <v>直连</v>
      </c>
    </row>
    <row r="74" s="4" customFormat="1" spans="1:9">
      <c r="A74" s="4">
        <v>16695303201</v>
      </c>
      <c r="B74" s="5">
        <v>44499</v>
      </c>
      <c r="C74" s="5">
        <v>44500</v>
      </c>
      <c r="D74" s="4">
        <v>253</v>
      </c>
      <c r="E74" s="4" t="str">
        <f>VLOOKUP(A74,HOP!A:L,12,0)</f>
        <v>253.00</v>
      </c>
      <c r="F74" s="4" t="str">
        <f>VLOOKUP(A74,HOP!A:C,3,0)</f>
        <v>2285598</v>
      </c>
      <c r="G74" s="4">
        <f t="shared" si="4"/>
        <v>0</v>
      </c>
      <c r="H74" s="4" t="str">
        <f t="shared" si="5"/>
        <v>，2285598</v>
      </c>
      <c r="I74" s="4" t="str">
        <f>VLOOKUP(A74,HOP!A:T,20,0)</f>
        <v>直连</v>
      </c>
    </row>
    <row r="75" s="4" customFormat="1" spans="1:9">
      <c r="A75" s="4">
        <v>16695356416</v>
      </c>
      <c r="B75" s="5">
        <v>44499</v>
      </c>
      <c r="C75" s="5">
        <v>44500</v>
      </c>
      <c r="D75" s="4">
        <v>130</v>
      </c>
      <c r="E75" s="4" t="str">
        <f>VLOOKUP(A75,HOP!A:L,12,0)</f>
        <v>130.00</v>
      </c>
      <c r="F75" s="4" t="str">
        <f>VLOOKUP(A75,HOP!A:C,3,0)</f>
        <v>2285608</v>
      </c>
      <c r="G75" s="4">
        <f t="shared" si="4"/>
        <v>0</v>
      </c>
      <c r="H75" s="4" t="str">
        <f t="shared" si="5"/>
        <v>，2285608</v>
      </c>
      <c r="I75" s="4" t="str">
        <f>VLOOKUP(A75,HOP!A:T,20,0)</f>
        <v>直连</v>
      </c>
    </row>
    <row r="76" s="4" customFormat="1" hidden="1" spans="1:9">
      <c r="A76" s="4">
        <v>16695547869</v>
      </c>
      <c r="B76" s="5">
        <v>44499</v>
      </c>
      <c r="C76" s="5">
        <v>44500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VLOOKUP(A76,HOP!A:T,20,0)</f>
        <v>#N/A</v>
      </c>
    </row>
    <row r="77" s="4" customFormat="1" spans="1:9">
      <c r="A77" s="4">
        <v>16695590015</v>
      </c>
      <c r="B77" s="5">
        <v>44499</v>
      </c>
      <c r="C77" s="5">
        <v>44500</v>
      </c>
      <c r="D77" s="4">
        <v>219</v>
      </c>
      <c r="E77" s="4" t="str">
        <f>VLOOKUP(A77,HOP!A:L,12,0)</f>
        <v>219.00</v>
      </c>
      <c r="F77" s="4" t="str">
        <f>VLOOKUP(A77,HOP!A:C,3,0)</f>
        <v>2285674</v>
      </c>
      <c r="G77" s="4">
        <f t="shared" si="4"/>
        <v>0</v>
      </c>
      <c r="H77" s="4" t="str">
        <f t="shared" si="5"/>
        <v>，2285674</v>
      </c>
      <c r="I77" s="4" t="str">
        <f>VLOOKUP(A77,HOP!A:T,20,0)</f>
        <v>直连</v>
      </c>
    </row>
    <row r="78" s="4" customFormat="1" spans="1:9">
      <c r="A78" s="4">
        <v>16695624695</v>
      </c>
      <c r="B78" s="5">
        <v>44499</v>
      </c>
      <c r="C78" s="5">
        <v>44500</v>
      </c>
      <c r="D78" s="4">
        <v>344</v>
      </c>
      <c r="E78" s="4" t="str">
        <f>VLOOKUP(A78,HOP!A:L,12,0)</f>
        <v>344.00</v>
      </c>
      <c r="F78" s="4" t="str">
        <f>VLOOKUP(A78,HOP!A:C,3,0)</f>
        <v>2285689</v>
      </c>
      <c r="G78" s="4">
        <f t="shared" si="4"/>
        <v>0</v>
      </c>
      <c r="H78" s="4" t="str">
        <f t="shared" si="5"/>
        <v>，2285689</v>
      </c>
      <c r="I78" s="4" t="str">
        <f>VLOOKUP(A78,HOP!A:T,20,0)</f>
        <v>直连</v>
      </c>
    </row>
    <row r="79" s="4" customFormat="1" hidden="1" spans="1:9">
      <c r="A79" s="4">
        <v>16695982224</v>
      </c>
      <c r="B79" s="5">
        <v>44499</v>
      </c>
      <c r="C79" s="5">
        <v>44500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VLOOKUP(A79,HOP!A:T,20,0)</f>
        <v>#N/A</v>
      </c>
    </row>
    <row r="80" s="4" customFormat="1" spans="1:9">
      <c r="A80" s="4">
        <v>16695989271</v>
      </c>
      <c r="B80" s="5">
        <v>44499</v>
      </c>
      <c r="C80" s="5">
        <v>44500</v>
      </c>
      <c r="D80" s="4">
        <v>141</v>
      </c>
      <c r="E80" s="4" t="str">
        <f>VLOOKUP(A80,HOP!A:L,12,0)</f>
        <v>141.00</v>
      </c>
      <c r="F80" s="4" t="str">
        <f>VLOOKUP(A80,HOP!A:C,3,0)</f>
        <v>2285779</v>
      </c>
      <c r="G80" s="4">
        <f t="shared" si="4"/>
        <v>0</v>
      </c>
      <c r="H80" s="4" t="str">
        <f t="shared" si="5"/>
        <v>，2285779</v>
      </c>
      <c r="I80" s="4" t="str">
        <f>VLOOKUP(A80,HOP!A:T,20,0)</f>
        <v>直连</v>
      </c>
    </row>
    <row r="81" s="4" customFormat="1" spans="1:9">
      <c r="A81" s="4">
        <v>16703912337</v>
      </c>
      <c r="B81" s="5">
        <v>44499</v>
      </c>
      <c r="C81" s="5">
        <v>44500</v>
      </c>
      <c r="D81" s="4">
        <v>144</v>
      </c>
      <c r="E81" s="4" t="str">
        <f>VLOOKUP(A81,HOP!A:L,12,0)</f>
        <v>144.00</v>
      </c>
      <c r="F81" s="4" t="str">
        <f>VLOOKUP(A81,HOP!A:C,3,0)</f>
        <v>2285883</v>
      </c>
      <c r="G81" s="4">
        <f t="shared" si="4"/>
        <v>0</v>
      </c>
      <c r="H81" s="4" t="str">
        <f t="shared" si="5"/>
        <v>，2285883</v>
      </c>
      <c r="I81" s="4" t="str">
        <f>VLOOKUP(A81,HOP!A:T,20,0)</f>
        <v>直连</v>
      </c>
    </row>
    <row r="82" s="4" customFormat="1" spans="1:9">
      <c r="A82" s="4">
        <v>16703921443</v>
      </c>
      <c r="B82" s="5">
        <v>44499</v>
      </c>
      <c r="C82" s="5">
        <v>44500</v>
      </c>
      <c r="D82" s="4">
        <v>777</v>
      </c>
      <c r="E82" s="4" t="str">
        <f>VLOOKUP(A82,HOP!A:L,12,0)</f>
        <v>777.00</v>
      </c>
      <c r="F82" s="4" t="str">
        <f>VLOOKUP(A82,HOP!A:C,3,0)</f>
        <v>2285886</v>
      </c>
      <c r="G82" s="4">
        <f t="shared" si="4"/>
        <v>0</v>
      </c>
      <c r="H82" s="4" t="str">
        <f t="shared" si="5"/>
        <v>，2285886</v>
      </c>
      <c r="I82" s="4" t="str">
        <f>VLOOKUP(A82,HOP!A:T,20,0)</f>
        <v>直连</v>
      </c>
    </row>
    <row r="83" s="4" customFormat="1" spans="1:9">
      <c r="A83" s="4">
        <v>16704209871</v>
      </c>
      <c r="B83" s="5">
        <v>44499</v>
      </c>
      <c r="C83" s="5">
        <v>44500</v>
      </c>
      <c r="D83" s="4">
        <v>344</v>
      </c>
      <c r="E83" s="4" t="str">
        <f>VLOOKUP(A83,HOP!A:L,12,0)</f>
        <v>344.00</v>
      </c>
      <c r="F83" s="4" t="str">
        <f>VLOOKUP(A83,HOP!A:C,3,0)</f>
        <v>2285906</v>
      </c>
      <c r="G83" s="4">
        <f t="shared" si="4"/>
        <v>0</v>
      </c>
      <c r="H83" s="4" t="str">
        <f t="shared" si="5"/>
        <v>，2285906</v>
      </c>
      <c r="I83" s="4" t="str">
        <f>VLOOKUP(A83,HOP!A:T,20,0)</f>
        <v>直连</v>
      </c>
    </row>
    <row r="84" s="4" customFormat="1" spans="1:9">
      <c r="A84" s="4">
        <v>16704398459</v>
      </c>
      <c r="B84" s="5">
        <v>44499</v>
      </c>
      <c r="C84" s="5">
        <v>44500</v>
      </c>
      <c r="D84" s="4">
        <v>135</v>
      </c>
      <c r="E84" s="4" t="str">
        <f>VLOOKUP(A84,HOP!A:L,12,0)</f>
        <v>135.00</v>
      </c>
      <c r="F84" s="4" t="str">
        <f>VLOOKUP(A84,HOP!A:C,3,0)</f>
        <v>2285923</v>
      </c>
      <c r="G84" s="4">
        <f t="shared" si="4"/>
        <v>0</v>
      </c>
      <c r="H84" s="4" t="str">
        <f t="shared" si="5"/>
        <v>，2285923</v>
      </c>
      <c r="I84" s="4" t="str">
        <f>VLOOKUP(A84,HOP!A:T,20,0)</f>
        <v>直连</v>
      </c>
    </row>
    <row r="85" s="4" customFormat="1" spans="1:9">
      <c r="A85" s="4">
        <v>16704968207</v>
      </c>
      <c r="B85" s="5">
        <v>44499</v>
      </c>
      <c r="C85" s="5">
        <v>44500</v>
      </c>
      <c r="D85" s="4">
        <v>253</v>
      </c>
      <c r="E85" s="4" t="str">
        <f>VLOOKUP(A85,HOP!A:L,12,0)</f>
        <v>253.00</v>
      </c>
      <c r="F85" s="4" t="str">
        <f>VLOOKUP(A85,HOP!A:C,3,0)</f>
        <v>2285989</v>
      </c>
      <c r="G85" s="4">
        <f t="shared" si="4"/>
        <v>0</v>
      </c>
      <c r="H85" s="4" t="str">
        <f t="shared" si="5"/>
        <v>，2285989</v>
      </c>
      <c r="I85" s="4" t="str">
        <f>VLOOKUP(A85,HOP!A:T,20,0)</f>
        <v>直连</v>
      </c>
    </row>
    <row r="86" s="4" customFormat="1" spans="1:9">
      <c r="A86" s="4">
        <v>16705093724</v>
      </c>
      <c r="B86" s="5">
        <v>44499</v>
      </c>
      <c r="C86" s="5">
        <v>44500</v>
      </c>
      <c r="D86" s="4">
        <v>136</v>
      </c>
      <c r="E86" s="4" t="str">
        <f>VLOOKUP(A86,HOP!A:L,12,0)</f>
        <v>136.00</v>
      </c>
      <c r="F86" s="4" t="str">
        <f>VLOOKUP(A86,HOP!A:C,3,0)</f>
        <v>2286006</v>
      </c>
      <c r="G86" s="4">
        <f t="shared" si="4"/>
        <v>0</v>
      </c>
      <c r="H86" s="4" t="str">
        <f t="shared" si="5"/>
        <v>，2286006</v>
      </c>
      <c r="I86" s="4" t="str">
        <f>VLOOKUP(A86,HOP!A:T,20,0)</f>
        <v>直连</v>
      </c>
    </row>
    <row r="87" s="4" customFormat="1" spans="1:9">
      <c r="A87" s="4">
        <v>16705300599</v>
      </c>
      <c r="B87" s="5">
        <v>44499</v>
      </c>
      <c r="C87" s="5">
        <v>44500</v>
      </c>
      <c r="D87" s="4">
        <v>169</v>
      </c>
      <c r="E87" s="4" t="str">
        <f>VLOOKUP(A87,HOP!A:L,12,0)</f>
        <v>169.00</v>
      </c>
      <c r="F87" s="4" t="str">
        <f>VLOOKUP(A87,HOP!A:C,3,0)</f>
        <v>2286031</v>
      </c>
      <c r="G87" s="4">
        <f t="shared" si="4"/>
        <v>0</v>
      </c>
      <c r="H87" s="4" t="str">
        <f t="shared" si="5"/>
        <v>，2286031</v>
      </c>
      <c r="I87" s="4" t="str">
        <f>VLOOKUP(A87,HOP!A:T,20,0)</f>
        <v>直连</v>
      </c>
    </row>
    <row r="88" s="4" customFormat="1" spans="1:9">
      <c r="A88" s="4">
        <v>16705486739</v>
      </c>
      <c r="B88" s="5">
        <v>44499</v>
      </c>
      <c r="C88" s="5">
        <v>44500</v>
      </c>
      <c r="D88" s="4">
        <v>358</v>
      </c>
      <c r="E88" s="4" t="str">
        <f>VLOOKUP(A88,HOP!A:L,12,0)</f>
        <v>358.00</v>
      </c>
      <c r="F88" s="4" t="str">
        <f>VLOOKUP(A88,HOP!A:C,3,0)</f>
        <v>2286050</v>
      </c>
      <c r="G88" s="4">
        <f t="shared" si="4"/>
        <v>0</v>
      </c>
      <c r="H88" s="4" t="str">
        <f t="shared" si="5"/>
        <v>，2286050</v>
      </c>
      <c r="I88" s="4" t="str">
        <f>VLOOKUP(A88,HOP!A:T,20,0)</f>
        <v>直连</v>
      </c>
    </row>
    <row r="89" s="4" customFormat="1" spans="1:9">
      <c r="A89" s="4">
        <v>16705509184</v>
      </c>
      <c r="B89" s="5">
        <v>44499</v>
      </c>
      <c r="C89" s="5">
        <v>44500</v>
      </c>
      <c r="D89" s="4">
        <v>110</v>
      </c>
      <c r="E89" s="4" t="str">
        <f>VLOOKUP(A89,HOP!A:L,12,0)</f>
        <v>110.00</v>
      </c>
      <c r="F89" s="4" t="str">
        <f>VLOOKUP(A89,HOP!A:C,3,0)</f>
        <v>2286054</v>
      </c>
      <c r="G89" s="4">
        <f t="shared" si="4"/>
        <v>0</v>
      </c>
      <c r="H89" s="4" t="str">
        <f t="shared" si="5"/>
        <v>，2286054</v>
      </c>
      <c r="I89" s="4" t="str">
        <f>VLOOKUP(A89,HOP!A:T,20,0)</f>
        <v>直连</v>
      </c>
    </row>
    <row r="90" s="4" customFormat="1" spans="1:9">
      <c r="A90" s="4">
        <v>16705581466</v>
      </c>
      <c r="B90" s="5">
        <v>44499</v>
      </c>
      <c r="C90" s="5">
        <v>44500</v>
      </c>
      <c r="D90" s="4">
        <v>358</v>
      </c>
      <c r="E90" s="4" t="str">
        <f>VLOOKUP(A90,HOP!A:L,12,0)</f>
        <v>358.00</v>
      </c>
      <c r="F90" s="4" t="str">
        <f>VLOOKUP(A90,HOP!A:C,3,0)</f>
        <v>2286064</v>
      </c>
      <c r="G90" s="4">
        <f t="shared" si="4"/>
        <v>0</v>
      </c>
      <c r="H90" s="4" t="str">
        <f t="shared" si="5"/>
        <v>，2286064</v>
      </c>
      <c r="I90" s="4" t="str">
        <f>VLOOKUP(A90,HOP!A:T,20,0)</f>
        <v>直连</v>
      </c>
    </row>
    <row r="91" s="4" customFormat="1" spans="1:9">
      <c r="A91" s="4">
        <v>16705855313</v>
      </c>
      <c r="B91" s="5">
        <v>44499</v>
      </c>
      <c r="C91" s="5">
        <v>44500</v>
      </c>
      <c r="D91" s="4">
        <v>216</v>
      </c>
      <c r="E91" s="4" t="str">
        <f>VLOOKUP(A91,HOP!A:L,12,0)</f>
        <v>216.00</v>
      </c>
      <c r="F91" s="4" t="str">
        <f>VLOOKUP(A91,HOP!A:C,3,0)</f>
        <v>2286095</v>
      </c>
      <c r="G91" s="4">
        <f t="shared" si="4"/>
        <v>0</v>
      </c>
      <c r="H91" s="4" t="str">
        <f t="shared" si="5"/>
        <v>，2286095</v>
      </c>
      <c r="I91" s="4" t="str">
        <f>VLOOKUP(A91,HOP!A:T,20,0)</f>
        <v>直连</v>
      </c>
    </row>
    <row r="92" s="4" customFormat="1" spans="1:9">
      <c r="A92" s="4">
        <v>16706272440</v>
      </c>
      <c r="B92" s="5">
        <v>44499</v>
      </c>
      <c r="C92" s="5">
        <v>44500</v>
      </c>
      <c r="D92" s="4">
        <v>199</v>
      </c>
      <c r="E92" s="4" t="str">
        <f>VLOOKUP(A92,HOP!A:L,12,0)</f>
        <v>199.00</v>
      </c>
      <c r="F92" s="4" t="str">
        <f>VLOOKUP(A92,HOP!A:C,3,0)</f>
        <v>2286144</v>
      </c>
      <c r="G92" s="4">
        <f t="shared" si="4"/>
        <v>0</v>
      </c>
      <c r="H92" s="4" t="str">
        <f t="shared" si="5"/>
        <v>，2286144</v>
      </c>
      <c r="I92" s="4" t="str">
        <f>VLOOKUP(A92,HOP!A:T,20,0)</f>
        <v>直连</v>
      </c>
    </row>
    <row r="93" s="4" customFormat="1" spans="1:9">
      <c r="A93" s="4">
        <v>16706630171</v>
      </c>
      <c r="B93" s="5">
        <v>44499</v>
      </c>
      <c r="C93" s="5">
        <v>44500</v>
      </c>
      <c r="D93" s="4">
        <v>134</v>
      </c>
      <c r="E93" s="4" t="str">
        <f>VLOOKUP(A93,HOP!A:L,12,0)</f>
        <v>134.00</v>
      </c>
      <c r="F93" s="4" t="str">
        <f>VLOOKUP(A93,HOP!A:C,3,0)</f>
        <v>2286195</v>
      </c>
      <c r="G93" s="4">
        <f t="shared" si="4"/>
        <v>0</v>
      </c>
      <c r="H93" s="4" t="str">
        <f t="shared" si="5"/>
        <v>，2286195</v>
      </c>
      <c r="I93" s="4" t="str">
        <f>VLOOKUP(A93,HOP!A:T,20,0)</f>
        <v>直连</v>
      </c>
    </row>
    <row r="94" s="4" customFormat="1" spans="1:9">
      <c r="A94" s="4">
        <v>16707391227</v>
      </c>
      <c r="B94" s="5">
        <v>44499</v>
      </c>
      <c r="C94" s="5">
        <v>44500</v>
      </c>
      <c r="D94" s="4">
        <v>507</v>
      </c>
      <c r="E94" s="4" t="str">
        <f>VLOOKUP(A94,HOP!A:L,12,0)</f>
        <v>507.00</v>
      </c>
      <c r="F94" s="4" t="str">
        <f>VLOOKUP(A94,HOP!A:C,3,0)</f>
        <v>2286320</v>
      </c>
      <c r="G94" s="4">
        <f t="shared" si="4"/>
        <v>0</v>
      </c>
      <c r="H94" s="4" t="str">
        <f t="shared" si="5"/>
        <v>，2286320</v>
      </c>
      <c r="I94" s="4" t="str">
        <f>VLOOKUP(A94,HOP!A:T,20,0)</f>
        <v>直连</v>
      </c>
    </row>
    <row r="96" spans="4:4">
      <c r="D96" s="4">
        <f>SUM(D2:D95)</f>
        <v>35141.06</v>
      </c>
    </row>
    <row r="97" spans="4:4">
      <c r="D97" s="4" t="s">
        <v>252</v>
      </c>
    </row>
    <row r="99" spans="1:1">
      <c r="A99" s="4" t="s">
        <v>253</v>
      </c>
    </row>
    <row r="100" spans="1:1">
      <c r="A100" s="4" t="s">
        <v>254</v>
      </c>
    </row>
  </sheetData>
  <autoFilter ref="A1:XFD97">
    <filterColumn colId="3">
      <filters blank="1">
        <filter val="200"/>
        <filter val="801"/>
        <filter val="269.06"/>
        <filter val="507"/>
        <filter val="308"/>
        <filter val="110"/>
        <filter val="313"/>
        <filter val="714"/>
        <filter val="216"/>
        <filter val="219"/>
        <filter val="919"/>
        <filter val="122"/>
        <filter val="522"/>
        <filter val="822"/>
        <filter val="524"/>
        <filter val="624"/>
        <filter val="35141.06"/>
        <filter val="128"/>
        <filter val="328"/>
        <filter val="129"/>
        <filter val="829"/>
        <filter val="130"/>
        <filter val="134"/>
        <filter val="334"/>
        <filter val="135"/>
        <filter val="136"/>
        <filter val="636"/>
        <filter val="438"/>
        <filter val="339"/>
        <filter val="1739"/>
        <filter val="141"/>
        <filter val="143"/>
        <filter val="144"/>
        <filter val="344"/>
        <filter val="445"/>
        <filter val="146"/>
        <filter val="349"/>
        <filter val="35141.06 CNY"/>
        <filter val="251"/>
        <filter val="253"/>
        <filter val="453"/>
        <filter val="1253"/>
        <filter val="355"/>
        <filter val="358"/>
        <filter val="1458"/>
        <filter val="161"/>
        <filter val="1161"/>
        <filter val="762"/>
        <filter val="1566"/>
        <filter val="169"/>
        <filter val="270"/>
        <filter val="273"/>
        <filter val="174"/>
        <filter val="176"/>
        <filter val="777"/>
        <filter val="880"/>
        <filter val="481"/>
        <filter val="282"/>
        <filter val="186"/>
        <filter val="886"/>
        <filter val="191"/>
        <filter val="92"/>
        <filter val="594"/>
        <filter val="197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G28" sqref="G28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16695994066</v>
      </c>
      <c r="B2" s="4" t="s">
        <v>25</v>
      </c>
      <c r="C2" s="4" t="s">
        <v>26</v>
      </c>
      <c r="D2" s="4" t="s">
        <v>255</v>
      </c>
      <c r="F2" s="5">
        <v>44498</v>
      </c>
      <c r="G2" s="5">
        <v>44499</v>
      </c>
      <c r="H2" s="4">
        <v>0</v>
      </c>
      <c r="I2" s="4">
        <v>1</v>
      </c>
      <c r="J2" s="4">
        <v>0</v>
      </c>
      <c r="K2" s="4" t="s">
        <v>256</v>
      </c>
      <c r="L2" s="4">
        <v>425.88</v>
      </c>
      <c r="M2" s="4">
        <v>425.88</v>
      </c>
      <c r="O2" s="4" t="s">
        <v>257</v>
      </c>
      <c r="P2" s="4" t="s">
        <v>32</v>
      </c>
      <c r="Q2" s="4">
        <v>0</v>
      </c>
      <c r="R2" s="6">
        <v>44499</v>
      </c>
      <c r="S2" s="5">
        <v>44514</v>
      </c>
      <c r="T2" s="4" t="s">
        <v>33</v>
      </c>
      <c r="U2" s="4">
        <v>425.88</v>
      </c>
      <c r="V2" s="4">
        <v>0</v>
      </c>
      <c r="W2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21" sqref="G21"/>
    </sheetView>
  </sheetViews>
  <sheetFormatPr defaultColWidth="9" defaultRowHeight="13.5" outlineLevelCol="7"/>
  <cols>
    <col min="1" max="1" width="11.62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251</v>
      </c>
    </row>
    <row r="2" s="4" customFormat="1" spans="1:8">
      <c r="A2" s="4">
        <v>16695994066</v>
      </c>
      <c r="B2" s="5">
        <v>44498</v>
      </c>
      <c r="C2" s="5">
        <v>44499</v>
      </c>
      <c r="D2" s="4">
        <v>425.88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</row>
    <row r="4" spans="4:4">
      <c r="D4" s="4">
        <f>SUM(D2:D3)</f>
        <v>425.88</v>
      </c>
    </row>
    <row r="11" spans="1:1">
      <c r="A11" s="4" t="s">
        <v>258</v>
      </c>
    </row>
    <row r="12" spans="1:1">
      <c r="A12" s="4" t="s">
        <v>259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260</v>
      </c>
      <c r="B1" s="2" t="s">
        <v>261</v>
      </c>
      <c r="C1" s="2" t="s">
        <v>262</v>
      </c>
      <c r="D1" s="2" t="s">
        <v>263</v>
      </c>
      <c r="E1" s="2" t="s">
        <v>13</v>
      </c>
      <c r="F1" s="2" t="s">
        <v>5</v>
      </c>
      <c r="G1" s="2" t="s">
        <v>6</v>
      </c>
      <c r="H1" s="2" t="s">
        <v>264</v>
      </c>
      <c r="I1" s="2" t="s">
        <v>265</v>
      </c>
      <c r="J1" s="2" t="s">
        <v>266</v>
      </c>
      <c r="K1" s="2" t="s">
        <v>267</v>
      </c>
      <c r="L1" s="2" t="s">
        <v>268</v>
      </c>
      <c r="M1" s="2" t="s">
        <v>269</v>
      </c>
      <c r="N1" s="2" t="s">
        <v>270</v>
      </c>
      <c r="O1" s="2" t="s">
        <v>271</v>
      </c>
      <c r="P1" s="2" t="s">
        <v>272</v>
      </c>
      <c r="Q1" s="2" t="s">
        <v>273</v>
      </c>
      <c r="R1" s="2" t="s">
        <v>274</v>
      </c>
      <c r="S1" s="2" t="s">
        <v>275</v>
      </c>
      <c r="T1" s="2" t="s">
        <v>276</v>
      </c>
    </row>
    <row r="2" s="1" customFormat="1" spans="1:20">
      <c r="A2" s="3">
        <v>16707391227</v>
      </c>
      <c r="B2" s="1" t="s">
        <v>277</v>
      </c>
      <c r="C2" s="1" t="s">
        <v>278</v>
      </c>
      <c r="D2" s="1" t="s">
        <v>279</v>
      </c>
      <c r="E2" s="1" t="s">
        <v>250</v>
      </c>
      <c r="F2" s="1" t="s">
        <v>277</v>
      </c>
      <c r="G2" s="1" t="s">
        <v>280</v>
      </c>
      <c r="H2" s="1" t="s">
        <v>281</v>
      </c>
      <c r="I2" s="1" t="s">
        <v>282</v>
      </c>
      <c r="J2" s="1" t="s">
        <v>283</v>
      </c>
      <c r="K2" s="1" t="s">
        <v>282</v>
      </c>
      <c r="L2" s="1" t="s">
        <v>282</v>
      </c>
      <c r="M2" s="1" t="s">
        <v>284</v>
      </c>
      <c r="N2" s="1" t="s">
        <v>284</v>
      </c>
      <c r="O2" s="1" t="s">
        <v>285</v>
      </c>
      <c r="P2" s="1" t="s">
        <v>286</v>
      </c>
      <c r="Q2" s="1" t="s">
        <v>287</v>
      </c>
      <c r="R2" s="1" t="s">
        <v>288</v>
      </c>
      <c r="S2" s="1" t="s">
        <v>289</v>
      </c>
      <c r="T2" s="1" t="s">
        <v>290</v>
      </c>
    </row>
    <row r="3" s="1" customFormat="1" spans="1:20">
      <c r="A3" s="3">
        <v>16706630171</v>
      </c>
      <c r="B3" s="1" t="s">
        <v>277</v>
      </c>
      <c r="C3" s="1" t="s">
        <v>291</v>
      </c>
      <c r="D3" s="1" t="s">
        <v>292</v>
      </c>
      <c r="E3" s="1" t="s">
        <v>247</v>
      </c>
      <c r="F3" s="1" t="s">
        <v>277</v>
      </c>
      <c r="G3" s="1" t="s">
        <v>280</v>
      </c>
      <c r="H3" s="1" t="s">
        <v>281</v>
      </c>
      <c r="I3" s="1" t="s">
        <v>293</v>
      </c>
      <c r="J3" s="1" t="s">
        <v>283</v>
      </c>
      <c r="K3" s="1" t="s">
        <v>293</v>
      </c>
      <c r="L3" s="1" t="s">
        <v>293</v>
      </c>
      <c r="M3" s="1" t="s">
        <v>284</v>
      </c>
      <c r="N3" s="1" t="s">
        <v>284</v>
      </c>
      <c r="O3" s="1" t="s">
        <v>285</v>
      </c>
      <c r="P3" s="1" t="s">
        <v>286</v>
      </c>
      <c r="Q3" s="1" t="s">
        <v>294</v>
      </c>
      <c r="R3" s="1" t="s">
        <v>288</v>
      </c>
      <c r="S3" s="1" t="s">
        <v>289</v>
      </c>
      <c r="T3" s="1" t="s">
        <v>290</v>
      </c>
    </row>
    <row r="4" s="1" customFormat="1" spans="1:20">
      <c r="A4" s="3">
        <v>16706272440</v>
      </c>
      <c r="B4" s="1" t="s">
        <v>277</v>
      </c>
      <c r="C4" s="1" t="s">
        <v>295</v>
      </c>
      <c r="D4" s="1" t="s">
        <v>296</v>
      </c>
      <c r="E4" s="1" t="s">
        <v>297</v>
      </c>
      <c r="F4" s="1" t="s">
        <v>277</v>
      </c>
      <c r="G4" s="1" t="s">
        <v>280</v>
      </c>
      <c r="H4" s="1" t="s">
        <v>281</v>
      </c>
      <c r="I4" s="1" t="s">
        <v>298</v>
      </c>
      <c r="J4" s="1" t="s">
        <v>283</v>
      </c>
      <c r="K4" s="1" t="s">
        <v>298</v>
      </c>
      <c r="L4" s="1" t="s">
        <v>298</v>
      </c>
      <c r="M4" s="1" t="s">
        <v>284</v>
      </c>
      <c r="N4" s="1" t="s">
        <v>284</v>
      </c>
      <c r="O4" s="1" t="s">
        <v>285</v>
      </c>
      <c r="P4" s="1" t="s">
        <v>286</v>
      </c>
      <c r="Q4" s="1" t="s">
        <v>299</v>
      </c>
      <c r="R4" s="1" t="s">
        <v>288</v>
      </c>
      <c r="S4" s="1" t="s">
        <v>289</v>
      </c>
      <c r="T4" s="1" t="s">
        <v>290</v>
      </c>
    </row>
    <row r="5" s="1" customFormat="1" spans="1:20">
      <c r="A5" s="3">
        <v>16705855313</v>
      </c>
      <c r="B5" s="1" t="s">
        <v>277</v>
      </c>
      <c r="C5" s="1" t="s">
        <v>300</v>
      </c>
      <c r="D5" s="1" t="s">
        <v>301</v>
      </c>
      <c r="E5" s="1" t="s">
        <v>244</v>
      </c>
      <c r="F5" s="1" t="s">
        <v>277</v>
      </c>
      <c r="G5" s="1" t="s">
        <v>280</v>
      </c>
      <c r="H5" s="1" t="s">
        <v>281</v>
      </c>
      <c r="I5" s="1" t="s">
        <v>302</v>
      </c>
      <c r="J5" s="1" t="s">
        <v>283</v>
      </c>
      <c r="K5" s="1" t="s">
        <v>302</v>
      </c>
      <c r="L5" s="1" t="s">
        <v>302</v>
      </c>
      <c r="M5" s="1" t="s">
        <v>284</v>
      </c>
      <c r="N5" s="1" t="s">
        <v>284</v>
      </c>
      <c r="O5" s="1" t="s">
        <v>285</v>
      </c>
      <c r="P5" s="1" t="s">
        <v>286</v>
      </c>
      <c r="Q5" s="1" t="s">
        <v>303</v>
      </c>
      <c r="R5" s="1" t="s">
        <v>288</v>
      </c>
      <c r="S5" s="1" t="s">
        <v>289</v>
      </c>
      <c r="T5" s="1" t="s">
        <v>290</v>
      </c>
    </row>
    <row r="6" s="1" customFormat="1" spans="1:20">
      <c r="A6" s="3">
        <v>16705581466</v>
      </c>
      <c r="B6" s="1" t="s">
        <v>277</v>
      </c>
      <c r="C6" s="1" t="s">
        <v>304</v>
      </c>
      <c r="D6" s="1" t="s">
        <v>305</v>
      </c>
      <c r="E6" s="1" t="s">
        <v>306</v>
      </c>
      <c r="F6" s="1" t="s">
        <v>277</v>
      </c>
      <c r="G6" s="1" t="s">
        <v>280</v>
      </c>
      <c r="H6" s="1" t="s">
        <v>281</v>
      </c>
      <c r="I6" s="1" t="s">
        <v>307</v>
      </c>
      <c r="J6" s="1" t="s">
        <v>283</v>
      </c>
      <c r="K6" s="1" t="s">
        <v>307</v>
      </c>
      <c r="L6" s="1" t="s">
        <v>307</v>
      </c>
      <c r="M6" s="1" t="s">
        <v>284</v>
      </c>
      <c r="N6" s="1" t="s">
        <v>284</v>
      </c>
      <c r="O6" s="1" t="s">
        <v>285</v>
      </c>
      <c r="P6" s="1" t="s">
        <v>286</v>
      </c>
      <c r="Q6" s="1" t="s">
        <v>308</v>
      </c>
      <c r="R6" s="1" t="s">
        <v>288</v>
      </c>
      <c r="S6" s="1" t="s">
        <v>289</v>
      </c>
      <c r="T6" s="1" t="s">
        <v>290</v>
      </c>
    </row>
    <row r="7" s="1" customFormat="1" spans="1:20">
      <c r="A7" s="3">
        <v>16705509184</v>
      </c>
      <c r="B7" s="1" t="s">
        <v>277</v>
      </c>
      <c r="C7" s="1" t="s">
        <v>309</v>
      </c>
      <c r="D7" s="1" t="s">
        <v>310</v>
      </c>
      <c r="E7" s="1" t="s">
        <v>240</v>
      </c>
      <c r="F7" s="1" t="s">
        <v>277</v>
      </c>
      <c r="G7" s="1" t="s">
        <v>280</v>
      </c>
      <c r="H7" s="1" t="s">
        <v>281</v>
      </c>
      <c r="I7" s="1" t="s">
        <v>311</v>
      </c>
      <c r="J7" s="1" t="s">
        <v>283</v>
      </c>
      <c r="K7" s="1" t="s">
        <v>311</v>
      </c>
      <c r="L7" s="1" t="s">
        <v>311</v>
      </c>
      <c r="M7" s="1" t="s">
        <v>284</v>
      </c>
      <c r="N7" s="1" t="s">
        <v>284</v>
      </c>
      <c r="O7" s="1" t="s">
        <v>285</v>
      </c>
      <c r="P7" s="1" t="s">
        <v>286</v>
      </c>
      <c r="Q7" s="1" t="s">
        <v>312</v>
      </c>
      <c r="R7" s="1" t="s">
        <v>288</v>
      </c>
      <c r="S7" s="1" t="s">
        <v>289</v>
      </c>
      <c r="T7" s="1" t="s">
        <v>290</v>
      </c>
    </row>
    <row r="8" s="1" customFormat="1" spans="1:20">
      <c r="A8" s="3">
        <v>16705486739</v>
      </c>
      <c r="B8" s="1" t="s">
        <v>277</v>
      </c>
      <c r="C8" s="1" t="s">
        <v>313</v>
      </c>
      <c r="D8" s="1" t="s">
        <v>305</v>
      </c>
      <c r="E8" s="1" t="s">
        <v>314</v>
      </c>
      <c r="F8" s="1" t="s">
        <v>277</v>
      </c>
      <c r="G8" s="1" t="s">
        <v>280</v>
      </c>
      <c r="H8" s="1" t="s">
        <v>281</v>
      </c>
      <c r="I8" s="1" t="s">
        <v>307</v>
      </c>
      <c r="J8" s="1" t="s">
        <v>283</v>
      </c>
      <c r="K8" s="1" t="s">
        <v>307</v>
      </c>
      <c r="L8" s="1" t="s">
        <v>307</v>
      </c>
      <c r="M8" s="1" t="s">
        <v>284</v>
      </c>
      <c r="N8" s="1" t="s">
        <v>284</v>
      </c>
      <c r="O8" s="1" t="s">
        <v>285</v>
      </c>
      <c r="P8" s="1" t="s">
        <v>286</v>
      </c>
      <c r="Q8" s="1" t="s">
        <v>315</v>
      </c>
      <c r="R8" s="1" t="s">
        <v>288</v>
      </c>
      <c r="S8" s="1" t="s">
        <v>289</v>
      </c>
      <c r="T8" s="1" t="s">
        <v>290</v>
      </c>
    </row>
    <row r="9" s="1" customFormat="1" spans="1:20">
      <c r="A9" s="3">
        <v>16705300599</v>
      </c>
      <c r="B9" s="1" t="s">
        <v>277</v>
      </c>
      <c r="C9" s="1" t="s">
        <v>316</v>
      </c>
      <c r="D9" s="1" t="s">
        <v>317</v>
      </c>
      <c r="E9" s="1" t="s">
        <v>234</v>
      </c>
      <c r="F9" s="1" t="s">
        <v>277</v>
      </c>
      <c r="G9" s="1" t="s">
        <v>280</v>
      </c>
      <c r="H9" s="1" t="s">
        <v>281</v>
      </c>
      <c r="I9" s="1" t="s">
        <v>318</v>
      </c>
      <c r="J9" s="1" t="s">
        <v>283</v>
      </c>
      <c r="K9" s="1" t="s">
        <v>318</v>
      </c>
      <c r="L9" s="1" t="s">
        <v>318</v>
      </c>
      <c r="M9" s="1" t="s">
        <v>284</v>
      </c>
      <c r="N9" s="1" t="s">
        <v>284</v>
      </c>
      <c r="O9" s="1" t="s">
        <v>285</v>
      </c>
      <c r="P9" s="1" t="s">
        <v>286</v>
      </c>
      <c r="Q9" s="1" t="s">
        <v>319</v>
      </c>
      <c r="R9" s="1" t="s">
        <v>288</v>
      </c>
      <c r="S9" s="1" t="s">
        <v>289</v>
      </c>
      <c r="T9" s="1" t="s">
        <v>290</v>
      </c>
    </row>
    <row r="10" s="1" customFormat="1" spans="1:20">
      <c r="A10" s="3">
        <v>16705093724</v>
      </c>
      <c r="B10" s="1" t="s">
        <v>277</v>
      </c>
      <c r="C10" s="1" t="s">
        <v>320</v>
      </c>
      <c r="D10" s="1" t="s">
        <v>321</v>
      </c>
      <c r="E10" s="1" t="s">
        <v>232</v>
      </c>
      <c r="F10" s="1" t="s">
        <v>277</v>
      </c>
      <c r="G10" s="1" t="s">
        <v>280</v>
      </c>
      <c r="H10" s="1" t="s">
        <v>281</v>
      </c>
      <c r="I10" s="1" t="s">
        <v>322</v>
      </c>
      <c r="J10" s="1" t="s">
        <v>283</v>
      </c>
      <c r="K10" s="1" t="s">
        <v>322</v>
      </c>
      <c r="L10" s="1" t="s">
        <v>322</v>
      </c>
      <c r="M10" s="1" t="s">
        <v>284</v>
      </c>
      <c r="N10" s="1" t="s">
        <v>284</v>
      </c>
      <c r="O10" s="1" t="s">
        <v>285</v>
      </c>
      <c r="P10" s="1" t="s">
        <v>286</v>
      </c>
      <c r="Q10" s="1" t="s">
        <v>323</v>
      </c>
      <c r="R10" s="1" t="s">
        <v>288</v>
      </c>
      <c r="S10" s="1" t="s">
        <v>289</v>
      </c>
      <c r="T10" s="1" t="s">
        <v>290</v>
      </c>
    </row>
    <row r="11" s="1" customFormat="1" spans="1:20">
      <c r="A11" s="3">
        <v>16704968207</v>
      </c>
      <c r="B11" s="1" t="s">
        <v>277</v>
      </c>
      <c r="C11" s="1" t="s">
        <v>324</v>
      </c>
      <c r="D11" s="1" t="s">
        <v>325</v>
      </c>
      <c r="E11" s="1" t="s">
        <v>229</v>
      </c>
      <c r="F11" s="1" t="s">
        <v>277</v>
      </c>
      <c r="G11" s="1" t="s">
        <v>280</v>
      </c>
      <c r="H11" s="1" t="s">
        <v>281</v>
      </c>
      <c r="I11" s="1" t="s">
        <v>326</v>
      </c>
      <c r="J11" s="1" t="s">
        <v>283</v>
      </c>
      <c r="K11" s="1" t="s">
        <v>326</v>
      </c>
      <c r="L11" s="1" t="s">
        <v>326</v>
      </c>
      <c r="M11" s="1" t="s">
        <v>284</v>
      </c>
      <c r="N11" s="1" t="s">
        <v>284</v>
      </c>
      <c r="O11" s="1" t="s">
        <v>285</v>
      </c>
      <c r="P11" s="1" t="s">
        <v>286</v>
      </c>
      <c r="Q11" s="1" t="s">
        <v>327</v>
      </c>
      <c r="R11" s="1" t="s">
        <v>288</v>
      </c>
      <c r="S11" s="1" t="s">
        <v>289</v>
      </c>
      <c r="T11" s="1" t="s">
        <v>290</v>
      </c>
    </row>
    <row r="12" s="1" customFormat="1" spans="1:20">
      <c r="A12" s="3">
        <v>16704398459</v>
      </c>
      <c r="B12" s="1" t="s">
        <v>277</v>
      </c>
      <c r="C12" s="1" t="s">
        <v>328</v>
      </c>
      <c r="D12" s="1" t="s">
        <v>329</v>
      </c>
      <c r="E12" s="1" t="s">
        <v>330</v>
      </c>
      <c r="F12" s="1" t="s">
        <v>277</v>
      </c>
      <c r="G12" s="1" t="s">
        <v>280</v>
      </c>
      <c r="H12" s="1" t="s">
        <v>281</v>
      </c>
      <c r="I12" s="1" t="s">
        <v>331</v>
      </c>
      <c r="J12" s="1" t="s">
        <v>283</v>
      </c>
      <c r="K12" s="1" t="s">
        <v>331</v>
      </c>
      <c r="L12" s="1" t="s">
        <v>331</v>
      </c>
      <c r="M12" s="1" t="s">
        <v>284</v>
      </c>
      <c r="N12" s="1" t="s">
        <v>284</v>
      </c>
      <c r="O12" s="1" t="s">
        <v>285</v>
      </c>
      <c r="P12" s="1" t="s">
        <v>286</v>
      </c>
      <c r="Q12" s="1" t="s">
        <v>332</v>
      </c>
      <c r="R12" s="1" t="s">
        <v>288</v>
      </c>
      <c r="S12" s="1" t="s">
        <v>289</v>
      </c>
      <c r="T12" s="1" t="s">
        <v>290</v>
      </c>
    </row>
    <row r="13" s="1" customFormat="1" spans="1:20">
      <c r="A13" s="3">
        <v>16704209871</v>
      </c>
      <c r="B13" s="1" t="s">
        <v>277</v>
      </c>
      <c r="C13" s="1" t="s">
        <v>333</v>
      </c>
      <c r="D13" s="1" t="s">
        <v>334</v>
      </c>
      <c r="E13" s="1" t="s">
        <v>226</v>
      </c>
      <c r="F13" s="1" t="s">
        <v>277</v>
      </c>
      <c r="G13" s="1" t="s">
        <v>280</v>
      </c>
      <c r="H13" s="1" t="s">
        <v>281</v>
      </c>
      <c r="I13" s="1" t="s">
        <v>335</v>
      </c>
      <c r="J13" s="1" t="s">
        <v>283</v>
      </c>
      <c r="K13" s="1" t="s">
        <v>335</v>
      </c>
      <c r="L13" s="1" t="s">
        <v>335</v>
      </c>
      <c r="M13" s="1" t="s">
        <v>284</v>
      </c>
      <c r="N13" s="1" t="s">
        <v>284</v>
      </c>
      <c r="O13" s="1" t="s">
        <v>285</v>
      </c>
      <c r="P13" s="1" t="s">
        <v>286</v>
      </c>
      <c r="Q13" s="1" t="s">
        <v>336</v>
      </c>
      <c r="R13" s="1" t="s">
        <v>288</v>
      </c>
      <c r="S13" s="1" t="s">
        <v>289</v>
      </c>
      <c r="T13" s="1" t="s">
        <v>290</v>
      </c>
    </row>
    <row r="14" s="1" customFormat="1" spans="1:20">
      <c r="A14" s="3">
        <v>16703921443</v>
      </c>
      <c r="B14" s="1" t="s">
        <v>277</v>
      </c>
      <c r="C14" s="1" t="s">
        <v>337</v>
      </c>
      <c r="D14" s="1" t="s">
        <v>338</v>
      </c>
      <c r="E14" s="1" t="s">
        <v>225</v>
      </c>
      <c r="F14" s="1" t="s">
        <v>277</v>
      </c>
      <c r="G14" s="1" t="s">
        <v>280</v>
      </c>
      <c r="H14" s="1" t="s">
        <v>281</v>
      </c>
      <c r="I14" s="1" t="s">
        <v>339</v>
      </c>
      <c r="J14" s="1" t="s">
        <v>283</v>
      </c>
      <c r="K14" s="1" t="s">
        <v>339</v>
      </c>
      <c r="L14" s="1" t="s">
        <v>339</v>
      </c>
      <c r="M14" s="1" t="s">
        <v>284</v>
      </c>
      <c r="N14" s="1" t="s">
        <v>284</v>
      </c>
      <c r="O14" s="1" t="s">
        <v>285</v>
      </c>
      <c r="P14" s="1" t="s">
        <v>286</v>
      </c>
      <c r="Q14" s="1" t="s">
        <v>340</v>
      </c>
      <c r="R14" s="1" t="s">
        <v>288</v>
      </c>
      <c r="S14" s="1" t="s">
        <v>289</v>
      </c>
      <c r="T14" s="1" t="s">
        <v>290</v>
      </c>
    </row>
    <row r="15" s="1" customFormat="1" spans="1:20">
      <c r="A15" s="3">
        <v>16703912337</v>
      </c>
      <c r="B15" s="1" t="s">
        <v>277</v>
      </c>
      <c r="C15" s="1" t="s">
        <v>341</v>
      </c>
      <c r="D15" s="1" t="s">
        <v>342</v>
      </c>
      <c r="E15" s="1" t="s">
        <v>115</v>
      </c>
      <c r="F15" s="1" t="s">
        <v>277</v>
      </c>
      <c r="G15" s="1" t="s">
        <v>280</v>
      </c>
      <c r="H15" s="1" t="s">
        <v>281</v>
      </c>
      <c r="I15" s="1" t="s">
        <v>343</v>
      </c>
      <c r="J15" s="1" t="s">
        <v>283</v>
      </c>
      <c r="K15" s="1" t="s">
        <v>343</v>
      </c>
      <c r="L15" s="1" t="s">
        <v>343</v>
      </c>
      <c r="M15" s="1" t="s">
        <v>284</v>
      </c>
      <c r="N15" s="1" t="s">
        <v>284</v>
      </c>
      <c r="O15" s="1" t="s">
        <v>285</v>
      </c>
      <c r="P15" s="1" t="s">
        <v>286</v>
      </c>
      <c r="Q15" s="1" t="s">
        <v>344</v>
      </c>
      <c r="R15" s="1" t="s">
        <v>288</v>
      </c>
      <c r="S15" s="1" t="s">
        <v>289</v>
      </c>
      <c r="T15" s="1" t="s">
        <v>290</v>
      </c>
    </row>
    <row r="16" s="1" customFormat="1" spans="1:20">
      <c r="A16" s="3">
        <v>16695989271</v>
      </c>
      <c r="B16" s="1" t="s">
        <v>277</v>
      </c>
      <c r="C16" s="1" t="s">
        <v>345</v>
      </c>
      <c r="D16" s="1" t="s">
        <v>346</v>
      </c>
      <c r="E16" s="1" t="s">
        <v>223</v>
      </c>
      <c r="F16" s="1" t="s">
        <v>277</v>
      </c>
      <c r="G16" s="1" t="s">
        <v>280</v>
      </c>
      <c r="H16" s="1" t="s">
        <v>281</v>
      </c>
      <c r="I16" s="1" t="s">
        <v>347</v>
      </c>
      <c r="J16" s="1" t="s">
        <v>283</v>
      </c>
      <c r="K16" s="1" t="s">
        <v>347</v>
      </c>
      <c r="L16" s="1" t="s">
        <v>347</v>
      </c>
      <c r="M16" s="1" t="s">
        <v>284</v>
      </c>
      <c r="N16" s="1" t="s">
        <v>284</v>
      </c>
      <c r="O16" s="1" t="s">
        <v>285</v>
      </c>
      <c r="P16" s="1" t="s">
        <v>286</v>
      </c>
      <c r="Q16" s="1" t="s">
        <v>348</v>
      </c>
      <c r="R16" s="1" t="s">
        <v>288</v>
      </c>
      <c r="S16" s="1" t="s">
        <v>289</v>
      </c>
      <c r="T16" s="1" t="s">
        <v>290</v>
      </c>
    </row>
    <row r="17" s="1" customFormat="1" spans="1:20">
      <c r="A17" s="3">
        <v>16695624695</v>
      </c>
      <c r="B17" s="1" t="s">
        <v>277</v>
      </c>
      <c r="C17" s="1" t="s">
        <v>349</v>
      </c>
      <c r="D17" s="1" t="s">
        <v>334</v>
      </c>
      <c r="E17" s="1" t="s">
        <v>219</v>
      </c>
      <c r="F17" s="1" t="s">
        <v>277</v>
      </c>
      <c r="G17" s="1" t="s">
        <v>280</v>
      </c>
      <c r="H17" s="1" t="s">
        <v>281</v>
      </c>
      <c r="I17" s="1" t="s">
        <v>335</v>
      </c>
      <c r="J17" s="1" t="s">
        <v>283</v>
      </c>
      <c r="K17" s="1" t="s">
        <v>335</v>
      </c>
      <c r="L17" s="1" t="s">
        <v>335</v>
      </c>
      <c r="M17" s="1" t="s">
        <v>284</v>
      </c>
      <c r="N17" s="1" t="s">
        <v>284</v>
      </c>
      <c r="O17" s="1" t="s">
        <v>285</v>
      </c>
      <c r="P17" s="1" t="s">
        <v>286</v>
      </c>
      <c r="Q17" s="1" t="s">
        <v>350</v>
      </c>
      <c r="R17" s="1" t="s">
        <v>288</v>
      </c>
      <c r="S17" s="1" t="s">
        <v>289</v>
      </c>
      <c r="T17" s="1" t="s">
        <v>290</v>
      </c>
    </row>
    <row r="18" s="1" customFormat="1" spans="1:20">
      <c r="A18" s="3">
        <v>16695590015</v>
      </c>
      <c r="B18" s="1" t="s">
        <v>277</v>
      </c>
      <c r="C18" s="1" t="s">
        <v>351</v>
      </c>
      <c r="D18" s="1" t="s">
        <v>352</v>
      </c>
      <c r="E18" s="1" t="s">
        <v>217</v>
      </c>
      <c r="F18" s="1" t="s">
        <v>277</v>
      </c>
      <c r="G18" s="1" t="s">
        <v>280</v>
      </c>
      <c r="H18" s="1" t="s">
        <v>281</v>
      </c>
      <c r="I18" s="1" t="s">
        <v>353</v>
      </c>
      <c r="J18" s="1" t="s">
        <v>283</v>
      </c>
      <c r="K18" s="1" t="s">
        <v>353</v>
      </c>
      <c r="L18" s="1" t="s">
        <v>353</v>
      </c>
      <c r="M18" s="1" t="s">
        <v>284</v>
      </c>
      <c r="N18" s="1" t="s">
        <v>284</v>
      </c>
      <c r="O18" s="1" t="s">
        <v>285</v>
      </c>
      <c r="P18" s="1" t="s">
        <v>286</v>
      </c>
      <c r="Q18" s="1" t="s">
        <v>354</v>
      </c>
      <c r="R18" s="1" t="s">
        <v>288</v>
      </c>
      <c r="S18" s="1" t="s">
        <v>289</v>
      </c>
      <c r="T18" s="1" t="s">
        <v>290</v>
      </c>
    </row>
    <row r="19" s="1" customFormat="1" spans="1:20">
      <c r="A19" s="3">
        <v>16695356416</v>
      </c>
      <c r="B19" s="1" t="s">
        <v>277</v>
      </c>
      <c r="C19" s="1" t="s">
        <v>355</v>
      </c>
      <c r="D19" s="1" t="s">
        <v>356</v>
      </c>
      <c r="E19" s="1" t="s">
        <v>212</v>
      </c>
      <c r="F19" s="1" t="s">
        <v>277</v>
      </c>
      <c r="G19" s="1" t="s">
        <v>280</v>
      </c>
      <c r="H19" s="1" t="s">
        <v>281</v>
      </c>
      <c r="I19" s="1" t="s">
        <v>357</v>
      </c>
      <c r="J19" s="1" t="s">
        <v>283</v>
      </c>
      <c r="K19" s="1" t="s">
        <v>357</v>
      </c>
      <c r="L19" s="1" t="s">
        <v>357</v>
      </c>
      <c r="M19" s="1" t="s">
        <v>284</v>
      </c>
      <c r="N19" s="1" t="s">
        <v>284</v>
      </c>
      <c r="O19" s="1" t="s">
        <v>285</v>
      </c>
      <c r="P19" s="1" t="s">
        <v>286</v>
      </c>
      <c r="Q19" s="1" t="s">
        <v>358</v>
      </c>
      <c r="R19" s="1" t="s">
        <v>288</v>
      </c>
      <c r="S19" s="1" t="s">
        <v>289</v>
      </c>
      <c r="T19" s="1" t="s">
        <v>290</v>
      </c>
    </row>
    <row r="20" s="1" customFormat="1" spans="1:20">
      <c r="A20" s="3">
        <v>16695303201</v>
      </c>
      <c r="B20" s="1" t="s">
        <v>277</v>
      </c>
      <c r="C20" s="1" t="s">
        <v>359</v>
      </c>
      <c r="D20" s="1" t="s">
        <v>360</v>
      </c>
      <c r="E20" s="1" t="s">
        <v>210</v>
      </c>
      <c r="F20" s="1" t="s">
        <v>277</v>
      </c>
      <c r="G20" s="1" t="s">
        <v>280</v>
      </c>
      <c r="H20" s="1" t="s">
        <v>281</v>
      </c>
      <c r="I20" s="1" t="s">
        <v>326</v>
      </c>
      <c r="J20" s="1" t="s">
        <v>283</v>
      </c>
      <c r="K20" s="1" t="s">
        <v>326</v>
      </c>
      <c r="L20" s="1" t="s">
        <v>326</v>
      </c>
      <c r="M20" s="1" t="s">
        <v>284</v>
      </c>
      <c r="N20" s="1" t="s">
        <v>284</v>
      </c>
      <c r="O20" s="1" t="s">
        <v>285</v>
      </c>
      <c r="P20" s="1" t="s">
        <v>286</v>
      </c>
      <c r="Q20" s="1" t="s">
        <v>361</v>
      </c>
      <c r="R20" s="1" t="s">
        <v>288</v>
      </c>
      <c r="S20" s="1" t="s">
        <v>289</v>
      </c>
      <c r="T20" s="1" t="s">
        <v>290</v>
      </c>
    </row>
    <row r="21" s="1" customFormat="1" spans="1:20">
      <c r="A21" s="3">
        <v>16695224615</v>
      </c>
      <c r="B21" s="1" t="s">
        <v>277</v>
      </c>
      <c r="C21" s="1" t="s">
        <v>362</v>
      </c>
      <c r="D21" s="1" t="s">
        <v>363</v>
      </c>
      <c r="E21" s="1" t="s">
        <v>207</v>
      </c>
      <c r="F21" s="1" t="s">
        <v>277</v>
      </c>
      <c r="G21" s="1" t="s">
        <v>280</v>
      </c>
      <c r="H21" s="1" t="s">
        <v>281</v>
      </c>
      <c r="I21" s="1" t="s">
        <v>364</v>
      </c>
      <c r="J21" s="1" t="s">
        <v>283</v>
      </c>
      <c r="K21" s="1" t="s">
        <v>364</v>
      </c>
      <c r="L21" s="1" t="s">
        <v>364</v>
      </c>
      <c r="M21" s="1" t="s">
        <v>284</v>
      </c>
      <c r="N21" s="1" t="s">
        <v>284</v>
      </c>
      <c r="O21" s="1" t="s">
        <v>285</v>
      </c>
      <c r="P21" s="1" t="s">
        <v>286</v>
      </c>
      <c r="Q21" s="1" t="s">
        <v>365</v>
      </c>
      <c r="R21" s="1" t="s">
        <v>288</v>
      </c>
      <c r="S21" s="1" t="s">
        <v>289</v>
      </c>
      <c r="T21" s="1" t="s">
        <v>290</v>
      </c>
    </row>
    <row r="22" s="1" customFormat="1" spans="1:20">
      <c r="A22" s="3">
        <v>16695192962</v>
      </c>
      <c r="B22" s="1" t="s">
        <v>366</v>
      </c>
      <c r="C22" s="1" t="s">
        <v>367</v>
      </c>
      <c r="D22" s="1" t="s">
        <v>368</v>
      </c>
      <c r="E22" s="1" t="s">
        <v>369</v>
      </c>
      <c r="F22" s="1" t="s">
        <v>277</v>
      </c>
      <c r="G22" s="1" t="s">
        <v>280</v>
      </c>
      <c r="H22" s="1" t="s">
        <v>281</v>
      </c>
      <c r="I22" s="1" t="s">
        <v>370</v>
      </c>
      <c r="J22" s="1" t="s">
        <v>283</v>
      </c>
      <c r="K22" s="1" t="s">
        <v>370</v>
      </c>
      <c r="L22" s="1" t="s">
        <v>370</v>
      </c>
      <c r="M22" s="1" t="s">
        <v>284</v>
      </c>
      <c r="N22" s="1" t="s">
        <v>284</v>
      </c>
      <c r="O22" s="1" t="s">
        <v>285</v>
      </c>
      <c r="P22" s="1" t="s">
        <v>286</v>
      </c>
      <c r="Q22" s="1" t="s">
        <v>371</v>
      </c>
      <c r="R22" s="1" t="s">
        <v>288</v>
      </c>
      <c r="S22" s="1" t="s">
        <v>289</v>
      </c>
      <c r="T22" s="1" t="s">
        <v>290</v>
      </c>
    </row>
    <row r="23" s="1" customFormat="1" spans="1:20">
      <c r="A23" s="3">
        <v>16695089125</v>
      </c>
      <c r="B23" s="1" t="s">
        <v>366</v>
      </c>
      <c r="C23" s="1" t="s">
        <v>372</v>
      </c>
      <c r="D23" s="1" t="s">
        <v>368</v>
      </c>
      <c r="E23" s="1" t="s">
        <v>373</v>
      </c>
      <c r="F23" s="1" t="s">
        <v>277</v>
      </c>
      <c r="G23" s="1" t="s">
        <v>280</v>
      </c>
      <c r="H23" s="1" t="s">
        <v>281</v>
      </c>
      <c r="I23" s="1" t="s">
        <v>370</v>
      </c>
      <c r="J23" s="1" t="s">
        <v>283</v>
      </c>
      <c r="K23" s="1" t="s">
        <v>370</v>
      </c>
      <c r="L23" s="1" t="s">
        <v>370</v>
      </c>
      <c r="M23" s="1" t="s">
        <v>284</v>
      </c>
      <c r="N23" s="1" t="s">
        <v>284</v>
      </c>
      <c r="O23" s="1" t="s">
        <v>285</v>
      </c>
      <c r="P23" s="1" t="s">
        <v>286</v>
      </c>
      <c r="Q23" s="1" t="s">
        <v>374</v>
      </c>
      <c r="R23" s="1" t="s">
        <v>288</v>
      </c>
      <c r="S23" s="1" t="s">
        <v>289</v>
      </c>
      <c r="T23" s="1" t="s">
        <v>290</v>
      </c>
    </row>
    <row r="24" s="1" customFormat="1" spans="1:20">
      <c r="A24" s="3">
        <v>16695051238</v>
      </c>
      <c r="B24" s="1" t="s">
        <v>366</v>
      </c>
      <c r="C24" s="1" t="s">
        <v>375</v>
      </c>
      <c r="D24" s="1" t="s">
        <v>376</v>
      </c>
      <c r="E24" s="1" t="s">
        <v>135</v>
      </c>
      <c r="F24" s="1" t="s">
        <v>366</v>
      </c>
      <c r="G24" s="1" t="s">
        <v>277</v>
      </c>
      <c r="H24" s="1" t="s">
        <v>281</v>
      </c>
      <c r="I24" s="1" t="s">
        <v>377</v>
      </c>
      <c r="J24" s="1" t="s">
        <v>283</v>
      </c>
      <c r="K24" s="1" t="s">
        <v>377</v>
      </c>
      <c r="L24" s="1" t="s">
        <v>377</v>
      </c>
      <c r="M24" s="1" t="s">
        <v>284</v>
      </c>
      <c r="N24" s="1" t="s">
        <v>284</v>
      </c>
      <c r="O24" s="1" t="s">
        <v>285</v>
      </c>
      <c r="P24" s="1" t="s">
        <v>286</v>
      </c>
      <c r="Q24" s="1" t="s">
        <v>378</v>
      </c>
      <c r="R24" s="1" t="s">
        <v>288</v>
      </c>
      <c r="S24" s="1" t="s">
        <v>289</v>
      </c>
      <c r="T24" s="1" t="s">
        <v>290</v>
      </c>
    </row>
    <row r="25" s="1" customFormat="1" spans="1:20">
      <c r="A25" s="3">
        <v>16694821693</v>
      </c>
      <c r="B25" s="1" t="s">
        <v>366</v>
      </c>
      <c r="C25" s="1" t="s">
        <v>379</v>
      </c>
      <c r="D25" s="1" t="s">
        <v>325</v>
      </c>
      <c r="E25" s="1" t="s">
        <v>132</v>
      </c>
      <c r="F25" s="1" t="s">
        <v>366</v>
      </c>
      <c r="G25" s="1" t="s">
        <v>277</v>
      </c>
      <c r="H25" s="1" t="s">
        <v>281</v>
      </c>
      <c r="I25" s="1" t="s">
        <v>326</v>
      </c>
      <c r="J25" s="1" t="s">
        <v>283</v>
      </c>
      <c r="K25" s="1" t="s">
        <v>326</v>
      </c>
      <c r="L25" s="1" t="s">
        <v>326</v>
      </c>
      <c r="M25" s="1" t="s">
        <v>284</v>
      </c>
      <c r="N25" s="1" t="s">
        <v>284</v>
      </c>
      <c r="O25" s="1" t="s">
        <v>285</v>
      </c>
      <c r="P25" s="1" t="s">
        <v>286</v>
      </c>
      <c r="Q25" s="1" t="s">
        <v>380</v>
      </c>
      <c r="R25" s="1" t="s">
        <v>288</v>
      </c>
      <c r="S25" s="1" t="s">
        <v>289</v>
      </c>
      <c r="T25" s="1" t="s">
        <v>290</v>
      </c>
    </row>
    <row r="26" s="1" customFormat="1" spans="1:20">
      <c r="A26" s="3">
        <v>16694763119</v>
      </c>
      <c r="B26" s="1" t="s">
        <v>366</v>
      </c>
      <c r="C26" s="1" t="s">
        <v>381</v>
      </c>
      <c r="D26" s="1" t="s">
        <v>382</v>
      </c>
      <c r="E26" s="1" t="s">
        <v>129</v>
      </c>
      <c r="F26" s="1" t="s">
        <v>366</v>
      </c>
      <c r="G26" s="1" t="s">
        <v>277</v>
      </c>
      <c r="H26" s="1" t="s">
        <v>281</v>
      </c>
      <c r="I26" s="1" t="s">
        <v>383</v>
      </c>
      <c r="J26" s="1" t="s">
        <v>283</v>
      </c>
      <c r="K26" s="1" t="s">
        <v>383</v>
      </c>
      <c r="L26" s="1" t="s">
        <v>383</v>
      </c>
      <c r="M26" s="1" t="s">
        <v>284</v>
      </c>
      <c r="N26" s="1" t="s">
        <v>284</v>
      </c>
      <c r="O26" s="1" t="s">
        <v>285</v>
      </c>
      <c r="P26" s="1" t="s">
        <v>286</v>
      </c>
      <c r="Q26" s="1" t="s">
        <v>384</v>
      </c>
      <c r="R26" s="1" t="s">
        <v>288</v>
      </c>
      <c r="S26" s="1" t="s">
        <v>289</v>
      </c>
      <c r="T26" s="1" t="s">
        <v>290</v>
      </c>
    </row>
    <row r="27" s="1" customFormat="1" spans="1:20">
      <c r="A27" s="3">
        <v>16694685435</v>
      </c>
      <c r="B27" s="1" t="s">
        <v>366</v>
      </c>
      <c r="C27" s="1" t="s">
        <v>385</v>
      </c>
      <c r="D27" s="1" t="s">
        <v>386</v>
      </c>
      <c r="E27" s="1" t="s">
        <v>128</v>
      </c>
      <c r="F27" s="1" t="s">
        <v>366</v>
      </c>
      <c r="G27" s="1" t="s">
        <v>277</v>
      </c>
      <c r="H27" s="1" t="s">
        <v>281</v>
      </c>
      <c r="I27" s="1" t="s">
        <v>387</v>
      </c>
      <c r="J27" s="1" t="s">
        <v>283</v>
      </c>
      <c r="K27" s="1" t="s">
        <v>387</v>
      </c>
      <c r="L27" s="1" t="s">
        <v>387</v>
      </c>
      <c r="M27" s="1" t="s">
        <v>284</v>
      </c>
      <c r="N27" s="1" t="s">
        <v>284</v>
      </c>
      <c r="O27" s="1" t="s">
        <v>285</v>
      </c>
      <c r="P27" s="1" t="s">
        <v>286</v>
      </c>
      <c r="Q27" s="1" t="s">
        <v>388</v>
      </c>
      <c r="R27" s="1" t="s">
        <v>288</v>
      </c>
      <c r="S27" s="1" t="s">
        <v>289</v>
      </c>
      <c r="T27" s="1" t="s">
        <v>290</v>
      </c>
    </row>
    <row r="28" s="1" customFormat="1" spans="1:20">
      <c r="A28" s="3">
        <v>16694588781</v>
      </c>
      <c r="B28" s="1" t="s">
        <v>366</v>
      </c>
      <c r="C28" s="1" t="s">
        <v>389</v>
      </c>
      <c r="D28" s="1" t="s">
        <v>390</v>
      </c>
      <c r="E28" s="1" t="s">
        <v>391</v>
      </c>
      <c r="F28" s="1" t="s">
        <v>366</v>
      </c>
      <c r="G28" s="1" t="s">
        <v>277</v>
      </c>
      <c r="H28" s="1" t="s">
        <v>281</v>
      </c>
      <c r="I28" s="1" t="s">
        <v>392</v>
      </c>
      <c r="J28" s="1" t="s">
        <v>283</v>
      </c>
      <c r="K28" s="1" t="s">
        <v>392</v>
      </c>
      <c r="L28" s="1" t="s">
        <v>392</v>
      </c>
      <c r="M28" s="1" t="s">
        <v>284</v>
      </c>
      <c r="N28" s="1" t="s">
        <v>284</v>
      </c>
      <c r="O28" s="1" t="s">
        <v>285</v>
      </c>
      <c r="P28" s="1" t="s">
        <v>286</v>
      </c>
      <c r="Q28" s="1" t="s">
        <v>393</v>
      </c>
      <c r="R28" s="1" t="s">
        <v>288</v>
      </c>
      <c r="S28" s="1" t="s">
        <v>289</v>
      </c>
      <c r="T28" s="1" t="s">
        <v>290</v>
      </c>
    </row>
    <row r="29" s="1" customFormat="1" spans="1:20">
      <c r="A29" s="3">
        <v>16694553379</v>
      </c>
      <c r="B29" s="1" t="s">
        <v>366</v>
      </c>
      <c r="C29" s="1" t="s">
        <v>394</v>
      </c>
      <c r="D29" s="1" t="s">
        <v>395</v>
      </c>
      <c r="E29" s="1" t="s">
        <v>396</v>
      </c>
      <c r="F29" s="1" t="s">
        <v>277</v>
      </c>
      <c r="G29" s="1" t="s">
        <v>280</v>
      </c>
      <c r="H29" s="1" t="s">
        <v>281</v>
      </c>
      <c r="I29" s="1" t="s">
        <v>397</v>
      </c>
      <c r="J29" s="1" t="s">
        <v>283</v>
      </c>
      <c r="K29" s="1" t="s">
        <v>397</v>
      </c>
      <c r="L29" s="1" t="s">
        <v>397</v>
      </c>
      <c r="M29" s="1" t="s">
        <v>284</v>
      </c>
      <c r="N29" s="1" t="s">
        <v>284</v>
      </c>
      <c r="O29" s="1" t="s">
        <v>285</v>
      </c>
      <c r="P29" s="1" t="s">
        <v>286</v>
      </c>
      <c r="Q29" s="1" t="s">
        <v>398</v>
      </c>
      <c r="R29" s="1" t="s">
        <v>288</v>
      </c>
      <c r="S29" s="1" t="s">
        <v>289</v>
      </c>
      <c r="T29" s="1" t="s">
        <v>290</v>
      </c>
    </row>
    <row r="30" s="1" customFormat="1" spans="1:20">
      <c r="A30" s="3">
        <v>16694440488</v>
      </c>
      <c r="B30" s="1" t="s">
        <v>366</v>
      </c>
      <c r="C30" s="1" t="s">
        <v>399</v>
      </c>
      <c r="D30" s="1" t="s">
        <v>400</v>
      </c>
      <c r="E30" s="1" t="s">
        <v>124</v>
      </c>
      <c r="F30" s="1" t="s">
        <v>366</v>
      </c>
      <c r="G30" s="1" t="s">
        <v>277</v>
      </c>
      <c r="H30" s="1" t="s">
        <v>281</v>
      </c>
      <c r="I30" s="1" t="s">
        <v>401</v>
      </c>
      <c r="J30" s="1" t="s">
        <v>283</v>
      </c>
      <c r="K30" s="1" t="s">
        <v>401</v>
      </c>
      <c r="L30" s="1" t="s">
        <v>401</v>
      </c>
      <c r="M30" s="1" t="s">
        <v>284</v>
      </c>
      <c r="N30" s="1" t="s">
        <v>284</v>
      </c>
      <c r="O30" s="1" t="s">
        <v>285</v>
      </c>
      <c r="P30" s="1" t="s">
        <v>286</v>
      </c>
      <c r="Q30" s="1" t="s">
        <v>402</v>
      </c>
      <c r="R30" s="1" t="s">
        <v>288</v>
      </c>
      <c r="S30" s="1" t="s">
        <v>289</v>
      </c>
      <c r="T30" s="1" t="s">
        <v>290</v>
      </c>
    </row>
    <row r="31" s="1" customFormat="1" spans="1:20">
      <c r="A31" s="3">
        <v>16694388042</v>
      </c>
      <c r="B31" s="1" t="s">
        <v>366</v>
      </c>
      <c r="C31" s="1" t="s">
        <v>403</v>
      </c>
      <c r="D31" s="1" t="s">
        <v>404</v>
      </c>
      <c r="E31" s="1" t="s">
        <v>120</v>
      </c>
      <c r="F31" s="1" t="s">
        <v>366</v>
      </c>
      <c r="G31" s="1" t="s">
        <v>277</v>
      </c>
      <c r="H31" s="1" t="s">
        <v>281</v>
      </c>
      <c r="I31" s="1" t="s">
        <v>405</v>
      </c>
      <c r="J31" s="1" t="s">
        <v>283</v>
      </c>
      <c r="K31" s="1" t="s">
        <v>405</v>
      </c>
      <c r="L31" s="1" t="s">
        <v>405</v>
      </c>
      <c r="M31" s="1" t="s">
        <v>284</v>
      </c>
      <c r="N31" s="1" t="s">
        <v>284</v>
      </c>
      <c r="O31" s="1" t="s">
        <v>285</v>
      </c>
      <c r="P31" s="1" t="s">
        <v>286</v>
      </c>
      <c r="Q31" s="1" t="s">
        <v>406</v>
      </c>
      <c r="R31" s="1" t="s">
        <v>288</v>
      </c>
      <c r="S31" s="1" t="s">
        <v>289</v>
      </c>
      <c r="T31" s="1" t="s">
        <v>290</v>
      </c>
    </row>
    <row r="32" s="1" customFormat="1" spans="1:20">
      <c r="A32" s="3">
        <v>16694070023</v>
      </c>
      <c r="B32" s="1" t="s">
        <v>366</v>
      </c>
      <c r="C32" s="1" t="s">
        <v>407</v>
      </c>
      <c r="D32" s="1" t="s">
        <v>408</v>
      </c>
      <c r="E32" s="1" t="s">
        <v>118</v>
      </c>
      <c r="F32" s="1" t="s">
        <v>366</v>
      </c>
      <c r="G32" s="1" t="s">
        <v>277</v>
      </c>
      <c r="H32" s="1" t="s">
        <v>281</v>
      </c>
      <c r="I32" s="1" t="s">
        <v>409</v>
      </c>
      <c r="J32" s="1" t="s">
        <v>283</v>
      </c>
      <c r="K32" s="1" t="s">
        <v>409</v>
      </c>
      <c r="L32" s="1" t="s">
        <v>409</v>
      </c>
      <c r="M32" s="1" t="s">
        <v>284</v>
      </c>
      <c r="N32" s="1" t="s">
        <v>284</v>
      </c>
      <c r="O32" s="1" t="s">
        <v>285</v>
      </c>
      <c r="P32" s="1" t="s">
        <v>286</v>
      </c>
      <c r="Q32" s="1" t="s">
        <v>410</v>
      </c>
      <c r="R32" s="1" t="s">
        <v>288</v>
      </c>
      <c r="S32" s="1" t="s">
        <v>289</v>
      </c>
      <c r="T32" s="1" t="s">
        <v>290</v>
      </c>
    </row>
    <row r="33" s="1" customFormat="1" spans="1:20">
      <c r="A33" s="3">
        <v>16693839217</v>
      </c>
      <c r="B33" s="1" t="s">
        <v>366</v>
      </c>
      <c r="C33" s="1" t="s">
        <v>411</v>
      </c>
      <c r="D33" s="1" t="s">
        <v>342</v>
      </c>
      <c r="E33" s="1" t="s">
        <v>115</v>
      </c>
      <c r="F33" s="1" t="s">
        <v>366</v>
      </c>
      <c r="G33" s="1" t="s">
        <v>277</v>
      </c>
      <c r="H33" s="1" t="s">
        <v>281</v>
      </c>
      <c r="I33" s="1" t="s">
        <v>343</v>
      </c>
      <c r="J33" s="1" t="s">
        <v>283</v>
      </c>
      <c r="K33" s="1" t="s">
        <v>343</v>
      </c>
      <c r="L33" s="1" t="s">
        <v>343</v>
      </c>
      <c r="M33" s="1" t="s">
        <v>284</v>
      </c>
      <c r="N33" s="1" t="s">
        <v>284</v>
      </c>
      <c r="O33" s="1" t="s">
        <v>285</v>
      </c>
      <c r="P33" s="1" t="s">
        <v>286</v>
      </c>
      <c r="Q33" s="1" t="s">
        <v>412</v>
      </c>
      <c r="R33" s="1" t="s">
        <v>288</v>
      </c>
      <c r="S33" s="1" t="s">
        <v>289</v>
      </c>
      <c r="T33" s="1" t="s">
        <v>290</v>
      </c>
    </row>
    <row r="34" s="1" customFormat="1" spans="1:20">
      <c r="A34" s="3">
        <v>16693627345</v>
      </c>
      <c r="B34" s="1" t="s">
        <v>366</v>
      </c>
      <c r="C34" s="1" t="s">
        <v>413</v>
      </c>
      <c r="D34" s="1" t="s">
        <v>414</v>
      </c>
      <c r="E34" s="1" t="s">
        <v>112</v>
      </c>
      <c r="F34" s="1" t="s">
        <v>366</v>
      </c>
      <c r="G34" s="1" t="s">
        <v>277</v>
      </c>
      <c r="H34" s="1" t="s">
        <v>281</v>
      </c>
      <c r="I34" s="1" t="s">
        <v>415</v>
      </c>
      <c r="J34" s="1" t="s">
        <v>283</v>
      </c>
      <c r="K34" s="1" t="s">
        <v>415</v>
      </c>
      <c r="L34" s="1" t="s">
        <v>415</v>
      </c>
      <c r="M34" s="1" t="s">
        <v>284</v>
      </c>
      <c r="N34" s="1" t="s">
        <v>284</v>
      </c>
      <c r="O34" s="1" t="s">
        <v>285</v>
      </c>
      <c r="P34" s="1" t="s">
        <v>286</v>
      </c>
      <c r="Q34" s="1" t="s">
        <v>416</v>
      </c>
      <c r="R34" s="1" t="s">
        <v>288</v>
      </c>
      <c r="S34" s="1" t="s">
        <v>289</v>
      </c>
      <c r="T34" s="1" t="s">
        <v>290</v>
      </c>
    </row>
    <row r="35" s="1" customFormat="1" spans="1:20">
      <c r="A35" s="3">
        <v>16693609226</v>
      </c>
      <c r="B35" s="1" t="s">
        <v>366</v>
      </c>
      <c r="C35" s="1" t="s">
        <v>417</v>
      </c>
      <c r="D35" s="1" t="s">
        <v>418</v>
      </c>
      <c r="E35" s="1" t="s">
        <v>109</v>
      </c>
      <c r="F35" s="1" t="s">
        <v>366</v>
      </c>
      <c r="G35" s="1" t="s">
        <v>277</v>
      </c>
      <c r="H35" s="1" t="s">
        <v>281</v>
      </c>
      <c r="I35" s="1" t="s">
        <v>419</v>
      </c>
      <c r="J35" s="1" t="s">
        <v>283</v>
      </c>
      <c r="K35" s="1" t="s">
        <v>419</v>
      </c>
      <c r="L35" s="1" t="s">
        <v>419</v>
      </c>
      <c r="M35" s="1" t="s">
        <v>284</v>
      </c>
      <c r="N35" s="1" t="s">
        <v>284</v>
      </c>
      <c r="O35" s="1" t="s">
        <v>285</v>
      </c>
      <c r="P35" s="1" t="s">
        <v>286</v>
      </c>
      <c r="Q35" s="1" t="s">
        <v>420</v>
      </c>
      <c r="R35" s="1" t="s">
        <v>288</v>
      </c>
      <c r="S35" s="1" t="s">
        <v>289</v>
      </c>
      <c r="T35" s="1" t="s">
        <v>290</v>
      </c>
    </row>
    <row r="36" s="1" customFormat="1" spans="1:20">
      <c r="A36" s="3">
        <v>16693394551</v>
      </c>
      <c r="B36" s="1" t="s">
        <v>366</v>
      </c>
      <c r="C36" s="1" t="s">
        <v>421</v>
      </c>
      <c r="D36" s="1" t="s">
        <v>422</v>
      </c>
      <c r="E36" s="1" t="s">
        <v>423</v>
      </c>
      <c r="F36" s="1" t="s">
        <v>366</v>
      </c>
      <c r="G36" s="1" t="s">
        <v>277</v>
      </c>
      <c r="H36" s="1" t="s">
        <v>281</v>
      </c>
      <c r="I36" s="1" t="s">
        <v>311</v>
      </c>
      <c r="J36" s="1" t="s">
        <v>283</v>
      </c>
      <c r="K36" s="1" t="s">
        <v>311</v>
      </c>
      <c r="L36" s="1" t="s">
        <v>311</v>
      </c>
      <c r="M36" s="1" t="s">
        <v>284</v>
      </c>
      <c r="N36" s="1" t="s">
        <v>284</v>
      </c>
      <c r="O36" s="1" t="s">
        <v>285</v>
      </c>
      <c r="P36" s="1" t="s">
        <v>286</v>
      </c>
      <c r="Q36" s="1" t="s">
        <v>424</v>
      </c>
      <c r="R36" s="1" t="s">
        <v>288</v>
      </c>
      <c r="S36" s="1" t="s">
        <v>289</v>
      </c>
      <c r="T36" s="1" t="s">
        <v>290</v>
      </c>
    </row>
    <row r="37" s="1" customFormat="1" spans="1:20">
      <c r="A37" s="3">
        <v>16693321888</v>
      </c>
      <c r="B37" s="1" t="s">
        <v>366</v>
      </c>
      <c r="C37" s="1" t="s">
        <v>425</v>
      </c>
      <c r="D37" s="1" t="s">
        <v>426</v>
      </c>
      <c r="E37" s="1" t="s">
        <v>103</v>
      </c>
      <c r="F37" s="1" t="s">
        <v>366</v>
      </c>
      <c r="G37" s="1" t="s">
        <v>277</v>
      </c>
      <c r="H37" s="1" t="s">
        <v>281</v>
      </c>
      <c r="I37" s="1" t="s">
        <v>427</v>
      </c>
      <c r="J37" s="1" t="s">
        <v>283</v>
      </c>
      <c r="K37" s="1" t="s">
        <v>427</v>
      </c>
      <c r="L37" s="1" t="s">
        <v>427</v>
      </c>
      <c r="M37" s="1" t="s">
        <v>284</v>
      </c>
      <c r="N37" s="1" t="s">
        <v>284</v>
      </c>
      <c r="O37" s="1" t="s">
        <v>285</v>
      </c>
      <c r="P37" s="1" t="s">
        <v>286</v>
      </c>
      <c r="Q37" s="1" t="s">
        <v>428</v>
      </c>
      <c r="R37" s="1" t="s">
        <v>288</v>
      </c>
      <c r="S37" s="1" t="s">
        <v>289</v>
      </c>
      <c r="T37" s="1" t="s">
        <v>290</v>
      </c>
    </row>
    <row r="38" s="1" customFormat="1" spans="1:20">
      <c r="A38" s="3">
        <v>16692826406</v>
      </c>
      <c r="B38" s="1" t="s">
        <v>366</v>
      </c>
      <c r="C38" s="1" t="s">
        <v>429</v>
      </c>
      <c r="D38" s="1" t="s">
        <v>430</v>
      </c>
      <c r="E38" s="1" t="s">
        <v>96</v>
      </c>
      <c r="F38" s="1" t="s">
        <v>366</v>
      </c>
      <c r="G38" s="1" t="s">
        <v>277</v>
      </c>
      <c r="H38" s="1" t="s">
        <v>281</v>
      </c>
      <c r="I38" s="1" t="s">
        <v>431</v>
      </c>
      <c r="J38" s="1" t="s">
        <v>283</v>
      </c>
      <c r="K38" s="1" t="s">
        <v>431</v>
      </c>
      <c r="L38" s="1" t="s">
        <v>431</v>
      </c>
      <c r="M38" s="1" t="s">
        <v>284</v>
      </c>
      <c r="N38" s="1" t="s">
        <v>284</v>
      </c>
      <c r="O38" s="1" t="s">
        <v>285</v>
      </c>
      <c r="P38" s="1" t="s">
        <v>286</v>
      </c>
      <c r="Q38" s="1" t="s">
        <v>432</v>
      </c>
      <c r="R38" s="1" t="s">
        <v>288</v>
      </c>
      <c r="S38" s="1" t="s">
        <v>289</v>
      </c>
      <c r="T38" s="1" t="s">
        <v>290</v>
      </c>
    </row>
    <row r="39" s="1" customFormat="1" spans="1:20">
      <c r="A39" s="3">
        <v>16692367015</v>
      </c>
      <c r="B39" s="1" t="s">
        <v>366</v>
      </c>
      <c r="C39" s="1" t="s">
        <v>433</v>
      </c>
      <c r="D39" s="1" t="s">
        <v>434</v>
      </c>
      <c r="E39" s="1" t="s">
        <v>93</v>
      </c>
      <c r="F39" s="1" t="s">
        <v>366</v>
      </c>
      <c r="G39" s="1" t="s">
        <v>277</v>
      </c>
      <c r="H39" s="1" t="s">
        <v>281</v>
      </c>
      <c r="I39" s="1" t="s">
        <v>419</v>
      </c>
      <c r="J39" s="1" t="s">
        <v>283</v>
      </c>
      <c r="K39" s="1" t="s">
        <v>419</v>
      </c>
      <c r="L39" s="1" t="s">
        <v>419</v>
      </c>
      <c r="M39" s="1" t="s">
        <v>284</v>
      </c>
      <c r="N39" s="1" t="s">
        <v>284</v>
      </c>
      <c r="O39" s="1" t="s">
        <v>285</v>
      </c>
      <c r="P39" s="1" t="s">
        <v>286</v>
      </c>
      <c r="Q39" s="1" t="s">
        <v>435</v>
      </c>
      <c r="R39" s="1" t="s">
        <v>288</v>
      </c>
      <c r="S39" s="1" t="s">
        <v>289</v>
      </c>
      <c r="T39" s="1" t="s">
        <v>290</v>
      </c>
    </row>
    <row r="40" s="1" customFormat="1" spans="1:20">
      <c r="A40" s="3">
        <v>16692131967</v>
      </c>
      <c r="B40" s="1" t="s">
        <v>366</v>
      </c>
      <c r="C40" s="1" t="s">
        <v>436</v>
      </c>
      <c r="D40" s="1" t="s">
        <v>437</v>
      </c>
      <c r="E40" s="1" t="s">
        <v>198</v>
      </c>
      <c r="F40" s="1" t="s">
        <v>366</v>
      </c>
      <c r="G40" s="1" t="s">
        <v>280</v>
      </c>
      <c r="H40" s="1" t="s">
        <v>281</v>
      </c>
      <c r="I40" s="1" t="s">
        <v>438</v>
      </c>
      <c r="J40" s="1" t="s">
        <v>283</v>
      </c>
      <c r="K40" s="1" t="s">
        <v>438</v>
      </c>
      <c r="L40" s="1" t="s">
        <v>438</v>
      </c>
      <c r="M40" s="1" t="s">
        <v>284</v>
      </c>
      <c r="N40" s="1" t="s">
        <v>284</v>
      </c>
      <c r="O40" s="1" t="s">
        <v>285</v>
      </c>
      <c r="P40" s="1" t="s">
        <v>286</v>
      </c>
      <c r="Q40" s="1" t="s">
        <v>439</v>
      </c>
      <c r="R40" s="1" t="s">
        <v>288</v>
      </c>
      <c r="S40" s="1" t="s">
        <v>289</v>
      </c>
      <c r="T40" s="1" t="s">
        <v>290</v>
      </c>
    </row>
    <row r="41" s="1" customFormat="1" spans="1:20">
      <c r="A41" s="3">
        <v>16691931120</v>
      </c>
      <c r="B41" s="1" t="s">
        <v>366</v>
      </c>
      <c r="C41" s="1" t="s">
        <v>440</v>
      </c>
      <c r="D41" s="1" t="s">
        <v>441</v>
      </c>
      <c r="E41" s="1" t="s">
        <v>89</v>
      </c>
      <c r="F41" s="1" t="s">
        <v>366</v>
      </c>
      <c r="G41" s="1" t="s">
        <v>277</v>
      </c>
      <c r="H41" s="1" t="s">
        <v>281</v>
      </c>
      <c r="I41" s="1" t="s">
        <v>442</v>
      </c>
      <c r="J41" s="1" t="s">
        <v>283</v>
      </c>
      <c r="K41" s="1" t="s">
        <v>442</v>
      </c>
      <c r="L41" s="1" t="s">
        <v>442</v>
      </c>
      <c r="M41" s="1" t="s">
        <v>284</v>
      </c>
      <c r="N41" s="1" t="s">
        <v>284</v>
      </c>
      <c r="O41" s="1" t="s">
        <v>285</v>
      </c>
      <c r="P41" s="1" t="s">
        <v>286</v>
      </c>
      <c r="Q41" s="1" t="s">
        <v>443</v>
      </c>
      <c r="R41" s="1" t="s">
        <v>288</v>
      </c>
      <c r="S41" s="1" t="s">
        <v>289</v>
      </c>
      <c r="T41" s="1" t="s">
        <v>290</v>
      </c>
    </row>
    <row r="42" s="1" customFormat="1" spans="1:20">
      <c r="A42" s="3">
        <v>16691915713</v>
      </c>
      <c r="B42" s="1" t="s">
        <v>366</v>
      </c>
      <c r="C42" s="1" t="s">
        <v>444</v>
      </c>
      <c r="D42" s="1" t="s">
        <v>445</v>
      </c>
      <c r="E42" s="1" t="s">
        <v>86</v>
      </c>
      <c r="F42" s="1" t="s">
        <v>366</v>
      </c>
      <c r="G42" s="1" t="s">
        <v>277</v>
      </c>
      <c r="H42" s="1" t="s">
        <v>281</v>
      </c>
      <c r="I42" s="1" t="s">
        <v>446</v>
      </c>
      <c r="J42" s="1" t="s">
        <v>283</v>
      </c>
      <c r="K42" s="1" t="s">
        <v>446</v>
      </c>
      <c r="L42" s="1" t="s">
        <v>446</v>
      </c>
      <c r="M42" s="1" t="s">
        <v>284</v>
      </c>
      <c r="N42" s="1" t="s">
        <v>284</v>
      </c>
      <c r="O42" s="1" t="s">
        <v>285</v>
      </c>
      <c r="P42" s="1" t="s">
        <v>286</v>
      </c>
      <c r="Q42" s="1" t="s">
        <v>447</v>
      </c>
      <c r="R42" s="1" t="s">
        <v>288</v>
      </c>
      <c r="S42" s="1" t="s">
        <v>289</v>
      </c>
      <c r="T42" s="1" t="s">
        <v>290</v>
      </c>
    </row>
    <row r="43" s="1" customFormat="1" spans="1:20">
      <c r="A43" s="3">
        <v>16691887167</v>
      </c>
      <c r="B43" s="1" t="s">
        <v>366</v>
      </c>
      <c r="C43" s="1" t="s">
        <v>448</v>
      </c>
      <c r="D43" s="1" t="s">
        <v>449</v>
      </c>
      <c r="E43" s="1" t="s">
        <v>195</v>
      </c>
      <c r="F43" s="1" t="s">
        <v>366</v>
      </c>
      <c r="G43" s="1" t="s">
        <v>280</v>
      </c>
      <c r="H43" s="1" t="s">
        <v>281</v>
      </c>
      <c r="I43" s="1" t="s">
        <v>450</v>
      </c>
      <c r="J43" s="1" t="s">
        <v>283</v>
      </c>
      <c r="K43" s="1" t="s">
        <v>450</v>
      </c>
      <c r="L43" s="1" t="s">
        <v>450</v>
      </c>
      <c r="M43" s="1" t="s">
        <v>284</v>
      </c>
      <c r="N43" s="1" t="s">
        <v>284</v>
      </c>
      <c r="O43" s="1" t="s">
        <v>285</v>
      </c>
      <c r="P43" s="1" t="s">
        <v>286</v>
      </c>
      <c r="Q43" s="1" t="s">
        <v>451</v>
      </c>
      <c r="R43" s="1" t="s">
        <v>288</v>
      </c>
      <c r="S43" s="1" t="s">
        <v>289</v>
      </c>
      <c r="T43" s="1" t="s">
        <v>290</v>
      </c>
    </row>
    <row r="44" s="1" customFormat="1" spans="1:20">
      <c r="A44" s="3">
        <v>16691814358</v>
      </c>
      <c r="B44" s="1" t="s">
        <v>366</v>
      </c>
      <c r="C44" s="1" t="s">
        <v>452</v>
      </c>
      <c r="D44" s="1" t="s">
        <v>453</v>
      </c>
      <c r="E44" s="1" t="s">
        <v>83</v>
      </c>
      <c r="F44" s="1" t="s">
        <v>366</v>
      </c>
      <c r="G44" s="1" t="s">
        <v>277</v>
      </c>
      <c r="H44" s="1" t="s">
        <v>281</v>
      </c>
      <c r="I44" s="1" t="s">
        <v>454</v>
      </c>
      <c r="J44" s="1" t="s">
        <v>283</v>
      </c>
      <c r="K44" s="1" t="s">
        <v>454</v>
      </c>
      <c r="L44" s="1" t="s">
        <v>454</v>
      </c>
      <c r="M44" s="1" t="s">
        <v>284</v>
      </c>
      <c r="N44" s="1" t="s">
        <v>284</v>
      </c>
      <c r="O44" s="1" t="s">
        <v>285</v>
      </c>
      <c r="P44" s="1" t="s">
        <v>286</v>
      </c>
      <c r="Q44" s="1" t="s">
        <v>455</v>
      </c>
      <c r="R44" s="1" t="s">
        <v>288</v>
      </c>
      <c r="S44" s="1" t="s">
        <v>289</v>
      </c>
      <c r="T44" s="1" t="s">
        <v>290</v>
      </c>
    </row>
    <row r="45" s="1" customFormat="1" spans="1:20">
      <c r="A45" s="3">
        <v>16691528303</v>
      </c>
      <c r="B45" s="1" t="s">
        <v>366</v>
      </c>
      <c r="C45" s="1" t="s">
        <v>456</v>
      </c>
      <c r="D45" s="1" t="s">
        <v>457</v>
      </c>
      <c r="E45" s="1" t="s">
        <v>80</v>
      </c>
      <c r="F45" s="1" t="s">
        <v>366</v>
      </c>
      <c r="G45" s="1" t="s">
        <v>277</v>
      </c>
      <c r="H45" s="1" t="s">
        <v>281</v>
      </c>
      <c r="I45" s="1" t="s">
        <v>458</v>
      </c>
      <c r="J45" s="1" t="s">
        <v>283</v>
      </c>
      <c r="K45" s="1" t="s">
        <v>458</v>
      </c>
      <c r="L45" s="1" t="s">
        <v>458</v>
      </c>
      <c r="M45" s="1" t="s">
        <v>284</v>
      </c>
      <c r="N45" s="1" t="s">
        <v>284</v>
      </c>
      <c r="O45" s="1" t="s">
        <v>285</v>
      </c>
      <c r="P45" s="1" t="s">
        <v>286</v>
      </c>
      <c r="Q45" s="1" t="s">
        <v>459</v>
      </c>
      <c r="R45" s="1" t="s">
        <v>288</v>
      </c>
      <c r="S45" s="1" t="s">
        <v>289</v>
      </c>
      <c r="T45" s="1" t="s">
        <v>290</v>
      </c>
    </row>
    <row r="46" s="1" customFormat="1" spans="1:20">
      <c r="A46" s="3">
        <v>16691137834</v>
      </c>
      <c r="B46" s="1" t="s">
        <v>366</v>
      </c>
      <c r="C46" s="1" t="s">
        <v>460</v>
      </c>
      <c r="D46" s="1" t="s">
        <v>382</v>
      </c>
      <c r="E46" s="1" t="s">
        <v>77</v>
      </c>
      <c r="F46" s="1" t="s">
        <v>366</v>
      </c>
      <c r="G46" s="1" t="s">
        <v>277</v>
      </c>
      <c r="H46" s="1" t="s">
        <v>281</v>
      </c>
      <c r="I46" s="1" t="s">
        <v>383</v>
      </c>
      <c r="J46" s="1" t="s">
        <v>283</v>
      </c>
      <c r="K46" s="1" t="s">
        <v>383</v>
      </c>
      <c r="L46" s="1" t="s">
        <v>383</v>
      </c>
      <c r="M46" s="1" t="s">
        <v>284</v>
      </c>
      <c r="N46" s="1" t="s">
        <v>284</v>
      </c>
      <c r="O46" s="1" t="s">
        <v>285</v>
      </c>
      <c r="P46" s="1" t="s">
        <v>286</v>
      </c>
      <c r="Q46" s="1" t="s">
        <v>461</v>
      </c>
      <c r="R46" s="1" t="s">
        <v>288</v>
      </c>
      <c r="S46" s="1" t="s">
        <v>289</v>
      </c>
      <c r="T46" s="1" t="s">
        <v>290</v>
      </c>
    </row>
    <row r="47" s="1" customFormat="1" spans="1:20">
      <c r="A47" s="3">
        <v>16691083981</v>
      </c>
      <c r="B47" s="1" t="s">
        <v>366</v>
      </c>
      <c r="C47" s="1" t="s">
        <v>462</v>
      </c>
      <c r="D47" s="1" t="s">
        <v>368</v>
      </c>
      <c r="E47" s="1" t="s">
        <v>463</v>
      </c>
      <c r="F47" s="1" t="s">
        <v>277</v>
      </c>
      <c r="G47" s="1" t="s">
        <v>280</v>
      </c>
      <c r="H47" s="1" t="s">
        <v>281</v>
      </c>
      <c r="I47" s="1" t="s">
        <v>370</v>
      </c>
      <c r="J47" s="1" t="s">
        <v>283</v>
      </c>
      <c r="K47" s="1" t="s">
        <v>370</v>
      </c>
      <c r="L47" s="1" t="s">
        <v>370</v>
      </c>
      <c r="M47" s="1" t="s">
        <v>284</v>
      </c>
      <c r="N47" s="1" t="s">
        <v>284</v>
      </c>
      <c r="O47" s="1" t="s">
        <v>285</v>
      </c>
      <c r="P47" s="1" t="s">
        <v>286</v>
      </c>
      <c r="Q47" s="1" t="s">
        <v>464</v>
      </c>
      <c r="R47" s="1" t="s">
        <v>288</v>
      </c>
      <c r="S47" s="1" t="s">
        <v>289</v>
      </c>
      <c r="T47" s="1" t="s">
        <v>290</v>
      </c>
    </row>
    <row r="48" s="1" customFormat="1" spans="1:20">
      <c r="A48" s="3">
        <v>16690937667</v>
      </c>
      <c r="B48" s="1" t="s">
        <v>366</v>
      </c>
      <c r="C48" s="1" t="s">
        <v>465</v>
      </c>
      <c r="D48" s="1" t="s">
        <v>317</v>
      </c>
      <c r="E48" s="1" t="s">
        <v>76</v>
      </c>
      <c r="F48" s="1" t="s">
        <v>366</v>
      </c>
      <c r="G48" s="1" t="s">
        <v>277</v>
      </c>
      <c r="H48" s="1" t="s">
        <v>281</v>
      </c>
      <c r="I48" s="1" t="s">
        <v>318</v>
      </c>
      <c r="J48" s="1" t="s">
        <v>283</v>
      </c>
      <c r="K48" s="1" t="s">
        <v>318</v>
      </c>
      <c r="L48" s="1" t="s">
        <v>318</v>
      </c>
      <c r="M48" s="1" t="s">
        <v>284</v>
      </c>
      <c r="N48" s="1" t="s">
        <v>284</v>
      </c>
      <c r="O48" s="1" t="s">
        <v>285</v>
      </c>
      <c r="P48" s="1" t="s">
        <v>286</v>
      </c>
      <c r="Q48" s="1" t="s">
        <v>466</v>
      </c>
      <c r="R48" s="1" t="s">
        <v>288</v>
      </c>
      <c r="S48" s="1" t="s">
        <v>289</v>
      </c>
      <c r="T48" s="1" t="s">
        <v>290</v>
      </c>
    </row>
    <row r="49" s="1" customFormat="1" spans="1:20">
      <c r="A49" s="3">
        <v>16690865207</v>
      </c>
      <c r="B49" s="1" t="s">
        <v>366</v>
      </c>
      <c r="C49" s="1" t="s">
        <v>467</v>
      </c>
      <c r="D49" s="1" t="s">
        <v>468</v>
      </c>
      <c r="E49" s="1" t="s">
        <v>469</v>
      </c>
      <c r="F49" s="1" t="s">
        <v>366</v>
      </c>
      <c r="G49" s="1" t="s">
        <v>277</v>
      </c>
      <c r="H49" s="1" t="s">
        <v>281</v>
      </c>
      <c r="I49" s="1" t="s">
        <v>470</v>
      </c>
      <c r="J49" s="1" t="s">
        <v>283</v>
      </c>
      <c r="K49" s="1" t="s">
        <v>470</v>
      </c>
      <c r="L49" s="1" t="s">
        <v>470</v>
      </c>
      <c r="M49" s="1" t="s">
        <v>284</v>
      </c>
      <c r="N49" s="1" t="s">
        <v>284</v>
      </c>
      <c r="O49" s="1" t="s">
        <v>285</v>
      </c>
      <c r="P49" s="1" t="s">
        <v>286</v>
      </c>
      <c r="Q49" s="1" t="s">
        <v>471</v>
      </c>
      <c r="R49" s="1" t="s">
        <v>288</v>
      </c>
      <c r="S49" s="1" t="s">
        <v>289</v>
      </c>
      <c r="T49" s="1" t="s">
        <v>290</v>
      </c>
    </row>
    <row r="50" s="1" customFormat="1" spans="1:20">
      <c r="A50" s="3">
        <v>16690753271</v>
      </c>
      <c r="B50" s="1" t="s">
        <v>366</v>
      </c>
      <c r="C50" s="1" t="s">
        <v>472</v>
      </c>
      <c r="D50" s="1" t="s">
        <v>468</v>
      </c>
      <c r="E50" s="1" t="s">
        <v>473</v>
      </c>
      <c r="F50" s="1" t="s">
        <v>366</v>
      </c>
      <c r="G50" s="1" t="s">
        <v>277</v>
      </c>
      <c r="H50" s="1" t="s">
        <v>281</v>
      </c>
      <c r="I50" s="1" t="s">
        <v>470</v>
      </c>
      <c r="J50" s="1" t="s">
        <v>283</v>
      </c>
      <c r="K50" s="1" t="s">
        <v>470</v>
      </c>
      <c r="L50" s="1" t="s">
        <v>470</v>
      </c>
      <c r="M50" s="1" t="s">
        <v>284</v>
      </c>
      <c r="N50" s="1" t="s">
        <v>284</v>
      </c>
      <c r="O50" s="1" t="s">
        <v>285</v>
      </c>
      <c r="P50" s="1" t="s">
        <v>286</v>
      </c>
      <c r="Q50" s="1" t="s">
        <v>474</v>
      </c>
      <c r="R50" s="1" t="s">
        <v>288</v>
      </c>
      <c r="S50" s="1" t="s">
        <v>289</v>
      </c>
      <c r="T50" s="1" t="s">
        <v>290</v>
      </c>
    </row>
    <row r="51" s="1" customFormat="1" spans="1:20">
      <c r="A51" s="3">
        <v>16690654712</v>
      </c>
      <c r="B51" s="1" t="s">
        <v>366</v>
      </c>
      <c r="C51" s="1" t="s">
        <v>475</v>
      </c>
      <c r="D51" s="1" t="s">
        <v>476</v>
      </c>
      <c r="E51" s="1" t="s">
        <v>195</v>
      </c>
      <c r="F51" s="1" t="s">
        <v>366</v>
      </c>
      <c r="G51" s="1" t="s">
        <v>280</v>
      </c>
      <c r="H51" s="1" t="s">
        <v>281</v>
      </c>
      <c r="I51" s="1" t="s">
        <v>477</v>
      </c>
      <c r="J51" s="1" t="s">
        <v>283</v>
      </c>
      <c r="K51" s="1" t="s">
        <v>477</v>
      </c>
      <c r="L51" s="1" t="s">
        <v>477</v>
      </c>
      <c r="M51" s="1" t="s">
        <v>284</v>
      </c>
      <c r="N51" s="1" t="s">
        <v>284</v>
      </c>
      <c r="O51" s="1" t="s">
        <v>285</v>
      </c>
      <c r="P51" s="1" t="s">
        <v>286</v>
      </c>
      <c r="Q51" s="1" t="s">
        <v>478</v>
      </c>
      <c r="R51" s="1" t="s">
        <v>288</v>
      </c>
      <c r="S51" s="1" t="s">
        <v>289</v>
      </c>
      <c r="T51" s="1" t="s">
        <v>290</v>
      </c>
    </row>
    <row r="52" s="1" customFormat="1" spans="1:20">
      <c r="A52" s="3">
        <v>16690620273</v>
      </c>
      <c r="B52" s="1" t="s">
        <v>366</v>
      </c>
      <c r="C52" s="1" t="s">
        <v>479</v>
      </c>
      <c r="D52" s="1" t="s">
        <v>480</v>
      </c>
      <c r="E52" s="1" t="s">
        <v>481</v>
      </c>
      <c r="F52" s="1" t="s">
        <v>277</v>
      </c>
      <c r="G52" s="1" t="s">
        <v>280</v>
      </c>
      <c r="H52" s="1" t="s">
        <v>281</v>
      </c>
      <c r="I52" s="1" t="s">
        <v>482</v>
      </c>
      <c r="J52" s="1" t="s">
        <v>283</v>
      </c>
      <c r="K52" s="1" t="s">
        <v>482</v>
      </c>
      <c r="L52" s="1" t="s">
        <v>482</v>
      </c>
      <c r="M52" s="1" t="s">
        <v>284</v>
      </c>
      <c r="N52" s="1" t="s">
        <v>284</v>
      </c>
      <c r="O52" s="1" t="s">
        <v>285</v>
      </c>
      <c r="P52" s="1" t="s">
        <v>286</v>
      </c>
      <c r="Q52" s="1" t="s">
        <v>483</v>
      </c>
      <c r="R52" s="1" t="s">
        <v>288</v>
      </c>
      <c r="S52" s="1" t="s">
        <v>289</v>
      </c>
      <c r="T52" s="1" t="s">
        <v>290</v>
      </c>
    </row>
    <row r="53" s="1" customFormat="1" spans="1:20">
      <c r="A53" s="3">
        <v>16690578584</v>
      </c>
      <c r="B53" s="1" t="s">
        <v>366</v>
      </c>
      <c r="C53" s="1" t="s">
        <v>484</v>
      </c>
      <c r="D53" s="1" t="s">
        <v>485</v>
      </c>
      <c r="E53" s="1" t="s">
        <v>486</v>
      </c>
      <c r="F53" s="1" t="s">
        <v>366</v>
      </c>
      <c r="G53" s="1" t="s">
        <v>277</v>
      </c>
      <c r="H53" s="1" t="s">
        <v>281</v>
      </c>
      <c r="I53" s="1" t="s">
        <v>487</v>
      </c>
      <c r="J53" s="1" t="s">
        <v>283</v>
      </c>
      <c r="K53" s="1" t="s">
        <v>487</v>
      </c>
      <c r="L53" s="1" t="s">
        <v>487</v>
      </c>
      <c r="M53" s="1" t="s">
        <v>284</v>
      </c>
      <c r="N53" s="1" t="s">
        <v>284</v>
      </c>
      <c r="O53" s="1" t="s">
        <v>285</v>
      </c>
      <c r="P53" s="1" t="s">
        <v>286</v>
      </c>
      <c r="Q53" s="1" t="s">
        <v>488</v>
      </c>
      <c r="R53" s="1" t="s">
        <v>288</v>
      </c>
      <c r="S53" s="1" t="s">
        <v>289</v>
      </c>
      <c r="T53" s="1" t="s">
        <v>290</v>
      </c>
    </row>
    <row r="54" s="1" customFormat="1" spans="1:20">
      <c r="A54" s="3">
        <v>16690502863</v>
      </c>
      <c r="B54" s="1" t="s">
        <v>366</v>
      </c>
      <c r="C54" s="1" t="s">
        <v>489</v>
      </c>
      <c r="D54" s="1" t="s">
        <v>382</v>
      </c>
      <c r="E54" s="1" t="s">
        <v>67</v>
      </c>
      <c r="F54" s="1" t="s">
        <v>366</v>
      </c>
      <c r="G54" s="1" t="s">
        <v>277</v>
      </c>
      <c r="H54" s="1" t="s">
        <v>281</v>
      </c>
      <c r="I54" s="1" t="s">
        <v>383</v>
      </c>
      <c r="J54" s="1" t="s">
        <v>283</v>
      </c>
      <c r="K54" s="1" t="s">
        <v>383</v>
      </c>
      <c r="L54" s="1" t="s">
        <v>383</v>
      </c>
      <c r="M54" s="1" t="s">
        <v>284</v>
      </c>
      <c r="N54" s="1" t="s">
        <v>284</v>
      </c>
      <c r="O54" s="1" t="s">
        <v>285</v>
      </c>
      <c r="P54" s="1" t="s">
        <v>286</v>
      </c>
      <c r="Q54" s="1" t="s">
        <v>490</v>
      </c>
      <c r="R54" s="1" t="s">
        <v>288</v>
      </c>
      <c r="S54" s="1" t="s">
        <v>289</v>
      </c>
      <c r="T54" s="1" t="s">
        <v>290</v>
      </c>
    </row>
    <row r="55" s="1" customFormat="1" spans="1:20">
      <c r="A55" s="3">
        <v>16690495768</v>
      </c>
      <c r="B55" s="1" t="s">
        <v>366</v>
      </c>
      <c r="C55" s="1" t="s">
        <v>491</v>
      </c>
      <c r="D55" s="1" t="s">
        <v>480</v>
      </c>
      <c r="E55" s="1" t="s">
        <v>492</v>
      </c>
      <c r="F55" s="1" t="s">
        <v>277</v>
      </c>
      <c r="G55" s="1" t="s">
        <v>280</v>
      </c>
      <c r="H55" s="1" t="s">
        <v>281</v>
      </c>
      <c r="I55" s="1" t="s">
        <v>482</v>
      </c>
      <c r="J55" s="1" t="s">
        <v>283</v>
      </c>
      <c r="K55" s="1" t="s">
        <v>482</v>
      </c>
      <c r="L55" s="1" t="s">
        <v>482</v>
      </c>
      <c r="M55" s="1" t="s">
        <v>284</v>
      </c>
      <c r="N55" s="1" t="s">
        <v>284</v>
      </c>
      <c r="O55" s="1" t="s">
        <v>285</v>
      </c>
      <c r="P55" s="1" t="s">
        <v>286</v>
      </c>
      <c r="Q55" s="1" t="s">
        <v>493</v>
      </c>
      <c r="R55" s="1" t="s">
        <v>288</v>
      </c>
      <c r="S55" s="1" t="s">
        <v>289</v>
      </c>
      <c r="T55" s="1" t="s">
        <v>290</v>
      </c>
    </row>
    <row r="56" s="1" customFormat="1" spans="1:20">
      <c r="A56" s="3">
        <v>16690409763</v>
      </c>
      <c r="B56" s="1" t="s">
        <v>494</v>
      </c>
      <c r="C56" s="1" t="s">
        <v>495</v>
      </c>
      <c r="D56" s="1" t="s">
        <v>496</v>
      </c>
      <c r="E56" s="1" t="s">
        <v>497</v>
      </c>
      <c r="F56" s="1" t="s">
        <v>277</v>
      </c>
      <c r="G56" s="1" t="s">
        <v>280</v>
      </c>
      <c r="H56" s="1" t="s">
        <v>281</v>
      </c>
      <c r="I56" s="1" t="s">
        <v>498</v>
      </c>
      <c r="J56" s="1" t="s">
        <v>283</v>
      </c>
      <c r="K56" s="1" t="s">
        <v>498</v>
      </c>
      <c r="L56" s="1" t="s">
        <v>498</v>
      </c>
      <c r="M56" s="1" t="s">
        <v>284</v>
      </c>
      <c r="N56" s="1" t="s">
        <v>284</v>
      </c>
      <c r="O56" s="1" t="s">
        <v>285</v>
      </c>
      <c r="P56" s="1" t="s">
        <v>286</v>
      </c>
      <c r="Q56" s="1" t="s">
        <v>499</v>
      </c>
      <c r="R56" s="1" t="s">
        <v>288</v>
      </c>
      <c r="S56" s="1" t="s">
        <v>289</v>
      </c>
      <c r="T56" s="1" t="s">
        <v>290</v>
      </c>
    </row>
    <row r="57" s="1" customFormat="1" spans="1:20">
      <c r="A57" s="3">
        <v>16690394717</v>
      </c>
      <c r="B57" s="1" t="s">
        <v>494</v>
      </c>
      <c r="C57" s="1" t="s">
        <v>500</v>
      </c>
      <c r="D57" s="1" t="s">
        <v>501</v>
      </c>
      <c r="E57" s="1" t="s">
        <v>502</v>
      </c>
      <c r="F57" s="1" t="s">
        <v>277</v>
      </c>
      <c r="G57" s="1" t="s">
        <v>280</v>
      </c>
      <c r="H57" s="1" t="s">
        <v>281</v>
      </c>
      <c r="I57" s="1" t="s">
        <v>503</v>
      </c>
      <c r="J57" s="1" t="s">
        <v>283</v>
      </c>
      <c r="K57" s="1" t="s">
        <v>503</v>
      </c>
      <c r="L57" s="1" t="s">
        <v>503</v>
      </c>
      <c r="M57" s="1" t="s">
        <v>284</v>
      </c>
      <c r="N57" s="1" t="s">
        <v>284</v>
      </c>
      <c r="O57" s="1" t="s">
        <v>285</v>
      </c>
      <c r="P57" s="1" t="s">
        <v>286</v>
      </c>
      <c r="Q57" s="1" t="s">
        <v>504</v>
      </c>
      <c r="R57" s="1" t="s">
        <v>288</v>
      </c>
      <c r="S57" s="1" t="s">
        <v>289</v>
      </c>
      <c r="T57" s="1" t="s">
        <v>290</v>
      </c>
    </row>
    <row r="58" s="1" customFormat="1" spans="1:20">
      <c r="A58" s="3">
        <v>16690304085</v>
      </c>
      <c r="B58" s="1" t="s">
        <v>494</v>
      </c>
      <c r="C58" s="1" t="s">
        <v>505</v>
      </c>
      <c r="D58" s="1" t="s">
        <v>480</v>
      </c>
      <c r="E58" s="1" t="s">
        <v>506</v>
      </c>
      <c r="F58" s="1" t="s">
        <v>277</v>
      </c>
      <c r="G58" s="1" t="s">
        <v>280</v>
      </c>
      <c r="H58" s="1" t="s">
        <v>281</v>
      </c>
      <c r="I58" s="1" t="s">
        <v>482</v>
      </c>
      <c r="J58" s="1" t="s">
        <v>283</v>
      </c>
      <c r="K58" s="1" t="s">
        <v>482</v>
      </c>
      <c r="L58" s="1" t="s">
        <v>482</v>
      </c>
      <c r="M58" s="1" t="s">
        <v>284</v>
      </c>
      <c r="N58" s="1" t="s">
        <v>284</v>
      </c>
      <c r="O58" s="1" t="s">
        <v>285</v>
      </c>
      <c r="P58" s="1" t="s">
        <v>286</v>
      </c>
      <c r="Q58" s="1" t="s">
        <v>507</v>
      </c>
      <c r="R58" s="1" t="s">
        <v>288</v>
      </c>
      <c r="S58" s="1" t="s">
        <v>289</v>
      </c>
      <c r="T58" s="1" t="s">
        <v>290</v>
      </c>
    </row>
    <row r="59" s="1" customFormat="1" spans="1:20">
      <c r="A59" s="3">
        <v>16689874913</v>
      </c>
      <c r="B59" s="1" t="s">
        <v>494</v>
      </c>
      <c r="C59" s="1" t="s">
        <v>508</v>
      </c>
      <c r="D59" s="1" t="s">
        <v>390</v>
      </c>
      <c r="E59" s="1" t="s">
        <v>509</v>
      </c>
      <c r="F59" s="1" t="s">
        <v>366</v>
      </c>
      <c r="G59" s="1" t="s">
        <v>277</v>
      </c>
      <c r="H59" s="1" t="s">
        <v>281</v>
      </c>
      <c r="I59" s="1" t="s">
        <v>392</v>
      </c>
      <c r="J59" s="1" t="s">
        <v>283</v>
      </c>
      <c r="K59" s="1" t="s">
        <v>392</v>
      </c>
      <c r="L59" s="1" t="s">
        <v>392</v>
      </c>
      <c r="M59" s="1" t="s">
        <v>284</v>
      </c>
      <c r="N59" s="1" t="s">
        <v>284</v>
      </c>
      <c r="O59" s="1" t="s">
        <v>285</v>
      </c>
      <c r="P59" s="1" t="s">
        <v>286</v>
      </c>
      <c r="Q59" s="1" t="s">
        <v>510</v>
      </c>
      <c r="R59" s="1" t="s">
        <v>288</v>
      </c>
      <c r="S59" s="1" t="s">
        <v>289</v>
      </c>
      <c r="T59" s="1" t="s">
        <v>290</v>
      </c>
    </row>
    <row r="60" s="1" customFormat="1" spans="1:20">
      <c r="A60" s="3">
        <v>16682599092</v>
      </c>
      <c r="B60" s="1" t="s">
        <v>494</v>
      </c>
      <c r="C60" s="1" t="s">
        <v>511</v>
      </c>
      <c r="D60" s="1" t="s">
        <v>449</v>
      </c>
      <c r="E60" s="1" t="s">
        <v>61</v>
      </c>
      <c r="F60" s="1" t="s">
        <v>366</v>
      </c>
      <c r="G60" s="1" t="s">
        <v>277</v>
      </c>
      <c r="H60" s="1" t="s">
        <v>281</v>
      </c>
      <c r="I60" s="1" t="s">
        <v>512</v>
      </c>
      <c r="J60" s="1" t="s">
        <v>283</v>
      </c>
      <c r="K60" s="1" t="s">
        <v>512</v>
      </c>
      <c r="L60" s="1" t="s">
        <v>512</v>
      </c>
      <c r="M60" s="1" t="s">
        <v>284</v>
      </c>
      <c r="N60" s="1" t="s">
        <v>284</v>
      </c>
      <c r="O60" s="1" t="s">
        <v>285</v>
      </c>
      <c r="P60" s="1" t="s">
        <v>286</v>
      </c>
      <c r="Q60" s="1" t="s">
        <v>513</v>
      </c>
      <c r="R60" s="1" t="s">
        <v>288</v>
      </c>
      <c r="S60" s="1" t="s">
        <v>289</v>
      </c>
      <c r="T60" s="1" t="s">
        <v>290</v>
      </c>
    </row>
    <row r="61" s="1" customFormat="1" spans="1:20">
      <c r="A61" s="3">
        <v>16682386125</v>
      </c>
      <c r="B61" s="1" t="s">
        <v>494</v>
      </c>
      <c r="C61" s="1" t="s">
        <v>514</v>
      </c>
      <c r="D61" s="1" t="s">
        <v>515</v>
      </c>
      <c r="E61" s="1" t="s">
        <v>182</v>
      </c>
      <c r="F61" s="1" t="s">
        <v>494</v>
      </c>
      <c r="G61" s="1" t="s">
        <v>280</v>
      </c>
      <c r="H61" s="1" t="s">
        <v>281</v>
      </c>
      <c r="I61" s="1" t="s">
        <v>516</v>
      </c>
      <c r="J61" s="1" t="s">
        <v>283</v>
      </c>
      <c r="K61" s="1" t="s">
        <v>516</v>
      </c>
      <c r="L61" s="1" t="s">
        <v>516</v>
      </c>
      <c r="M61" s="1" t="s">
        <v>284</v>
      </c>
      <c r="N61" s="1" t="s">
        <v>284</v>
      </c>
      <c r="O61" s="1" t="s">
        <v>285</v>
      </c>
      <c r="P61" s="1" t="s">
        <v>286</v>
      </c>
      <c r="Q61" s="1" t="s">
        <v>517</v>
      </c>
      <c r="R61" s="1" t="s">
        <v>288</v>
      </c>
      <c r="S61" s="1" t="s">
        <v>289</v>
      </c>
      <c r="T61" s="1" t="s">
        <v>290</v>
      </c>
    </row>
    <row r="62" s="1" customFormat="1" spans="1:20">
      <c r="A62" s="3">
        <v>16680632801</v>
      </c>
      <c r="B62" s="1" t="s">
        <v>494</v>
      </c>
      <c r="C62" s="1" t="s">
        <v>518</v>
      </c>
      <c r="D62" s="1" t="s">
        <v>519</v>
      </c>
      <c r="E62" s="1" t="s">
        <v>55</v>
      </c>
      <c r="F62" s="1" t="s">
        <v>366</v>
      </c>
      <c r="G62" s="1" t="s">
        <v>277</v>
      </c>
      <c r="H62" s="1" t="s">
        <v>281</v>
      </c>
      <c r="I62" s="1" t="s">
        <v>520</v>
      </c>
      <c r="J62" s="1" t="s">
        <v>283</v>
      </c>
      <c r="K62" s="1" t="s">
        <v>520</v>
      </c>
      <c r="L62" s="1" t="s">
        <v>520</v>
      </c>
      <c r="M62" s="1" t="s">
        <v>284</v>
      </c>
      <c r="N62" s="1" t="s">
        <v>284</v>
      </c>
      <c r="O62" s="1" t="s">
        <v>285</v>
      </c>
      <c r="P62" s="1" t="s">
        <v>286</v>
      </c>
      <c r="Q62" s="1" t="s">
        <v>521</v>
      </c>
      <c r="R62" s="1" t="s">
        <v>288</v>
      </c>
      <c r="S62" s="1" t="s">
        <v>289</v>
      </c>
      <c r="T62" s="1" t="s">
        <v>290</v>
      </c>
    </row>
    <row r="63" s="1" customFormat="1" spans="1:20">
      <c r="A63" s="3">
        <v>16679929480</v>
      </c>
      <c r="B63" s="1" t="s">
        <v>494</v>
      </c>
      <c r="C63" s="1" t="s">
        <v>522</v>
      </c>
      <c r="D63" s="1" t="s">
        <v>523</v>
      </c>
      <c r="E63" s="1" t="s">
        <v>524</v>
      </c>
      <c r="F63" s="1" t="s">
        <v>277</v>
      </c>
      <c r="G63" s="1" t="s">
        <v>280</v>
      </c>
      <c r="H63" s="1" t="s">
        <v>281</v>
      </c>
      <c r="I63" s="1" t="s">
        <v>477</v>
      </c>
      <c r="J63" s="1" t="s">
        <v>283</v>
      </c>
      <c r="K63" s="1" t="s">
        <v>477</v>
      </c>
      <c r="L63" s="1" t="s">
        <v>477</v>
      </c>
      <c r="M63" s="1" t="s">
        <v>284</v>
      </c>
      <c r="N63" s="1" t="s">
        <v>284</v>
      </c>
      <c r="O63" s="1" t="s">
        <v>285</v>
      </c>
      <c r="P63" s="1" t="s">
        <v>286</v>
      </c>
      <c r="Q63" s="1" t="s">
        <v>525</v>
      </c>
      <c r="R63" s="1" t="s">
        <v>288</v>
      </c>
      <c r="S63" s="1" t="s">
        <v>289</v>
      </c>
      <c r="T63" s="1" t="s">
        <v>290</v>
      </c>
    </row>
    <row r="64" s="1" customFormat="1" spans="1:20">
      <c r="A64" s="3">
        <v>16679545948</v>
      </c>
      <c r="B64" s="1" t="s">
        <v>526</v>
      </c>
      <c r="C64" s="1" t="s">
        <v>527</v>
      </c>
      <c r="D64" s="1" t="s">
        <v>528</v>
      </c>
      <c r="E64" s="1" t="s">
        <v>180</v>
      </c>
      <c r="F64" s="1" t="s">
        <v>277</v>
      </c>
      <c r="G64" s="1" t="s">
        <v>280</v>
      </c>
      <c r="H64" s="1" t="s">
        <v>281</v>
      </c>
      <c r="I64" s="1" t="s">
        <v>529</v>
      </c>
      <c r="J64" s="1" t="s">
        <v>283</v>
      </c>
      <c r="K64" s="1" t="s">
        <v>529</v>
      </c>
      <c r="L64" s="1" t="s">
        <v>529</v>
      </c>
      <c r="M64" s="1" t="s">
        <v>284</v>
      </c>
      <c r="N64" s="1" t="s">
        <v>284</v>
      </c>
      <c r="O64" s="1" t="s">
        <v>285</v>
      </c>
      <c r="P64" s="1" t="s">
        <v>286</v>
      </c>
      <c r="Q64" s="1" t="s">
        <v>530</v>
      </c>
      <c r="R64" s="1" t="s">
        <v>288</v>
      </c>
      <c r="S64" s="1" t="s">
        <v>289</v>
      </c>
      <c r="T64" s="1" t="s">
        <v>290</v>
      </c>
    </row>
    <row r="65" s="1" customFormat="1" spans="1:20">
      <c r="A65" s="3">
        <v>16679457091</v>
      </c>
      <c r="B65" s="1" t="s">
        <v>526</v>
      </c>
      <c r="C65" s="1" t="s">
        <v>531</v>
      </c>
      <c r="D65" s="1" t="s">
        <v>523</v>
      </c>
      <c r="E65" s="1" t="s">
        <v>532</v>
      </c>
      <c r="F65" s="1" t="s">
        <v>277</v>
      </c>
      <c r="G65" s="1" t="s">
        <v>280</v>
      </c>
      <c r="H65" s="1" t="s">
        <v>281</v>
      </c>
      <c r="I65" s="1" t="s">
        <v>477</v>
      </c>
      <c r="J65" s="1" t="s">
        <v>283</v>
      </c>
      <c r="K65" s="1" t="s">
        <v>477</v>
      </c>
      <c r="L65" s="1" t="s">
        <v>477</v>
      </c>
      <c r="M65" s="1" t="s">
        <v>284</v>
      </c>
      <c r="N65" s="1" t="s">
        <v>284</v>
      </c>
      <c r="O65" s="1" t="s">
        <v>285</v>
      </c>
      <c r="P65" s="1" t="s">
        <v>286</v>
      </c>
      <c r="Q65" s="1" t="s">
        <v>533</v>
      </c>
      <c r="R65" s="1" t="s">
        <v>288</v>
      </c>
      <c r="S65" s="1" t="s">
        <v>289</v>
      </c>
      <c r="T65" s="1" t="s">
        <v>290</v>
      </c>
    </row>
    <row r="66" s="1" customFormat="1" spans="1:20">
      <c r="A66" s="3">
        <v>16678580293</v>
      </c>
      <c r="B66" s="1" t="s">
        <v>526</v>
      </c>
      <c r="C66" s="1" t="s">
        <v>534</v>
      </c>
      <c r="D66" s="1" t="s">
        <v>523</v>
      </c>
      <c r="E66" s="1" t="s">
        <v>535</v>
      </c>
      <c r="F66" s="1" t="s">
        <v>277</v>
      </c>
      <c r="G66" s="1" t="s">
        <v>280</v>
      </c>
      <c r="H66" s="1" t="s">
        <v>281</v>
      </c>
      <c r="I66" s="1" t="s">
        <v>477</v>
      </c>
      <c r="J66" s="1" t="s">
        <v>283</v>
      </c>
      <c r="K66" s="1" t="s">
        <v>477</v>
      </c>
      <c r="L66" s="1" t="s">
        <v>477</v>
      </c>
      <c r="M66" s="1" t="s">
        <v>284</v>
      </c>
      <c r="N66" s="1" t="s">
        <v>284</v>
      </c>
      <c r="O66" s="1" t="s">
        <v>285</v>
      </c>
      <c r="P66" s="1" t="s">
        <v>286</v>
      </c>
      <c r="Q66" s="1" t="s">
        <v>536</v>
      </c>
      <c r="R66" s="1" t="s">
        <v>288</v>
      </c>
      <c r="S66" s="1" t="s">
        <v>289</v>
      </c>
      <c r="T66" s="1" t="s">
        <v>290</v>
      </c>
    </row>
    <row r="67" s="1" customFormat="1" spans="1:20">
      <c r="A67" s="3">
        <v>16678453692</v>
      </c>
      <c r="B67" s="1" t="s">
        <v>526</v>
      </c>
      <c r="C67" s="1" t="s">
        <v>537</v>
      </c>
      <c r="D67" s="1" t="s">
        <v>523</v>
      </c>
      <c r="E67" s="1" t="s">
        <v>538</v>
      </c>
      <c r="F67" s="1" t="s">
        <v>277</v>
      </c>
      <c r="G67" s="1" t="s">
        <v>280</v>
      </c>
      <c r="H67" s="1" t="s">
        <v>281</v>
      </c>
      <c r="I67" s="1" t="s">
        <v>477</v>
      </c>
      <c r="J67" s="1" t="s">
        <v>283</v>
      </c>
      <c r="K67" s="1" t="s">
        <v>477</v>
      </c>
      <c r="L67" s="1" t="s">
        <v>477</v>
      </c>
      <c r="M67" s="1" t="s">
        <v>284</v>
      </c>
      <c r="N67" s="1" t="s">
        <v>284</v>
      </c>
      <c r="O67" s="1" t="s">
        <v>285</v>
      </c>
      <c r="P67" s="1" t="s">
        <v>286</v>
      </c>
      <c r="Q67" s="1" t="s">
        <v>539</v>
      </c>
      <c r="R67" s="1" t="s">
        <v>288</v>
      </c>
      <c r="S67" s="1" t="s">
        <v>289</v>
      </c>
      <c r="T67" s="1" t="s">
        <v>290</v>
      </c>
    </row>
    <row r="68" s="1" customFormat="1" spans="1:20">
      <c r="A68" s="3">
        <v>16678380690</v>
      </c>
      <c r="B68" s="1" t="s">
        <v>526</v>
      </c>
      <c r="C68" s="1" t="s">
        <v>540</v>
      </c>
      <c r="D68" s="1" t="s">
        <v>523</v>
      </c>
      <c r="E68" s="1" t="s">
        <v>541</v>
      </c>
      <c r="F68" s="1" t="s">
        <v>277</v>
      </c>
      <c r="G68" s="1" t="s">
        <v>280</v>
      </c>
      <c r="H68" s="1" t="s">
        <v>281</v>
      </c>
      <c r="I68" s="1" t="s">
        <v>477</v>
      </c>
      <c r="J68" s="1" t="s">
        <v>283</v>
      </c>
      <c r="K68" s="1" t="s">
        <v>477</v>
      </c>
      <c r="L68" s="1" t="s">
        <v>477</v>
      </c>
      <c r="M68" s="1" t="s">
        <v>284</v>
      </c>
      <c r="N68" s="1" t="s">
        <v>284</v>
      </c>
      <c r="O68" s="1" t="s">
        <v>285</v>
      </c>
      <c r="P68" s="1" t="s">
        <v>286</v>
      </c>
      <c r="Q68" s="1" t="s">
        <v>542</v>
      </c>
      <c r="R68" s="1" t="s">
        <v>288</v>
      </c>
      <c r="S68" s="1" t="s">
        <v>289</v>
      </c>
      <c r="T68" s="1" t="s">
        <v>290</v>
      </c>
    </row>
    <row r="69" s="1" customFormat="1" spans="1:20">
      <c r="A69" s="3">
        <v>16676579178</v>
      </c>
      <c r="B69" s="1" t="s">
        <v>526</v>
      </c>
      <c r="C69" s="1" t="s">
        <v>543</v>
      </c>
      <c r="D69" s="1" t="s">
        <v>368</v>
      </c>
      <c r="E69" s="1" t="s">
        <v>544</v>
      </c>
      <c r="F69" s="1" t="s">
        <v>277</v>
      </c>
      <c r="G69" s="1" t="s">
        <v>280</v>
      </c>
      <c r="H69" s="1" t="s">
        <v>281</v>
      </c>
      <c r="I69" s="1" t="s">
        <v>370</v>
      </c>
      <c r="J69" s="1" t="s">
        <v>283</v>
      </c>
      <c r="K69" s="1" t="s">
        <v>370</v>
      </c>
      <c r="L69" s="1" t="s">
        <v>370</v>
      </c>
      <c r="M69" s="1" t="s">
        <v>284</v>
      </c>
      <c r="N69" s="1" t="s">
        <v>284</v>
      </c>
      <c r="O69" s="1" t="s">
        <v>285</v>
      </c>
      <c r="P69" s="1" t="s">
        <v>286</v>
      </c>
      <c r="Q69" s="1" t="s">
        <v>545</v>
      </c>
      <c r="R69" s="1" t="s">
        <v>288</v>
      </c>
      <c r="S69" s="1" t="s">
        <v>289</v>
      </c>
      <c r="T69" s="1" t="s">
        <v>290</v>
      </c>
    </row>
    <row r="70" s="1" customFormat="1" spans="1:20">
      <c r="A70" s="3">
        <v>16670008635</v>
      </c>
      <c r="B70" s="1" t="s">
        <v>546</v>
      </c>
      <c r="C70" s="1" t="s">
        <v>547</v>
      </c>
      <c r="D70" s="1" t="s">
        <v>523</v>
      </c>
      <c r="E70" s="1" t="s">
        <v>548</v>
      </c>
      <c r="F70" s="1" t="s">
        <v>277</v>
      </c>
      <c r="G70" s="1" t="s">
        <v>280</v>
      </c>
      <c r="H70" s="1" t="s">
        <v>281</v>
      </c>
      <c r="I70" s="1" t="s">
        <v>549</v>
      </c>
      <c r="J70" s="1" t="s">
        <v>283</v>
      </c>
      <c r="K70" s="1" t="s">
        <v>549</v>
      </c>
      <c r="L70" s="1" t="s">
        <v>549</v>
      </c>
      <c r="M70" s="1" t="s">
        <v>284</v>
      </c>
      <c r="N70" s="1" t="s">
        <v>284</v>
      </c>
      <c r="O70" s="1" t="s">
        <v>285</v>
      </c>
      <c r="P70" s="1" t="s">
        <v>286</v>
      </c>
      <c r="Q70" s="1" t="s">
        <v>550</v>
      </c>
      <c r="R70" s="1" t="s">
        <v>288</v>
      </c>
      <c r="S70" s="1" t="s">
        <v>289</v>
      </c>
      <c r="T70" s="1" t="s">
        <v>290</v>
      </c>
    </row>
    <row r="71" s="1" customFormat="1" spans="1:20">
      <c r="A71" s="3">
        <v>16669832939</v>
      </c>
      <c r="B71" s="1" t="s">
        <v>546</v>
      </c>
      <c r="C71" s="1" t="s">
        <v>551</v>
      </c>
      <c r="D71" s="1" t="s">
        <v>552</v>
      </c>
      <c r="E71" s="1" t="s">
        <v>553</v>
      </c>
      <c r="F71" s="1" t="s">
        <v>494</v>
      </c>
      <c r="G71" s="1" t="s">
        <v>280</v>
      </c>
      <c r="H71" s="1" t="s">
        <v>281</v>
      </c>
      <c r="I71" s="1" t="s">
        <v>554</v>
      </c>
      <c r="J71" s="1" t="s">
        <v>283</v>
      </c>
      <c r="K71" s="1" t="s">
        <v>554</v>
      </c>
      <c r="L71" s="1" t="s">
        <v>554</v>
      </c>
      <c r="M71" s="1" t="s">
        <v>284</v>
      </c>
      <c r="N71" s="1" t="s">
        <v>284</v>
      </c>
      <c r="O71" s="1" t="s">
        <v>285</v>
      </c>
      <c r="P71" s="1" t="s">
        <v>286</v>
      </c>
      <c r="Q71" s="1" t="s">
        <v>555</v>
      </c>
      <c r="R71" s="1" t="s">
        <v>288</v>
      </c>
      <c r="S71" s="1" t="s">
        <v>289</v>
      </c>
      <c r="T71" s="1" t="s">
        <v>290</v>
      </c>
    </row>
    <row r="72" s="1" customFormat="1" spans="1:20">
      <c r="A72" s="3">
        <v>16669800951</v>
      </c>
      <c r="B72" s="1" t="s">
        <v>546</v>
      </c>
      <c r="C72" s="1" t="s">
        <v>556</v>
      </c>
      <c r="D72" s="1" t="s">
        <v>523</v>
      </c>
      <c r="E72" s="1" t="s">
        <v>557</v>
      </c>
      <c r="F72" s="1" t="s">
        <v>277</v>
      </c>
      <c r="G72" s="1" t="s">
        <v>280</v>
      </c>
      <c r="H72" s="1" t="s">
        <v>281</v>
      </c>
      <c r="I72" s="1" t="s">
        <v>549</v>
      </c>
      <c r="J72" s="1" t="s">
        <v>283</v>
      </c>
      <c r="K72" s="1" t="s">
        <v>549</v>
      </c>
      <c r="L72" s="1" t="s">
        <v>549</v>
      </c>
      <c r="M72" s="1" t="s">
        <v>284</v>
      </c>
      <c r="N72" s="1" t="s">
        <v>284</v>
      </c>
      <c r="O72" s="1" t="s">
        <v>285</v>
      </c>
      <c r="P72" s="1" t="s">
        <v>286</v>
      </c>
      <c r="Q72" s="1" t="s">
        <v>558</v>
      </c>
      <c r="R72" s="1" t="s">
        <v>288</v>
      </c>
      <c r="S72" s="1" t="s">
        <v>289</v>
      </c>
      <c r="T72" s="1" t="s">
        <v>290</v>
      </c>
    </row>
    <row r="73" s="1" customFormat="1" spans="1:20">
      <c r="A73" s="3">
        <v>16666943134</v>
      </c>
      <c r="B73" s="1" t="s">
        <v>546</v>
      </c>
      <c r="C73" s="1" t="s">
        <v>559</v>
      </c>
      <c r="D73" s="1" t="s">
        <v>560</v>
      </c>
      <c r="E73" s="1" t="s">
        <v>561</v>
      </c>
      <c r="F73" s="1" t="s">
        <v>277</v>
      </c>
      <c r="G73" s="1" t="s">
        <v>280</v>
      </c>
      <c r="H73" s="1" t="s">
        <v>281</v>
      </c>
      <c r="I73" s="1" t="s">
        <v>562</v>
      </c>
      <c r="J73" s="1" t="s">
        <v>283</v>
      </c>
      <c r="K73" s="1" t="s">
        <v>562</v>
      </c>
      <c r="L73" s="1" t="s">
        <v>562</v>
      </c>
      <c r="M73" s="1" t="s">
        <v>284</v>
      </c>
      <c r="N73" s="1" t="s">
        <v>284</v>
      </c>
      <c r="O73" s="1" t="s">
        <v>285</v>
      </c>
      <c r="P73" s="1" t="s">
        <v>286</v>
      </c>
      <c r="Q73" s="1" t="s">
        <v>563</v>
      </c>
      <c r="R73" s="1" t="s">
        <v>288</v>
      </c>
      <c r="S73" s="1" t="s">
        <v>289</v>
      </c>
      <c r="T73" s="1" t="s">
        <v>290</v>
      </c>
    </row>
    <row r="74" s="1" customFormat="1" spans="1:20">
      <c r="A74" s="3">
        <v>16666784626</v>
      </c>
      <c r="B74" s="1" t="s">
        <v>546</v>
      </c>
      <c r="C74" s="1" t="s">
        <v>564</v>
      </c>
      <c r="D74" s="1" t="s">
        <v>565</v>
      </c>
      <c r="E74" s="1" t="s">
        <v>52</v>
      </c>
      <c r="F74" s="1" t="s">
        <v>526</v>
      </c>
      <c r="G74" s="1" t="s">
        <v>277</v>
      </c>
      <c r="H74" s="1" t="s">
        <v>281</v>
      </c>
      <c r="I74" s="1" t="s">
        <v>566</v>
      </c>
      <c r="J74" s="1" t="s">
        <v>283</v>
      </c>
      <c r="K74" s="1" t="s">
        <v>566</v>
      </c>
      <c r="L74" s="1" t="s">
        <v>566</v>
      </c>
      <c r="M74" s="1" t="s">
        <v>284</v>
      </c>
      <c r="N74" s="1" t="s">
        <v>284</v>
      </c>
      <c r="O74" s="1" t="s">
        <v>285</v>
      </c>
      <c r="P74" s="1" t="s">
        <v>286</v>
      </c>
      <c r="Q74" s="1" t="s">
        <v>567</v>
      </c>
      <c r="R74" s="1" t="s">
        <v>288</v>
      </c>
      <c r="S74" s="1" t="s">
        <v>289</v>
      </c>
      <c r="T74" s="1" t="s">
        <v>290</v>
      </c>
    </row>
    <row r="75" s="1" customFormat="1" spans="1:20">
      <c r="A75" s="3">
        <v>16666581160</v>
      </c>
      <c r="B75" s="1" t="s">
        <v>546</v>
      </c>
      <c r="C75" s="1" t="s">
        <v>568</v>
      </c>
      <c r="D75" s="1" t="s">
        <v>569</v>
      </c>
      <c r="E75" s="1" t="s">
        <v>168</v>
      </c>
      <c r="F75" s="1" t="s">
        <v>494</v>
      </c>
      <c r="G75" s="1" t="s">
        <v>280</v>
      </c>
      <c r="H75" s="1" t="s">
        <v>281</v>
      </c>
      <c r="I75" s="1" t="s">
        <v>570</v>
      </c>
      <c r="J75" s="1" t="s">
        <v>283</v>
      </c>
      <c r="K75" s="1" t="s">
        <v>570</v>
      </c>
      <c r="L75" s="1" t="s">
        <v>570</v>
      </c>
      <c r="M75" s="1" t="s">
        <v>284</v>
      </c>
      <c r="N75" s="1" t="s">
        <v>284</v>
      </c>
      <c r="O75" s="1" t="s">
        <v>285</v>
      </c>
      <c r="P75" s="1" t="s">
        <v>286</v>
      </c>
      <c r="Q75" s="1" t="s">
        <v>571</v>
      </c>
      <c r="R75" s="1" t="s">
        <v>288</v>
      </c>
      <c r="S75" s="1" t="s">
        <v>289</v>
      </c>
      <c r="T75" s="1" t="s">
        <v>290</v>
      </c>
    </row>
    <row r="76" s="1" customFormat="1" spans="1:20">
      <c r="A76" s="3">
        <v>16665040048</v>
      </c>
      <c r="B76" s="1" t="s">
        <v>572</v>
      </c>
      <c r="C76" s="1" t="s">
        <v>573</v>
      </c>
      <c r="D76" s="1" t="s">
        <v>574</v>
      </c>
      <c r="E76" s="1" t="s">
        <v>575</v>
      </c>
      <c r="F76" s="1" t="s">
        <v>494</v>
      </c>
      <c r="G76" s="1" t="s">
        <v>277</v>
      </c>
      <c r="H76" s="1" t="s">
        <v>281</v>
      </c>
      <c r="I76" s="1" t="s">
        <v>576</v>
      </c>
      <c r="J76" s="1" t="s">
        <v>283</v>
      </c>
      <c r="K76" s="1" t="s">
        <v>576</v>
      </c>
      <c r="L76" s="1" t="s">
        <v>576</v>
      </c>
      <c r="M76" s="1" t="s">
        <v>284</v>
      </c>
      <c r="N76" s="1" t="s">
        <v>284</v>
      </c>
      <c r="O76" s="1" t="s">
        <v>285</v>
      </c>
      <c r="P76" s="1" t="s">
        <v>286</v>
      </c>
      <c r="Q76" s="1" t="s">
        <v>577</v>
      </c>
      <c r="R76" s="1" t="s">
        <v>288</v>
      </c>
      <c r="S76" s="1" t="s">
        <v>289</v>
      </c>
      <c r="T76" s="1" t="s">
        <v>290</v>
      </c>
    </row>
    <row r="77" s="1" customFormat="1" spans="1:20">
      <c r="A77" s="3">
        <v>16665030336</v>
      </c>
      <c r="B77" s="1" t="s">
        <v>572</v>
      </c>
      <c r="C77" s="1" t="s">
        <v>578</v>
      </c>
      <c r="D77" s="1" t="s">
        <v>390</v>
      </c>
      <c r="E77" s="1" t="s">
        <v>579</v>
      </c>
      <c r="F77" s="1" t="s">
        <v>366</v>
      </c>
      <c r="G77" s="1" t="s">
        <v>280</v>
      </c>
      <c r="H77" s="1" t="s">
        <v>281</v>
      </c>
      <c r="I77" s="1" t="s">
        <v>580</v>
      </c>
      <c r="J77" s="1" t="s">
        <v>283</v>
      </c>
      <c r="K77" s="1" t="s">
        <v>580</v>
      </c>
      <c r="L77" s="1" t="s">
        <v>580</v>
      </c>
      <c r="M77" s="1" t="s">
        <v>284</v>
      </c>
      <c r="N77" s="1" t="s">
        <v>284</v>
      </c>
      <c r="O77" s="1" t="s">
        <v>285</v>
      </c>
      <c r="P77" s="1" t="s">
        <v>286</v>
      </c>
      <c r="Q77" s="1" t="s">
        <v>581</v>
      </c>
      <c r="R77" s="1" t="s">
        <v>288</v>
      </c>
      <c r="S77" s="1" t="s">
        <v>289</v>
      </c>
      <c r="T77" s="1" t="s">
        <v>290</v>
      </c>
    </row>
    <row r="78" s="1" customFormat="1" spans="1:20">
      <c r="A78" s="3">
        <v>16659191344</v>
      </c>
      <c r="B78" s="1" t="s">
        <v>572</v>
      </c>
      <c r="C78" s="1" t="s">
        <v>582</v>
      </c>
      <c r="D78" s="1" t="s">
        <v>583</v>
      </c>
      <c r="E78" s="1" t="s">
        <v>584</v>
      </c>
      <c r="F78" s="1" t="s">
        <v>277</v>
      </c>
      <c r="G78" s="1" t="s">
        <v>280</v>
      </c>
      <c r="H78" s="1" t="s">
        <v>281</v>
      </c>
      <c r="I78" s="1" t="s">
        <v>585</v>
      </c>
      <c r="J78" s="1" t="s">
        <v>283</v>
      </c>
      <c r="K78" s="1" t="s">
        <v>585</v>
      </c>
      <c r="L78" s="1" t="s">
        <v>585</v>
      </c>
      <c r="M78" s="1" t="s">
        <v>284</v>
      </c>
      <c r="N78" s="1" t="s">
        <v>284</v>
      </c>
      <c r="O78" s="1" t="s">
        <v>285</v>
      </c>
      <c r="P78" s="1" t="s">
        <v>286</v>
      </c>
      <c r="Q78" s="1" t="s">
        <v>586</v>
      </c>
      <c r="R78" s="1" t="s">
        <v>288</v>
      </c>
      <c r="S78" s="1" t="s">
        <v>289</v>
      </c>
      <c r="T78" s="1" t="s">
        <v>290</v>
      </c>
    </row>
    <row r="79" s="1" customFormat="1" spans="1:20">
      <c r="A79" s="3">
        <v>16656606943</v>
      </c>
      <c r="B79" s="1" t="s">
        <v>572</v>
      </c>
      <c r="C79" s="1" t="s">
        <v>587</v>
      </c>
      <c r="D79" s="1" t="s">
        <v>588</v>
      </c>
      <c r="E79" s="1" t="s">
        <v>41</v>
      </c>
      <c r="F79" s="1" t="s">
        <v>366</v>
      </c>
      <c r="G79" s="1" t="s">
        <v>277</v>
      </c>
      <c r="H79" s="1" t="s">
        <v>281</v>
      </c>
      <c r="I79" s="1" t="s">
        <v>589</v>
      </c>
      <c r="J79" s="1" t="s">
        <v>283</v>
      </c>
      <c r="K79" s="1" t="s">
        <v>589</v>
      </c>
      <c r="L79" s="1" t="s">
        <v>589</v>
      </c>
      <c r="M79" s="1" t="s">
        <v>284</v>
      </c>
      <c r="N79" s="1" t="s">
        <v>284</v>
      </c>
      <c r="O79" s="1" t="s">
        <v>285</v>
      </c>
      <c r="P79" s="1" t="s">
        <v>286</v>
      </c>
      <c r="Q79" s="1" t="s">
        <v>590</v>
      </c>
      <c r="R79" s="1" t="s">
        <v>288</v>
      </c>
      <c r="S79" s="1" t="s">
        <v>289</v>
      </c>
      <c r="T79" s="1" t="s">
        <v>290</v>
      </c>
    </row>
    <row r="80" s="1" customFormat="1" spans="1:20">
      <c r="A80" s="3">
        <v>16656396846</v>
      </c>
      <c r="B80" s="1" t="s">
        <v>572</v>
      </c>
      <c r="C80" s="1" t="s">
        <v>591</v>
      </c>
      <c r="D80" s="1" t="s">
        <v>592</v>
      </c>
      <c r="E80" s="1" t="s">
        <v>37</v>
      </c>
      <c r="F80" s="1" t="s">
        <v>366</v>
      </c>
      <c r="G80" s="1" t="s">
        <v>277</v>
      </c>
      <c r="H80" s="1" t="s">
        <v>281</v>
      </c>
      <c r="I80" s="1" t="s">
        <v>593</v>
      </c>
      <c r="J80" s="1" t="s">
        <v>283</v>
      </c>
      <c r="K80" s="1" t="s">
        <v>593</v>
      </c>
      <c r="L80" s="1" t="s">
        <v>593</v>
      </c>
      <c r="M80" s="1" t="s">
        <v>284</v>
      </c>
      <c r="N80" s="1" t="s">
        <v>284</v>
      </c>
      <c r="O80" s="1" t="s">
        <v>285</v>
      </c>
      <c r="P80" s="1" t="s">
        <v>286</v>
      </c>
      <c r="Q80" s="1" t="s">
        <v>594</v>
      </c>
      <c r="R80" s="1" t="s">
        <v>288</v>
      </c>
      <c r="S80" s="1" t="s">
        <v>289</v>
      </c>
      <c r="T80" s="1" t="s">
        <v>290</v>
      </c>
    </row>
    <row r="81" s="1" customFormat="1" spans="1:20">
      <c r="A81" s="3">
        <v>16655321075</v>
      </c>
      <c r="B81" s="1" t="s">
        <v>595</v>
      </c>
      <c r="C81" s="1" t="s">
        <v>596</v>
      </c>
      <c r="D81" s="1" t="s">
        <v>523</v>
      </c>
      <c r="E81" s="1" t="s">
        <v>597</v>
      </c>
      <c r="F81" s="1" t="s">
        <v>277</v>
      </c>
      <c r="G81" s="1" t="s">
        <v>280</v>
      </c>
      <c r="H81" s="1" t="s">
        <v>281</v>
      </c>
      <c r="I81" s="1" t="s">
        <v>482</v>
      </c>
      <c r="J81" s="1" t="s">
        <v>283</v>
      </c>
      <c r="K81" s="1" t="s">
        <v>482</v>
      </c>
      <c r="L81" s="1" t="s">
        <v>482</v>
      </c>
      <c r="M81" s="1" t="s">
        <v>284</v>
      </c>
      <c r="N81" s="1" t="s">
        <v>284</v>
      </c>
      <c r="O81" s="1" t="s">
        <v>285</v>
      </c>
      <c r="P81" s="1" t="s">
        <v>286</v>
      </c>
      <c r="Q81" s="1" t="s">
        <v>598</v>
      </c>
      <c r="R81" s="1" t="s">
        <v>288</v>
      </c>
      <c r="S81" s="1" t="s">
        <v>289</v>
      </c>
      <c r="T81" s="1" t="s">
        <v>290</v>
      </c>
    </row>
    <row r="82" s="1" customFormat="1" spans="1:20">
      <c r="A82" s="3">
        <v>16654388377</v>
      </c>
      <c r="B82" s="1" t="s">
        <v>595</v>
      </c>
      <c r="C82" s="1" t="s">
        <v>599</v>
      </c>
      <c r="D82" s="1" t="s">
        <v>523</v>
      </c>
      <c r="E82" s="1" t="s">
        <v>600</v>
      </c>
      <c r="F82" s="1" t="s">
        <v>277</v>
      </c>
      <c r="G82" s="1" t="s">
        <v>280</v>
      </c>
      <c r="H82" s="1" t="s">
        <v>281</v>
      </c>
      <c r="I82" s="1" t="s">
        <v>482</v>
      </c>
      <c r="J82" s="1" t="s">
        <v>283</v>
      </c>
      <c r="K82" s="1" t="s">
        <v>482</v>
      </c>
      <c r="L82" s="1" t="s">
        <v>482</v>
      </c>
      <c r="M82" s="1" t="s">
        <v>284</v>
      </c>
      <c r="N82" s="1" t="s">
        <v>284</v>
      </c>
      <c r="O82" s="1" t="s">
        <v>285</v>
      </c>
      <c r="P82" s="1" t="s">
        <v>286</v>
      </c>
      <c r="Q82" s="1" t="s">
        <v>601</v>
      </c>
      <c r="R82" s="1" t="s">
        <v>288</v>
      </c>
      <c r="S82" s="1" t="s">
        <v>289</v>
      </c>
      <c r="T82" s="1" t="s">
        <v>290</v>
      </c>
    </row>
    <row r="83" s="1" customFormat="1" spans="1:20">
      <c r="A83" s="3">
        <v>16646460031</v>
      </c>
      <c r="B83" s="1" t="s">
        <v>602</v>
      </c>
      <c r="C83" s="1" t="s">
        <v>603</v>
      </c>
      <c r="D83" s="1" t="s">
        <v>604</v>
      </c>
      <c r="E83" s="1" t="s">
        <v>159</v>
      </c>
      <c r="F83" s="1" t="s">
        <v>595</v>
      </c>
      <c r="G83" s="1" t="s">
        <v>280</v>
      </c>
      <c r="H83" s="1" t="s">
        <v>281</v>
      </c>
      <c r="I83" s="1" t="s">
        <v>605</v>
      </c>
      <c r="J83" s="1" t="s">
        <v>283</v>
      </c>
      <c r="K83" s="1" t="s">
        <v>605</v>
      </c>
      <c r="L83" s="1" t="s">
        <v>605</v>
      </c>
      <c r="M83" s="1" t="s">
        <v>284</v>
      </c>
      <c r="N83" s="1" t="s">
        <v>284</v>
      </c>
      <c r="O83" s="1" t="s">
        <v>285</v>
      </c>
      <c r="P83" s="1" t="s">
        <v>286</v>
      </c>
      <c r="Q83" s="1" t="s">
        <v>606</v>
      </c>
      <c r="R83" s="1" t="s">
        <v>288</v>
      </c>
      <c r="S83" s="1" t="s">
        <v>289</v>
      </c>
      <c r="T83" s="1" t="s">
        <v>290</v>
      </c>
    </row>
    <row r="84" s="1" customFormat="1" spans="1:20">
      <c r="A84" s="3">
        <v>16624243537</v>
      </c>
      <c r="B84" s="1" t="s">
        <v>607</v>
      </c>
      <c r="C84" s="1" t="s">
        <v>608</v>
      </c>
      <c r="D84" s="1" t="s">
        <v>609</v>
      </c>
      <c r="E84" s="1" t="s">
        <v>610</v>
      </c>
      <c r="F84" s="1" t="s">
        <v>277</v>
      </c>
      <c r="G84" s="1" t="s">
        <v>280</v>
      </c>
      <c r="H84" s="1" t="s">
        <v>281</v>
      </c>
      <c r="I84" s="1" t="s">
        <v>611</v>
      </c>
      <c r="J84" s="1" t="s">
        <v>283</v>
      </c>
      <c r="K84" s="1" t="s">
        <v>611</v>
      </c>
      <c r="L84" s="1" t="s">
        <v>611</v>
      </c>
      <c r="M84" s="1" t="s">
        <v>284</v>
      </c>
      <c r="N84" s="1" t="s">
        <v>284</v>
      </c>
      <c r="O84" s="1" t="s">
        <v>285</v>
      </c>
      <c r="P84" s="1" t="s">
        <v>286</v>
      </c>
      <c r="Q84" s="1" t="s">
        <v>612</v>
      </c>
      <c r="R84" s="1" t="s">
        <v>288</v>
      </c>
      <c r="S84" s="1" t="s">
        <v>289</v>
      </c>
      <c r="T84" s="1" t="s">
        <v>290</v>
      </c>
    </row>
    <row r="85" s="1" customFormat="1" spans="1:20">
      <c r="A85" s="3">
        <v>16620028008</v>
      </c>
      <c r="B85" s="1" t="s">
        <v>607</v>
      </c>
      <c r="C85" s="1" t="s">
        <v>613</v>
      </c>
      <c r="D85" s="1" t="s">
        <v>614</v>
      </c>
      <c r="E85" s="1" t="s">
        <v>615</v>
      </c>
      <c r="F85" s="1" t="s">
        <v>366</v>
      </c>
      <c r="G85" s="1" t="s">
        <v>280</v>
      </c>
      <c r="H85" s="1" t="s">
        <v>281</v>
      </c>
      <c r="I85" s="1" t="s">
        <v>616</v>
      </c>
      <c r="J85" s="1" t="s">
        <v>283</v>
      </c>
      <c r="K85" s="1" t="s">
        <v>616</v>
      </c>
      <c r="L85" s="1" t="s">
        <v>616</v>
      </c>
      <c r="M85" s="1" t="s">
        <v>284</v>
      </c>
      <c r="N85" s="1" t="s">
        <v>284</v>
      </c>
      <c r="O85" s="1" t="s">
        <v>285</v>
      </c>
      <c r="P85" s="1" t="s">
        <v>286</v>
      </c>
      <c r="Q85" s="1" t="s">
        <v>617</v>
      </c>
      <c r="R85" s="1" t="s">
        <v>288</v>
      </c>
      <c r="S85" s="1" t="s">
        <v>289</v>
      </c>
      <c r="T85" s="1" t="s">
        <v>290</v>
      </c>
    </row>
    <row r="86" s="1" customFormat="1" spans="1:20">
      <c r="A86" s="3">
        <v>16592441130</v>
      </c>
      <c r="B86" s="1" t="s">
        <v>618</v>
      </c>
      <c r="C86" s="1" t="s">
        <v>619</v>
      </c>
      <c r="D86" s="1" t="s">
        <v>620</v>
      </c>
      <c r="E86" s="1" t="s">
        <v>621</v>
      </c>
      <c r="F86" s="1" t="s">
        <v>277</v>
      </c>
      <c r="G86" s="1" t="s">
        <v>280</v>
      </c>
      <c r="H86" s="1" t="s">
        <v>281</v>
      </c>
      <c r="I86" s="1" t="s">
        <v>622</v>
      </c>
      <c r="J86" s="1" t="s">
        <v>283</v>
      </c>
      <c r="K86" s="1" t="s">
        <v>622</v>
      </c>
      <c r="L86" s="1" t="s">
        <v>622</v>
      </c>
      <c r="M86" s="1" t="s">
        <v>284</v>
      </c>
      <c r="N86" s="1" t="s">
        <v>284</v>
      </c>
      <c r="O86" s="1" t="s">
        <v>285</v>
      </c>
      <c r="P86" s="1" t="s">
        <v>286</v>
      </c>
      <c r="Q86" s="1" t="s">
        <v>623</v>
      </c>
      <c r="R86" s="1" t="s">
        <v>288</v>
      </c>
      <c r="S86" s="1" t="s">
        <v>289</v>
      </c>
      <c r="T86" s="1" t="s">
        <v>290</v>
      </c>
    </row>
    <row r="87" s="1" customFormat="1" spans="1:20">
      <c r="A87" s="3">
        <v>16591528954</v>
      </c>
      <c r="B87" s="1" t="s">
        <v>618</v>
      </c>
      <c r="C87" s="1" t="s">
        <v>624</v>
      </c>
      <c r="D87" s="1" t="s">
        <v>625</v>
      </c>
      <c r="E87" s="1" t="s">
        <v>626</v>
      </c>
      <c r="F87" s="1" t="s">
        <v>366</v>
      </c>
      <c r="G87" s="1" t="s">
        <v>277</v>
      </c>
      <c r="H87" s="1" t="s">
        <v>281</v>
      </c>
      <c r="I87" s="1" t="s">
        <v>627</v>
      </c>
      <c r="J87" s="1" t="s">
        <v>283</v>
      </c>
      <c r="K87" s="1" t="s">
        <v>627</v>
      </c>
      <c r="L87" s="1" t="s">
        <v>627</v>
      </c>
      <c r="M87" s="1" t="s">
        <v>284</v>
      </c>
      <c r="N87" s="1" t="s">
        <v>284</v>
      </c>
      <c r="O87" s="1" t="s">
        <v>285</v>
      </c>
      <c r="P87" s="1" t="s">
        <v>286</v>
      </c>
      <c r="Q87" s="1" t="s">
        <v>628</v>
      </c>
      <c r="R87" s="1" t="s">
        <v>288</v>
      </c>
      <c r="S87" s="1" t="s">
        <v>289</v>
      </c>
      <c r="T87" s="1" t="s">
        <v>290</v>
      </c>
    </row>
    <row r="88" s="1" customFormat="1" spans="1:20">
      <c r="A88" s="3">
        <v>16539452923</v>
      </c>
      <c r="B88" s="1" t="s">
        <v>629</v>
      </c>
      <c r="C88" s="1" t="s">
        <v>630</v>
      </c>
      <c r="D88" s="1" t="s">
        <v>631</v>
      </c>
      <c r="E88" s="1" t="s">
        <v>632</v>
      </c>
      <c r="F88" s="1" t="s">
        <v>277</v>
      </c>
      <c r="G88" s="1" t="s">
        <v>280</v>
      </c>
      <c r="H88" s="1" t="s">
        <v>281</v>
      </c>
      <c r="I88" s="1" t="s">
        <v>633</v>
      </c>
      <c r="J88" s="1" t="s">
        <v>283</v>
      </c>
      <c r="K88" s="1" t="s">
        <v>633</v>
      </c>
      <c r="L88" s="1" t="s">
        <v>633</v>
      </c>
      <c r="M88" s="1" t="s">
        <v>284</v>
      </c>
      <c r="N88" s="1" t="s">
        <v>284</v>
      </c>
      <c r="O88" s="1" t="s">
        <v>285</v>
      </c>
      <c r="P88" s="1" t="s">
        <v>286</v>
      </c>
      <c r="Q88" s="1" t="s">
        <v>634</v>
      </c>
      <c r="R88" s="1" t="s">
        <v>288</v>
      </c>
      <c r="S88" s="1" t="s">
        <v>289</v>
      </c>
      <c r="T88" s="1" t="s">
        <v>290</v>
      </c>
    </row>
    <row r="89" s="1" customFormat="1" spans="1:20">
      <c r="A89" s="3">
        <v>16480610779</v>
      </c>
      <c r="B89" s="1" t="s">
        <v>635</v>
      </c>
      <c r="C89" s="1" t="s">
        <v>636</v>
      </c>
      <c r="D89" s="1" t="s">
        <v>637</v>
      </c>
      <c r="E89" s="1" t="s">
        <v>638</v>
      </c>
      <c r="F89" s="1" t="s">
        <v>277</v>
      </c>
      <c r="G89" s="1" t="s">
        <v>280</v>
      </c>
      <c r="H89" s="1" t="s">
        <v>281</v>
      </c>
      <c r="I89" s="1" t="s">
        <v>639</v>
      </c>
      <c r="J89" s="1" t="s">
        <v>283</v>
      </c>
      <c r="K89" s="1" t="s">
        <v>639</v>
      </c>
      <c r="L89" s="1" t="s">
        <v>639</v>
      </c>
      <c r="M89" s="1" t="s">
        <v>284</v>
      </c>
      <c r="N89" s="1" t="s">
        <v>284</v>
      </c>
      <c r="O89" s="1" t="s">
        <v>285</v>
      </c>
      <c r="P89" s="1" t="s">
        <v>286</v>
      </c>
      <c r="Q89" s="1" t="s">
        <v>640</v>
      </c>
      <c r="R89" s="1" t="s">
        <v>288</v>
      </c>
      <c r="S89" s="1" t="s">
        <v>289</v>
      </c>
      <c r="T89" s="1" t="s">
        <v>290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对账1</vt:lpstr>
      <vt:lpstr>Sheet3</vt:lpstr>
      <vt:lpstr>对账2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2021-11-15T02:21:00Z</dcterms:created>
  <dcterms:modified xsi:type="dcterms:W3CDTF">2021-11-15T02:35:02Z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8C45EAB1B3504E269CACA1FDD10F826C</vt:lpwstr>
  </property>
  <property fmtid="{D5CDD505-2E9C-101B-9397-08002B2CF9AE}" pid="3" name="KSOProductBuildVer">
    <vt:lpwstr>2052-11.1.0.11045</vt:lpwstr>
  </property>
</Properties>
</file>