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<sst xmlns="http://schemas.openxmlformats.org/spreadsheetml/2006/main" count="313" uniqueCount="148">
  <si>
    <t>去哪儿网酒店预付对账单</t>
  </si>
  <si>
    <t>供应商名称：</t>
  </si>
  <si>
    <t>遇见时光</t>
  </si>
  <si>
    <t>结算周期：</t>
  </si>
  <si>
    <t>2021-11-12至2021-11-13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</si>
  <si>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</si>
  <si>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</si>
  <si>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</si>
  <si>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</si>
  <si>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</si>
  <si>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</si>
  <si>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</si>
  <si>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</si>
  <si>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</si>
  <si>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</si>
  <si>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</si>
  <si>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</si>
  <si>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</si>
  <si>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</si>
  <si>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</si>
  <si>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¥734.00</t>
  </si>
  <si>
    <t>¥96.00</t>
  </si>
  <si>
    <t>¥638.00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</si>
  <si>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</si>
  <si>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</si>
  <si>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</si>
  <si>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</si>
  <si>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</si>
  <si>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</si>
  <si>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</si>
  <si>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</si>
  <si>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</si>
  <si>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</si>
  <si>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</si>
  <si>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</si>
  <si>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</si>
  <si>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</si>
  <si>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</si>
  <si>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</si>
  <si>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</si>
  <si>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</si>
  <si>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</si>
  <si>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</si>
  <si>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</si>
  <si>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</si>
  <si>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</si>
  <si>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</si>
  <si>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</si>
  <si>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</si>
  <si>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</si>
  <si>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</si>
  <si>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</si>
  <si>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</si>
  <si>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</si>
  <si>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</si>
  <si>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</si>
  <si>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</si>
  <si>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</si>
  <si>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</si>
  <si>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</si>
  <si>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</si>
  <si>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</si>
  <si>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</si>
  <si>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</si>
  <si>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</si>
  <si>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</si>
  <si>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</si>
  <si>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</si>
  <si>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</si>
  <si>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102814572403</t>
  </si>
  <si>
    <t>酒店预付</t>
  </si>
  <si>
    <t>否</t>
  </si>
  <si>
    <t>普通</t>
  </si>
  <si>
    <t>268935683</t>
  </si>
  <si>
    <t>广州南丰朗豪酒店</t>
  </si>
  <si>
    <t>1616855</t>
  </si>
  <si>
    <t>陈潇邦</t>
  </si>
  <si>
    <t>2021-11-12</t>
  </si>
  <si>
    <t>2021-11-13</t>
  </si>
  <si>
    <t>豪华城景客房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</si>
  <si>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</si>
  <si>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</si>
  <si>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</si>
  <si>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</si>
  <si>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</si>
  <si>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</si>
  <si>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</si>
  <si>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</si>
  <si>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</si>
  <si>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</si>
  <si>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</si>
  <si>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</si>
  <si>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A211115165713481</t>
  </si>
  <si>
    <r>
      <t>总计：</t>
    </r>
    <r>
      <rPr>
        <sz val="10"/>
        <rFont val="Arial"/>
        <charset val="134"/>
      </rPr>
      <t>638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</si>
  <si>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</si>
  <si>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</si>
  <si>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</si>
  <si>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</si>
  <si>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</si>
  <si>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</si>
  <si>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</si>
  <si>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</si>
  <si>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</si>
  <si>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</si>
  <si>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</si>
  <si>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</si>
  <si>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</si>
  <si>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</si>
  <si>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</si>
  <si>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</si>
  <si>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102812859428</t>
  </si>
  <si>
    <t>2021-11-10</t>
  </si>
  <si>
    <t>2295247</t>
  </si>
  <si>
    <t>广州圣丰索菲特大酒店</t>
  </si>
  <si>
    <t>孟祥平</t>
  </si>
  <si>
    <t>2021-11-14</t>
  </si>
  <si>
    <t>--</t>
  </si>
  <si>
    <t>1084.00</t>
  </si>
  <si>
    <t>RMB</t>
  </si>
  <si>
    <t>0</t>
  </si>
  <si>
    <t>0.00</t>
  </si>
  <si>
    <t>龙卷风国内直连</t>
  </si>
  <si>
    <t>2021-11-10 11:17:20</t>
  </si>
  <si>
    <t>汇智国际旅游发展有限公司</t>
  </si>
  <si>
    <t>直连</t>
  </si>
  <si>
    <t>102812268649</t>
  </si>
  <si>
    <t>2295570</t>
  </si>
  <si>
    <t>三亚山海天JW万豪酒店</t>
  </si>
  <si>
    <t>苏小珍</t>
  </si>
  <si>
    <t>2021-11-11</t>
  </si>
  <si>
    <t>682.00</t>
  </si>
  <si>
    <t>2021-11-10 16:27:09</t>
  </si>
  <si>
    <t>102813964821</t>
  </si>
  <si>
    <t>2296134</t>
  </si>
  <si>
    <t>西安万豪行政公寓</t>
  </si>
  <si>
    <t>李璐瑶</t>
  </si>
  <si>
    <t>452.00</t>
  </si>
  <si>
    <t>2021-11-11 00:28:27</t>
  </si>
  <si>
    <t>2298026</t>
  </si>
  <si>
    <t>638.00</t>
  </si>
  <si>
    <t>2021-11-12 17:42:29</t>
  </si>
  <si>
    <t>102815004656</t>
  </si>
  <si>
    <t>2298727</t>
  </si>
  <si>
    <t>广州白云宾馆</t>
  </si>
  <si>
    <t>陈君丽</t>
  </si>
  <si>
    <t>570.00</t>
  </si>
  <si>
    <t>2021-11-13 15:16:17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</si>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</sst>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8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25" borderId="15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24" sqref="G24"/>
    </sheetView>
  </sheetViews>
  <sheetFormatPr defaultColWidth="9.14285714285714" defaultRowHeight="12.75" outlineLevelRow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638</v>
      </c>
      <c r="E2" t="str">
        <f>VLOOKUP(A2,HOP!A:L,12,0)</f>
        <v>638.00</v>
      </c>
      <c r="F2" t="str">
        <f>VLOOKUP(A2,HOP!A:C,3,0)</f>
        <v>2298026</v>
      </c>
      <c r="G2">
        <f>D2-E2</f>
        <v>0</v>
      </c>
      <c r="H2" t="str">
        <f>$H$1&amp;F2</f>
        <v>，2298026</v>
      </c>
      <c r="I2" t="str">
        <f>VLOOKUP(A2,HOP!A:T,20,0)</f>
        <v>直连</v>
      </c>
    </row>
    <row r="4" spans="4:4">
      <c r="D4" s="3">
        <f>SUM(D2:D3)</f>
        <v>638</v>
      </c>
    </row>
    <row r="5" ht="14.25" spans="4:4">
      <c r="D5" s="8" t="s">
        <v>22</v>
      </c>
    </row>
    <row r="7" spans="1:1">
      <c r="A7" t="s">
        <v>92</v>
      </c>
    </row>
    <row r="8" spans="1:1">
      <c r="A8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I25" sqref="I25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</row>
    <row r="2" s="1" customFormat="1" spans="1:20">
      <c r="A2" s="1" t="s">
        <v>110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77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71</v>
      </c>
      <c r="S2" s="1" t="s">
        <v>123</v>
      </c>
      <c r="T2" s="1" t="s">
        <v>124</v>
      </c>
    </row>
    <row r="3" s="1" customFormat="1" spans="1:20">
      <c r="A3" s="1" t="s">
        <v>125</v>
      </c>
      <c r="B3" s="1" t="s">
        <v>111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77</v>
      </c>
      <c r="H3" s="1" t="s">
        <v>116</v>
      </c>
      <c r="I3" s="1" t="s">
        <v>130</v>
      </c>
      <c r="J3" s="1" t="s">
        <v>118</v>
      </c>
      <c r="K3" s="1" t="s">
        <v>130</v>
      </c>
      <c r="L3" s="1" t="s">
        <v>130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131</v>
      </c>
      <c r="R3" s="1" t="s">
        <v>71</v>
      </c>
      <c r="S3" s="1" t="s">
        <v>123</v>
      </c>
      <c r="T3" s="1" t="s">
        <v>124</v>
      </c>
    </row>
    <row r="4" s="1" customFormat="1" spans="1:20">
      <c r="A4" s="1" t="s">
        <v>132</v>
      </c>
      <c r="B4" s="1" t="s">
        <v>129</v>
      </c>
      <c r="C4" s="1" t="s">
        <v>133</v>
      </c>
      <c r="D4" s="1" t="s">
        <v>134</v>
      </c>
      <c r="E4" s="1" t="s">
        <v>135</v>
      </c>
      <c r="F4" s="1" t="s">
        <v>129</v>
      </c>
      <c r="G4" s="1" t="s">
        <v>77</v>
      </c>
      <c r="H4" s="1" t="s">
        <v>116</v>
      </c>
      <c r="I4" s="1" t="s">
        <v>136</v>
      </c>
      <c r="J4" s="1" t="s">
        <v>118</v>
      </c>
      <c r="K4" s="1" t="s">
        <v>136</v>
      </c>
      <c r="L4" s="1" t="s">
        <v>136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137</v>
      </c>
      <c r="R4" s="1" t="s">
        <v>71</v>
      </c>
      <c r="S4" s="1" t="s">
        <v>123</v>
      </c>
      <c r="T4" s="1" t="s">
        <v>124</v>
      </c>
    </row>
    <row r="5" s="1" customFormat="1" spans="1:20">
      <c r="A5" s="1" t="s">
        <v>69</v>
      </c>
      <c r="B5" s="1" t="s">
        <v>77</v>
      </c>
      <c r="C5" s="1" t="s">
        <v>138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116</v>
      </c>
      <c r="I5" s="1" t="s">
        <v>139</v>
      </c>
      <c r="J5" s="1" t="s">
        <v>118</v>
      </c>
      <c r="K5" s="1" t="s">
        <v>139</v>
      </c>
      <c r="L5" s="1" t="s">
        <v>139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140</v>
      </c>
      <c r="R5" s="1" t="s">
        <v>71</v>
      </c>
      <c r="S5" s="1" t="s">
        <v>123</v>
      </c>
      <c r="T5" s="1" t="s">
        <v>124</v>
      </c>
    </row>
    <row r="6" s="1" customFormat="1" spans="1:20">
      <c r="A6" s="1" t="s">
        <v>141</v>
      </c>
      <c r="B6" s="1" t="s">
        <v>78</v>
      </c>
      <c r="C6" s="1" t="s">
        <v>142</v>
      </c>
      <c r="D6" s="1" t="s">
        <v>143</v>
      </c>
      <c r="E6" s="1" t="s">
        <v>144</v>
      </c>
      <c r="F6" s="1" t="s">
        <v>78</v>
      </c>
      <c r="G6" s="1" t="s">
        <v>115</v>
      </c>
      <c r="H6" s="1" t="s">
        <v>116</v>
      </c>
      <c r="I6" s="1" t="s">
        <v>145</v>
      </c>
      <c r="J6" s="1" t="s">
        <v>118</v>
      </c>
      <c r="K6" s="1" t="s">
        <v>145</v>
      </c>
      <c r="L6" s="1" t="s">
        <v>145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146</v>
      </c>
      <c r="R6" s="1" t="s">
        <v>71</v>
      </c>
      <c r="S6" s="1" t="s">
        <v>123</v>
      </c>
      <c r="T6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2021-11-15T08:55:15Z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2019CA5570754B4EB5E720A3F7FA9366</vt:lpwstr>
  </property>
</Properties>
</file>