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1280" activeTab="1"/>
  </bookViews>
  <sheets>
    <sheet name="Sheet1" sheetId="1" r:id="rId1"/>
    <sheet name="对账" sheetId="2" r:id="rId2"/>
    <sheet name="HOP" sheetId="3" r:id="rId3"/>
  </sheets>
  <definedNames>
    <definedName name="_xlnm._FilterDatabase" localSheetId="1" hidden="1">对账!$A$1:$X$76</definedName>
  </definedNames>
  <calcPr calcId="144525"/>
</workbook>
</file>

<file path=xl/sharedStrings.xml><?xml version="1.0" encoding="utf-8"?>
<sst xmlns="http://schemas.openxmlformats.org/spreadsheetml/2006/main" count="2071" uniqueCount="572">
  <si>
    <t>订单号</t>
  </si>
  <si>
    <t>来源</t>
  </si>
  <si>
    <t>订单类型</t>
  </si>
  <si>
    <t>[城市]酒店</t>
  </si>
  <si>
    <t>房型名称</t>
  </si>
  <si>
    <t>入住日期</t>
  </si>
  <si>
    <t>离店日期</t>
  </si>
  <si>
    <t>间数</t>
  </si>
  <si>
    <t>晚数</t>
  </si>
  <si>
    <t>间夜量</t>
  </si>
  <si>
    <t>结算币种</t>
  </si>
  <si>
    <t>总金额</t>
  </si>
  <si>
    <t>应收</t>
  </si>
  <si>
    <t>入住人</t>
  </si>
  <si>
    <t>结算批次号</t>
  </si>
  <si>
    <t>结算状态</t>
  </si>
  <si>
    <t>流水号</t>
  </si>
  <si>
    <t>预订日期</t>
  </si>
  <si>
    <t>应结日期</t>
  </si>
  <si>
    <t>开票类型</t>
  </si>
  <si>
    <t>供应商开票金额</t>
  </si>
  <si>
    <t>携程开票金额</t>
  </si>
  <si>
    <t>礼品卡金额</t>
  </si>
  <si>
    <t>供应商订单号</t>
  </si>
  <si>
    <t>酒店确认号</t>
  </si>
  <si>
    <t>Ctrip</t>
  </si>
  <si>
    <t>正常</t>
  </si>
  <si>
    <t>[香港]香港港岛海逸君绰酒店(Harbour Grand Hong Kong)(77148609)</t>
  </si>
  <si>
    <t>豪华海景客房&lt;2人入住&gt;</t>
  </si>
  <si>
    <t>CNY</t>
  </si>
  <si>
    <t>Fok/ Edmond,Fok/Siu keung</t>
  </si>
  <si>
    <t>CA13744211121CNY</t>
  </si>
  <si>
    <t>未提现</t>
  </si>
  <si>
    <t>携程开票</t>
  </si>
  <si>
    <t>[台中]天阁酒店(台中馆)(Tango Hotel Taichung)(80942068)</t>
  </si>
  <si>
    <t>天豪大床房&lt;2人入住&gt;</t>
  </si>
  <si>
    <t>WANG/HSINYI</t>
  </si>
  <si>
    <t>[台北]天阁酒店(台北复兴馆)(The Tango Hotel (Taipei Fu Hsing))(80941372)</t>
  </si>
  <si>
    <t>天豪客房&lt;2人入住&gt;&lt;早餐&gt;</t>
  </si>
  <si>
    <t>CHANG/HSUEHCHEN</t>
  </si>
  <si>
    <t>[高雄]高雄85璀璨旅店(85 Bright Hotel)(81210331)</t>
  </si>
  <si>
    <t>标准双人房&lt;2人入住&gt;</t>
  </si>
  <si>
    <t>TSAI/TUNG LIN,TSAI/TUNG LIN</t>
  </si>
  <si>
    <t>??? App ???</t>
  </si>
  <si>
    <t>[上海]海友酒店(上海新虹桥店)(68604423)</t>
  </si>
  <si>
    <t>家庭房&lt;2人入住&gt;</t>
  </si>
  <si>
    <t>宋丹凤</t>
  </si>
  <si>
    <t>取消</t>
  </si>
  <si>
    <t>[null](81210821)</t>
  </si>
  <si>
    <t>[高雄]高雄鹤宫寓(Hok House)(80941966)</t>
  </si>
  <si>
    <t>Wu/Che Hsien</t>
  </si>
  <si>
    <t>EXP-1851692619</t>
  </si>
  <si>
    <t>[台南]康桥商旅(台南赤崁楼馆)(Kindness Hotel (Tainan Chihkan Tower))(80941462)</t>
  </si>
  <si>
    <t>商务双人间&lt;2人入住&gt;&lt;早餐&gt;</t>
  </si>
  <si>
    <t>WUYENCHING/WENGLUNGI</t>
  </si>
  <si>
    <t>EXP-1852054619</t>
  </si>
  <si>
    <t>[广州]广州石奥客栈(80251039)</t>
  </si>
  <si>
    <t>豪华海景双床房&lt;2人入住&gt;&lt;早餐&gt;</t>
  </si>
  <si>
    <t>张良艺</t>
  </si>
  <si>
    <t>[香港]香港逸酒店(Hotel SAV)(80243690)</t>
  </si>
  <si>
    <t>高级客房&lt;2人入住&gt;</t>
  </si>
  <si>
    <t>MA/SIXUN</t>
  </si>
  <si>
    <t>[惠州]维也纳酒店（广东惠州仲恺陈江大道店）(68373321)</t>
  </si>
  <si>
    <t>标准大床房&lt;2人入住&gt;</t>
  </si>
  <si>
    <t>金涛</t>
  </si>
  <si>
    <t>[滦县]骏怡精选酒店(滦县人民路福坤丽景店)(76439357)</t>
  </si>
  <si>
    <t>大床房&lt;2人入住&gt;</t>
  </si>
  <si>
    <t>宋家安</t>
  </si>
  <si>
    <t>[启东]启东银洲希尔顿逸林酒店(81209864)</t>
  </si>
  <si>
    <t>豪华大床房&lt;2人入住&gt;</t>
  </si>
  <si>
    <t>施鸣祺</t>
  </si>
  <si>
    <t>[海口]格林豪泰(海口海职院店)(76434124)</t>
  </si>
  <si>
    <t>商务套房（圆床）&lt;2人入住&gt;</t>
  </si>
  <si>
    <t>郑楚君</t>
  </si>
  <si>
    <t>(GRT)72665716;</t>
  </si>
  <si>
    <t>[香港]香港九龙珀丽酒店(Rosedale Hotel Kowloon)(80243703)</t>
  </si>
  <si>
    <t>豪华客房&lt;2人入住&gt;</t>
  </si>
  <si>
    <t>kwan/ying hin</t>
  </si>
  <si>
    <t>EXP-1853361063</t>
  </si>
  <si>
    <t>[中山]维也纳国际酒店(中山火炬开发区店)(68325699)</t>
  </si>
  <si>
    <t>浪漫大床房&lt;2人入住&gt;&lt;交叉用户机票，高铁，汽车，船票，用车&gt;</t>
  </si>
  <si>
    <t>陈菲</t>
  </si>
  <si>
    <t>[上海]贝壳酒店(上海国家会展中心华新店)(80248966)</t>
  </si>
  <si>
    <t>高级标准间&lt;2人入住&gt;</t>
  </si>
  <si>
    <t>梁磊,张锐</t>
  </si>
  <si>
    <t>(GRT)72671321;(GRT)72671322</t>
  </si>
  <si>
    <t>[香港]香港港丽酒店(Conrad Hong Kong)(80243534)</t>
  </si>
  <si>
    <t>豪华双床房&lt;2人入住&gt;</t>
  </si>
  <si>
    <t>XU/CHENBIN</t>
  </si>
  <si>
    <t>[台中]朗舍行馆(Petrichor Hotel)(80942109)</t>
  </si>
  <si>
    <t>豪华双人间&lt;2人入住&gt;</t>
  </si>
  <si>
    <t>CENG/PEISIN</t>
  </si>
  <si>
    <t>RMEX1853423285</t>
  </si>
  <si>
    <t>[淄博]尚客优精选酒店(淄博张店区金晶大道万象汇店)(76551037)</t>
  </si>
  <si>
    <t>特惠大床房(无窗)&lt;2人入住&gt;</t>
  </si>
  <si>
    <t>马小本</t>
  </si>
  <si>
    <t>[海宁]尚客优精选酒店(海宁国际花卉城店)(81209699)</t>
  </si>
  <si>
    <t>侯林林</t>
  </si>
  <si>
    <t>[屏东]屏东东港大鹏湾大饭店(Dapeng Bay Holiday Hotel)(81210556)</t>
  </si>
  <si>
    <t>高级双人间&lt;2人入住&gt;&lt;早餐&gt;</t>
  </si>
  <si>
    <t>Chen/Chien chuan,Chen/Chien chuan</t>
  </si>
  <si>
    <t>[嘉兴]锦江之星(嘉兴南湖店)(80895350)</t>
  </si>
  <si>
    <t>标准房B&lt;2人入住&gt;&lt;交叉用户机票，高铁，汽车，船票，用车&gt;</t>
  </si>
  <si>
    <t>李艳明</t>
  </si>
  <si>
    <t>[济南]希岸酒店(济南山东大学店)(80248217)</t>
  </si>
  <si>
    <t>希岸大床房&lt;2人入住&gt;</t>
  </si>
  <si>
    <t>赛音白乙拉</t>
  </si>
  <si>
    <t>[苏州]IU酒店(苏州独墅湖高教区月亮湾地铁站店)(77170097)</t>
  </si>
  <si>
    <t>小U·舒适大床房&lt;2人入住&gt;</t>
  </si>
  <si>
    <t>秦志望</t>
  </si>
  <si>
    <t>WONG/tak wing</t>
  </si>
  <si>
    <t>acknowledge</t>
  </si>
  <si>
    <t>[广州]广州长风凯莱酒店(80243444)</t>
  </si>
  <si>
    <t>精致套房&lt;2人入住&gt;&lt;早餐&gt;</t>
  </si>
  <si>
    <t>张锋林</t>
  </si>
  <si>
    <t>[香港]香港8度海逸酒店(Harbour Plaza 8 Degrees)(80248119)</t>
  </si>
  <si>
    <t>Lee/Wai kuen</t>
  </si>
  <si>
    <t>天致三人房&lt;2人入住&gt;&lt;早餐&gt;</t>
  </si>
  <si>
    <t>CHUANG/CHIA-HAN</t>
  </si>
  <si>
    <t>[高雄]高雄福华大饭店(Howard Plaza Hotel Kaohsiung)(80941298)</t>
  </si>
  <si>
    <t>豪华双床房&lt;2人入住&gt;&lt;早餐&gt;</t>
  </si>
  <si>
    <t>YANG/HSIN</t>
  </si>
  <si>
    <t>RQC0076</t>
  </si>
  <si>
    <t>[高雄]高雄树屋旅店(The Tree House)(80941625)</t>
  </si>
  <si>
    <t>舒适四人房&lt;2人入住&gt;&lt;早餐&gt;</t>
  </si>
  <si>
    <t>CHEN/TSENGYA</t>
  </si>
  <si>
    <t>CA13744211122CNY</t>
  </si>
  <si>
    <t>EXP-1843489959</t>
  </si>
  <si>
    <t>[嘉义市]嘉义金龙海悦大饭店(Geng Long HaiYatt Hotel)(80942316)</t>
  </si>
  <si>
    <t>经济双床房(无窗)&lt;2人入住&gt;</t>
  </si>
  <si>
    <t>TSAI /TSUNG HSIEN,TSAI /TSUNG HSIEN</t>
  </si>
  <si>
    <t>[上海]上海佘山世茂洲际酒店(世茂深坑酒店)(80894877)</t>
  </si>
  <si>
    <t>石榴石主题高级房&lt;2人入住&gt;&lt;早餐&gt;</t>
  </si>
  <si>
    <t>沈华</t>
  </si>
  <si>
    <t>[屏东]垦丁H会馆(H Resort)(81210355)</t>
  </si>
  <si>
    <t>标准双床房&lt;2人入住&gt;&lt;早餐&gt;</t>
  </si>
  <si>
    <t>Lin/Jing-rong,Lin/Jing-rong</t>
  </si>
  <si>
    <t>[高雄]城市商旅(高雄驳二馆)(City Suites Kaohsiung Pier2)(80941316)</t>
  </si>
  <si>
    <t>SYU/YUNCIH</t>
  </si>
  <si>
    <t>[宜兰]宜兰罗东山水商务饭店(Sunsweet Hotel)(81210382)</t>
  </si>
  <si>
    <t>标准双人间&lt;2人入住&gt;&lt;早餐&gt;</t>
  </si>
  <si>
    <t>Liao/Mei chih,Liao/Mei chih</t>
  </si>
  <si>
    <t>Murali/Sandeep,Murali/Sandeep</t>
  </si>
  <si>
    <t>OK</t>
  </si>
  <si>
    <t>[台东]知本富爷饭店(Huya Hotel)(81210905)</t>
  </si>
  <si>
    <t>蜜月双人房&lt;2人入住&gt;</t>
  </si>
  <si>
    <t>HUANG/JUILUNG</t>
  </si>
  <si>
    <t>8725b2c20211031161903</t>
  </si>
  <si>
    <t>[广州]维也纳智好酒店(广州白云大道北东平地铁站店)(68348165)</t>
  </si>
  <si>
    <t>商务大床房&lt;2人入住&gt;</t>
  </si>
  <si>
    <t>叶春梅</t>
  </si>
  <si>
    <t>[台南]台南永康致稳人文商旅(Justwin Grand Hotel)(81210322)</t>
  </si>
  <si>
    <t>行政套房&lt;2人入住&gt;</t>
  </si>
  <si>
    <t>LI/TSUNGHSUN</t>
  </si>
  <si>
    <t>LI TSUNGHSUN</t>
  </si>
  <si>
    <t>[绵阳]7天酒店(绵阳马家巷店)(80896495)</t>
  </si>
  <si>
    <t>精选大床房&lt;2人入住&gt;</t>
  </si>
  <si>
    <t>冉旭</t>
  </si>
  <si>
    <t>[新竹]金沙商务旅馆(Gold Sand Hotel)(80941862)</t>
  </si>
  <si>
    <t>Lin/Yu Wen,Lin/Yu Wen</t>
  </si>
  <si>
    <t>Acknowledged</t>
  </si>
  <si>
    <t>[中山]尚客优品酒店(中山西区彩虹大道店)(81209204)</t>
  </si>
  <si>
    <t>优品双床房&lt;2人入住&gt;</t>
  </si>
  <si>
    <t>朱心妍</t>
  </si>
  <si>
    <t>[宁德]维也纳国际酒店(宁德万达店)(68324110)</t>
  </si>
  <si>
    <t>标准大床房&lt;2人入住&gt;&lt;早餐&gt;</t>
  </si>
  <si>
    <t>兰文健</t>
  </si>
  <si>
    <t>[台北]台北第一大饭店(First Hotel)(80941322)</t>
  </si>
  <si>
    <t>标准双人房&lt;2人入住&gt;&lt;早餐&gt;</t>
  </si>
  <si>
    <t>MA/KAI-SHENG,MA/KAI-SHENG</t>
  </si>
  <si>
    <t>[香港]香港逸兰铜锣湾酒店(Lanson Place Causeway Bay, Hong Kong)(80243556)</t>
  </si>
  <si>
    <t>Kwok/Kathie</t>
  </si>
  <si>
    <t>[屏东]屏东垦丁艾比莎渡假旅店2馆(Ibiza Kenting Hotel II)(81210214)</t>
  </si>
  <si>
    <t>Chiu/peilong,Chiu/peilong</t>
  </si>
  <si>
    <t>豪华海景大床房&lt;2人入住&gt;&lt;早餐&gt;</t>
  </si>
  <si>
    <t>廖梦琪</t>
  </si>
  <si>
    <t>[null](81210672)</t>
  </si>
  <si>
    <t>[武汉]7天连锁酒店(武汉虎泉街杨家湾地铁站店)(80244500)</t>
  </si>
  <si>
    <t>丁华鼎</t>
  </si>
  <si>
    <t>[上海]锦江都城经典上海南京路步行街外滩新城饭店(80244134)</t>
  </si>
  <si>
    <t>都会商务房&lt;2人入住&gt;</t>
  </si>
  <si>
    <t>杜卓</t>
  </si>
  <si>
    <t>Chung/Freda,Chung/Freda</t>
  </si>
  <si>
    <t>[深圳]桔子酒店(深圳东门店)(76550750)</t>
  </si>
  <si>
    <t>张蓉纯</t>
  </si>
  <si>
    <t>[珠海]珠海粤财皇冠假日酒店(80894798)</t>
  </si>
  <si>
    <t>城市景观高级大床房&lt;2人入住&gt;</t>
  </si>
  <si>
    <t>郑炜豪</t>
  </si>
  <si>
    <t>Wong/Cheuk Ying,Mak/Cheuk Ying</t>
  </si>
  <si>
    <t>[南投]南投埔里鲤鱼潭天水莲大饭店(Lakeside Resort)(81210389)</t>
  </si>
  <si>
    <t>浪漫双人房&lt;2人入住&gt;&lt;早餐&gt;</t>
  </si>
  <si>
    <t>CHAN/MINGHSIEN</t>
  </si>
  <si>
    <t>高级房&lt;2人入住&gt;</t>
  </si>
  <si>
    <t>Min ju/Kim,Min ju/Kim</t>
  </si>
  <si>
    <t>[杭州]杭州盛捷国际办公中心服务公寓(80247671)</t>
  </si>
  <si>
    <t>豪华单房公寓&lt;2人入住&gt;&lt;早餐&gt;</t>
  </si>
  <si>
    <t>王梓沣</t>
  </si>
  <si>
    <t>8692SC006047</t>
  </si>
  <si>
    <t>[上海]上海日航饭店(80242898)</t>
  </si>
  <si>
    <t>和风园景房&lt;2人入住&gt;</t>
  </si>
  <si>
    <t>胡文明</t>
  </si>
  <si>
    <t>[上海]全季酒店(上海金桥国际商业广场店)(77138420)</t>
  </si>
  <si>
    <t>高级大床房&lt;2人入住&gt;</t>
  </si>
  <si>
    <t>MCMASTER/ROY DAVID</t>
  </si>
  <si>
    <t>R2000008068832162001</t>
  </si>
  <si>
    <t>[宿州]格林电竞酒店(宿州磬云大市场店)(80250775)</t>
  </si>
  <si>
    <t>电竞双床房&lt;2人入住&gt;</t>
  </si>
  <si>
    <t>郑励人</t>
  </si>
  <si>
    <t>(GRT)72679110;</t>
  </si>
  <si>
    <t>[null](81209055)</t>
  </si>
  <si>
    <t>[南昌]尚客优酒店(南昌辛家庵地铁站店)(80247169)</t>
  </si>
  <si>
    <t>标准大床房（无窗）&lt;2人入住&gt;</t>
  </si>
  <si>
    <t>窦文玺</t>
  </si>
  <si>
    <t>[贵阳]兰欧酒店(贵阳北京西路世纪城店)(80249170)</t>
  </si>
  <si>
    <t>兰欧行政智能大床房&lt;2人入住&gt;&lt;早餐&gt;</t>
  </si>
  <si>
    <t>陈尚荣</t>
  </si>
  <si>
    <t>[宁波]维也纳国际酒店(宁波机场城西新天地店)(68348147)</t>
  </si>
  <si>
    <t>豪华双床房&lt;2人入住&gt;&lt;交叉用户机票，高铁，汽车，船票，用车&gt;</t>
  </si>
  <si>
    <t>潘俊</t>
  </si>
  <si>
    <t>[百色]百色万达锦华酒店(80244033)</t>
  </si>
  <si>
    <t>王玉山</t>
  </si>
  <si>
    <t>豪华大床房&lt;2人入住&gt;&lt;早餐&gt;</t>
  </si>
  <si>
    <t>张孝钦</t>
  </si>
  <si>
    <t>[阳泉]尚客优精选酒店(阳泉红星美凯龙店)(81208742)</t>
  </si>
  <si>
    <t>商务大床房&lt;2人入住&gt;&lt;早餐&gt;</t>
  </si>
  <si>
    <t>黄银泽</t>
  </si>
  <si>
    <t>[宜兰]和斯顿精致温泉旅馆(Host-On Exquisite Hotspring Hotel)(81210350)</t>
  </si>
  <si>
    <t>经典双人间&lt;2人入住&gt;</t>
  </si>
  <si>
    <t>CHEN/WEILUN</t>
  </si>
  <si>
    <t>L7EDTQ5J2X</t>
  </si>
  <si>
    <t>高级客房&lt;2人入住&gt;&lt;早餐&gt;</t>
  </si>
  <si>
    <t>KONG/TSZSHAN</t>
  </si>
  <si>
    <t>KONG TSZSHAN</t>
  </si>
  <si>
    <t>[三江]骏怡精选酒店(三江侗乡大道店)(80248109)</t>
  </si>
  <si>
    <t>特价房&lt;2人入住&gt;</t>
  </si>
  <si>
    <t>吴柯柯</t>
  </si>
  <si>
    <t>(THK)YD04202211106191857329;</t>
  </si>
  <si>
    <t>[上海]汉庭酒店(上海外滩江西中路店)(76248589)</t>
  </si>
  <si>
    <t>梁婉宁</t>
  </si>
  <si>
    <t>R2000019068934074001</t>
  </si>
  <si>
    <t>[上海]汉庭酒店(上海火车站店)(76438834)</t>
  </si>
  <si>
    <t>高级双床房&lt;2人入住&gt;&lt;早餐&gt;</t>
  </si>
  <si>
    <t>张龙</t>
  </si>
  <si>
    <t>R2000702068934566001</t>
  </si>
  <si>
    <t>王羿词</t>
  </si>
  <si>
    <t>，</t>
  </si>
  <si>
    <t>42091 CNY</t>
  </si>
  <si>
    <t>A211122092802481</t>
  </si>
  <si>
    <t>总计：42091元</t>
  </si>
  <si>
    <t>渠道单号</t>
  </si>
  <si>
    <t>下单日期</t>
  </si>
  <si>
    <t>单号</t>
  </si>
  <si>
    <t>酒店名称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</si>
  <si>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</si>
  <si>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</si>
  <si>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</si>
  <si>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</si>
  <si>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</si>
  <si>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</si>
  <si>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</si>
  <si>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</si>
  <si>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</si>
  <si>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确认时间</t>
  </si>
  <si>
    <t>是否赔付</t>
  </si>
  <si>
    <t>签约主体</t>
  </si>
  <si>
    <t>业务线</t>
  </si>
  <si>
    <t>2021-10-14</t>
  </si>
  <si>
    <t>2277340</t>
  </si>
  <si>
    <t>高雄树屋旅店</t>
  </si>
  <si>
    <t>CHEN TSENGYA</t>
  </si>
  <si>
    <t>2021-11-06</t>
  </si>
  <si>
    <t>2021-11-07</t>
  </si>
  <si>
    <t>退房日月结</t>
  </si>
  <si>
    <t>561.00</t>
  </si>
  <si>
    <t>RMB</t>
  </si>
  <si>
    <t>0</t>
  </si>
  <si>
    <t>0.00</t>
  </si>
  <si>
    <t>携程汇登国内直连</t>
  </si>
  <si>
    <t>2021-10-14 16:18:00</t>
  </si>
  <si>
    <t>否</t>
  </si>
  <si>
    <t>广州汇登信息科技有限公司</t>
  </si>
  <si>
    <t>直连</t>
  </si>
  <si>
    <t>2277504</t>
  </si>
  <si>
    <t>香港港岛海逸君绰酒店</t>
  </si>
  <si>
    <t>Fok  Edmond,Fok Siu keung</t>
  </si>
  <si>
    <t>2021-11-05</t>
  </si>
  <si>
    <t>1496.00</t>
  </si>
  <si>
    <t>2021-10-14 21:30:54</t>
  </si>
  <si>
    <t>2021-10-18</t>
  </si>
  <si>
    <t>2279514</t>
  </si>
  <si>
    <t>天阁酒店(台中馆)</t>
  </si>
  <si>
    <t>WANG HSINYI</t>
  </si>
  <si>
    <t>425.00</t>
  </si>
  <si>
    <t>2021-10-18 10:07:05</t>
  </si>
  <si>
    <t>2021-10-19</t>
  </si>
  <si>
    <t>2280266</t>
  </si>
  <si>
    <t>金龙海悦大饭店</t>
  </si>
  <si>
    <t>TSAI  TSUNG HSIEN,TSAI  TSUNG HSIEN</t>
  </si>
  <si>
    <t>416.00</t>
  </si>
  <si>
    <t>2021-10-19 19:19:21</t>
  </si>
  <si>
    <t>2021-10-22</t>
  </si>
  <si>
    <t>2281556</t>
  </si>
  <si>
    <t>天阁酒店(台北复兴馆)</t>
  </si>
  <si>
    <t>CHANG HSUEHCHEN</t>
  </si>
  <si>
    <t>469.00</t>
  </si>
  <si>
    <t>2021-10-22 08:52:56</t>
  </si>
  <si>
    <t>2281756</t>
  </si>
  <si>
    <t>上海佘山世茂洲际酒店(世茂深坑酒店)</t>
  </si>
  <si>
    <t>3410.00</t>
  </si>
  <si>
    <t>2021-10-22 17:35:22</t>
  </si>
  <si>
    <t>2021-10-24</t>
  </si>
  <si>
    <t>2282441</t>
  </si>
  <si>
    <t>高雄85璀璨旅店</t>
  </si>
  <si>
    <t>TSAI TUNG LIN,TSAI TUNG LIN</t>
  </si>
  <si>
    <t>176.00</t>
  </si>
  <si>
    <t>2021-10-24 00:57:27</t>
  </si>
  <si>
    <t>2282604</t>
  </si>
  <si>
    <t>屏东H会馆</t>
  </si>
  <si>
    <t>Lin Jing-rong,Lin Jing-rong</t>
  </si>
  <si>
    <t>1299.00</t>
  </si>
  <si>
    <t>2021-10-24 13:39:20</t>
  </si>
  <si>
    <t>2021-10-25</t>
  </si>
  <si>
    <t>2283209</t>
  </si>
  <si>
    <t>城市商旅(高雄驳二馆)</t>
  </si>
  <si>
    <t>SYU YUNCIH</t>
  </si>
  <si>
    <t>437.00</t>
  </si>
  <si>
    <t>2021-10-25 21:06:49</t>
  </si>
  <si>
    <t>2021-10-29</t>
  </si>
  <si>
    <t>2285561</t>
  </si>
  <si>
    <t>宜兰罗东山水商务饭店</t>
  </si>
  <si>
    <t>Liao Mei chih,Liao Mei chih</t>
  </si>
  <si>
    <t>500.00</t>
  </si>
  <si>
    <t>2021-10-29 23:16:55</t>
  </si>
  <si>
    <t>2021-10-30</t>
  </si>
  <si>
    <t>2286295</t>
  </si>
  <si>
    <t>Murali Sandeep,Murali Sandeep</t>
  </si>
  <si>
    <t>228.00</t>
  </si>
  <si>
    <t>2021-10-30 22:43:05</t>
  </si>
  <si>
    <t>2021-10-31</t>
  </si>
  <si>
    <t>2286623</t>
  </si>
  <si>
    <t>知本富爷饭店</t>
  </si>
  <si>
    <t>HUANG JUILUNG</t>
  </si>
  <si>
    <t>483.00</t>
  </si>
  <si>
    <t>2021-10-31 16:23:24</t>
  </si>
  <si>
    <t>2286731</t>
  </si>
  <si>
    <t>维也纳智好酒店(广州白云东平地铁站店)</t>
  </si>
  <si>
    <t>349.00</t>
  </si>
  <si>
    <t>2021-10-31 19:09:15</t>
  </si>
  <si>
    <t>2286827</t>
  </si>
  <si>
    <t>致稳人文商旅</t>
  </si>
  <si>
    <t>1164.00</t>
  </si>
  <si>
    <t>2021-10-31 22:37:10</t>
  </si>
  <si>
    <t>2021-11-01</t>
  </si>
  <si>
    <t>2287203</t>
  </si>
  <si>
    <t>尚客优品酒店（中山西区彩虹大道店）</t>
  </si>
  <si>
    <t>2021-11-04</t>
  </si>
  <si>
    <t>507.00</t>
  </si>
  <si>
    <t>2021-11-01 16:26:12</t>
  </si>
  <si>
    <t>2021-11-02</t>
  </si>
  <si>
    <t>2287525</t>
  </si>
  <si>
    <t>垦丁筑庭民宿</t>
  </si>
  <si>
    <t>chen chih hsu</t>
  </si>
  <si>
    <t>716.00</t>
  </si>
  <si>
    <t>2021-11-02 01:30:33</t>
  </si>
  <si>
    <t>2287534</t>
  </si>
  <si>
    <t>高雄鹤宫寓</t>
  </si>
  <si>
    <t>Wu Che Hsien</t>
  </si>
  <si>
    <t>857.00</t>
  </si>
  <si>
    <t>2021-11-02 01:48:26</t>
  </si>
  <si>
    <t>2287576</t>
  </si>
  <si>
    <t>维也纳国际酒店(宁德万达店)</t>
  </si>
  <si>
    <t>271.00</t>
  </si>
  <si>
    <t>2021-11-02 04:56:12</t>
  </si>
  <si>
    <t>2288010</t>
  </si>
  <si>
    <t>康桥商旅(台南赤崁楼馆)</t>
  </si>
  <si>
    <t>WUYENCHING WENGLUNGI</t>
  </si>
  <si>
    <t>618.00</t>
  </si>
  <si>
    <t>2021-11-02 21:02:19</t>
  </si>
  <si>
    <t>2288067</t>
  </si>
  <si>
    <t>台北第一大饭店</t>
  </si>
  <si>
    <t>MA KAI-SHENG,MA KAI-SHENG</t>
  </si>
  <si>
    <t>254.00</t>
  </si>
  <si>
    <t>2021-11-02 22:14:25</t>
  </si>
  <si>
    <t>2288072</t>
  </si>
  <si>
    <t>香港逸兰铜锣湾酒店</t>
  </si>
  <si>
    <t>Kwok Kathie</t>
  </si>
  <si>
    <t>2021-11-03</t>
  </si>
  <si>
    <t>4022.00</t>
  </si>
  <si>
    <t>2021-11-02 22:31:53</t>
  </si>
  <si>
    <t>2288096</t>
  </si>
  <si>
    <t>广州石奥客栈</t>
  </si>
  <si>
    <t>758.00</t>
  </si>
  <si>
    <t>2021-11-03 00:06:46</t>
  </si>
  <si>
    <t>2288176</t>
  </si>
  <si>
    <t>屏东垦丁艾比莎渡假旅店2馆</t>
  </si>
  <si>
    <t>Chiu peilong,Chiu peilong</t>
  </si>
  <si>
    <t>502.00</t>
  </si>
  <si>
    <t>2021-11-03 09:59:30</t>
  </si>
  <si>
    <t>2288219</t>
  </si>
  <si>
    <t>香港逸酒店</t>
  </si>
  <si>
    <t>MA SIXUN</t>
  </si>
  <si>
    <t>304.00</t>
  </si>
  <si>
    <t>2021-11-03 11:49:48</t>
  </si>
  <si>
    <t>2288274</t>
  </si>
  <si>
    <t>759.00</t>
  </si>
  <si>
    <t>2021-11-03 13:10:43</t>
  </si>
  <si>
    <t>2288357</t>
  </si>
  <si>
    <t>维也纳酒店（广东惠州仲恺陈江大道店）</t>
  </si>
  <si>
    <t>639.99</t>
  </si>
  <si>
    <t>2021-11-03 15:26:25</t>
  </si>
  <si>
    <t>2288594</t>
  </si>
  <si>
    <t>日月潭大汉居民宿</t>
  </si>
  <si>
    <t>TSAI CHUNYING</t>
  </si>
  <si>
    <t>424.00</t>
  </si>
  <si>
    <t>2021-11-03 19:50:03</t>
  </si>
  <si>
    <t>2288799</t>
  </si>
  <si>
    <t>7天连锁酒店(武汉虎泉街杨家湾地铁站店)</t>
  </si>
  <si>
    <t>144.00</t>
  </si>
  <si>
    <t>2021-11-03 22:58:49</t>
  </si>
  <si>
    <t>2288855</t>
  </si>
  <si>
    <t>锦江都城经典上海新城外滩酒店</t>
  </si>
  <si>
    <t>1908.00</t>
  </si>
  <si>
    <t>2021-11-04 01:50:05</t>
  </si>
  <si>
    <t>2288949</t>
  </si>
  <si>
    <t>Chung Freda,Chung Freda</t>
  </si>
  <si>
    <t>753.00</t>
  </si>
  <si>
    <t>2021-11-04 08:50:56</t>
  </si>
  <si>
    <t>2289391</t>
  </si>
  <si>
    <t>启东银洲希尔顿逸林酒店</t>
  </si>
  <si>
    <t>669.00</t>
  </si>
  <si>
    <t>2021-11-04 16:09:33</t>
  </si>
  <si>
    <t>2289605</t>
  </si>
  <si>
    <t>珠海粤财皇冠假日酒店</t>
  </si>
  <si>
    <t>633.00</t>
  </si>
  <si>
    <t>2021-11-04 19:10:21</t>
  </si>
  <si>
    <t>2289681</t>
  </si>
  <si>
    <t>Wong Cheuk Ying,Mak Cheuk Ying</t>
  </si>
  <si>
    <t>1042.00</t>
  </si>
  <si>
    <t>2021-11-04 20:15:22</t>
  </si>
  <si>
    <t>2289778</t>
  </si>
  <si>
    <t>格林豪泰(海口海职院店)</t>
  </si>
  <si>
    <t>377.00</t>
  </si>
  <si>
    <t>2021-11-04 21:38:17</t>
  </si>
  <si>
    <t>2289944</t>
  </si>
  <si>
    <t>天水莲大饭店</t>
  </si>
  <si>
    <t>CHAN MINGHSIEN</t>
  </si>
  <si>
    <t>715.00</t>
  </si>
  <si>
    <t>2021-11-05 02:48:53</t>
  </si>
  <si>
    <t>2290010</t>
  </si>
  <si>
    <t>Min ju Kim,Min ju Kim</t>
  </si>
  <si>
    <t>769.00</t>
  </si>
  <si>
    <t>2021-11-05 07:25:42</t>
  </si>
  <si>
    <t>2290037</t>
  </si>
  <si>
    <t>香港九龙珀丽酒店</t>
  </si>
  <si>
    <t>kwan ying hin</t>
  </si>
  <si>
    <t>356.00</t>
  </si>
  <si>
    <t>2021-11-05 09:08:04</t>
  </si>
  <si>
    <t>2290113</t>
  </si>
  <si>
    <t>贝壳酒店(上海国家会展中心华新店)</t>
  </si>
  <si>
    <t>426.00</t>
  </si>
  <si>
    <t>2021-11-05 10:08:58</t>
  </si>
  <si>
    <t>2290169</t>
  </si>
  <si>
    <t>香港港丽酒店</t>
  </si>
  <si>
    <t>XU CHENBIN</t>
  </si>
  <si>
    <t>1130.00</t>
  </si>
  <si>
    <t>2021-11-05 10:58:18</t>
  </si>
  <si>
    <t>2290215</t>
  </si>
  <si>
    <t>朗舍行馆</t>
  </si>
  <si>
    <t>CENG PEISIN</t>
  </si>
  <si>
    <t>472.00</t>
  </si>
  <si>
    <t>2021-11-05 11:42:16</t>
  </si>
  <si>
    <t>2290220</t>
  </si>
  <si>
    <t>尚客优精选酒店(淄博张店区金晶大道万象汇店)</t>
  </si>
  <si>
    <t>103.00</t>
  </si>
  <si>
    <t>2021-11-05 11:34:42</t>
  </si>
  <si>
    <t>2290254</t>
  </si>
  <si>
    <t>尚客优精选酒店(海宁国际花卉城店)</t>
  </si>
  <si>
    <t>186.00</t>
  </si>
  <si>
    <t>2021-11-05 11:56:20</t>
  </si>
  <si>
    <t>2290380</t>
  </si>
  <si>
    <t>大鹏湾大饭店</t>
  </si>
  <si>
    <t>Chen Chien chuan,Chen Chien chuan</t>
  </si>
  <si>
    <t>423.00</t>
  </si>
  <si>
    <t>2021-11-05 14:24:41</t>
  </si>
  <si>
    <t>2290397</t>
  </si>
  <si>
    <t>锦江之星(嘉兴南湖店)</t>
  </si>
  <si>
    <t>147.00</t>
  </si>
  <si>
    <t>2021-11-05 14:37:43</t>
  </si>
  <si>
    <t>2290459</t>
  </si>
  <si>
    <t>上海日航饭店</t>
  </si>
  <si>
    <t>2238.00</t>
  </si>
  <si>
    <t>2021-11-05 16:00:55</t>
  </si>
  <si>
    <t>2290462</t>
  </si>
  <si>
    <t>全季酒店(上海金桥国际商业广场店)</t>
  </si>
  <si>
    <t>MCMASTER ROY DAVID</t>
  </si>
  <si>
    <t>378.00</t>
  </si>
  <si>
    <t>2021-11-05 16:02:46</t>
  </si>
  <si>
    <t>2290477</t>
  </si>
  <si>
    <t>格林电竞酒店(宿州磬云大市场店)</t>
  </si>
  <si>
    <t>225.00</t>
  </si>
  <si>
    <t>2021-11-05 16:23:40</t>
  </si>
  <si>
    <t>2290514</t>
  </si>
  <si>
    <t>希岸酒店(济南山东大学店)</t>
  </si>
  <si>
    <t>279.00</t>
  </si>
  <si>
    <t>2021-11-05 17:21:34</t>
  </si>
  <si>
    <t>2290589</t>
  </si>
  <si>
    <t>IU酒店（苏州独墅湖月亮湾地铁站店）</t>
  </si>
  <si>
    <t>255.00</t>
  </si>
  <si>
    <t>2021-11-05 18:18:15</t>
  </si>
  <si>
    <t>2290672</t>
  </si>
  <si>
    <t>WONG tak wing</t>
  </si>
  <si>
    <t>324.00</t>
  </si>
  <si>
    <t>2021-11-05 19:51:37</t>
  </si>
  <si>
    <t>2290683</t>
  </si>
  <si>
    <t>广州长风凯莱酒店</t>
  </si>
  <si>
    <t>567.00</t>
  </si>
  <si>
    <t>2021-11-05 19:49:28</t>
  </si>
  <si>
    <t>2290686</t>
  </si>
  <si>
    <t>香港8度海逸酒店</t>
  </si>
  <si>
    <t>Lee Wai kuen</t>
  </si>
  <si>
    <t>447.00</t>
  </si>
  <si>
    <t>2021-11-05 20:02:44</t>
  </si>
  <si>
    <t>2290781</t>
  </si>
  <si>
    <t>CHUANG CHIA-HAN</t>
  </si>
  <si>
    <t>708.00</t>
  </si>
  <si>
    <t>2021-11-05 21:25:42</t>
  </si>
  <si>
    <t>2290804</t>
  </si>
  <si>
    <t>高雄福华大饭店</t>
  </si>
  <si>
    <t>YANG HSIN</t>
  </si>
  <si>
    <t>588.00</t>
  </si>
  <si>
    <t>2021-11-05 22:02:29</t>
  </si>
  <si>
    <t>2291053</t>
  </si>
  <si>
    <t>尚客优酒店(南昌辛家庵地铁站店)</t>
  </si>
  <si>
    <t>110.00</t>
  </si>
  <si>
    <t>2021-11-06 09:27:51</t>
  </si>
  <si>
    <t>2291145</t>
  </si>
  <si>
    <t>兰欧酒店(贵阳北京西路世纪城店)</t>
  </si>
  <si>
    <t>224.00</t>
  </si>
  <si>
    <t>2021-11-06 11:28:02</t>
  </si>
  <si>
    <t>2291194</t>
  </si>
  <si>
    <t>维也纳国际酒店(宁波城西新天地店)</t>
  </si>
  <si>
    <t>247.00</t>
  </si>
  <si>
    <t>2021-11-06 12:21:42</t>
  </si>
  <si>
    <t>2291231</t>
  </si>
  <si>
    <t>尚客优精选酒店(阳泉红星美凯龙店)</t>
  </si>
  <si>
    <t>171.00</t>
  </si>
  <si>
    <t>2021-11-06 13:06:21</t>
  </si>
  <si>
    <t>2291245</t>
  </si>
  <si>
    <t>和斯顿精致温泉旅馆</t>
  </si>
  <si>
    <t>CHEN WEILUN</t>
  </si>
  <si>
    <t>1024.00</t>
  </si>
  <si>
    <t>2021-11-06 14:23:50</t>
  </si>
  <si>
    <t>2291252</t>
  </si>
  <si>
    <t>526.00</t>
  </si>
  <si>
    <t>2021-11-06 13:46:04</t>
  </si>
  <si>
    <t>2291350</t>
  </si>
  <si>
    <t>2021-11-06 15:49:48</t>
  </si>
  <si>
    <t>2291550</t>
  </si>
  <si>
    <t>骏怡精选酒店(三江侗乡大道店)</t>
  </si>
  <si>
    <t>101.00</t>
  </si>
  <si>
    <t>2021-11-06 19:18:58</t>
  </si>
  <si>
    <t>2291602</t>
  </si>
  <si>
    <t>汉庭酒店(上海外滩江西中路店)</t>
  </si>
  <si>
    <t>311.00</t>
  </si>
  <si>
    <t>2021-11-06 20:21:17</t>
  </si>
  <si>
    <t>2291607</t>
  </si>
  <si>
    <t>汉庭酒店(上海火车站店)</t>
  </si>
  <si>
    <t>290.00</t>
  </si>
  <si>
    <t>2021-11-06 20:29:28</t>
  </si>
  <si>
    <t>2291770</t>
  </si>
  <si>
    <t>594.00</t>
  </si>
  <si>
    <t>2021-11-06 23:20:55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</si>
</sst>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sz val="11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9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5" fillId="8" borderId="3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7" borderId="4" applyNumberFormat="0" applyFon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7" fillId="6" borderId="1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6" fillId="10" borderId="5" applyNumberForma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0" fontId="3" fillId="0" borderId="0" xfId="0" applyFont="1" applyFill="1" applyAlignment="1">
      <alignment vertical="center"/>
    </xf>
    <xf numFmtId="14" fontId="3" fillId="0" borderId="0" xfId="0" applyNumberFormat="1" applyFont="1" applyFill="1" applyAlignment="1">
      <alignment vertical="center"/>
    </xf>
    <xf numFmtId="22" fontId="3" fillId="0" borderId="0" xfId="0" applyNumberFormat="1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86"/>
  <sheetViews>
    <sheetView workbookViewId="0">
      <selection activeCell="A1" sqref="$A1:$XFD1048576"/>
    </sheetView>
  </sheetViews>
  <sheetFormatPr defaultColWidth="9" defaultRowHeight="13.5"/>
  <cols>
    <col min="1" max="16384" width="9" style="4"/>
  </cols>
  <sheetData>
    <row r="1" s="4" customFormat="1" spans="1: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  <c r="Y1" s="4" t="s">
        <v>24</v>
      </c>
    </row>
    <row r="2" s="4" customFormat="1" spans="1:24">
      <c r="A2" s="4">
        <v>16548431356</v>
      </c>
      <c r="B2" s="4" t="s">
        <v>25</v>
      </c>
      <c r="C2" s="4" t="s">
        <v>26</v>
      </c>
      <c r="D2" s="4" t="s">
        <v>27</v>
      </c>
      <c r="E2" s="4" t="s">
        <v>28</v>
      </c>
      <c r="F2" s="5">
        <v>44505</v>
      </c>
      <c r="G2" s="5">
        <v>44506</v>
      </c>
      <c r="H2" s="4">
        <v>2</v>
      </c>
      <c r="I2" s="4">
        <v>1</v>
      </c>
      <c r="J2" s="4">
        <v>2</v>
      </c>
      <c r="K2" s="4" t="s">
        <v>29</v>
      </c>
      <c r="L2" s="4">
        <v>1496</v>
      </c>
      <c r="M2" s="4">
        <v>1496</v>
      </c>
      <c r="N2" s="4" t="s">
        <v>30</v>
      </c>
      <c r="O2" s="4" t="s">
        <v>31</v>
      </c>
      <c r="P2" s="4" t="s">
        <v>32</v>
      </c>
      <c r="Q2" s="4">
        <v>0</v>
      </c>
      <c r="R2" s="6">
        <v>44483</v>
      </c>
      <c r="S2" s="5">
        <v>44521</v>
      </c>
      <c r="T2" s="4" t="s">
        <v>33</v>
      </c>
      <c r="U2" s="4">
        <v>1496</v>
      </c>
      <c r="V2" s="4">
        <v>0</v>
      </c>
      <c r="W2" s="4">
        <v>0</v>
      </c>
      <c r="X2" s="4">
        <v>2277504</v>
      </c>
    </row>
    <row r="3" s="4" customFormat="1" spans="1:23">
      <c r="A3" s="4">
        <v>16584802700</v>
      </c>
      <c r="B3" s="4" t="s">
        <v>25</v>
      </c>
      <c r="C3" s="4" t="s">
        <v>26</v>
      </c>
      <c r="D3" s="4" t="s">
        <v>34</v>
      </c>
      <c r="E3" s="4" t="s">
        <v>35</v>
      </c>
      <c r="F3" s="5">
        <v>44505</v>
      </c>
      <c r="G3" s="5">
        <v>44506</v>
      </c>
      <c r="H3" s="4">
        <v>1</v>
      </c>
      <c r="I3" s="4">
        <v>1</v>
      </c>
      <c r="J3" s="4">
        <v>1</v>
      </c>
      <c r="K3" s="4" t="s">
        <v>29</v>
      </c>
      <c r="L3" s="4">
        <v>425</v>
      </c>
      <c r="M3" s="4">
        <v>425</v>
      </c>
      <c r="N3" s="4" t="s">
        <v>36</v>
      </c>
      <c r="O3" s="4" t="s">
        <v>31</v>
      </c>
      <c r="P3" s="4" t="s">
        <v>32</v>
      </c>
      <c r="Q3" s="4">
        <v>0</v>
      </c>
      <c r="R3" s="6">
        <v>44487</v>
      </c>
      <c r="S3" s="5">
        <v>44521</v>
      </c>
      <c r="T3" s="4" t="s">
        <v>33</v>
      </c>
      <c r="U3" s="4">
        <v>425</v>
      </c>
      <c r="V3" s="4">
        <v>0</v>
      </c>
      <c r="W3" s="4">
        <v>0</v>
      </c>
    </row>
    <row r="4" s="4" customFormat="1" spans="1:23">
      <c r="A4" s="4">
        <v>16624922543</v>
      </c>
      <c r="B4" s="4" t="s">
        <v>25</v>
      </c>
      <c r="C4" s="4" t="s">
        <v>26</v>
      </c>
      <c r="D4" s="4" t="s">
        <v>37</v>
      </c>
      <c r="E4" s="4" t="s">
        <v>38</v>
      </c>
      <c r="F4" s="5">
        <v>44505</v>
      </c>
      <c r="G4" s="5">
        <v>44506</v>
      </c>
      <c r="H4" s="4">
        <v>1</v>
      </c>
      <c r="I4" s="4">
        <v>1</v>
      </c>
      <c r="J4" s="4">
        <v>1</v>
      </c>
      <c r="K4" s="4" t="s">
        <v>29</v>
      </c>
      <c r="L4" s="4">
        <v>469</v>
      </c>
      <c r="M4" s="4">
        <v>469</v>
      </c>
      <c r="N4" s="4" t="s">
        <v>39</v>
      </c>
      <c r="O4" s="4" t="s">
        <v>31</v>
      </c>
      <c r="P4" s="4" t="s">
        <v>32</v>
      </c>
      <c r="Q4" s="4">
        <v>0</v>
      </c>
      <c r="R4" s="6">
        <v>44491</v>
      </c>
      <c r="S4" s="5">
        <v>44521</v>
      </c>
      <c r="T4" s="4" t="s">
        <v>33</v>
      </c>
      <c r="U4" s="4">
        <v>469</v>
      </c>
      <c r="V4" s="4">
        <v>0</v>
      </c>
      <c r="W4" s="4">
        <v>0</v>
      </c>
    </row>
    <row r="5" s="4" customFormat="1" spans="1:25">
      <c r="A5" s="4">
        <v>16647368677</v>
      </c>
      <c r="B5" s="4" t="s">
        <v>25</v>
      </c>
      <c r="C5" s="4" t="s">
        <v>26</v>
      </c>
      <c r="D5" s="4" t="s">
        <v>40</v>
      </c>
      <c r="E5" s="4" t="s">
        <v>41</v>
      </c>
      <c r="F5" s="5">
        <v>44505</v>
      </c>
      <c r="G5" s="5">
        <v>44506</v>
      </c>
      <c r="H5" s="4">
        <v>1</v>
      </c>
      <c r="I5" s="4">
        <v>1</v>
      </c>
      <c r="J5" s="4">
        <v>1</v>
      </c>
      <c r="K5" s="4" t="s">
        <v>29</v>
      </c>
      <c r="L5" s="4">
        <v>176</v>
      </c>
      <c r="M5" s="4">
        <v>176</v>
      </c>
      <c r="N5" s="4" t="s">
        <v>42</v>
      </c>
      <c r="O5" s="4" t="s">
        <v>31</v>
      </c>
      <c r="P5" s="4" t="s">
        <v>32</v>
      </c>
      <c r="Q5" s="4">
        <v>0</v>
      </c>
      <c r="R5" s="6">
        <v>44493</v>
      </c>
      <c r="S5" s="5">
        <v>44521</v>
      </c>
      <c r="T5" s="4" t="s">
        <v>33</v>
      </c>
      <c r="U5" s="4">
        <v>176</v>
      </c>
      <c r="V5" s="4">
        <v>0</v>
      </c>
      <c r="W5" s="4">
        <v>0</v>
      </c>
      <c r="X5" s="4"/>
      <c r="Y5" s="4" t="s">
        <v>43</v>
      </c>
    </row>
    <row r="6" s="4" customFormat="1" spans="1:24">
      <c r="A6" s="4">
        <v>16691915709</v>
      </c>
      <c r="B6" s="4" t="s">
        <v>25</v>
      </c>
      <c r="C6" s="4" t="s">
        <v>26</v>
      </c>
      <c r="D6" s="4" t="s">
        <v>44</v>
      </c>
      <c r="E6" s="4" t="s">
        <v>45</v>
      </c>
      <c r="F6" s="5">
        <v>44505</v>
      </c>
      <c r="G6" s="5">
        <v>44506</v>
      </c>
      <c r="H6" s="4">
        <v>1</v>
      </c>
      <c r="I6" s="4">
        <v>1</v>
      </c>
      <c r="J6" s="4">
        <v>1</v>
      </c>
      <c r="K6" s="4" t="s">
        <v>29</v>
      </c>
      <c r="L6" s="4">
        <v>261</v>
      </c>
      <c r="M6" s="4">
        <v>261</v>
      </c>
      <c r="N6" s="4" t="s">
        <v>46</v>
      </c>
      <c r="O6" s="4" t="s">
        <v>31</v>
      </c>
      <c r="P6" s="4" t="s">
        <v>32</v>
      </c>
      <c r="Q6" s="4">
        <v>0</v>
      </c>
      <c r="R6" s="6">
        <v>44498</v>
      </c>
      <c r="S6" s="5">
        <v>44521</v>
      </c>
      <c r="T6" s="4" t="s">
        <v>33</v>
      </c>
      <c r="U6" s="4">
        <v>261</v>
      </c>
      <c r="V6" s="4">
        <v>0</v>
      </c>
      <c r="W6" s="4">
        <v>0</v>
      </c>
      <c r="X6" s="4">
        <v>2285017</v>
      </c>
    </row>
    <row r="7" s="4" customFormat="1" spans="1:24">
      <c r="A7" s="4">
        <v>16691915709</v>
      </c>
      <c r="B7" s="4" t="s">
        <v>25</v>
      </c>
      <c r="C7" s="4" t="s">
        <v>47</v>
      </c>
      <c r="D7" s="4" t="s">
        <v>44</v>
      </c>
      <c r="E7" s="4" t="s">
        <v>45</v>
      </c>
      <c r="F7" s="5">
        <v>44505</v>
      </c>
      <c r="G7" s="5">
        <v>44506</v>
      </c>
      <c r="H7" s="4">
        <v>1</v>
      </c>
      <c r="I7" s="4">
        <v>1</v>
      </c>
      <c r="J7" s="4">
        <v>1</v>
      </c>
      <c r="K7" s="4" t="s">
        <v>29</v>
      </c>
      <c r="L7" s="4">
        <v>-261</v>
      </c>
      <c r="M7" s="4">
        <v>-261</v>
      </c>
      <c r="N7" s="4" t="s">
        <v>46</v>
      </c>
      <c r="O7" s="4" t="s">
        <v>31</v>
      </c>
      <c r="P7" s="4" t="s">
        <v>32</v>
      </c>
      <c r="Q7" s="4">
        <v>0</v>
      </c>
      <c r="R7" s="6">
        <v>44498</v>
      </c>
      <c r="S7" s="5">
        <v>44521</v>
      </c>
      <c r="T7" s="4" t="s">
        <v>33</v>
      </c>
      <c r="U7" s="4">
        <v>-261</v>
      </c>
      <c r="V7" s="4">
        <v>0</v>
      </c>
      <c r="W7" s="4">
        <v>0</v>
      </c>
      <c r="X7" s="4">
        <v>2285017</v>
      </c>
    </row>
    <row r="8" s="4" customFormat="1" spans="1:23">
      <c r="A8" s="4">
        <v>16724891468</v>
      </c>
      <c r="B8" s="4" t="s">
        <v>25</v>
      </c>
      <c r="C8" s="4" t="s">
        <v>26</v>
      </c>
      <c r="D8" s="4" t="s">
        <v>48</v>
      </c>
      <c r="E8" s="4"/>
      <c r="F8" s="5">
        <v>44502</v>
      </c>
      <c r="G8" s="5">
        <v>44506</v>
      </c>
      <c r="H8" s="4">
        <v>0</v>
      </c>
      <c r="I8" s="4">
        <v>4</v>
      </c>
      <c r="J8" s="4">
        <v>0</v>
      </c>
      <c r="K8" s="4" t="s">
        <v>29</v>
      </c>
      <c r="L8" s="4">
        <v>716</v>
      </c>
      <c r="M8" s="4">
        <v>716</v>
      </c>
      <c r="N8" s="4"/>
      <c r="O8" s="4" t="s">
        <v>31</v>
      </c>
      <c r="P8" s="4" t="s">
        <v>32</v>
      </c>
      <c r="Q8" s="4">
        <v>0</v>
      </c>
      <c r="R8" s="6">
        <v>44502</v>
      </c>
      <c r="S8" s="5">
        <v>44521</v>
      </c>
      <c r="T8" s="4" t="s">
        <v>33</v>
      </c>
      <c r="U8" s="4">
        <v>716</v>
      </c>
      <c r="V8" s="4">
        <v>0</v>
      </c>
      <c r="W8" s="4">
        <v>0</v>
      </c>
    </row>
    <row r="9" s="4" customFormat="1" spans="1:25">
      <c r="A9" s="4">
        <v>16724912186</v>
      </c>
      <c r="B9" s="4" t="s">
        <v>25</v>
      </c>
      <c r="C9" s="4" t="s">
        <v>26</v>
      </c>
      <c r="D9" s="4" t="s">
        <v>49</v>
      </c>
      <c r="E9" s="4" t="s">
        <v>41</v>
      </c>
      <c r="F9" s="5">
        <v>44505</v>
      </c>
      <c r="G9" s="5">
        <v>44506</v>
      </c>
      <c r="H9" s="4">
        <v>1</v>
      </c>
      <c r="I9" s="4">
        <v>1</v>
      </c>
      <c r="J9" s="4">
        <v>1</v>
      </c>
      <c r="K9" s="4" t="s">
        <v>29</v>
      </c>
      <c r="L9" s="4">
        <v>857</v>
      </c>
      <c r="M9" s="4">
        <v>857</v>
      </c>
      <c r="N9" s="4" t="s">
        <v>50</v>
      </c>
      <c r="O9" s="4" t="s">
        <v>31</v>
      </c>
      <c r="P9" s="4" t="s">
        <v>32</v>
      </c>
      <c r="Q9" s="4">
        <v>0</v>
      </c>
      <c r="R9" s="6">
        <v>44502</v>
      </c>
      <c r="S9" s="5">
        <v>44521</v>
      </c>
      <c r="T9" s="4" t="s">
        <v>33</v>
      </c>
      <c r="U9" s="4">
        <v>857</v>
      </c>
      <c r="V9" s="4">
        <v>0</v>
      </c>
      <c r="W9" s="4">
        <v>0</v>
      </c>
      <c r="X9" s="4"/>
      <c r="Y9" s="4" t="s">
        <v>51</v>
      </c>
    </row>
    <row r="10" s="4" customFormat="1" spans="1:25">
      <c r="A10" s="4">
        <v>16727775317</v>
      </c>
      <c r="B10" s="4" t="s">
        <v>25</v>
      </c>
      <c r="C10" s="4" t="s">
        <v>26</v>
      </c>
      <c r="D10" s="4" t="s">
        <v>52</v>
      </c>
      <c r="E10" s="4" t="s">
        <v>53</v>
      </c>
      <c r="F10" s="5">
        <v>44505</v>
      </c>
      <c r="G10" s="5">
        <v>44506</v>
      </c>
      <c r="H10" s="4">
        <v>1</v>
      </c>
      <c r="I10" s="4">
        <v>1</v>
      </c>
      <c r="J10" s="4">
        <v>1</v>
      </c>
      <c r="K10" s="4" t="s">
        <v>29</v>
      </c>
      <c r="L10" s="4">
        <v>618</v>
      </c>
      <c r="M10" s="4">
        <v>618</v>
      </c>
      <c r="N10" s="4" t="s">
        <v>54</v>
      </c>
      <c r="O10" s="4" t="s">
        <v>31</v>
      </c>
      <c r="P10" s="4" t="s">
        <v>32</v>
      </c>
      <c r="Q10" s="4">
        <v>0</v>
      </c>
      <c r="R10" s="6">
        <v>44502</v>
      </c>
      <c r="S10" s="5">
        <v>44521</v>
      </c>
      <c r="T10" s="4" t="s">
        <v>33</v>
      </c>
      <c r="U10" s="4">
        <v>618</v>
      </c>
      <c r="V10" s="4">
        <v>0</v>
      </c>
      <c r="W10" s="4">
        <v>0</v>
      </c>
      <c r="X10" s="4"/>
      <c r="Y10" s="4" t="s">
        <v>55</v>
      </c>
    </row>
    <row r="11" s="4" customFormat="1" spans="1:25">
      <c r="A11" s="4">
        <v>16728535792</v>
      </c>
      <c r="B11" s="4" t="s">
        <v>25</v>
      </c>
      <c r="C11" s="4" t="s">
        <v>26</v>
      </c>
      <c r="D11" s="4" t="s">
        <v>56</v>
      </c>
      <c r="E11" s="4" t="s">
        <v>57</v>
      </c>
      <c r="F11" s="5">
        <v>44505</v>
      </c>
      <c r="G11" s="5">
        <v>44506</v>
      </c>
      <c r="H11" s="4">
        <v>1</v>
      </c>
      <c r="I11" s="4">
        <v>1</v>
      </c>
      <c r="J11" s="4">
        <v>1</v>
      </c>
      <c r="K11" s="4" t="s">
        <v>29</v>
      </c>
      <c r="L11" s="4">
        <v>758</v>
      </c>
      <c r="M11" s="4">
        <v>758</v>
      </c>
      <c r="N11" s="4" t="s">
        <v>58</v>
      </c>
      <c r="O11" s="4" t="s">
        <v>31</v>
      </c>
      <c r="P11" s="4" t="s">
        <v>32</v>
      </c>
      <c r="Q11" s="4">
        <v>0</v>
      </c>
      <c r="R11" s="6">
        <v>44503</v>
      </c>
      <c r="S11" s="5">
        <v>44521</v>
      </c>
      <c r="T11" s="4" t="s">
        <v>33</v>
      </c>
      <c r="U11" s="4">
        <v>758</v>
      </c>
      <c r="V11" s="4">
        <v>0</v>
      </c>
      <c r="W11" s="4">
        <v>0</v>
      </c>
      <c r="X11" s="4"/>
      <c r="Y11" s="4">
        <v>2111020026</v>
      </c>
    </row>
    <row r="12" s="4" customFormat="1" spans="1:23">
      <c r="A12" s="4">
        <v>16729358445</v>
      </c>
      <c r="B12" s="4" t="s">
        <v>25</v>
      </c>
      <c r="C12" s="4" t="s">
        <v>26</v>
      </c>
      <c r="D12" s="4" t="s">
        <v>59</v>
      </c>
      <c r="E12" s="4" t="s">
        <v>60</v>
      </c>
      <c r="F12" s="5">
        <v>44505</v>
      </c>
      <c r="G12" s="5">
        <v>44506</v>
      </c>
      <c r="H12" s="4">
        <v>1</v>
      </c>
      <c r="I12" s="4">
        <v>1</v>
      </c>
      <c r="J12" s="4">
        <v>1</v>
      </c>
      <c r="K12" s="4" t="s">
        <v>29</v>
      </c>
      <c r="L12" s="4">
        <v>304</v>
      </c>
      <c r="M12" s="4">
        <v>304</v>
      </c>
      <c r="N12" s="4" t="s">
        <v>61</v>
      </c>
      <c r="O12" s="4" t="s">
        <v>31</v>
      </c>
      <c r="P12" s="4" t="s">
        <v>32</v>
      </c>
      <c r="Q12" s="4">
        <v>0</v>
      </c>
      <c r="R12" s="6">
        <v>44503</v>
      </c>
      <c r="S12" s="5">
        <v>44521</v>
      </c>
      <c r="T12" s="4" t="s">
        <v>33</v>
      </c>
      <c r="U12" s="4">
        <v>304</v>
      </c>
      <c r="V12" s="4">
        <v>0</v>
      </c>
      <c r="W12" s="4">
        <v>0</v>
      </c>
    </row>
    <row r="13" s="4" customFormat="1" spans="1:25">
      <c r="A13" s="4">
        <v>16734332370</v>
      </c>
      <c r="B13" s="4" t="s">
        <v>25</v>
      </c>
      <c r="C13" s="4" t="s">
        <v>26</v>
      </c>
      <c r="D13" s="4" t="s">
        <v>62</v>
      </c>
      <c r="E13" s="4" t="s">
        <v>63</v>
      </c>
      <c r="F13" s="5">
        <v>44503</v>
      </c>
      <c r="G13" s="5">
        <v>44506</v>
      </c>
      <c r="H13" s="4">
        <v>1</v>
      </c>
      <c r="I13" s="4">
        <v>3</v>
      </c>
      <c r="J13" s="4">
        <v>3</v>
      </c>
      <c r="K13" s="4" t="s">
        <v>29</v>
      </c>
      <c r="L13" s="4">
        <v>640</v>
      </c>
      <c r="M13" s="4">
        <v>640</v>
      </c>
      <c r="N13" s="4" t="s">
        <v>64</v>
      </c>
      <c r="O13" s="4" t="s">
        <v>31</v>
      </c>
      <c r="P13" s="4" t="s">
        <v>32</v>
      </c>
      <c r="Q13" s="4">
        <v>0</v>
      </c>
      <c r="R13" s="6">
        <v>44503</v>
      </c>
      <c r="S13" s="5">
        <v>44521</v>
      </c>
      <c r="T13" s="4" t="s">
        <v>33</v>
      </c>
      <c r="U13" s="4">
        <v>640</v>
      </c>
      <c r="V13" s="4">
        <v>0</v>
      </c>
      <c r="W13" s="4">
        <v>0</v>
      </c>
      <c r="X13" s="4">
        <v>2288357</v>
      </c>
      <c r="Y13" s="4">
        <v>104001170534</v>
      </c>
    </row>
    <row r="14" s="4" customFormat="1" spans="1:23">
      <c r="A14" s="4">
        <v>16739129216</v>
      </c>
      <c r="B14" s="4" t="s">
        <v>25</v>
      </c>
      <c r="C14" s="4" t="s">
        <v>26</v>
      </c>
      <c r="D14" s="4" t="s">
        <v>65</v>
      </c>
      <c r="E14" s="4" t="s">
        <v>66</v>
      </c>
      <c r="F14" s="5">
        <v>44505</v>
      </c>
      <c r="G14" s="5">
        <v>44506</v>
      </c>
      <c r="H14" s="4">
        <v>1</v>
      </c>
      <c r="I14" s="4">
        <v>1</v>
      </c>
      <c r="J14" s="4">
        <v>1</v>
      </c>
      <c r="K14" s="4" t="s">
        <v>29</v>
      </c>
      <c r="L14" s="4">
        <v>118</v>
      </c>
      <c r="M14" s="4">
        <v>118</v>
      </c>
      <c r="N14" s="4" t="s">
        <v>67</v>
      </c>
      <c r="O14" s="4" t="s">
        <v>31</v>
      </c>
      <c r="P14" s="4" t="s">
        <v>32</v>
      </c>
      <c r="Q14" s="4">
        <v>0</v>
      </c>
      <c r="R14" s="6">
        <v>44504</v>
      </c>
      <c r="S14" s="5">
        <v>44521</v>
      </c>
      <c r="T14" s="4" t="s">
        <v>33</v>
      </c>
      <c r="U14" s="4">
        <v>118</v>
      </c>
      <c r="V14" s="4">
        <v>0</v>
      </c>
      <c r="W14" s="4">
        <v>0</v>
      </c>
    </row>
    <row r="15" s="4" customFormat="1" spans="1:24">
      <c r="A15" s="4">
        <v>16739284767</v>
      </c>
      <c r="B15" s="4" t="s">
        <v>25</v>
      </c>
      <c r="C15" s="4" t="s">
        <v>26</v>
      </c>
      <c r="D15" s="4" t="s">
        <v>68</v>
      </c>
      <c r="E15" s="4" t="s">
        <v>69</v>
      </c>
      <c r="F15" s="5">
        <v>44505</v>
      </c>
      <c r="G15" s="5">
        <v>44506</v>
      </c>
      <c r="H15" s="4">
        <v>1</v>
      </c>
      <c r="I15" s="4">
        <v>1</v>
      </c>
      <c r="J15" s="4">
        <v>1</v>
      </c>
      <c r="K15" s="4" t="s">
        <v>29</v>
      </c>
      <c r="L15" s="4">
        <v>669</v>
      </c>
      <c r="M15" s="4">
        <v>669</v>
      </c>
      <c r="N15" s="4" t="s">
        <v>70</v>
      </c>
      <c r="O15" s="4" t="s">
        <v>31</v>
      </c>
      <c r="P15" s="4" t="s">
        <v>32</v>
      </c>
      <c r="Q15" s="4">
        <v>0</v>
      </c>
      <c r="R15" s="6">
        <v>44504</v>
      </c>
      <c r="S15" s="5">
        <v>44521</v>
      </c>
      <c r="T15" s="4" t="s">
        <v>33</v>
      </c>
      <c r="U15" s="4">
        <v>669</v>
      </c>
      <c r="V15" s="4">
        <v>0</v>
      </c>
      <c r="W15" s="4">
        <v>0</v>
      </c>
      <c r="X15" s="4">
        <v>2289391</v>
      </c>
    </row>
    <row r="16" s="4" customFormat="1" spans="1:25">
      <c r="A16" s="4">
        <v>16740610332</v>
      </c>
      <c r="B16" s="4" t="s">
        <v>25</v>
      </c>
      <c r="C16" s="4" t="s">
        <v>26</v>
      </c>
      <c r="D16" s="4" t="s">
        <v>71</v>
      </c>
      <c r="E16" s="4" t="s">
        <v>72</v>
      </c>
      <c r="F16" s="5">
        <v>44505</v>
      </c>
      <c r="G16" s="5">
        <v>44506</v>
      </c>
      <c r="H16" s="4">
        <v>1</v>
      </c>
      <c r="I16" s="4">
        <v>1</v>
      </c>
      <c r="J16" s="4">
        <v>1</v>
      </c>
      <c r="K16" s="4" t="s">
        <v>29</v>
      </c>
      <c r="L16" s="4">
        <v>377</v>
      </c>
      <c r="M16" s="4">
        <v>377</v>
      </c>
      <c r="N16" s="4" t="s">
        <v>73</v>
      </c>
      <c r="O16" s="4" t="s">
        <v>31</v>
      </c>
      <c r="P16" s="4" t="s">
        <v>32</v>
      </c>
      <c r="Q16" s="4">
        <v>0</v>
      </c>
      <c r="R16" s="6">
        <v>44504</v>
      </c>
      <c r="S16" s="5">
        <v>44521</v>
      </c>
      <c r="T16" s="4" t="s">
        <v>33</v>
      </c>
      <c r="U16" s="4">
        <v>377</v>
      </c>
      <c r="V16" s="4">
        <v>0</v>
      </c>
      <c r="W16" s="4">
        <v>0</v>
      </c>
      <c r="X16" s="4">
        <v>2289778</v>
      </c>
      <c r="Y16" s="4" t="s">
        <v>74</v>
      </c>
    </row>
    <row r="17" s="4" customFormat="1" spans="1:25">
      <c r="A17" s="4">
        <v>16741456302</v>
      </c>
      <c r="B17" s="4" t="s">
        <v>25</v>
      </c>
      <c r="C17" s="4" t="s">
        <v>26</v>
      </c>
      <c r="D17" s="4" t="s">
        <v>75</v>
      </c>
      <c r="E17" s="4" t="s">
        <v>76</v>
      </c>
      <c r="F17" s="5">
        <v>44505</v>
      </c>
      <c r="G17" s="5">
        <v>44506</v>
      </c>
      <c r="H17" s="4">
        <v>1</v>
      </c>
      <c r="I17" s="4">
        <v>1</v>
      </c>
      <c r="J17" s="4">
        <v>1</v>
      </c>
      <c r="K17" s="4" t="s">
        <v>29</v>
      </c>
      <c r="L17" s="4">
        <v>356</v>
      </c>
      <c r="M17" s="4">
        <v>356</v>
      </c>
      <c r="N17" s="4" t="s">
        <v>77</v>
      </c>
      <c r="O17" s="4" t="s">
        <v>31</v>
      </c>
      <c r="P17" s="4" t="s">
        <v>32</v>
      </c>
      <c r="Q17" s="4">
        <v>0</v>
      </c>
      <c r="R17" s="6">
        <v>44505</v>
      </c>
      <c r="S17" s="5">
        <v>44521</v>
      </c>
      <c r="T17" s="4" t="s">
        <v>33</v>
      </c>
      <c r="U17" s="4">
        <v>356</v>
      </c>
      <c r="V17" s="4">
        <v>0</v>
      </c>
      <c r="W17" s="4">
        <v>0</v>
      </c>
      <c r="X17" s="4"/>
      <c r="Y17" s="4" t="s">
        <v>78</v>
      </c>
    </row>
    <row r="18" s="4" customFormat="1" spans="1:24">
      <c r="A18" s="4">
        <v>16741625927</v>
      </c>
      <c r="B18" s="4" t="s">
        <v>25</v>
      </c>
      <c r="C18" s="4" t="s">
        <v>26</v>
      </c>
      <c r="D18" s="4" t="s">
        <v>79</v>
      </c>
      <c r="E18" s="4" t="s">
        <v>80</v>
      </c>
      <c r="F18" s="5">
        <v>44505</v>
      </c>
      <c r="G18" s="5">
        <v>44506</v>
      </c>
      <c r="H18" s="4">
        <v>1</v>
      </c>
      <c r="I18" s="4">
        <v>1</v>
      </c>
      <c r="J18" s="4">
        <v>1</v>
      </c>
      <c r="K18" s="4" t="s">
        <v>29</v>
      </c>
      <c r="L18" s="4">
        <v>377</v>
      </c>
      <c r="M18" s="4">
        <v>377</v>
      </c>
      <c r="N18" s="4" t="s">
        <v>81</v>
      </c>
      <c r="O18" s="4" t="s">
        <v>31</v>
      </c>
      <c r="P18" s="4" t="s">
        <v>32</v>
      </c>
      <c r="Q18" s="4">
        <v>0</v>
      </c>
      <c r="R18" s="6">
        <v>44505</v>
      </c>
      <c r="S18" s="5">
        <v>44521</v>
      </c>
      <c r="T18" s="4" t="s">
        <v>33</v>
      </c>
      <c r="U18" s="4">
        <v>377</v>
      </c>
      <c r="V18" s="4">
        <v>0</v>
      </c>
      <c r="W18" s="4">
        <v>0</v>
      </c>
      <c r="X18" s="4">
        <v>2290102</v>
      </c>
    </row>
    <row r="19" s="4" customFormat="1" spans="1:24">
      <c r="A19" s="4">
        <v>16741625927</v>
      </c>
      <c r="B19" s="4" t="s">
        <v>25</v>
      </c>
      <c r="C19" s="4" t="s">
        <v>47</v>
      </c>
      <c r="D19" s="4" t="s">
        <v>79</v>
      </c>
      <c r="E19" s="4" t="s">
        <v>80</v>
      </c>
      <c r="F19" s="5">
        <v>44505</v>
      </c>
      <c r="G19" s="5">
        <v>44506</v>
      </c>
      <c r="H19" s="4">
        <v>1</v>
      </c>
      <c r="I19" s="4">
        <v>1</v>
      </c>
      <c r="J19" s="4">
        <v>1</v>
      </c>
      <c r="K19" s="4" t="s">
        <v>29</v>
      </c>
      <c r="L19" s="4">
        <v>-377</v>
      </c>
      <c r="M19" s="4">
        <v>-377</v>
      </c>
      <c r="N19" s="4" t="s">
        <v>81</v>
      </c>
      <c r="O19" s="4" t="s">
        <v>31</v>
      </c>
      <c r="P19" s="4" t="s">
        <v>32</v>
      </c>
      <c r="Q19" s="4">
        <v>0</v>
      </c>
      <c r="R19" s="6">
        <v>44505</v>
      </c>
      <c r="S19" s="5">
        <v>44521</v>
      </c>
      <c r="T19" s="4" t="s">
        <v>33</v>
      </c>
      <c r="U19" s="4">
        <v>-377</v>
      </c>
      <c r="V19" s="4">
        <v>0</v>
      </c>
      <c r="W19" s="4">
        <v>0</v>
      </c>
      <c r="X19" s="4">
        <v>2290102</v>
      </c>
    </row>
    <row r="20" s="4" customFormat="1" spans="1:25">
      <c r="A20" s="4">
        <v>16741642908</v>
      </c>
      <c r="B20" s="4" t="s">
        <v>25</v>
      </c>
      <c r="C20" s="4" t="s">
        <v>26</v>
      </c>
      <c r="D20" s="4" t="s">
        <v>82</v>
      </c>
      <c r="E20" s="4" t="s">
        <v>83</v>
      </c>
      <c r="F20" s="5">
        <v>44505</v>
      </c>
      <c r="G20" s="5">
        <v>44506</v>
      </c>
      <c r="H20" s="4">
        <v>2</v>
      </c>
      <c r="I20" s="4">
        <v>1</v>
      </c>
      <c r="J20" s="4">
        <v>2</v>
      </c>
      <c r="K20" s="4" t="s">
        <v>29</v>
      </c>
      <c r="L20" s="4">
        <v>426</v>
      </c>
      <c r="M20" s="4">
        <v>426</v>
      </c>
      <c r="N20" s="4" t="s">
        <v>84</v>
      </c>
      <c r="O20" s="4" t="s">
        <v>31</v>
      </c>
      <c r="P20" s="4" t="s">
        <v>32</v>
      </c>
      <c r="Q20" s="4">
        <v>0</v>
      </c>
      <c r="R20" s="6">
        <v>44505</v>
      </c>
      <c r="S20" s="5">
        <v>44521</v>
      </c>
      <c r="T20" s="4" t="s">
        <v>33</v>
      </c>
      <c r="U20" s="4">
        <v>426</v>
      </c>
      <c r="V20" s="4">
        <v>0</v>
      </c>
      <c r="W20" s="4">
        <v>0</v>
      </c>
      <c r="X20" s="4"/>
      <c r="Y20" s="4" t="s">
        <v>85</v>
      </c>
    </row>
    <row r="21" s="4" customFormat="1" spans="1:23">
      <c r="A21" s="4">
        <v>16741778325</v>
      </c>
      <c r="B21" s="4" t="s">
        <v>25</v>
      </c>
      <c r="C21" s="4" t="s">
        <v>26</v>
      </c>
      <c r="D21" s="4" t="s">
        <v>86</v>
      </c>
      <c r="E21" s="4" t="s">
        <v>87</v>
      </c>
      <c r="F21" s="5">
        <v>44505</v>
      </c>
      <c r="G21" s="5">
        <v>44506</v>
      </c>
      <c r="H21" s="4">
        <v>1</v>
      </c>
      <c r="I21" s="4">
        <v>1</v>
      </c>
      <c r="J21" s="4">
        <v>1</v>
      </c>
      <c r="K21" s="4" t="s">
        <v>29</v>
      </c>
      <c r="L21" s="4">
        <v>1130</v>
      </c>
      <c r="M21" s="4">
        <v>1130</v>
      </c>
      <c r="N21" s="4" t="s">
        <v>88</v>
      </c>
      <c r="O21" s="4" t="s">
        <v>31</v>
      </c>
      <c r="P21" s="4" t="s">
        <v>32</v>
      </c>
      <c r="Q21" s="4">
        <v>0</v>
      </c>
      <c r="R21" s="6">
        <v>44505</v>
      </c>
      <c r="S21" s="5">
        <v>44521</v>
      </c>
      <c r="T21" s="4" t="s">
        <v>33</v>
      </c>
      <c r="U21" s="4">
        <v>1130</v>
      </c>
      <c r="V21" s="4">
        <v>0</v>
      </c>
      <c r="W21" s="4">
        <v>0</v>
      </c>
    </row>
    <row r="22" s="4" customFormat="1" spans="1:25">
      <c r="A22" s="4">
        <v>16741875871</v>
      </c>
      <c r="B22" s="4" t="s">
        <v>25</v>
      </c>
      <c r="C22" s="4" t="s">
        <v>26</v>
      </c>
      <c r="D22" s="4" t="s">
        <v>89</v>
      </c>
      <c r="E22" s="4" t="s">
        <v>90</v>
      </c>
      <c r="F22" s="5">
        <v>44505</v>
      </c>
      <c r="G22" s="5">
        <v>44506</v>
      </c>
      <c r="H22" s="4">
        <v>1</v>
      </c>
      <c r="I22" s="4">
        <v>1</v>
      </c>
      <c r="J22" s="4">
        <v>1</v>
      </c>
      <c r="K22" s="4" t="s">
        <v>29</v>
      </c>
      <c r="L22" s="4">
        <v>472</v>
      </c>
      <c r="M22" s="4">
        <v>472</v>
      </c>
      <c r="N22" s="4" t="s">
        <v>91</v>
      </c>
      <c r="O22" s="4" t="s">
        <v>31</v>
      </c>
      <c r="P22" s="4" t="s">
        <v>32</v>
      </c>
      <c r="Q22" s="4">
        <v>0</v>
      </c>
      <c r="R22" s="6">
        <v>44505</v>
      </c>
      <c r="S22" s="5">
        <v>44521</v>
      </c>
      <c r="T22" s="4" t="s">
        <v>33</v>
      </c>
      <c r="U22" s="4">
        <v>472</v>
      </c>
      <c r="V22" s="4">
        <v>0</v>
      </c>
      <c r="W22" s="4">
        <v>0</v>
      </c>
      <c r="X22" s="4"/>
      <c r="Y22" s="4" t="s">
        <v>92</v>
      </c>
    </row>
    <row r="23" s="4" customFormat="1" spans="1:23">
      <c r="A23" s="4">
        <v>16741901497</v>
      </c>
      <c r="B23" s="4" t="s">
        <v>25</v>
      </c>
      <c r="C23" s="4" t="s">
        <v>26</v>
      </c>
      <c r="D23" s="4" t="s">
        <v>93</v>
      </c>
      <c r="E23" s="4" t="s">
        <v>94</v>
      </c>
      <c r="F23" s="5">
        <v>44505</v>
      </c>
      <c r="G23" s="5">
        <v>44506</v>
      </c>
      <c r="H23" s="4">
        <v>1</v>
      </c>
      <c r="I23" s="4">
        <v>1</v>
      </c>
      <c r="J23" s="4">
        <v>1</v>
      </c>
      <c r="K23" s="4" t="s">
        <v>29</v>
      </c>
      <c r="L23" s="4">
        <v>103</v>
      </c>
      <c r="M23" s="4">
        <v>103</v>
      </c>
      <c r="N23" s="4" t="s">
        <v>95</v>
      </c>
      <c r="O23" s="4" t="s">
        <v>31</v>
      </c>
      <c r="P23" s="4" t="s">
        <v>32</v>
      </c>
      <c r="Q23" s="4">
        <v>0</v>
      </c>
      <c r="R23" s="6">
        <v>44505</v>
      </c>
      <c r="S23" s="5">
        <v>44521</v>
      </c>
      <c r="T23" s="4" t="s">
        <v>33</v>
      </c>
      <c r="U23" s="4">
        <v>103</v>
      </c>
      <c r="V23" s="4">
        <v>0</v>
      </c>
      <c r="W23" s="4">
        <v>0</v>
      </c>
    </row>
    <row r="24" s="4" customFormat="1" spans="1:24">
      <c r="A24" s="4">
        <v>16741980675</v>
      </c>
      <c r="B24" s="4" t="s">
        <v>25</v>
      </c>
      <c r="C24" s="4" t="s">
        <v>26</v>
      </c>
      <c r="D24" s="4" t="s">
        <v>96</v>
      </c>
      <c r="E24" s="4" t="s">
        <v>69</v>
      </c>
      <c r="F24" s="5">
        <v>44505</v>
      </c>
      <c r="G24" s="5">
        <v>44506</v>
      </c>
      <c r="H24" s="4">
        <v>1</v>
      </c>
      <c r="I24" s="4">
        <v>1</v>
      </c>
      <c r="J24" s="4">
        <v>1</v>
      </c>
      <c r="K24" s="4" t="s">
        <v>29</v>
      </c>
      <c r="L24" s="4">
        <v>186</v>
      </c>
      <c r="M24" s="4">
        <v>186</v>
      </c>
      <c r="N24" s="4" t="s">
        <v>97</v>
      </c>
      <c r="O24" s="4" t="s">
        <v>31</v>
      </c>
      <c r="P24" s="4" t="s">
        <v>32</v>
      </c>
      <c r="Q24" s="4">
        <v>0</v>
      </c>
      <c r="R24" s="6">
        <v>44505</v>
      </c>
      <c r="S24" s="5">
        <v>44521</v>
      </c>
      <c r="T24" s="4" t="s">
        <v>33</v>
      </c>
      <c r="U24" s="4">
        <v>186</v>
      </c>
      <c r="V24" s="4">
        <v>0</v>
      </c>
      <c r="W24" s="4">
        <v>0</v>
      </c>
      <c r="X24" s="4">
        <v>2290254</v>
      </c>
    </row>
    <row r="25" s="4" customFormat="1" spans="1:23">
      <c r="A25" s="4">
        <v>16739129216</v>
      </c>
      <c r="B25" s="4" t="s">
        <v>25</v>
      </c>
      <c r="C25" s="4" t="s">
        <v>47</v>
      </c>
      <c r="D25" s="4" t="s">
        <v>65</v>
      </c>
      <c r="E25" s="4" t="s">
        <v>66</v>
      </c>
      <c r="F25" s="5">
        <v>44505</v>
      </c>
      <c r="G25" s="5">
        <v>44506</v>
      </c>
      <c r="H25" s="4">
        <v>1</v>
      </c>
      <c r="I25" s="4">
        <v>1</v>
      </c>
      <c r="J25" s="4">
        <v>1</v>
      </c>
      <c r="K25" s="4" t="s">
        <v>29</v>
      </c>
      <c r="L25" s="4">
        <v>-118</v>
      </c>
      <c r="M25" s="4">
        <v>-118</v>
      </c>
      <c r="N25" s="4" t="s">
        <v>67</v>
      </c>
      <c r="O25" s="4" t="s">
        <v>31</v>
      </c>
      <c r="P25" s="4" t="s">
        <v>32</v>
      </c>
      <c r="Q25" s="4">
        <v>0</v>
      </c>
      <c r="R25" s="6">
        <v>44504</v>
      </c>
      <c r="S25" s="5">
        <v>44521</v>
      </c>
      <c r="T25" s="4" t="s">
        <v>33</v>
      </c>
      <c r="U25" s="4">
        <v>-118</v>
      </c>
      <c r="V25" s="4">
        <v>0</v>
      </c>
      <c r="W25" s="4">
        <v>0</v>
      </c>
    </row>
    <row r="26" s="4" customFormat="1" spans="1:25">
      <c r="A26" s="4">
        <v>16742422167</v>
      </c>
      <c r="B26" s="4" t="s">
        <v>25</v>
      </c>
      <c r="C26" s="4" t="s">
        <v>26</v>
      </c>
      <c r="D26" s="4" t="s">
        <v>98</v>
      </c>
      <c r="E26" s="4" t="s">
        <v>99</v>
      </c>
      <c r="F26" s="5">
        <v>44505</v>
      </c>
      <c r="G26" s="5">
        <v>44506</v>
      </c>
      <c r="H26" s="4">
        <v>1</v>
      </c>
      <c r="I26" s="4">
        <v>1</v>
      </c>
      <c r="J26" s="4">
        <v>1</v>
      </c>
      <c r="K26" s="4" t="s">
        <v>29</v>
      </c>
      <c r="L26" s="4">
        <v>423</v>
      </c>
      <c r="M26" s="4">
        <v>423</v>
      </c>
      <c r="N26" s="4" t="s">
        <v>100</v>
      </c>
      <c r="O26" s="4" t="s">
        <v>31</v>
      </c>
      <c r="P26" s="4" t="s">
        <v>32</v>
      </c>
      <c r="Q26" s="4">
        <v>0</v>
      </c>
      <c r="R26" s="6">
        <v>44505</v>
      </c>
      <c r="S26" s="5">
        <v>44521</v>
      </c>
      <c r="T26" s="4" t="s">
        <v>33</v>
      </c>
      <c r="U26" s="4">
        <v>423</v>
      </c>
      <c r="V26" s="4">
        <v>0</v>
      </c>
      <c r="W26" s="4">
        <v>0</v>
      </c>
      <c r="X26" s="4"/>
      <c r="Y26" s="4">
        <v>110501</v>
      </c>
    </row>
    <row r="27" s="4" customFormat="1" spans="1:25">
      <c r="A27" s="4">
        <v>16742472734</v>
      </c>
      <c r="B27" s="4" t="s">
        <v>25</v>
      </c>
      <c r="C27" s="4" t="s">
        <v>26</v>
      </c>
      <c r="D27" s="4" t="s">
        <v>101</v>
      </c>
      <c r="E27" s="4" t="s">
        <v>102</v>
      </c>
      <c r="F27" s="5">
        <v>44505</v>
      </c>
      <c r="G27" s="5">
        <v>44506</v>
      </c>
      <c r="H27" s="4">
        <v>1</v>
      </c>
      <c r="I27" s="4">
        <v>1</v>
      </c>
      <c r="J27" s="4">
        <v>1</v>
      </c>
      <c r="K27" s="4" t="s">
        <v>29</v>
      </c>
      <c r="L27" s="4">
        <v>147</v>
      </c>
      <c r="M27" s="4">
        <v>147</v>
      </c>
      <c r="N27" s="4" t="s">
        <v>103</v>
      </c>
      <c r="O27" s="4" t="s">
        <v>31</v>
      </c>
      <c r="P27" s="4" t="s">
        <v>32</v>
      </c>
      <c r="Q27" s="4">
        <v>0</v>
      </c>
      <c r="R27" s="6">
        <v>44505</v>
      </c>
      <c r="S27" s="5">
        <v>44521</v>
      </c>
      <c r="T27" s="4" t="s">
        <v>33</v>
      </c>
      <c r="U27" s="4">
        <v>147</v>
      </c>
      <c r="V27" s="4">
        <v>0</v>
      </c>
      <c r="W27" s="4">
        <v>0</v>
      </c>
      <c r="X27" s="4">
        <v>2290397</v>
      </c>
      <c r="Y27" s="4">
        <v>104005791564</v>
      </c>
    </row>
    <row r="28" s="4" customFormat="1" spans="1:25">
      <c r="A28" s="4">
        <v>16744344229</v>
      </c>
      <c r="B28" s="4" t="s">
        <v>25</v>
      </c>
      <c r="C28" s="4" t="s">
        <v>26</v>
      </c>
      <c r="D28" s="4" t="s">
        <v>104</v>
      </c>
      <c r="E28" s="4" t="s">
        <v>105</v>
      </c>
      <c r="F28" s="5">
        <v>44505</v>
      </c>
      <c r="G28" s="5">
        <v>44506</v>
      </c>
      <c r="H28" s="4">
        <v>1</v>
      </c>
      <c r="I28" s="4">
        <v>1</v>
      </c>
      <c r="J28" s="4">
        <v>1</v>
      </c>
      <c r="K28" s="4" t="s">
        <v>29</v>
      </c>
      <c r="L28" s="4">
        <v>279</v>
      </c>
      <c r="M28" s="4">
        <v>279</v>
      </c>
      <c r="N28" s="4" t="s">
        <v>106</v>
      </c>
      <c r="O28" s="4" t="s">
        <v>31</v>
      </c>
      <c r="P28" s="4" t="s">
        <v>32</v>
      </c>
      <c r="Q28" s="4">
        <v>0</v>
      </c>
      <c r="R28" s="6">
        <v>44505</v>
      </c>
      <c r="S28" s="5">
        <v>44521</v>
      </c>
      <c r="T28" s="4" t="s">
        <v>33</v>
      </c>
      <c r="U28" s="4">
        <v>279</v>
      </c>
      <c r="V28" s="4">
        <v>0</v>
      </c>
      <c r="W28" s="4">
        <v>0</v>
      </c>
      <c r="X28" s="4">
        <v>2290514</v>
      </c>
      <c r="Y28" s="4">
        <v>104006166924</v>
      </c>
    </row>
    <row r="29" s="4" customFormat="1" spans="1:25">
      <c r="A29" s="4">
        <v>16744790201</v>
      </c>
      <c r="B29" s="4" t="s">
        <v>25</v>
      </c>
      <c r="C29" s="4" t="s">
        <v>26</v>
      </c>
      <c r="D29" s="4" t="s">
        <v>107</v>
      </c>
      <c r="E29" s="4" t="s">
        <v>108</v>
      </c>
      <c r="F29" s="5">
        <v>44505</v>
      </c>
      <c r="G29" s="5">
        <v>44506</v>
      </c>
      <c r="H29" s="4">
        <v>1</v>
      </c>
      <c r="I29" s="4">
        <v>1</v>
      </c>
      <c r="J29" s="4">
        <v>1</v>
      </c>
      <c r="K29" s="4" t="s">
        <v>29</v>
      </c>
      <c r="L29" s="4">
        <v>255</v>
      </c>
      <c r="M29" s="4">
        <v>255</v>
      </c>
      <c r="N29" s="4" t="s">
        <v>109</v>
      </c>
      <c r="O29" s="4" t="s">
        <v>31</v>
      </c>
      <c r="P29" s="4" t="s">
        <v>32</v>
      </c>
      <c r="Q29" s="4">
        <v>0</v>
      </c>
      <c r="R29" s="6">
        <v>44505</v>
      </c>
      <c r="S29" s="5">
        <v>44521</v>
      </c>
      <c r="T29" s="4" t="s">
        <v>33</v>
      </c>
      <c r="U29" s="4">
        <v>255</v>
      </c>
      <c r="V29" s="4">
        <v>0</v>
      </c>
      <c r="W29" s="4">
        <v>0</v>
      </c>
      <c r="X29" s="4"/>
      <c r="Y29" s="4">
        <v>104006301144</v>
      </c>
    </row>
    <row r="30" s="4" customFormat="1" spans="1:25">
      <c r="A30" s="4">
        <v>16745308830</v>
      </c>
      <c r="B30" s="4" t="s">
        <v>25</v>
      </c>
      <c r="C30" s="4" t="s">
        <v>26</v>
      </c>
      <c r="D30" s="4" t="s">
        <v>75</v>
      </c>
      <c r="E30" s="4" t="s">
        <v>76</v>
      </c>
      <c r="F30" s="5">
        <v>44505</v>
      </c>
      <c r="G30" s="5">
        <v>44506</v>
      </c>
      <c r="H30" s="4">
        <v>1</v>
      </c>
      <c r="I30" s="4">
        <v>1</v>
      </c>
      <c r="J30" s="4">
        <v>1</v>
      </c>
      <c r="K30" s="4" t="s">
        <v>29</v>
      </c>
      <c r="L30" s="4">
        <v>324</v>
      </c>
      <c r="M30" s="4">
        <v>324</v>
      </c>
      <c r="N30" s="4" t="s">
        <v>110</v>
      </c>
      <c r="O30" s="4" t="s">
        <v>31</v>
      </c>
      <c r="P30" s="4" t="s">
        <v>32</v>
      </c>
      <c r="Q30" s="4">
        <v>0</v>
      </c>
      <c r="R30" s="6">
        <v>44505</v>
      </c>
      <c r="S30" s="5">
        <v>44521</v>
      </c>
      <c r="T30" s="4" t="s">
        <v>33</v>
      </c>
      <c r="U30" s="4">
        <v>324</v>
      </c>
      <c r="V30" s="4">
        <v>0</v>
      </c>
      <c r="W30" s="4">
        <v>0</v>
      </c>
      <c r="X30" s="4"/>
      <c r="Y30" s="4" t="s">
        <v>111</v>
      </c>
    </row>
    <row r="31" s="4" customFormat="1" spans="1:25">
      <c r="A31" s="4">
        <v>16745356753</v>
      </c>
      <c r="B31" s="4" t="s">
        <v>25</v>
      </c>
      <c r="C31" s="4" t="s">
        <v>26</v>
      </c>
      <c r="D31" s="4" t="s">
        <v>112</v>
      </c>
      <c r="E31" s="4" t="s">
        <v>113</v>
      </c>
      <c r="F31" s="5">
        <v>44505</v>
      </c>
      <c r="G31" s="5">
        <v>44506</v>
      </c>
      <c r="H31" s="4">
        <v>1</v>
      </c>
      <c r="I31" s="4">
        <v>1</v>
      </c>
      <c r="J31" s="4">
        <v>1</v>
      </c>
      <c r="K31" s="4" t="s">
        <v>29</v>
      </c>
      <c r="L31" s="4">
        <v>567</v>
      </c>
      <c r="M31" s="4">
        <v>567</v>
      </c>
      <c r="N31" s="4" t="s">
        <v>114</v>
      </c>
      <c r="O31" s="4" t="s">
        <v>31</v>
      </c>
      <c r="P31" s="4" t="s">
        <v>32</v>
      </c>
      <c r="Q31" s="4">
        <v>0</v>
      </c>
      <c r="R31" s="6">
        <v>44505</v>
      </c>
      <c r="S31" s="5">
        <v>44521</v>
      </c>
      <c r="T31" s="4" t="s">
        <v>33</v>
      </c>
      <c r="U31" s="4">
        <v>567</v>
      </c>
      <c r="V31" s="4">
        <v>0</v>
      </c>
      <c r="W31" s="4">
        <v>0</v>
      </c>
      <c r="X31" s="4"/>
      <c r="Y31" s="4">
        <v>554831</v>
      </c>
    </row>
    <row r="32" s="4" customFormat="1" spans="1:25">
      <c r="A32" s="4">
        <v>16745365289</v>
      </c>
      <c r="B32" s="4" t="s">
        <v>25</v>
      </c>
      <c r="C32" s="4" t="s">
        <v>26</v>
      </c>
      <c r="D32" s="4" t="s">
        <v>115</v>
      </c>
      <c r="E32" s="4" t="s">
        <v>60</v>
      </c>
      <c r="F32" s="5">
        <v>44505</v>
      </c>
      <c r="G32" s="5">
        <v>44506</v>
      </c>
      <c r="H32" s="4">
        <v>1</v>
      </c>
      <c r="I32" s="4">
        <v>1</v>
      </c>
      <c r="J32" s="4">
        <v>1</v>
      </c>
      <c r="K32" s="4" t="s">
        <v>29</v>
      </c>
      <c r="L32" s="4">
        <v>447</v>
      </c>
      <c r="M32" s="4">
        <v>447</v>
      </c>
      <c r="N32" s="4" t="s">
        <v>116</v>
      </c>
      <c r="O32" s="4" t="s">
        <v>31</v>
      </c>
      <c r="P32" s="4" t="s">
        <v>32</v>
      </c>
      <c r="Q32" s="4">
        <v>0</v>
      </c>
      <c r="R32" s="6">
        <v>44505</v>
      </c>
      <c r="S32" s="5">
        <v>44521</v>
      </c>
      <c r="T32" s="4" t="s">
        <v>33</v>
      </c>
      <c r="U32" s="4">
        <v>447</v>
      </c>
      <c r="V32" s="4">
        <v>0</v>
      </c>
      <c r="W32" s="4">
        <v>0</v>
      </c>
      <c r="X32" s="4"/>
      <c r="Y32" s="4" t="s">
        <v>111</v>
      </c>
    </row>
    <row r="33" s="4" customFormat="1" spans="1:23">
      <c r="A33" s="4">
        <v>16745929800</v>
      </c>
      <c r="B33" s="4" t="s">
        <v>25</v>
      </c>
      <c r="C33" s="4" t="s">
        <v>26</v>
      </c>
      <c r="D33" s="4" t="s">
        <v>34</v>
      </c>
      <c r="E33" s="4" t="s">
        <v>117</v>
      </c>
      <c r="F33" s="5">
        <v>44505</v>
      </c>
      <c r="G33" s="5">
        <v>44506</v>
      </c>
      <c r="H33" s="4">
        <v>1</v>
      </c>
      <c r="I33" s="4">
        <v>1</v>
      </c>
      <c r="J33" s="4">
        <v>1</v>
      </c>
      <c r="K33" s="4" t="s">
        <v>29</v>
      </c>
      <c r="L33" s="4">
        <v>708</v>
      </c>
      <c r="M33" s="4">
        <v>708</v>
      </c>
      <c r="N33" s="4" t="s">
        <v>118</v>
      </c>
      <c r="O33" s="4" t="s">
        <v>31</v>
      </c>
      <c r="P33" s="4" t="s">
        <v>32</v>
      </c>
      <c r="Q33" s="4">
        <v>0</v>
      </c>
      <c r="R33" s="6">
        <v>44505</v>
      </c>
      <c r="S33" s="5">
        <v>44521</v>
      </c>
      <c r="T33" s="4" t="s">
        <v>33</v>
      </c>
      <c r="U33" s="4">
        <v>708</v>
      </c>
      <c r="V33" s="4">
        <v>0</v>
      </c>
      <c r="W33" s="4">
        <v>0</v>
      </c>
    </row>
    <row r="34" s="4" customFormat="1" spans="1:25">
      <c r="A34" s="4">
        <v>16746150796</v>
      </c>
      <c r="B34" s="4" t="s">
        <v>25</v>
      </c>
      <c r="C34" s="4" t="s">
        <v>26</v>
      </c>
      <c r="D34" s="4" t="s">
        <v>119</v>
      </c>
      <c r="E34" s="4" t="s">
        <v>120</v>
      </c>
      <c r="F34" s="5">
        <v>44505</v>
      </c>
      <c r="G34" s="5">
        <v>44506</v>
      </c>
      <c r="H34" s="4">
        <v>1</v>
      </c>
      <c r="I34" s="4">
        <v>1</v>
      </c>
      <c r="J34" s="4">
        <v>1</v>
      </c>
      <c r="K34" s="4" t="s">
        <v>29</v>
      </c>
      <c r="L34" s="4">
        <v>588</v>
      </c>
      <c r="M34" s="4">
        <v>588</v>
      </c>
      <c r="N34" s="4" t="s">
        <v>121</v>
      </c>
      <c r="O34" s="4" t="s">
        <v>31</v>
      </c>
      <c r="P34" s="4" t="s">
        <v>32</v>
      </c>
      <c r="Q34" s="4">
        <v>0</v>
      </c>
      <c r="R34" s="6">
        <v>44505</v>
      </c>
      <c r="S34" s="5">
        <v>44521</v>
      </c>
      <c r="T34" s="4" t="s">
        <v>33</v>
      </c>
      <c r="U34" s="4">
        <v>588</v>
      </c>
      <c r="V34" s="4">
        <v>0</v>
      </c>
      <c r="W34" s="4">
        <v>0</v>
      </c>
      <c r="X34" s="4"/>
      <c r="Y34" s="4" t="s">
        <v>122</v>
      </c>
    </row>
    <row r="35" s="4" customFormat="1" spans="1:25">
      <c r="A35" s="4">
        <v>16546386031</v>
      </c>
      <c r="B35" s="4" t="s">
        <v>25</v>
      </c>
      <c r="C35" s="4" t="s">
        <v>26</v>
      </c>
      <c r="D35" s="4" t="s">
        <v>123</v>
      </c>
      <c r="E35" s="4" t="s">
        <v>124</v>
      </c>
      <c r="F35" s="5">
        <v>44506</v>
      </c>
      <c r="G35" s="5">
        <v>44507</v>
      </c>
      <c r="H35" s="4">
        <v>1</v>
      </c>
      <c r="I35" s="4">
        <v>1</v>
      </c>
      <c r="J35" s="4">
        <v>1</v>
      </c>
      <c r="K35" s="4" t="s">
        <v>29</v>
      </c>
      <c r="L35" s="4">
        <v>561</v>
      </c>
      <c r="M35" s="4">
        <v>561</v>
      </c>
      <c r="N35" s="4" t="s">
        <v>125</v>
      </c>
      <c r="O35" s="4" t="s">
        <v>126</v>
      </c>
      <c r="P35" s="4" t="s">
        <v>32</v>
      </c>
      <c r="Q35" s="4">
        <v>0</v>
      </c>
      <c r="R35" s="6">
        <v>44483</v>
      </c>
      <c r="S35" s="5">
        <v>44522</v>
      </c>
      <c r="T35" s="4" t="s">
        <v>33</v>
      </c>
      <c r="U35" s="4">
        <v>561</v>
      </c>
      <c r="V35" s="4">
        <v>0</v>
      </c>
      <c r="W35" s="4">
        <v>0</v>
      </c>
      <c r="X35" s="4"/>
      <c r="Y35" s="4" t="s">
        <v>127</v>
      </c>
    </row>
    <row r="36" s="4" customFormat="1" spans="1:23">
      <c r="A36" s="4">
        <v>16600672883</v>
      </c>
      <c r="B36" s="4" t="s">
        <v>25</v>
      </c>
      <c r="C36" s="4" t="s">
        <v>26</v>
      </c>
      <c r="D36" s="4" t="s">
        <v>128</v>
      </c>
      <c r="E36" s="4" t="s">
        <v>129</v>
      </c>
      <c r="F36" s="5">
        <v>44505</v>
      </c>
      <c r="G36" s="5">
        <v>44507</v>
      </c>
      <c r="H36" s="4">
        <v>1</v>
      </c>
      <c r="I36" s="4">
        <v>2</v>
      </c>
      <c r="J36" s="4">
        <v>2</v>
      </c>
      <c r="K36" s="4" t="s">
        <v>29</v>
      </c>
      <c r="L36" s="4">
        <v>416</v>
      </c>
      <c r="M36" s="4">
        <v>416</v>
      </c>
      <c r="N36" s="4" t="s">
        <v>130</v>
      </c>
      <c r="O36" s="4" t="s">
        <v>126</v>
      </c>
      <c r="P36" s="4" t="s">
        <v>32</v>
      </c>
      <c r="Q36" s="4">
        <v>0</v>
      </c>
      <c r="R36" s="6">
        <v>44488</v>
      </c>
      <c r="S36" s="5">
        <v>44522</v>
      </c>
      <c r="T36" s="4" t="s">
        <v>33</v>
      </c>
      <c r="U36" s="4">
        <v>416</v>
      </c>
      <c r="V36" s="4">
        <v>0</v>
      </c>
      <c r="W36" s="4">
        <v>0</v>
      </c>
    </row>
    <row r="37" s="4" customFormat="1" spans="1:23">
      <c r="A37" s="4">
        <v>16634968995</v>
      </c>
      <c r="B37" s="4" t="s">
        <v>25</v>
      </c>
      <c r="C37" s="4" t="s">
        <v>26</v>
      </c>
      <c r="D37" s="4" t="s">
        <v>131</v>
      </c>
      <c r="E37" s="4" t="s">
        <v>132</v>
      </c>
      <c r="F37" s="5">
        <v>44506</v>
      </c>
      <c r="G37" s="5">
        <v>44507</v>
      </c>
      <c r="H37" s="4">
        <v>1</v>
      </c>
      <c r="I37" s="4">
        <v>1</v>
      </c>
      <c r="J37" s="4">
        <v>1</v>
      </c>
      <c r="K37" s="4" t="s">
        <v>29</v>
      </c>
      <c r="L37" s="4">
        <v>3410</v>
      </c>
      <c r="M37" s="4">
        <v>3410</v>
      </c>
      <c r="N37" s="4" t="s">
        <v>133</v>
      </c>
      <c r="O37" s="4" t="s">
        <v>126</v>
      </c>
      <c r="P37" s="4" t="s">
        <v>32</v>
      </c>
      <c r="Q37" s="4">
        <v>0</v>
      </c>
      <c r="R37" s="6">
        <v>44491</v>
      </c>
      <c r="S37" s="5">
        <v>44522</v>
      </c>
      <c r="T37" s="4" t="s">
        <v>33</v>
      </c>
      <c r="U37" s="4">
        <v>3410</v>
      </c>
      <c r="V37" s="4">
        <v>0</v>
      </c>
      <c r="W37" s="4">
        <v>0</v>
      </c>
    </row>
    <row r="38" s="4" customFormat="1" spans="1:23">
      <c r="A38" s="4">
        <v>16648699528</v>
      </c>
      <c r="B38" s="4" t="s">
        <v>25</v>
      </c>
      <c r="C38" s="4" t="s">
        <v>26</v>
      </c>
      <c r="D38" s="4" t="s">
        <v>134</v>
      </c>
      <c r="E38" s="4" t="s">
        <v>135</v>
      </c>
      <c r="F38" s="5">
        <v>44506</v>
      </c>
      <c r="G38" s="5">
        <v>44507</v>
      </c>
      <c r="H38" s="4">
        <v>1</v>
      </c>
      <c r="I38" s="4">
        <v>1</v>
      </c>
      <c r="J38" s="4">
        <v>1</v>
      </c>
      <c r="K38" s="4" t="s">
        <v>29</v>
      </c>
      <c r="L38" s="4">
        <v>1299</v>
      </c>
      <c r="M38" s="4">
        <v>1299</v>
      </c>
      <c r="N38" s="4" t="s">
        <v>136</v>
      </c>
      <c r="O38" s="4" t="s">
        <v>126</v>
      </c>
      <c r="P38" s="4" t="s">
        <v>32</v>
      </c>
      <c r="Q38" s="4">
        <v>0</v>
      </c>
      <c r="R38" s="6">
        <v>44493</v>
      </c>
      <c r="S38" s="5">
        <v>44522</v>
      </c>
      <c r="T38" s="4" t="s">
        <v>33</v>
      </c>
      <c r="U38" s="4">
        <v>1299</v>
      </c>
      <c r="V38" s="4">
        <v>0</v>
      </c>
      <c r="W38" s="4">
        <v>0</v>
      </c>
    </row>
    <row r="39" s="4" customFormat="1" spans="1:23">
      <c r="A39" s="4">
        <v>16659681045</v>
      </c>
      <c r="B39" s="4" t="s">
        <v>25</v>
      </c>
      <c r="C39" s="4" t="s">
        <v>26</v>
      </c>
      <c r="D39" s="4" t="s">
        <v>137</v>
      </c>
      <c r="E39" s="4" t="s">
        <v>76</v>
      </c>
      <c r="F39" s="5">
        <v>44506</v>
      </c>
      <c r="G39" s="5">
        <v>44507</v>
      </c>
      <c r="H39" s="4">
        <v>1</v>
      </c>
      <c r="I39" s="4">
        <v>1</v>
      </c>
      <c r="J39" s="4">
        <v>1</v>
      </c>
      <c r="K39" s="4" t="s">
        <v>29</v>
      </c>
      <c r="L39" s="4">
        <v>437</v>
      </c>
      <c r="M39" s="4">
        <v>437</v>
      </c>
      <c r="N39" s="4" t="s">
        <v>138</v>
      </c>
      <c r="O39" s="4" t="s">
        <v>126</v>
      </c>
      <c r="P39" s="4" t="s">
        <v>32</v>
      </c>
      <c r="Q39" s="4">
        <v>0</v>
      </c>
      <c r="R39" s="6">
        <v>44494</v>
      </c>
      <c r="S39" s="5">
        <v>44522</v>
      </c>
      <c r="T39" s="4" t="s">
        <v>33</v>
      </c>
      <c r="U39" s="4">
        <v>437</v>
      </c>
      <c r="V39" s="4">
        <v>0</v>
      </c>
      <c r="W39" s="4">
        <v>0</v>
      </c>
    </row>
    <row r="40" s="4" customFormat="1" spans="1:23">
      <c r="A40" s="4">
        <v>16695032414</v>
      </c>
      <c r="B40" s="4" t="s">
        <v>25</v>
      </c>
      <c r="C40" s="4" t="s">
        <v>26</v>
      </c>
      <c r="D40" s="4" t="s">
        <v>139</v>
      </c>
      <c r="E40" s="4" t="s">
        <v>140</v>
      </c>
      <c r="F40" s="5">
        <v>44506</v>
      </c>
      <c r="G40" s="5">
        <v>44507</v>
      </c>
      <c r="H40" s="4">
        <v>1</v>
      </c>
      <c r="I40" s="4">
        <v>1</v>
      </c>
      <c r="J40" s="4">
        <v>1</v>
      </c>
      <c r="K40" s="4" t="s">
        <v>29</v>
      </c>
      <c r="L40" s="4">
        <v>500</v>
      </c>
      <c r="M40" s="4">
        <v>500</v>
      </c>
      <c r="N40" s="4" t="s">
        <v>141</v>
      </c>
      <c r="O40" s="4" t="s">
        <v>126</v>
      </c>
      <c r="P40" s="4" t="s">
        <v>32</v>
      </c>
      <c r="Q40" s="4">
        <v>0</v>
      </c>
      <c r="R40" s="6">
        <v>44498</v>
      </c>
      <c r="S40" s="5">
        <v>44522</v>
      </c>
      <c r="T40" s="4" t="s">
        <v>33</v>
      </c>
      <c r="U40" s="4">
        <v>500</v>
      </c>
      <c r="V40" s="4">
        <v>0</v>
      </c>
      <c r="W40" s="4">
        <v>0</v>
      </c>
    </row>
    <row r="41" s="4" customFormat="1" spans="1:25">
      <c r="A41" s="4">
        <v>16707267289</v>
      </c>
      <c r="B41" s="4" t="s">
        <v>25</v>
      </c>
      <c r="C41" s="4" t="s">
        <v>26</v>
      </c>
      <c r="D41" s="4" t="s">
        <v>128</v>
      </c>
      <c r="E41" s="4" t="s">
        <v>129</v>
      </c>
      <c r="F41" s="5">
        <v>44506</v>
      </c>
      <c r="G41" s="5">
        <v>44507</v>
      </c>
      <c r="H41" s="4">
        <v>1</v>
      </c>
      <c r="I41" s="4">
        <v>1</v>
      </c>
      <c r="J41" s="4">
        <v>1</v>
      </c>
      <c r="K41" s="4" t="s">
        <v>29</v>
      </c>
      <c r="L41" s="4">
        <v>228</v>
      </c>
      <c r="M41" s="4">
        <v>228</v>
      </c>
      <c r="N41" s="4" t="s">
        <v>142</v>
      </c>
      <c r="O41" s="4" t="s">
        <v>126</v>
      </c>
      <c r="P41" s="4" t="s">
        <v>32</v>
      </c>
      <c r="Q41" s="4">
        <v>0</v>
      </c>
      <c r="R41" s="6">
        <v>44499</v>
      </c>
      <c r="S41" s="5">
        <v>44522</v>
      </c>
      <c r="T41" s="4" t="s">
        <v>33</v>
      </c>
      <c r="U41" s="4">
        <v>228</v>
      </c>
      <c r="V41" s="4">
        <v>0</v>
      </c>
      <c r="W41" s="4">
        <v>0</v>
      </c>
      <c r="X41" s="4"/>
      <c r="Y41" s="4" t="s">
        <v>143</v>
      </c>
    </row>
    <row r="42" s="4" customFormat="1" spans="1:25">
      <c r="A42" s="4">
        <v>16709354327</v>
      </c>
      <c r="B42" s="4" t="s">
        <v>25</v>
      </c>
      <c r="C42" s="4" t="s">
        <v>26</v>
      </c>
      <c r="D42" s="4" t="s">
        <v>144</v>
      </c>
      <c r="E42" s="4" t="s">
        <v>145</v>
      </c>
      <c r="F42" s="5">
        <v>44506</v>
      </c>
      <c r="G42" s="5">
        <v>44507</v>
      </c>
      <c r="H42" s="4">
        <v>1</v>
      </c>
      <c r="I42" s="4">
        <v>1</v>
      </c>
      <c r="J42" s="4">
        <v>1</v>
      </c>
      <c r="K42" s="4" t="s">
        <v>29</v>
      </c>
      <c r="L42" s="4">
        <v>483</v>
      </c>
      <c r="M42" s="4">
        <v>483</v>
      </c>
      <c r="N42" s="4" t="s">
        <v>146</v>
      </c>
      <c r="O42" s="4" t="s">
        <v>126</v>
      </c>
      <c r="P42" s="4" t="s">
        <v>32</v>
      </c>
      <c r="Q42" s="4">
        <v>0</v>
      </c>
      <c r="R42" s="6">
        <v>44500</v>
      </c>
      <c r="S42" s="5">
        <v>44522</v>
      </c>
      <c r="T42" s="4" t="s">
        <v>33</v>
      </c>
      <c r="U42" s="4">
        <v>483</v>
      </c>
      <c r="V42" s="4">
        <v>0</v>
      </c>
      <c r="W42" s="4">
        <v>0</v>
      </c>
      <c r="X42" s="4"/>
      <c r="Y42" s="4" t="s">
        <v>147</v>
      </c>
    </row>
    <row r="43" s="4" customFormat="1" spans="1:25">
      <c r="A43" s="4">
        <v>16709989921</v>
      </c>
      <c r="B43" s="4" t="s">
        <v>25</v>
      </c>
      <c r="C43" s="4" t="s">
        <v>26</v>
      </c>
      <c r="D43" s="4" t="s">
        <v>148</v>
      </c>
      <c r="E43" s="4" t="s">
        <v>149</v>
      </c>
      <c r="F43" s="5">
        <v>44506</v>
      </c>
      <c r="G43" s="5">
        <v>44507</v>
      </c>
      <c r="H43" s="4">
        <v>1</v>
      </c>
      <c r="I43" s="4">
        <v>1</v>
      </c>
      <c r="J43" s="4">
        <v>1</v>
      </c>
      <c r="K43" s="4" t="s">
        <v>29</v>
      </c>
      <c r="L43" s="4">
        <v>349</v>
      </c>
      <c r="M43" s="4">
        <v>349</v>
      </c>
      <c r="N43" s="4" t="s">
        <v>150</v>
      </c>
      <c r="O43" s="4" t="s">
        <v>126</v>
      </c>
      <c r="P43" s="4" t="s">
        <v>32</v>
      </c>
      <c r="Q43" s="4">
        <v>0</v>
      </c>
      <c r="R43" s="6">
        <v>44500</v>
      </c>
      <c r="S43" s="5">
        <v>44522</v>
      </c>
      <c r="T43" s="4" t="s">
        <v>33</v>
      </c>
      <c r="U43" s="4">
        <v>349</v>
      </c>
      <c r="V43" s="4">
        <v>0</v>
      </c>
      <c r="W43" s="4">
        <v>0</v>
      </c>
      <c r="X43" s="4">
        <v>2286731</v>
      </c>
      <c r="Y43" s="4">
        <v>103994533364</v>
      </c>
    </row>
    <row r="44" s="4" customFormat="1" spans="1:25">
      <c r="A44" s="4">
        <v>16710622176</v>
      </c>
      <c r="B44" s="4" t="s">
        <v>25</v>
      </c>
      <c r="C44" s="4" t="s">
        <v>26</v>
      </c>
      <c r="D44" s="4" t="s">
        <v>151</v>
      </c>
      <c r="E44" s="4" t="s">
        <v>152</v>
      </c>
      <c r="F44" s="5">
        <v>44506</v>
      </c>
      <c r="G44" s="5">
        <v>44507</v>
      </c>
      <c r="H44" s="4">
        <v>1</v>
      </c>
      <c r="I44" s="4">
        <v>1</v>
      </c>
      <c r="J44" s="4">
        <v>1</v>
      </c>
      <c r="K44" s="4" t="s">
        <v>29</v>
      </c>
      <c r="L44" s="4">
        <v>1164</v>
      </c>
      <c r="M44" s="4">
        <v>1164</v>
      </c>
      <c r="N44" s="4" t="s">
        <v>153</v>
      </c>
      <c r="O44" s="4" t="s">
        <v>126</v>
      </c>
      <c r="P44" s="4" t="s">
        <v>32</v>
      </c>
      <c r="Q44" s="4">
        <v>0</v>
      </c>
      <c r="R44" s="6">
        <v>44500</v>
      </c>
      <c r="S44" s="5">
        <v>44522</v>
      </c>
      <c r="T44" s="4" t="s">
        <v>33</v>
      </c>
      <c r="U44" s="4">
        <v>1164</v>
      </c>
      <c r="V44" s="4">
        <v>0</v>
      </c>
      <c r="W44" s="4">
        <v>0</v>
      </c>
      <c r="X44" s="4"/>
      <c r="Y44" s="4" t="s">
        <v>154</v>
      </c>
    </row>
    <row r="45" s="4" customFormat="1" spans="1:23">
      <c r="A45" s="4">
        <v>16711037758</v>
      </c>
      <c r="B45" s="4" t="s">
        <v>25</v>
      </c>
      <c r="C45" s="4" t="s">
        <v>26</v>
      </c>
      <c r="D45" s="4" t="s">
        <v>155</v>
      </c>
      <c r="E45" s="4" t="s">
        <v>156</v>
      </c>
      <c r="F45" s="5">
        <v>44506</v>
      </c>
      <c r="G45" s="5">
        <v>44507</v>
      </c>
      <c r="H45" s="4">
        <v>1</v>
      </c>
      <c r="I45" s="4">
        <v>1</v>
      </c>
      <c r="J45" s="4">
        <v>1</v>
      </c>
      <c r="K45" s="4" t="s">
        <v>29</v>
      </c>
      <c r="L45" s="4">
        <v>146</v>
      </c>
      <c r="M45" s="4">
        <v>146</v>
      </c>
      <c r="N45" s="4" t="s">
        <v>157</v>
      </c>
      <c r="O45" s="4" t="s">
        <v>126</v>
      </c>
      <c r="P45" s="4" t="s">
        <v>32</v>
      </c>
      <c r="Q45" s="4">
        <v>0</v>
      </c>
      <c r="R45" s="6">
        <v>44501</v>
      </c>
      <c r="S45" s="5">
        <v>44522</v>
      </c>
      <c r="T45" s="4" t="s">
        <v>33</v>
      </c>
      <c r="U45" s="4">
        <v>146</v>
      </c>
      <c r="V45" s="4">
        <v>0</v>
      </c>
      <c r="W45" s="4">
        <v>0</v>
      </c>
    </row>
    <row r="46" s="4" customFormat="1" spans="1:25">
      <c r="A46" s="4">
        <v>16711284940</v>
      </c>
      <c r="B46" s="4" t="s">
        <v>25</v>
      </c>
      <c r="C46" s="4" t="s">
        <v>26</v>
      </c>
      <c r="D46" s="4" t="s">
        <v>158</v>
      </c>
      <c r="E46" s="4" t="s">
        <v>140</v>
      </c>
      <c r="F46" s="5">
        <v>44506</v>
      </c>
      <c r="G46" s="5">
        <v>44507</v>
      </c>
      <c r="H46" s="4">
        <v>1</v>
      </c>
      <c r="I46" s="4">
        <v>1</v>
      </c>
      <c r="J46" s="4">
        <v>1</v>
      </c>
      <c r="K46" s="4" t="s">
        <v>29</v>
      </c>
      <c r="L46" s="4">
        <v>447</v>
      </c>
      <c r="M46" s="4">
        <v>447</v>
      </c>
      <c r="N46" s="4" t="s">
        <v>159</v>
      </c>
      <c r="O46" s="4" t="s">
        <v>126</v>
      </c>
      <c r="P46" s="4" t="s">
        <v>32</v>
      </c>
      <c r="Q46" s="4">
        <v>0</v>
      </c>
      <c r="R46" s="6">
        <v>44501</v>
      </c>
      <c r="S46" s="5">
        <v>44522</v>
      </c>
      <c r="T46" s="4" t="s">
        <v>33</v>
      </c>
      <c r="U46" s="4">
        <v>447</v>
      </c>
      <c r="V46" s="4">
        <v>0</v>
      </c>
      <c r="W46" s="4">
        <v>0</v>
      </c>
      <c r="X46" s="4">
        <v>2286968</v>
      </c>
      <c r="Y46" s="4" t="s">
        <v>160</v>
      </c>
    </row>
    <row r="47" s="4" customFormat="1" spans="1:25">
      <c r="A47" s="4">
        <v>16711284940</v>
      </c>
      <c r="B47" s="4" t="s">
        <v>25</v>
      </c>
      <c r="C47" s="4" t="s">
        <v>47</v>
      </c>
      <c r="D47" s="4" t="s">
        <v>158</v>
      </c>
      <c r="E47" s="4" t="s">
        <v>140</v>
      </c>
      <c r="F47" s="5">
        <v>44506</v>
      </c>
      <c r="G47" s="5">
        <v>44507</v>
      </c>
      <c r="H47" s="4">
        <v>1</v>
      </c>
      <c r="I47" s="4">
        <v>1</v>
      </c>
      <c r="J47" s="4">
        <v>1</v>
      </c>
      <c r="K47" s="4" t="s">
        <v>29</v>
      </c>
      <c r="L47" s="4">
        <v>-447</v>
      </c>
      <c r="M47" s="4">
        <v>-447</v>
      </c>
      <c r="N47" s="4" t="s">
        <v>159</v>
      </c>
      <c r="O47" s="4" t="s">
        <v>126</v>
      </c>
      <c r="P47" s="4" t="s">
        <v>32</v>
      </c>
      <c r="Q47" s="4">
        <v>0</v>
      </c>
      <c r="R47" s="6">
        <v>44501</v>
      </c>
      <c r="S47" s="5">
        <v>44522</v>
      </c>
      <c r="T47" s="4" t="s">
        <v>33</v>
      </c>
      <c r="U47" s="4">
        <v>-447</v>
      </c>
      <c r="V47" s="4">
        <v>0</v>
      </c>
      <c r="W47" s="4">
        <v>0</v>
      </c>
      <c r="X47" s="4">
        <v>2286968</v>
      </c>
      <c r="Y47" s="4" t="s">
        <v>160</v>
      </c>
    </row>
    <row r="48" s="4" customFormat="1" spans="1:24">
      <c r="A48" s="4">
        <v>16722517733</v>
      </c>
      <c r="B48" s="4" t="s">
        <v>25</v>
      </c>
      <c r="C48" s="4" t="s">
        <v>26</v>
      </c>
      <c r="D48" s="4" t="s">
        <v>161</v>
      </c>
      <c r="E48" s="4" t="s">
        <v>162</v>
      </c>
      <c r="F48" s="5">
        <v>44504</v>
      </c>
      <c r="G48" s="5">
        <v>44507</v>
      </c>
      <c r="H48" s="4">
        <v>1</v>
      </c>
      <c r="I48" s="4">
        <v>3</v>
      </c>
      <c r="J48" s="4">
        <v>3</v>
      </c>
      <c r="K48" s="4" t="s">
        <v>29</v>
      </c>
      <c r="L48" s="4">
        <v>507</v>
      </c>
      <c r="M48" s="4">
        <v>507</v>
      </c>
      <c r="N48" s="4" t="s">
        <v>163</v>
      </c>
      <c r="O48" s="4" t="s">
        <v>126</v>
      </c>
      <c r="P48" s="4" t="s">
        <v>32</v>
      </c>
      <c r="Q48" s="4">
        <v>0</v>
      </c>
      <c r="R48" s="6">
        <v>44501</v>
      </c>
      <c r="S48" s="5">
        <v>44522</v>
      </c>
      <c r="T48" s="4" t="s">
        <v>33</v>
      </c>
      <c r="U48" s="4">
        <v>507</v>
      </c>
      <c r="V48" s="4">
        <v>0</v>
      </c>
      <c r="W48" s="4">
        <v>0</v>
      </c>
      <c r="X48" s="4">
        <v>2287203</v>
      </c>
    </row>
    <row r="49" s="4" customFormat="1" spans="1:24">
      <c r="A49" s="4">
        <v>16725029862</v>
      </c>
      <c r="B49" s="4" t="s">
        <v>25</v>
      </c>
      <c r="C49" s="4" t="s">
        <v>26</v>
      </c>
      <c r="D49" s="4" t="s">
        <v>164</v>
      </c>
      <c r="E49" s="4" t="s">
        <v>165</v>
      </c>
      <c r="F49" s="5">
        <v>44506</v>
      </c>
      <c r="G49" s="5">
        <v>44507</v>
      </c>
      <c r="H49" s="4">
        <v>1</v>
      </c>
      <c r="I49" s="4">
        <v>1</v>
      </c>
      <c r="J49" s="4">
        <v>1</v>
      </c>
      <c r="K49" s="4" t="s">
        <v>29</v>
      </c>
      <c r="L49" s="4">
        <v>271</v>
      </c>
      <c r="M49" s="4">
        <v>271</v>
      </c>
      <c r="N49" s="4" t="s">
        <v>166</v>
      </c>
      <c r="O49" s="4" t="s">
        <v>126</v>
      </c>
      <c r="P49" s="4" t="s">
        <v>32</v>
      </c>
      <c r="Q49" s="4">
        <v>0</v>
      </c>
      <c r="R49" s="6">
        <v>44502</v>
      </c>
      <c r="S49" s="5">
        <v>44522</v>
      </c>
      <c r="T49" s="4" t="s">
        <v>33</v>
      </c>
      <c r="U49" s="4">
        <v>271</v>
      </c>
      <c r="V49" s="4">
        <v>0</v>
      </c>
      <c r="W49" s="4">
        <v>0</v>
      </c>
      <c r="X49" s="4">
        <v>2287576</v>
      </c>
    </row>
    <row r="50" s="4" customFormat="1" spans="1:23">
      <c r="A50" s="4">
        <v>16728218349</v>
      </c>
      <c r="B50" s="4" t="s">
        <v>25</v>
      </c>
      <c r="C50" s="4" t="s">
        <v>26</v>
      </c>
      <c r="D50" s="4" t="s">
        <v>167</v>
      </c>
      <c r="E50" s="4" t="s">
        <v>168</v>
      </c>
      <c r="F50" s="5">
        <v>44506</v>
      </c>
      <c r="G50" s="5">
        <v>44507</v>
      </c>
      <c r="H50" s="4">
        <v>1</v>
      </c>
      <c r="I50" s="4">
        <v>1</v>
      </c>
      <c r="J50" s="4">
        <v>1</v>
      </c>
      <c r="K50" s="4" t="s">
        <v>29</v>
      </c>
      <c r="L50" s="4">
        <v>254</v>
      </c>
      <c r="M50" s="4">
        <v>254</v>
      </c>
      <c r="N50" s="4" t="s">
        <v>169</v>
      </c>
      <c r="O50" s="4" t="s">
        <v>126</v>
      </c>
      <c r="P50" s="4" t="s">
        <v>32</v>
      </c>
      <c r="Q50" s="4">
        <v>0</v>
      </c>
      <c r="R50" s="6">
        <v>44502</v>
      </c>
      <c r="S50" s="5">
        <v>44522</v>
      </c>
      <c r="T50" s="4" t="s">
        <v>33</v>
      </c>
      <c r="U50" s="4">
        <v>254</v>
      </c>
      <c r="V50" s="4">
        <v>0</v>
      </c>
      <c r="W50" s="4">
        <v>0</v>
      </c>
    </row>
    <row r="51" s="4" customFormat="1" spans="1:25">
      <c r="A51" s="4">
        <v>16728272565</v>
      </c>
      <c r="B51" s="4" t="s">
        <v>25</v>
      </c>
      <c r="C51" s="4" t="s">
        <v>26</v>
      </c>
      <c r="D51" s="4" t="s">
        <v>170</v>
      </c>
      <c r="E51" s="4" t="s">
        <v>69</v>
      </c>
      <c r="F51" s="5">
        <v>44503</v>
      </c>
      <c r="G51" s="5">
        <v>44507</v>
      </c>
      <c r="H51" s="4">
        <v>1</v>
      </c>
      <c r="I51" s="4">
        <v>4</v>
      </c>
      <c r="J51" s="4">
        <v>4</v>
      </c>
      <c r="K51" s="4" t="s">
        <v>29</v>
      </c>
      <c r="L51" s="4">
        <v>4022</v>
      </c>
      <c r="M51" s="4">
        <v>4022</v>
      </c>
      <c r="N51" s="4" t="s">
        <v>171</v>
      </c>
      <c r="O51" s="4" t="s">
        <v>126</v>
      </c>
      <c r="P51" s="4" t="s">
        <v>32</v>
      </c>
      <c r="Q51" s="4">
        <v>0</v>
      </c>
      <c r="R51" s="6">
        <v>44502</v>
      </c>
      <c r="S51" s="5">
        <v>44522</v>
      </c>
      <c r="T51" s="4" t="s">
        <v>33</v>
      </c>
      <c r="U51" s="4">
        <v>4022</v>
      </c>
      <c r="V51" s="4">
        <v>0</v>
      </c>
      <c r="W51" s="4">
        <v>0</v>
      </c>
      <c r="X51" s="4"/>
      <c r="Y51" s="4">
        <v>5549371</v>
      </c>
    </row>
    <row r="52" s="4" customFormat="1" spans="1:25">
      <c r="A52" s="4">
        <v>16729096229</v>
      </c>
      <c r="B52" s="4" t="s">
        <v>25</v>
      </c>
      <c r="C52" s="4" t="s">
        <v>26</v>
      </c>
      <c r="D52" s="4" t="s">
        <v>172</v>
      </c>
      <c r="E52" s="4" t="s">
        <v>41</v>
      </c>
      <c r="F52" s="5">
        <v>44506</v>
      </c>
      <c r="G52" s="5">
        <v>44507</v>
      </c>
      <c r="H52" s="4">
        <v>1</v>
      </c>
      <c r="I52" s="4">
        <v>1</v>
      </c>
      <c r="J52" s="4">
        <v>1</v>
      </c>
      <c r="K52" s="4" t="s">
        <v>29</v>
      </c>
      <c r="L52" s="4">
        <v>502</v>
      </c>
      <c r="M52" s="4">
        <v>502</v>
      </c>
      <c r="N52" s="4" t="s">
        <v>173</v>
      </c>
      <c r="O52" s="4" t="s">
        <v>126</v>
      </c>
      <c r="P52" s="4" t="s">
        <v>32</v>
      </c>
      <c r="Q52" s="4">
        <v>0</v>
      </c>
      <c r="R52" s="6">
        <v>44503</v>
      </c>
      <c r="S52" s="5">
        <v>44522</v>
      </c>
      <c r="T52" s="4" t="s">
        <v>33</v>
      </c>
      <c r="U52" s="4">
        <v>502</v>
      </c>
      <c r="V52" s="4">
        <v>0</v>
      </c>
      <c r="W52" s="4">
        <v>0</v>
      </c>
      <c r="X52" s="4"/>
      <c r="Y52" s="4">
        <v>177530</v>
      </c>
    </row>
    <row r="53" s="4" customFormat="1" spans="1:25">
      <c r="A53" s="4">
        <v>16733347888</v>
      </c>
      <c r="B53" s="4" t="s">
        <v>25</v>
      </c>
      <c r="C53" s="4" t="s">
        <v>26</v>
      </c>
      <c r="D53" s="4" t="s">
        <v>56</v>
      </c>
      <c r="E53" s="4" t="s">
        <v>174</v>
      </c>
      <c r="F53" s="5">
        <v>44506</v>
      </c>
      <c r="G53" s="5">
        <v>44507</v>
      </c>
      <c r="H53" s="4">
        <v>1</v>
      </c>
      <c r="I53" s="4">
        <v>1</v>
      </c>
      <c r="J53" s="4">
        <v>1</v>
      </c>
      <c r="K53" s="4" t="s">
        <v>29</v>
      </c>
      <c r="L53" s="4">
        <v>759</v>
      </c>
      <c r="M53" s="4">
        <v>759</v>
      </c>
      <c r="N53" s="4" t="s">
        <v>175</v>
      </c>
      <c r="O53" s="4" t="s">
        <v>126</v>
      </c>
      <c r="P53" s="4" t="s">
        <v>32</v>
      </c>
      <c r="Q53" s="4">
        <v>0</v>
      </c>
      <c r="R53" s="6">
        <v>44503</v>
      </c>
      <c r="S53" s="5">
        <v>44522</v>
      </c>
      <c r="T53" s="4" t="s">
        <v>33</v>
      </c>
      <c r="U53" s="4">
        <v>759</v>
      </c>
      <c r="V53" s="4">
        <v>0</v>
      </c>
      <c r="W53" s="4">
        <v>0</v>
      </c>
      <c r="X53" s="4"/>
      <c r="Y53" s="4">
        <v>2111030006</v>
      </c>
    </row>
    <row r="54" s="4" customFormat="1" spans="1:23">
      <c r="A54" s="4">
        <v>16735836212</v>
      </c>
      <c r="B54" s="4" t="s">
        <v>25</v>
      </c>
      <c r="C54" s="4" t="s">
        <v>26</v>
      </c>
      <c r="D54" s="4" t="s">
        <v>176</v>
      </c>
      <c r="E54" s="4"/>
      <c r="F54" s="5">
        <v>44506</v>
      </c>
      <c r="G54" s="5">
        <v>44507</v>
      </c>
      <c r="H54" s="4">
        <v>0</v>
      </c>
      <c r="I54" s="4">
        <v>1</v>
      </c>
      <c r="J54" s="4">
        <v>0</v>
      </c>
      <c r="K54" s="4" t="s">
        <v>29</v>
      </c>
      <c r="L54" s="4">
        <v>424</v>
      </c>
      <c r="M54" s="4">
        <v>424</v>
      </c>
      <c r="N54" s="4"/>
      <c r="O54" s="4" t="s">
        <v>126</v>
      </c>
      <c r="P54" s="4" t="s">
        <v>32</v>
      </c>
      <c r="Q54" s="4">
        <v>0</v>
      </c>
      <c r="R54" s="6">
        <v>44503</v>
      </c>
      <c r="S54" s="5">
        <v>44522</v>
      </c>
      <c r="T54" s="4" t="s">
        <v>33</v>
      </c>
      <c r="U54" s="4">
        <v>424</v>
      </c>
      <c r="V54" s="4">
        <v>0</v>
      </c>
      <c r="W54" s="4">
        <v>0</v>
      </c>
    </row>
    <row r="55" s="4" customFormat="1" spans="1:23">
      <c r="A55" s="4">
        <v>16711037758</v>
      </c>
      <c r="B55" s="4" t="s">
        <v>25</v>
      </c>
      <c r="C55" s="4" t="s">
        <v>47</v>
      </c>
      <c r="D55" s="4" t="s">
        <v>155</v>
      </c>
      <c r="E55" s="4" t="s">
        <v>156</v>
      </c>
      <c r="F55" s="5">
        <v>44506</v>
      </c>
      <c r="G55" s="5">
        <v>44507</v>
      </c>
      <c r="H55" s="4">
        <v>1</v>
      </c>
      <c r="I55" s="4">
        <v>1</v>
      </c>
      <c r="J55" s="4">
        <v>1</v>
      </c>
      <c r="K55" s="4" t="s">
        <v>29</v>
      </c>
      <c r="L55" s="4">
        <v>-146</v>
      </c>
      <c r="M55" s="4">
        <v>-146</v>
      </c>
      <c r="N55" s="4" t="s">
        <v>157</v>
      </c>
      <c r="O55" s="4" t="s">
        <v>126</v>
      </c>
      <c r="P55" s="4" t="s">
        <v>32</v>
      </c>
      <c r="Q55" s="4">
        <v>0</v>
      </c>
      <c r="R55" s="6">
        <v>44501</v>
      </c>
      <c r="S55" s="5">
        <v>44522</v>
      </c>
      <c r="T55" s="4" t="s">
        <v>33</v>
      </c>
      <c r="U55" s="4">
        <v>-146</v>
      </c>
      <c r="V55" s="4">
        <v>0</v>
      </c>
      <c r="W55" s="4">
        <v>0</v>
      </c>
    </row>
    <row r="56" s="4" customFormat="1" spans="1:25">
      <c r="A56" s="4">
        <v>16736811585</v>
      </c>
      <c r="B56" s="4" t="s">
        <v>25</v>
      </c>
      <c r="C56" s="4" t="s">
        <v>26</v>
      </c>
      <c r="D56" s="4" t="s">
        <v>177</v>
      </c>
      <c r="E56" s="4" t="s">
        <v>156</v>
      </c>
      <c r="F56" s="5">
        <v>44506</v>
      </c>
      <c r="G56" s="5">
        <v>44507</v>
      </c>
      <c r="H56" s="4">
        <v>1</v>
      </c>
      <c r="I56" s="4">
        <v>1</v>
      </c>
      <c r="J56" s="4">
        <v>1</v>
      </c>
      <c r="K56" s="4" t="s">
        <v>29</v>
      </c>
      <c r="L56" s="4">
        <v>144</v>
      </c>
      <c r="M56" s="4">
        <v>144</v>
      </c>
      <c r="N56" s="4" t="s">
        <v>178</v>
      </c>
      <c r="O56" s="4" t="s">
        <v>126</v>
      </c>
      <c r="P56" s="4" t="s">
        <v>32</v>
      </c>
      <c r="Q56" s="4">
        <v>0</v>
      </c>
      <c r="R56" s="6">
        <v>44503</v>
      </c>
      <c r="S56" s="5">
        <v>44522</v>
      </c>
      <c r="T56" s="4" t="s">
        <v>33</v>
      </c>
      <c r="U56" s="4">
        <v>144</v>
      </c>
      <c r="V56" s="4">
        <v>0</v>
      </c>
      <c r="W56" s="4">
        <v>0</v>
      </c>
      <c r="X56" s="4">
        <v>2288799</v>
      </c>
      <c r="Y56" s="4">
        <v>104002279284</v>
      </c>
    </row>
    <row r="57" s="4" customFormat="1" spans="1:25">
      <c r="A57" s="4">
        <v>16737215935</v>
      </c>
      <c r="B57" s="4" t="s">
        <v>25</v>
      </c>
      <c r="C57" s="4" t="s">
        <v>26</v>
      </c>
      <c r="D57" s="4" t="s">
        <v>179</v>
      </c>
      <c r="E57" s="4" t="s">
        <v>180</v>
      </c>
      <c r="F57" s="5">
        <v>44504</v>
      </c>
      <c r="G57" s="5">
        <v>44507</v>
      </c>
      <c r="H57" s="4">
        <v>1</v>
      </c>
      <c r="I57" s="4">
        <v>3</v>
      </c>
      <c r="J57" s="4">
        <v>3</v>
      </c>
      <c r="K57" s="4" t="s">
        <v>29</v>
      </c>
      <c r="L57" s="4">
        <v>1908</v>
      </c>
      <c r="M57" s="4">
        <v>1908</v>
      </c>
      <c r="N57" s="4" t="s">
        <v>181</v>
      </c>
      <c r="O57" s="4" t="s">
        <v>126</v>
      </c>
      <c r="P57" s="4" t="s">
        <v>32</v>
      </c>
      <c r="Q57" s="4">
        <v>0</v>
      </c>
      <c r="R57" s="6">
        <v>44504</v>
      </c>
      <c r="S57" s="5">
        <v>44522</v>
      </c>
      <c r="T57" s="4" t="s">
        <v>33</v>
      </c>
      <c r="U57" s="4">
        <v>1908</v>
      </c>
      <c r="V57" s="4">
        <v>0</v>
      </c>
      <c r="W57" s="4">
        <v>0</v>
      </c>
      <c r="X57" s="4"/>
      <c r="Y57" s="4">
        <v>2111040002</v>
      </c>
    </row>
    <row r="58" s="4" customFormat="1" spans="1:25">
      <c r="A58" s="4">
        <v>16737518927</v>
      </c>
      <c r="B58" s="4" t="s">
        <v>25</v>
      </c>
      <c r="C58" s="4" t="s">
        <v>26</v>
      </c>
      <c r="D58" s="4" t="s">
        <v>172</v>
      </c>
      <c r="E58" s="4" t="s">
        <v>41</v>
      </c>
      <c r="F58" s="5">
        <v>44505</v>
      </c>
      <c r="G58" s="5">
        <v>44507</v>
      </c>
      <c r="H58" s="4">
        <v>1</v>
      </c>
      <c r="I58" s="4">
        <v>2</v>
      </c>
      <c r="J58" s="4">
        <v>2</v>
      </c>
      <c r="K58" s="4" t="s">
        <v>29</v>
      </c>
      <c r="L58" s="4">
        <v>753</v>
      </c>
      <c r="M58" s="4">
        <v>753</v>
      </c>
      <c r="N58" s="4" t="s">
        <v>182</v>
      </c>
      <c r="O58" s="4" t="s">
        <v>126</v>
      </c>
      <c r="P58" s="4" t="s">
        <v>32</v>
      </c>
      <c r="Q58" s="4">
        <v>0</v>
      </c>
      <c r="R58" s="6">
        <v>44504</v>
      </c>
      <c r="S58" s="5">
        <v>44522</v>
      </c>
      <c r="T58" s="4" t="s">
        <v>33</v>
      </c>
      <c r="U58" s="4">
        <v>753</v>
      </c>
      <c r="V58" s="4">
        <v>0</v>
      </c>
      <c r="W58" s="4">
        <v>0</v>
      </c>
      <c r="X58" s="4"/>
      <c r="Y58" s="4">
        <v>177586</v>
      </c>
    </row>
    <row r="59" s="4" customFormat="1" spans="1:24">
      <c r="A59" s="4">
        <v>16738200985</v>
      </c>
      <c r="B59" s="4" t="s">
        <v>25</v>
      </c>
      <c r="C59" s="4" t="s">
        <v>26</v>
      </c>
      <c r="D59" s="4" t="s">
        <v>183</v>
      </c>
      <c r="E59" s="4" t="s">
        <v>87</v>
      </c>
      <c r="F59" s="5">
        <v>44505</v>
      </c>
      <c r="G59" s="5">
        <v>44507</v>
      </c>
      <c r="H59" s="4">
        <v>1</v>
      </c>
      <c r="I59" s="4">
        <v>2</v>
      </c>
      <c r="J59" s="4">
        <v>2</v>
      </c>
      <c r="K59" s="4" t="s">
        <v>29</v>
      </c>
      <c r="L59" s="4">
        <v>678</v>
      </c>
      <c r="M59" s="4">
        <v>678</v>
      </c>
      <c r="N59" s="4" t="s">
        <v>184</v>
      </c>
      <c r="O59" s="4" t="s">
        <v>126</v>
      </c>
      <c r="P59" s="4" t="s">
        <v>32</v>
      </c>
      <c r="Q59" s="4">
        <v>0</v>
      </c>
      <c r="R59" s="6">
        <v>44504</v>
      </c>
      <c r="S59" s="5">
        <v>44522</v>
      </c>
      <c r="T59" s="4" t="s">
        <v>33</v>
      </c>
      <c r="U59" s="4">
        <v>678</v>
      </c>
      <c r="V59" s="4">
        <v>0</v>
      </c>
      <c r="W59" s="4">
        <v>0</v>
      </c>
      <c r="X59" s="4">
        <v>2289116</v>
      </c>
    </row>
    <row r="60" s="4" customFormat="1" spans="1:25">
      <c r="A60" s="4">
        <v>16740036599</v>
      </c>
      <c r="B60" s="4" t="s">
        <v>25</v>
      </c>
      <c r="C60" s="4" t="s">
        <v>26</v>
      </c>
      <c r="D60" s="4" t="s">
        <v>185</v>
      </c>
      <c r="E60" s="4" t="s">
        <v>186</v>
      </c>
      <c r="F60" s="5">
        <v>44506</v>
      </c>
      <c r="G60" s="5">
        <v>44507</v>
      </c>
      <c r="H60" s="4">
        <v>1</v>
      </c>
      <c r="I60" s="4">
        <v>1</v>
      </c>
      <c r="J60" s="4">
        <v>1</v>
      </c>
      <c r="K60" s="4" t="s">
        <v>29</v>
      </c>
      <c r="L60" s="4">
        <v>633</v>
      </c>
      <c r="M60" s="4">
        <v>633</v>
      </c>
      <c r="N60" s="4" t="s">
        <v>187</v>
      </c>
      <c r="O60" s="4" t="s">
        <v>126</v>
      </c>
      <c r="P60" s="4" t="s">
        <v>32</v>
      </c>
      <c r="Q60" s="4">
        <v>0</v>
      </c>
      <c r="R60" s="6">
        <v>44504</v>
      </c>
      <c r="S60" s="5">
        <v>44522</v>
      </c>
      <c r="T60" s="4" t="s">
        <v>33</v>
      </c>
      <c r="U60" s="4">
        <v>633</v>
      </c>
      <c r="V60" s="4">
        <v>0</v>
      </c>
      <c r="W60" s="4">
        <v>0</v>
      </c>
      <c r="X60" s="4"/>
      <c r="Y60" s="4">
        <v>27678787</v>
      </c>
    </row>
    <row r="61" s="4" customFormat="1" spans="1:23">
      <c r="A61" s="4">
        <v>16740291103</v>
      </c>
      <c r="B61" s="4" t="s">
        <v>25</v>
      </c>
      <c r="C61" s="4" t="s">
        <v>26</v>
      </c>
      <c r="D61" s="4" t="s">
        <v>170</v>
      </c>
      <c r="E61" s="4" t="s">
        <v>69</v>
      </c>
      <c r="F61" s="5">
        <v>44506</v>
      </c>
      <c r="G61" s="5">
        <v>44507</v>
      </c>
      <c r="H61" s="4">
        <v>1</v>
      </c>
      <c r="I61" s="4">
        <v>1</v>
      </c>
      <c r="J61" s="4">
        <v>1</v>
      </c>
      <c r="K61" s="4" t="s">
        <v>29</v>
      </c>
      <c r="L61" s="4">
        <v>1042</v>
      </c>
      <c r="M61" s="4">
        <v>1042</v>
      </c>
      <c r="N61" s="4" t="s">
        <v>188</v>
      </c>
      <c r="O61" s="4" t="s">
        <v>126</v>
      </c>
      <c r="P61" s="4" t="s">
        <v>32</v>
      </c>
      <c r="Q61" s="4">
        <v>0</v>
      </c>
      <c r="R61" s="6">
        <v>44504</v>
      </c>
      <c r="S61" s="5">
        <v>44522</v>
      </c>
      <c r="T61" s="4" t="s">
        <v>33</v>
      </c>
      <c r="U61" s="4">
        <v>1042</v>
      </c>
      <c r="V61" s="4">
        <v>0</v>
      </c>
      <c r="W61" s="4">
        <v>0</v>
      </c>
    </row>
    <row r="62" s="4" customFormat="1" spans="1:23">
      <c r="A62" s="4">
        <v>16741251053</v>
      </c>
      <c r="B62" s="4" t="s">
        <v>25</v>
      </c>
      <c r="C62" s="4" t="s">
        <v>26</v>
      </c>
      <c r="D62" s="4" t="s">
        <v>189</v>
      </c>
      <c r="E62" s="4" t="s">
        <v>190</v>
      </c>
      <c r="F62" s="5">
        <v>44506</v>
      </c>
      <c r="G62" s="5">
        <v>44507</v>
      </c>
      <c r="H62" s="4">
        <v>1</v>
      </c>
      <c r="I62" s="4">
        <v>1</v>
      </c>
      <c r="J62" s="4">
        <v>1</v>
      </c>
      <c r="K62" s="4" t="s">
        <v>29</v>
      </c>
      <c r="L62" s="4">
        <v>715</v>
      </c>
      <c r="M62" s="4">
        <v>715</v>
      </c>
      <c r="N62" s="4" t="s">
        <v>191</v>
      </c>
      <c r="O62" s="4" t="s">
        <v>126</v>
      </c>
      <c r="P62" s="4" t="s">
        <v>32</v>
      </c>
      <c r="Q62" s="4">
        <v>0</v>
      </c>
      <c r="R62" s="6">
        <v>44505</v>
      </c>
      <c r="S62" s="5">
        <v>44522</v>
      </c>
      <c r="T62" s="4" t="s">
        <v>33</v>
      </c>
      <c r="U62" s="4">
        <v>715</v>
      </c>
      <c r="V62" s="4">
        <v>0</v>
      </c>
      <c r="W62" s="4">
        <v>0</v>
      </c>
    </row>
    <row r="63" s="4" customFormat="1" spans="1:23">
      <c r="A63" s="4">
        <v>16741366329</v>
      </c>
      <c r="B63" s="4" t="s">
        <v>25</v>
      </c>
      <c r="C63" s="4" t="s">
        <v>26</v>
      </c>
      <c r="D63" s="4" t="s">
        <v>170</v>
      </c>
      <c r="E63" s="4" t="s">
        <v>192</v>
      </c>
      <c r="F63" s="5">
        <v>44506</v>
      </c>
      <c r="G63" s="5">
        <v>44507</v>
      </c>
      <c r="H63" s="4">
        <v>1</v>
      </c>
      <c r="I63" s="4">
        <v>1</v>
      </c>
      <c r="J63" s="4">
        <v>1</v>
      </c>
      <c r="K63" s="4" t="s">
        <v>29</v>
      </c>
      <c r="L63" s="4">
        <v>769</v>
      </c>
      <c r="M63" s="4">
        <v>769</v>
      </c>
      <c r="N63" s="4" t="s">
        <v>193</v>
      </c>
      <c r="O63" s="4" t="s">
        <v>126</v>
      </c>
      <c r="P63" s="4" t="s">
        <v>32</v>
      </c>
      <c r="Q63" s="4">
        <v>0</v>
      </c>
      <c r="R63" s="6">
        <v>44505</v>
      </c>
      <c r="S63" s="5">
        <v>44522</v>
      </c>
      <c r="T63" s="4" t="s">
        <v>33</v>
      </c>
      <c r="U63" s="4">
        <v>769</v>
      </c>
      <c r="V63" s="4">
        <v>0</v>
      </c>
      <c r="W63" s="4">
        <v>0</v>
      </c>
    </row>
    <row r="64" s="4" customFormat="1" spans="1:25">
      <c r="A64" s="4">
        <v>16741707193</v>
      </c>
      <c r="B64" s="4" t="s">
        <v>25</v>
      </c>
      <c r="C64" s="4" t="s">
        <v>26</v>
      </c>
      <c r="D64" s="4" t="s">
        <v>194</v>
      </c>
      <c r="E64" s="4" t="s">
        <v>195</v>
      </c>
      <c r="F64" s="5">
        <v>44506</v>
      </c>
      <c r="G64" s="5">
        <v>44507</v>
      </c>
      <c r="H64" s="4">
        <v>1</v>
      </c>
      <c r="I64" s="4">
        <v>1</v>
      </c>
      <c r="J64" s="4">
        <v>1</v>
      </c>
      <c r="K64" s="4" t="s">
        <v>29</v>
      </c>
      <c r="L64" s="4">
        <v>594</v>
      </c>
      <c r="M64" s="4">
        <v>594</v>
      </c>
      <c r="N64" s="4" t="s">
        <v>196</v>
      </c>
      <c r="O64" s="4" t="s">
        <v>126</v>
      </c>
      <c r="P64" s="4" t="s">
        <v>32</v>
      </c>
      <c r="Q64" s="4">
        <v>0</v>
      </c>
      <c r="R64" s="6">
        <v>44505</v>
      </c>
      <c r="S64" s="5">
        <v>44522</v>
      </c>
      <c r="T64" s="4" t="s">
        <v>33</v>
      </c>
      <c r="U64" s="4">
        <v>594</v>
      </c>
      <c r="V64" s="4">
        <v>0</v>
      </c>
      <c r="W64" s="4">
        <v>0</v>
      </c>
      <c r="X64" s="4"/>
      <c r="Y64" s="4" t="s">
        <v>197</v>
      </c>
    </row>
    <row r="65" s="4" customFormat="1" spans="1:25">
      <c r="A65" s="4">
        <v>16741707193</v>
      </c>
      <c r="B65" s="4" t="s">
        <v>25</v>
      </c>
      <c r="C65" s="4" t="s">
        <v>47</v>
      </c>
      <c r="D65" s="4" t="s">
        <v>194</v>
      </c>
      <c r="E65" s="4" t="s">
        <v>195</v>
      </c>
      <c r="F65" s="5">
        <v>44506</v>
      </c>
      <c r="G65" s="5">
        <v>44507</v>
      </c>
      <c r="H65" s="4">
        <v>1</v>
      </c>
      <c r="I65" s="4">
        <v>1</v>
      </c>
      <c r="J65" s="4">
        <v>1</v>
      </c>
      <c r="K65" s="4" t="s">
        <v>29</v>
      </c>
      <c r="L65" s="4">
        <v>-594</v>
      </c>
      <c r="M65" s="4">
        <v>-594</v>
      </c>
      <c r="N65" s="4" t="s">
        <v>196</v>
      </c>
      <c r="O65" s="4" t="s">
        <v>126</v>
      </c>
      <c r="P65" s="4" t="s">
        <v>32</v>
      </c>
      <c r="Q65" s="4">
        <v>0</v>
      </c>
      <c r="R65" s="6">
        <v>44505</v>
      </c>
      <c r="S65" s="5">
        <v>44522</v>
      </c>
      <c r="T65" s="4" t="s">
        <v>33</v>
      </c>
      <c r="U65" s="4">
        <v>-594</v>
      </c>
      <c r="V65" s="4">
        <v>0</v>
      </c>
      <c r="W65" s="4">
        <v>0</v>
      </c>
      <c r="X65" s="4"/>
      <c r="Y65" s="4" t="s">
        <v>197</v>
      </c>
    </row>
    <row r="66" s="4" customFormat="1" spans="1:24">
      <c r="A66" s="4">
        <v>16738200985</v>
      </c>
      <c r="B66" s="4" t="s">
        <v>25</v>
      </c>
      <c r="C66" s="4" t="s">
        <v>47</v>
      </c>
      <c r="D66" s="4" t="s">
        <v>183</v>
      </c>
      <c r="E66" s="4" t="s">
        <v>87</v>
      </c>
      <c r="F66" s="5">
        <v>44505</v>
      </c>
      <c r="G66" s="5">
        <v>44507</v>
      </c>
      <c r="H66" s="4">
        <v>1</v>
      </c>
      <c r="I66" s="4">
        <v>2</v>
      </c>
      <c r="J66" s="4">
        <v>2</v>
      </c>
      <c r="K66" s="4" t="s">
        <v>29</v>
      </c>
      <c r="L66" s="4">
        <v>-678</v>
      </c>
      <c r="M66" s="4">
        <v>-678</v>
      </c>
      <c r="N66" s="4" t="s">
        <v>184</v>
      </c>
      <c r="O66" s="4" t="s">
        <v>126</v>
      </c>
      <c r="P66" s="4" t="s">
        <v>32</v>
      </c>
      <c r="Q66" s="4">
        <v>0</v>
      </c>
      <c r="R66" s="6">
        <v>44504</v>
      </c>
      <c r="S66" s="5">
        <v>44522</v>
      </c>
      <c r="T66" s="4" t="s">
        <v>33</v>
      </c>
      <c r="U66" s="4">
        <v>-678</v>
      </c>
      <c r="V66" s="4">
        <v>0</v>
      </c>
      <c r="W66" s="4">
        <v>0</v>
      </c>
      <c r="X66" s="4">
        <v>2289116</v>
      </c>
    </row>
    <row r="67" s="4" customFormat="1" spans="1:25">
      <c r="A67" s="4">
        <v>16742683258</v>
      </c>
      <c r="B67" s="4" t="s">
        <v>25</v>
      </c>
      <c r="C67" s="4" t="s">
        <v>26</v>
      </c>
      <c r="D67" s="4" t="s">
        <v>198</v>
      </c>
      <c r="E67" s="4" t="s">
        <v>199</v>
      </c>
      <c r="F67" s="5">
        <v>44505</v>
      </c>
      <c r="G67" s="5">
        <v>44507</v>
      </c>
      <c r="H67" s="4">
        <v>1</v>
      </c>
      <c r="I67" s="4">
        <v>2</v>
      </c>
      <c r="J67" s="4">
        <v>2</v>
      </c>
      <c r="K67" s="4" t="s">
        <v>29</v>
      </c>
      <c r="L67" s="4">
        <v>2238</v>
      </c>
      <c r="M67" s="4">
        <v>2238</v>
      </c>
      <c r="N67" s="4" t="s">
        <v>200</v>
      </c>
      <c r="O67" s="4" t="s">
        <v>126</v>
      </c>
      <c r="P67" s="4" t="s">
        <v>32</v>
      </c>
      <c r="Q67" s="4">
        <v>0</v>
      </c>
      <c r="R67" s="6">
        <v>44505</v>
      </c>
      <c r="S67" s="5">
        <v>44522</v>
      </c>
      <c r="T67" s="4" t="s">
        <v>33</v>
      </c>
      <c r="U67" s="4">
        <v>2238</v>
      </c>
      <c r="V67" s="4">
        <v>0</v>
      </c>
      <c r="W67" s="4">
        <v>0</v>
      </c>
      <c r="X67" s="4"/>
      <c r="Y67" s="4">
        <v>1359224</v>
      </c>
    </row>
    <row r="68" s="4" customFormat="1" spans="1:25">
      <c r="A68" s="4">
        <v>16742687424</v>
      </c>
      <c r="B68" s="4" t="s">
        <v>25</v>
      </c>
      <c r="C68" s="4" t="s">
        <v>26</v>
      </c>
      <c r="D68" s="4" t="s">
        <v>201</v>
      </c>
      <c r="E68" s="4" t="s">
        <v>202</v>
      </c>
      <c r="F68" s="5">
        <v>44506</v>
      </c>
      <c r="G68" s="5">
        <v>44507</v>
      </c>
      <c r="H68" s="4">
        <v>1</v>
      </c>
      <c r="I68" s="4">
        <v>1</v>
      </c>
      <c r="J68" s="4">
        <v>1</v>
      </c>
      <c r="K68" s="4" t="s">
        <v>29</v>
      </c>
      <c r="L68" s="4">
        <v>378</v>
      </c>
      <c r="M68" s="4">
        <v>378</v>
      </c>
      <c r="N68" s="4" t="s">
        <v>203</v>
      </c>
      <c r="O68" s="4" t="s">
        <v>126</v>
      </c>
      <c r="P68" s="4" t="s">
        <v>32</v>
      </c>
      <c r="Q68" s="4">
        <v>0</v>
      </c>
      <c r="R68" s="6">
        <v>44505</v>
      </c>
      <c r="S68" s="5">
        <v>44522</v>
      </c>
      <c r="T68" s="4" t="s">
        <v>33</v>
      </c>
      <c r="U68" s="4">
        <v>378</v>
      </c>
      <c r="V68" s="4">
        <v>0</v>
      </c>
      <c r="W68" s="4">
        <v>0</v>
      </c>
      <c r="X68" s="4"/>
      <c r="Y68" s="4" t="s">
        <v>204</v>
      </c>
    </row>
    <row r="69" s="4" customFormat="1" spans="1:25">
      <c r="A69" s="4">
        <v>16742744041</v>
      </c>
      <c r="B69" s="4" t="s">
        <v>25</v>
      </c>
      <c r="C69" s="4" t="s">
        <v>26</v>
      </c>
      <c r="D69" s="4" t="s">
        <v>205</v>
      </c>
      <c r="E69" s="4" t="s">
        <v>206</v>
      </c>
      <c r="F69" s="5">
        <v>44506</v>
      </c>
      <c r="G69" s="5">
        <v>44507</v>
      </c>
      <c r="H69" s="4">
        <v>1</v>
      </c>
      <c r="I69" s="4">
        <v>1</v>
      </c>
      <c r="J69" s="4">
        <v>1</v>
      </c>
      <c r="K69" s="4" t="s">
        <v>29</v>
      </c>
      <c r="L69" s="4">
        <v>225</v>
      </c>
      <c r="M69" s="4">
        <v>225</v>
      </c>
      <c r="N69" s="4" t="s">
        <v>207</v>
      </c>
      <c r="O69" s="4" t="s">
        <v>126</v>
      </c>
      <c r="P69" s="4" t="s">
        <v>32</v>
      </c>
      <c r="Q69" s="4">
        <v>0</v>
      </c>
      <c r="R69" s="6">
        <v>44505</v>
      </c>
      <c r="S69" s="5">
        <v>44522</v>
      </c>
      <c r="T69" s="4" t="s">
        <v>33</v>
      </c>
      <c r="U69" s="4">
        <v>225</v>
      </c>
      <c r="V69" s="4">
        <v>0</v>
      </c>
      <c r="W69" s="4">
        <v>0</v>
      </c>
      <c r="X69" s="4">
        <v>2290477</v>
      </c>
      <c r="Y69" s="4" t="s">
        <v>208</v>
      </c>
    </row>
    <row r="70" s="4" customFormat="1" spans="1:23">
      <c r="A70" s="4">
        <v>16746801783</v>
      </c>
      <c r="B70" s="4" t="s">
        <v>25</v>
      </c>
      <c r="C70" s="4" t="s">
        <v>26</v>
      </c>
      <c r="D70" s="4" t="s">
        <v>209</v>
      </c>
      <c r="E70" s="4"/>
      <c r="F70" s="5">
        <v>44506</v>
      </c>
      <c r="G70" s="5">
        <v>44507</v>
      </c>
      <c r="H70" s="4">
        <v>0</v>
      </c>
      <c r="I70" s="4">
        <v>1</v>
      </c>
      <c r="J70" s="4">
        <v>0</v>
      </c>
      <c r="K70" s="4" t="s">
        <v>29</v>
      </c>
      <c r="L70" s="4">
        <v>178</v>
      </c>
      <c r="M70" s="4">
        <v>178</v>
      </c>
      <c r="N70" s="4"/>
      <c r="O70" s="4" t="s">
        <v>126</v>
      </c>
      <c r="P70" s="4" t="s">
        <v>32</v>
      </c>
      <c r="Q70" s="4">
        <v>0</v>
      </c>
      <c r="R70" s="6">
        <v>44506</v>
      </c>
      <c r="S70" s="5">
        <v>44522</v>
      </c>
      <c r="T70" s="4" t="s">
        <v>33</v>
      </c>
      <c r="U70" s="4">
        <v>178</v>
      </c>
      <c r="V70" s="4">
        <v>0</v>
      </c>
      <c r="W70" s="4">
        <v>0</v>
      </c>
    </row>
    <row r="71" s="4" customFormat="1" spans="1:23">
      <c r="A71" s="4">
        <v>16746801783</v>
      </c>
      <c r="B71" s="4" t="s">
        <v>25</v>
      </c>
      <c r="C71" s="4" t="s">
        <v>47</v>
      </c>
      <c r="D71" s="4" t="s">
        <v>209</v>
      </c>
      <c r="E71" s="4"/>
      <c r="F71" s="5">
        <v>44506</v>
      </c>
      <c r="G71" s="5">
        <v>44507</v>
      </c>
      <c r="H71" s="4">
        <v>0</v>
      </c>
      <c r="I71" s="4">
        <v>1</v>
      </c>
      <c r="J71" s="4">
        <v>0</v>
      </c>
      <c r="K71" s="4" t="s">
        <v>29</v>
      </c>
      <c r="L71" s="4">
        <v>-178</v>
      </c>
      <c r="M71" s="4">
        <v>-178</v>
      </c>
      <c r="N71" s="4"/>
      <c r="O71" s="4" t="s">
        <v>126</v>
      </c>
      <c r="P71" s="4" t="s">
        <v>32</v>
      </c>
      <c r="Q71" s="4">
        <v>0</v>
      </c>
      <c r="R71" s="6">
        <v>44506</v>
      </c>
      <c r="S71" s="5">
        <v>44522</v>
      </c>
      <c r="T71" s="4" t="s">
        <v>33</v>
      </c>
      <c r="U71" s="4">
        <v>-178</v>
      </c>
      <c r="V71" s="4">
        <v>0</v>
      </c>
      <c r="W71" s="4">
        <v>0</v>
      </c>
    </row>
    <row r="72" s="4" customFormat="1" spans="1:23">
      <c r="A72" s="4">
        <v>16747325824</v>
      </c>
      <c r="B72" s="4" t="s">
        <v>25</v>
      </c>
      <c r="C72" s="4" t="s">
        <v>26</v>
      </c>
      <c r="D72" s="4" t="s">
        <v>210</v>
      </c>
      <c r="E72" s="4" t="s">
        <v>211</v>
      </c>
      <c r="F72" s="5">
        <v>44506</v>
      </c>
      <c r="G72" s="5">
        <v>44507</v>
      </c>
      <c r="H72" s="4">
        <v>1</v>
      </c>
      <c r="I72" s="4">
        <v>1</v>
      </c>
      <c r="J72" s="4">
        <v>1</v>
      </c>
      <c r="K72" s="4" t="s">
        <v>29</v>
      </c>
      <c r="L72" s="4">
        <v>110</v>
      </c>
      <c r="M72" s="4">
        <v>110</v>
      </c>
      <c r="N72" s="4" t="s">
        <v>212</v>
      </c>
      <c r="O72" s="4" t="s">
        <v>126</v>
      </c>
      <c r="P72" s="4" t="s">
        <v>32</v>
      </c>
      <c r="Q72" s="4">
        <v>0</v>
      </c>
      <c r="R72" s="6">
        <v>44506</v>
      </c>
      <c r="S72" s="5">
        <v>44522</v>
      </c>
      <c r="T72" s="4" t="s">
        <v>33</v>
      </c>
      <c r="U72" s="4">
        <v>110</v>
      </c>
      <c r="V72" s="4">
        <v>0</v>
      </c>
      <c r="W72" s="4">
        <v>0</v>
      </c>
    </row>
    <row r="73" s="4" customFormat="1" spans="1:25">
      <c r="A73" s="4">
        <v>16747742622</v>
      </c>
      <c r="B73" s="4" t="s">
        <v>25</v>
      </c>
      <c r="C73" s="4" t="s">
        <v>26</v>
      </c>
      <c r="D73" s="4" t="s">
        <v>213</v>
      </c>
      <c r="E73" s="4" t="s">
        <v>214</v>
      </c>
      <c r="F73" s="5">
        <v>44506</v>
      </c>
      <c r="G73" s="5">
        <v>44507</v>
      </c>
      <c r="H73" s="4">
        <v>1</v>
      </c>
      <c r="I73" s="4">
        <v>1</v>
      </c>
      <c r="J73" s="4">
        <v>1</v>
      </c>
      <c r="K73" s="4" t="s">
        <v>29</v>
      </c>
      <c r="L73" s="4">
        <v>224</v>
      </c>
      <c r="M73" s="4">
        <v>224</v>
      </c>
      <c r="N73" s="4" t="s">
        <v>215</v>
      </c>
      <c r="O73" s="4" t="s">
        <v>126</v>
      </c>
      <c r="P73" s="4" t="s">
        <v>32</v>
      </c>
      <c r="Q73" s="4">
        <v>0</v>
      </c>
      <c r="R73" s="6">
        <v>44506</v>
      </c>
      <c r="S73" s="5">
        <v>44522</v>
      </c>
      <c r="T73" s="4" t="s">
        <v>33</v>
      </c>
      <c r="U73" s="4">
        <v>224</v>
      </c>
      <c r="V73" s="4">
        <v>0</v>
      </c>
      <c r="W73" s="4">
        <v>0</v>
      </c>
      <c r="X73" s="4"/>
      <c r="Y73" s="4" t="s">
        <v>160</v>
      </c>
    </row>
    <row r="74" s="4" customFormat="1" spans="1:25">
      <c r="A74" s="4">
        <v>16747996538</v>
      </c>
      <c r="B74" s="4" t="s">
        <v>25</v>
      </c>
      <c r="C74" s="4" t="s">
        <v>26</v>
      </c>
      <c r="D74" s="4" t="s">
        <v>216</v>
      </c>
      <c r="E74" s="4" t="s">
        <v>217</v>
      </c>
      <c r="F74" s="5">
        <v>44506</v>
      </c>
      <c r="G74" s="5">
        <v>44507</v>
      </c>
      <c r="H74" s="4">
        <v>1</v>
      </c>
      <c r="I74" s="4">
        <v>1</v>
      </c>
      <c r="J74" s="4">
        <v>1</v>
      </c>
      <c r="K74" s="4" t="s">
        <v>29</v>
      </c>
      <c r="L74" s="4">
        <v>247</v>
      </c>
      <c r="M74" s="4">
        <v>247</v>
      </c>
      <c r="N74" s="4" t="s">
        <v>218</v>
      </c>
      <c r="O74" s="4" t="s">
        <v>126</v>
      </c>
      <c r="P74" s="4" t="s">
        <v>32</v>
      </c>
      <c r="Q74" s="4">
        <v>0</v>
      </c>
      <c r="R74" s="6">
        <v>44506</v>
      </c>
      <c r="S74" s="5">
        <v>44522</v>
      </c>
      <c r="T74" s="4" t="s">
        <v>33</v>
      </c>
      <c r="U74" s="4">
        <v>247</v>
      </c>
      <c r="V74" s="4">
        <v>0</v>
      </c>
      <c r="W74" s="4">
        <v>0</v>
      </c>
      <c r="X74" s="4"/>
      <c r="Y74" s="4">
        <v>104007880694</v>
      </c>
    </row>
    <row r="75" s="4" customFormat="1" spans="1:23">
      <c r="A75" s="4">
        <v>16748134522</v>
      </c>
      <c r="B75" s="4" t="s">
        <v>25</v>
      </c>
      <c r="C75" s="4" t="s">
        <v>26</v>
      </c>
      <c r="D75" s="4" t="s">
        <v>219</v>
      </c>
      <c r="E75" s="4" t="s">
        <v>120</v>
      </c>
      <c r="F75" s="5">
        <v>44506</v>
      </c>
      <c r="G75" s="5">
        <v>44507</v>
      </c>
      <c r="H75" s="4">
        <v>1</v>
      </c>
      <c r="I75" s="4">
        <v>1</v>
      </c>
      <c r="J75" s="4">
        <v>1</v>
      </c>
      <c r="K75" s="4" t="s">
        <v>29</v>
      </c>
      <c r="L75" s="4">
        <v>329</v>
      </c>
      <c r="M75" s="4">
        <v>329</v>
      </c>
      <c r="N75" s="4" t="s">
        <v>220</v>
      </c>
      <c r="O75" s="4" t="s">
        <v>126</v>
      </c>
      <c r="P75" s="4" t="s">
        <v>32</v>
      </c>
      <c r="Q75" s="4">
        <v>0</v>
      </c>
      <c r="R75" s="6">
        <v>44506</v>
      </c>
      <c r="S75" s="5">
        <v>44522</v>
      </c>
      <c r="T75" s="4" t="s">
        <v>33</v>
      </c>
      <c r="U75" s="4">
        <v>329</v>
      </c>
      <c r="V75" s="4">
        <v>0</v>
      </c>
      <c r="W75" s="4">
        <v>0</v>
      </c>
    </row>
    <row r="76" s="4" customFormat="1" spans="1:23">
      <c r="A76" s="4">
        <v>16748134519</v>
      </c>
      <c r="B76" s="4" t="s">
        <v>25</v>
      </c>
      <c r="C76" s="4" t="s">
        <v>26</v>
      </c>
      <c r="D76" s="4" t="s">
        <v>219</v>
      </c>
      <c r="E76" s="4" t="s">
        <v>221</v>
      </c>
      <c r="F76" s="5">
        <v>44506</v>
      </c>
      <c r="G76" s="5">
        <v>44507</v>
      </c>
      <c r="H76" s="4">
        <v>1</v>
      </c>
      <c r="I76" s="4">
        <v>1</v>
      </c>
      <c r="J76" s="4">
        <v>1</v>
      </c>
      <c r="K76" s="4" t="s">
        <v>29</v>
      </c>
      <c r="L76" s="4">
        <v>329</v>
      </c>
      <c r="M76" s="4">
        <v>329</v>
      </c>
      <c r="N76" s="4" t="s">
        <v>222</v>
      </c>
      <c r="O76" s="4" t="s">
        <v>126</v>
      </c>
      <c r="P76" s="4" t="s">
        <v>32</v>
      </c>
      <c r="Q76" s="4">
        <v>0</v>
      </c>
      <c r="R76" s="6">
        <v>44506</v>
      </c>
      <c r="S76" s="5">
        <v>44522</v>
      </c>
      <c r="T76" s="4" t="s">
        <v>33</v>
      </c>
      <c r="U76" s="4">
        <v>329</v>
      </c>
      <c r="V76" s="4">
        <v>0</v>
      </c>
      <c r="W76" s="4">
        <v>0</v>
      </c>
    </row>
    <row r="77" s="4" customFormat="1" spans="1:23">
      <c r="A77" s="4">
        <v>16748134519</v>
      </c>
      <c r="B77" s="4" t="s">
        <v>25</v>
      </c>
      <c r="C77" s="4" t="s">
        <v>47</v>
      </c>
      <c r="D77" s="4" t="s">
        <v>219</v>
      </c>
      <c r="E77" s="4" t="s">
        <v>221</v>
      </c>
      <c r="F77" s="5">
        <v>44506</v>
      </c>
      <c r="G77" s="5">
        <v>44507</v>
      </c>
      <c r="H77" s="4">
        <v>1</v>
      </c>
      <c r="I77" s="4">
        <v>1</v>
      </c>
      <c r="J77" s="4">
        <v>1</v>
      </c>
      <c r="K77" s="4" t="s">
        <v>29</v>
      </c>
      <c r="L77" s="4">
        <v>-329</v>
      </c>
      <c r="M77" s="4">
        <v>-329</v>
      </c>
      <c r="N77" s="4" t="s">
        <v>222</v>
      </c>
      <c r="O77" s="4" t="s">
        <v>126</v>
      </c>
      <c r="P77" s="4" t="s">
        <v>32</v>
      </c>
      <c r="Q77" s="4">
        <v>0</v>
      </c>
      <c r="R77" s="6">
        <v>44506</v>
      </c>
      <c r="S77" s="5">
        <v>44522</v>
      </c>
      <c r="T77" s="4" t="s">
        <v>33</v>
      </c>
      <c r="U77" s="4">
        <v>-329</v>
      </c>
      <c r="V77" s="4">
        <v>0</v>
      </c>
      <c r="W77" s="4">
        <v>0</v>
      </c>
    </row>
    <row r="78" s="4" customFormat="1" spans="1:23">
      <c r="A78" s="4">
        <v>16748134522</v>
      </c>
      <c r="B78" s="4" t="s">
        <v>25</v>
      </c>
      <c r="C78" s="4" t="s">
        <v>47</v>
      </c>
      <c r="D78" s="4" t="s">
        <v>219</v>
      </c>
      <c r="E78" s="4" t="s">
        <v>120</v>
      </c>
      <c r="F78" s="5">
        <v>44506</v>
      </c>
      <c r="G78" s="5">
        <v>44507</v>
      </c>
      <c r="H78" s="4">
        <v>1</v>
      </c>
      <c r="I78" s="4">
        <v>1</v>
      </c>
      <c r="J78" s="4">
        <v>1</v>
      </c>
      <c r="K78" s="4" t="s">
        <v>29</v>
      </c>
      <c r="L78" s="4">
        <v>-329</v>
      </c>
      <c r="M78" s="4">
        <v>-329</v>
      </c>
      <c r="N78" s="4" t="s">
        <v>220</v>
      </c>
      <c r="O78" s="4" t="s">
        <v>126</v>
      </c>
      <c r="P78" s="4" t="s">
        <v>32</v>
      </c>
      <c r="Q78" s="4">
        <v>0</v>
      </c>
      <c r="R78" s="6">
        <v>44506</v>
      </c>
      <c r="S78" s="5">
        <v>44522</v>
      </c>
      <c r="T78" s="4" t="s">
        <v>33</v>
      </c>
      <c r="U78" s="4">
        <v>-329</v>
      </c>
      <c r="V78" s="4">
        <v>0</v>
      </c>
      <c r="W78" s="4">
        <v>0</v>
      </c>
    </row>
    <row r="79" s="4" customFormat="1" spans="1:24">
      <c r="A79" s="4">
        <v>16748210922</v>
      </c>
      <c r="B79" s="4" t="s">
        <v>25</v>
      </c>
      <c r="C79" s="4" t="s">
        <v>26</v>
      </c>
      <c r="D79" s="4" t="s">
        <v>223</v>
      </c>
      <c r="E79" s="4" t="s">
        <v>224</v>
      </c>
      <c r="F79" s="5">
        <v>44506</v>
      </c>
      <c r="G79" s="5">
        <v>44507</v>
      </c>
      <c r="H79" s="4">
        <v>1</v>
      </c>
      <c r="I79" s="4">
        <v>1</v>
      </c>
      <c r="J79" s="4">
        <v>1</v>
      </c>
      <c r="K79" s="4" t="s">
        <v>29</v>
      </c>
      <c r="L79" s="4">
        <v>171</v>
      </c>
      <c r="M79" s="4">
        <v>171</v>
      </c>
      <c r="N79" s="4" t="s">
        <v>225</v>
      </c>
      <c r="O79" s="4" t="s">
        <v>126</v>
      </c>
      <c r="P79" s="4" t="s">
        <v>32</v>
      </c>
      <c r="Q79" s="4">
        <v>0</v>
      </c>
      <c r="R79" s="6">
        <v>44506</v>
      </c>
      <c r="S79" s="5">
        <v>44522</v>
      </c>
      <c r="T79" s="4" t="s">
        <v>33</v>
      </c>
      <c r="U79" s="4">
        <v>171</v>
      </c>
      <c r="V79" s="4">
        <v>0</v>
      </c>
      <c r="W79" s="4">
        <v>0</v>
      </c>
      <c r="X79" s="4">
        <v>2291231</v>
      </c>
    </row>
    <row r="80" s="4" customFormat="1" spans="1:25">
      <c r="A80" s="4">
        <v>16748283281</v>
      </c>
      <c r="B80" s="4" t="s">
        <v>25</v>
      </c>
      <c r="C80" s="4" t="s">
        <v>26</v>
      </c>
      <c r="D80" s="4" t="s">
        <v>226</v>
      </c>
      <c r="E80" s="4" t="s">
        <v>227</v>
      </c>
      <c r="F80" s="5">
        <v>44506</v>
      </c>
      <c r="G80" s="5">
        <v>44507</v>
      </c>
      <c r="H80" s="4">
        <v>1</v>
      </c>
      <c r="I80" s="4">
        <v>1</v>
      </c>
      <c r="J80" s="4">
        <v>1</v>
      </c>
      <c r="K80" s="4" t="s">
        <v>29</v>
      </c>
      <c r="L80" s="4">
        <v>1024</v>
      </c>
      <c r="M80" s="4">
        <v>1024</v>
      </c>
      <c r="N80" s="4" t="s">
        <v>228</v>
      </c>
      <c r="O80" s="4" t="s">
        <v>126</v>
      </c>
      <c r="P80" s="4" t="s">
        <v>32</v>
      </c>
      <c r="Q80" s="4">
        <v>0</v>
      </c>
      <c r="R80" s="6">
        <v>44506</v>
      </c>
      <c r="S80" s="5">
        <v>44522</v>
      </c>
      <c r="T80" s="4" t="s">
        <v>33</v>
      </c>
      <c r="U80" s="4">
        <v>1024</v>
      </c>
      <c r="V80" s="4">
        <v>0</v>
      </c>
      <c r="W80" s="4">
        <v>0</v>
      </c>
      <c r="X80" s="4">
        <v>2291245</v>
      </c>
      <c r="Y80" s="4" t="s">
        <v>229</v>
      </c>
    </row>
    <row r="81" s="4" customFormat="1" spans="1:25">
      <c r="A81" s="4">
        <v>16748345882</v>
      </c>
      <c r="B81" s="4" t="s">
        <v>25</v>
      </c>
      <c r="C81" s="4" t="s">
        <v>26</v>
      </c>
      <c r="D81" s="4" t="s">
        <v>75</v>
      </c>
      <c r="E81" s="4" t="s">
        <v>230</v>
      </c>
      <c r="F81" s="5">
        <v>44506</v>
      </c>
      <c r="G81" s="5">
        <v>44507</v>
      </c>
      <c r="H81" s="4">
        <v>1</v>
      </c>
      <c r="I81" s="4">
        <v>1</v>
      </c>
      <c r="J81" s="4">
        <v>1</v>
      </c>
      <c r="K81" s="4" t="s">
        <v>29</v>
      </c>
      <c r="L81" s="4">
        <v>526</v>
      </c>
      <c r="M81" s="4">
        <v>526</v>
      </c>
      <c r="N81" s="4" t="s">
        <v>231</v>
      </c>
      <c r="O81" s="4" t="s">
        <v>126</v>
      </c>
      <c r="P81" s="4" t="s">
        <v>32</v>
      </c>
      <c r="Q81" s="4">
        <v>0</v>
      </c>
      <c r="R81" s="6">
        <v>44506</v>
      </c>
      <c r="S81" s="5">
        <v>44522</v>
      </c>
      <c r="T81" s="4" t="s">
        <v>33</v>
      </c>
      <c r="U81" s="4">
        <v>526</v>
      </c>
      <c r="V81" s="4">
        <v>0</v>
      </c>
      <c r="W81" s="4">
        <v>0</v>
      </c>
      <c r="X81" s="4"/>
      <c r="Y81" s="4" t="s">
        <v>232</v>
      </c>
    </row>
    <row r="82" s="4" customFormat="1" spans="1:23">
      <c r="A82" s="4">
        <v>16748900000</v>
      </c>
      <c r="B82" s="4" t="s">
        <v>25</v>
      </c>
      <c r="C82" s="4" t="s">
        <v>26</v>
      </c>
      <c r="D82" s="4" t="s">
        <v>96</v>
      </c>
      <c r="E82" s="4" t="s">
        <v>69</v>
      </c>
      <c r="F82" s="5">
        <v>44506</v>
      </c>
      <c r="G82" s="5">
        <v>44507</v>
      </c>
      <c r="H82" s="4">
        <v>1</v>
      </c>
      <c r="I82" s="4">
        <v>1</v>
      </c>
      <c r="J82" s="4">
        <v>1</v>
      </c>
      <c r="K82" s="4" t="s">
        <v>29</v>
      </c>
      <c r="L82" s="4">
        <v>186</v>
      </c>
      <c r="M82" s="4">
        <v>186</v>
      </c>
      <c r="N82" s="4" t="s">
        <v>97</v>
      </c>
      <c r="O82" s="4" t="s">
        <v>126</v>
      </c>
      <c r="P82" s="4" t="s">
        <v>32</v>
      </c>
      <c r="Q82" s="4">
        <v>0</v>
      </c>
      <c r="R82" s="6">
        <v>44506</v>
      </c>
      <c r="S82" s="5">
        <v>44522</v>
      </c>
      <c r="T82" s="4" t="s">
        <v>33</v>
      </c>
      <c r="U82" s="4">
        <v>186</v>
      </c>
      <c r="V82" s="4">
        <v>0</v>
      </c>
      <c r="W82" s="4">
        <v>0</v>
      </c>
    </row>
    <row r="83" s="4" customFormat="1" spans="1:25">
      <c r="A83" s="4">
        <v>16749667112</v>
      </c>
      <c r="B83" s="4" t="s">
        <v>25</v>
      </c>
      <c r="C83" s="4" t="s">
        <v>26</v>
      </c>
      <c r="D83" s="4" t="s">
        <v>233</v>
      </c>
      <c r="E83" s="4" t="s">
        <v>234</v>
      </c>
      <c r="F83" s="5">
        <v>44506</v>
      </c>
      <c r="G83" s="5">
        <v>44507</v>
      </c>
      <c r="H83" s="4">
        <v>1</v>
      </c>
      <c r="I83" s="4">
        <v>1</v>
      </c>
      <c r="J83" s="4">
        <v>1</v>
      </c>
      <c r="K83" s="4" t="s">
        <v>29</v>
      </c>
      <c r="L83" s="4">
        <v>101</v>
      </c>
      <c r="M83" s="4">
        <v>101</v>
      </c>
      <c r="N83" s="4" t="s">
        <v>235</v>
      </c>
      <c r="O83" s="4" t="s">
        <v>126</v>
      </c>
      <c r="P83" s="4" t="s">
        <v>32</v>
      </c>
      <c r="Q83" s="4">
        <v>0</v>
      </c>
      <c r="R83" s="6">
        <v>44506</v>
      </c>
      <c r="S83" s="5">
        <v>44522</v>
      </c>
      <c r="T83" s="4" t="s">
        <v>33</v>
      </c>
      <c r="U83" s="4">
        <v>101</v>
      </c>
      <c r="V83" s="4">
        <v>0</v>
      </c>
      <c r="W83" s="4">
        <v>0</v>
      </c>
      <c r="X83" s="4"/>
      <c r="Y83" s="4" t="s">
        <v>236</v>
      </c>
    </row>
    <row r="84" s="4" customFormat="1" spans="1:25">
      <c r="A84" s="4">
        <v>16749894371</v>
      </c>
      <c r="B84" s="4" t="s">
        <v>25</v>
      </c>
      <c r="C84" s="4" t="s">
        <v>26</v>
      </c>
      <c r="D84" s="4" t="s">
        <v>237</v>
      </c>
      <c r="E84" s="4" t="s">
        <v>45</v>
      </c>
      <c r="F84" s="5">
        <v>44506</v>
      </c>
      <c r="G84" s="5">
        <v>44507</v>
      </c>
      <c r="H84" s="4">
        <v>1</v>
      </c>
      <c r="I84" s="4">
        <v>1</v>
      </c>
      <c r="J84" s="4">
        <v>1</v>
      </c>
      <c r="K84" s="4" t="s">
        <v>29</v>
      </c>
      <c r="L84" s="4">
        <v>311</v>
      </c>
      <c r="M84" s="4">
        <v>311</v>
      </c>
      <c r="N84" s="4" t="s">
        <v>238</v>
      </c>
      <c r="O84" s="4" t="s">
        <v>126</v>
      </c>
      <c r="P84" s="4" t="s">
        <v>32</v>
      </c>
      <c r="Q84" s="4">
        <v>0</v>
      </c>
      <c r="R84" s="6">
        <v>44506</v>
      </c>
      <c r="S84" s="5">
        <v>44522</v>
      </c>
      <c r="T84" s="4" t="s">
        <v>33</v>
      </c>
      <c r="U84" s="4">
        <v>311</v>
      </c>
      <c r="V84" s="4">
        <v>0</v>
      </c>
      <c r="W84" s="4">
        <v>0</v>
      </c>
      <c r="X84" s="4"/>
      <c r="Y84" s="4" t="s">
        <v>239</v>
      </c>
    </row>
    <row r="85" s="4" customFormat="1" spans="1:25">
      <c r="A85" s="4">
        <v>16749924378</v>
      </c>
      <c r="B85" s="4" t="s">
        <v>25</v>
      </c>
      <c r="C85" s="4" t="s">
        <v>26</v>
      </c>
      <c r="D85" s="4" t="s">
        <v>240</v>
      </c>
      <c r="E85" s="4" t="s">
        <v>241</v>
      </c>
      <c r="F85" s="5">
        <v>44506</v>
      </c>
      <c r="G85" s="5">
        <v>44507</v>
      </c>
      <c r="H85" s="4">
        <v>1</v>
      </c>
      <c r="I85" s="4">
        <v>1</v>
      </c>
      <c r="J85" s="4">
        <v>1</v>
      </c>
      <c r="K85" s="4" t="s">
        <v>29</v>
      </c>
      <c r="L85" s="4">
        <v>290</v>
      </c>
      <c r="M85" s="4">
        <v>290</v>
      </c>
      <c r="N85" s="4" t="s">
        <v>242</v>
      </c>
      <c r="O85" s="4" t="s">
        <v>126</v>
      </c>
      <c r="P85" s="4" t="s">
        <v>32</v>
      </c>
      <c r="Q85" s="4">
        <v>0</v>
      </c>
      <c r="R85" s="6">
        <v>44506</v>
      </c>
      <c r="S85" s="5">
        <v>44522</v>
      </c>
      <c r="T85" s="4" t="s">
        <v>33</v>
      </c>
      <c r="U85" s="4">
        <v>290</v>
      </c>
      <c r="V85" s="4">
        <v>0</v>
      </c>
      <c r="W85" s="4">
        <v>0</v>
      </c>
      <c r="X85" s="4">
        <v>2291607</v>
      </c>
      <c r="Y85" s="4" t="s">
        <v>243</v>
      </c>
    </row>
    <row r="86" s="4" customFormat="1" spans="1:24">
      <c r="A86" s="4">
        <v>16750496987</v>
      </c>
      <c r="B86" s="4" t="s">
        <v>25</v>
      </c>
      <c r="C86" s="4" t="s">
        <v>26</v>
      </c>
      <c r="D86" s="4" t="s">
        <v>68</v>
      </c>
      <c r="E86" s="4" t="s">
        <v>202</v>
      </c>
      <c r="F86" s="5">
        <v>44506</v>
      </c>
      <c r="G86" s="5">
        <v>44507</v>
      </c>
      <c r="H86" s="4">
        <v>1</v>
      </c>
      <c r="I86" s="4">
        <v>1</v>
      </c>
      <c r="J86" s="4">
        <v>1</v>
      </c>
      <c r="K86" s="4" t="s">
        <v>29</v>
      </c>
      <c r="L86" s="4">
        <v>594</v>
      </c>
      <c r="M86" s="4">
        <v>594</v>
      </c>
      <c r="N86" s="4" t="s">
        <v>244</v>
      </c>
      <c r="O86" s="4" t="s">
        <v>126</v>
      </c>
      <c r="P86" s="4" t="s">
        <v>32</v>
      </c>
      <c r="Q86" s="4">
        <v>0</v>
      </c>
      <c r="R86" s="6">
        <v>44506</v>
      </c>
      <c r="S86" s="5">
        <v>44522</v>
      </c>
      <c r="T86" s="4" t="s">
        <v>33</v>
      </c>
      <c r="U86" s="4">
        <v>594</v>
      </c>
      <c r="V86" s="4">
        <v>0</v>
      </c>
      <c r="W86" s="4">
        <v>0</v>
      </c>
      <c r="X86" s="4">
        <v>2291770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I84"/>
  <sheetViews>
    <sheetView tabSelected="1" topLeftCell="A53" workbookViewId="0">
      <selection activeCell="C93" sqref="C93"/>
    </sheetView>
  </sheetViews>
  <sheetFormatPr defaultColWidth="9" defaultRowHeight="13.5"/>
  <cols>
    <col min="1" max="1" width="13.375" style="4" customWidth="1"/>
    <col min="2" max="3" width="10.375" style="4"/>
    <col min="4" max="16358" width="9" style="4"/>
  </cols>
  <sheetData>
    <row r="1" s="4" customFormat="1" spans="1:8">
      <c r="A1" s="4" t="s">
        <v>0</v>
      </c>
      <c r="B1" s="4" t="s">
        <v>5</v>
      </c>
      <c r="C1" s="4" t="s">
        <v>6</v>
      </c>
      <c r="D1" s="4" t="s">
        <v>12</v>
      </c>
      <c r="H1" s="4" t="s">
        <v>245</v>
      </c>
    </row>
    <row r="2" s="4" customFormat="1" spans="1:9">
      <c r="A2" s="4">
        <v>16548431356</v>
      </c>
      <c r="B2" s="5">
        <v>44505</v>
      </c>
      <c r="C2" s="5">
        <v>44506</v>
      </c>
      <c r="D2" s="4">
        <v>1496</v>
      </c>
      <c r="E2" s="4" t="str">
        <f>VLOOKUP(A2,HOP!A:L,12,0)</f>
        <v>1496.00</v>
      </c>
      <c r="F2" s="4" t="str">
        <f>VLOOKUP(A2,HOP!A:C,3,0)</f>
        <v>2277504</v>
      </c>
      <c r="G2" s="4">
        <f>D2-E2</f>
        <v>0</v>
      </c>
      <c r="H2" s="4" t="str">
        <f>$H$1&amp;F2</f>
        <v>，2277504</v>
      </c>
      <c r="I2" s="4" t="str">
        <f>VLOOKUP(A2,HOP!A:T,20,0)</f>
        <v>直连</v>
      </c>
    </row>
    <row r="3" s="4" customFormat="1" spans="1:9">
      <c r="A3" s="4">
        <v>16584802700</v>
      </c>
      <c r="B3" s="5">
        <v>44505</v>
      </c>
      <c r="C3" s="5">
        <v>44506</v>
      </c>
      <c r="D3" s="4">
        <v>425</v>
      </c>
      <c r="E3" s="4" t="str">
        <f>VLOOKUP(A3,HOP!A:L,12,0)</f>
        <v>425.00</v>
      </c>
      <c r="F3" s="4" t="str">
        <f>VLOOKUP(A3,HOP!A:C,3,0)</f>
        <v>2279514</v>
      </c>
      <c r="G3" s="4">
        <f t="shared" ref="G3:G34" si="0">D3-E3</f>
        <v>0</v>
      </c>
      <c r="H3" s="4" t="str">
        <f t="shared" ref="H3:H34" si="1">$H$1&amp;F3</f>
        <v>，2279514</v>
      </c>
      <c r="I3" s="4" t="str">
        <f>VLOOKUP(A3,HOP!A:T,20,0)</f>
        <v>直连</v>
      </c>
    </row>
    <row r="4" s="4" customFormat="1" spans="1:9">
      <c r="A4" s="4">
        <v>16624922543</v>
      </c>
      <c r="B4" s="5">
        <v>44505</v>
      </c>
      <c r="C4" s="5">
        <v>44506</v>
      </c>
      <c r="D4" s="4">
        <v>469</v>
      </c>
      <c r="E4" s="4" t="str">
        <f>VLOOKUP(A4,HOP!A:L,12,0)</f>
        <v>469.00</v>
      </c>
      <c r="F4" s="4" t="str">
        <f>VLOOKUP(A4,HOP!A:C,3,0)</f>
        <v>2281556</v>
      </c>
      <c r="G4" s="4">
        <f t="shared" si="0"/>
        <v>0</v>
      </c>
      <c r="H4" s="4" t="str">
        <f t="shared" si="1"/>
        <v>，2281556</v>
      </c>
      <c r="I4" s="4" t="str">
        <f>VLOOKUP(A4,HOP!A:T,20,0)</f>
        <v>直连</v>
      </c>
    </row>
    <row r="5" s="4" customFormat="1" spans="1:9">
      <c r="A5" s="4">
        <v>16647368677</v>
      </c>
      <c r="B5" s="5">
        <v>44505</v>
      </c>
      <c r="C5" s="5">
        <v>44506</v>
      </c>
      <c r="D5" s="4">
        <v>176</v>
      </c>
      <c r="E5" s="4" t="str">
        <f>VLOOKUP(A5,HOP!A:L,12,0)</f>
        <v>176.00</v>
      </c>
      <c r="F5" s="4" t="str">
        <f>VLOOKUP(A5,HOP!A:C,3,0)</f>
        <v>2282441</v>
      </c>
      <c r="G5" s="4">
        <f t="shared" si="0"/>
        <v>0</v>
      </c>
      <c r="H5" s="4" t="str">
        <f t="shared" si="1"/>
        <v>，2282441</v>
      </c>
      <c r="I5" s="4" t="str">
        <f>VLOOKUP(A5,HOP!A:T,20,0)</f>
        <v>直连</v>
      </c>
    </row>
    <row r="6" s="4" customFormat="1" hidden="1" spans="1:9">
      <c r="A6" s="4">
        <v>16691915709</v>
      </c>
      <c r="B6" s="5">
        <v>44505</v>
      </c>
      <c r="C6" s="5">
        <v>44506</v>
      </c>
      <c r="D6" s="4">
        <v>0</v>
      </c>
      <c r="E6" s="4" t="e">
        <f>VLOOKUP(A6,HOP!A:L,12,0)</f>
        <v>#N/A</v>
      </c>
      <c r="F6" s="4" t="e">
        <f>VLOOKUP(A6,HOP!A:C,3,0)</f>
        <v>#N/A</v>
      </c>
      <c r="G6" s="4" t="e">
        <f t="shared" si="0"/>
        <v>#N/A</v>
      </c>
      <c r="H6" s="4" t="e">
        <f t="shared" si="1"/>
        <v>#N/A</v>
      </c>
      <c r="I6" s="4" t="e">
        <f>VLOOKUP(A6,HOP!A:T,20,0)</f>
        <v>#N/A</v>
      </c>
    </row>
    <row r="7" s="4" customFormat="1" spans="1:9">
      <c r="A7" s="4">
        <v>16724891468</v>
      </c>
      <c r="B7" s="5">
        <v>44502</v>
      </c>
      <c r="C7" s="5">
        <v>44506</v>
      </c>
      <c r="D7" s="4">
        <v>716</v>
      </c>
      <c r="E7" s="4" t="str">
        <f>VLOOKUP(A7,HOP!A:L,12,0)</f>
        <v>716.00</v>
      </c>
      <c r="F7" s="4" t="str">
        <f>VLOOKUP(A7,HOP!A:C,3,0)</f>
        <v>2287525</v>
      </c>
      <c r="G7" s="4">
        <f t="shared" si="0"/>
        <v>0</v>
      </c>
      <c r="H7" s="4" t="str">
        <f t="shared" si="1"/>
        <v>，2287525</v>
      </c>
      <c r="I7" s="4" t="str">
        <f>VLOOKUP(A7,HOP!A:T,20,0)</f>
        <v>直连</v>
      </c>
    </row>
    <row r="8" s="4" customFormat="1" spans="1:9">
      <c r="A8" s="4">
        <v>16724912186</v>
      </c>
      <c r="B8" s="5">
        <v>44505</v>
      </c>
      <c r="C8" s="5">
        <v>44506</v>
      </c>
      <c r="D8" s="4">
        <v>857</v>
      </c>
      <c r="E8" s="4" t="str">
        <f>VLOOKUP(A8,HOP!A:L,12,0)</f>
        <v>857.00</v>
      </c>
      <c r="F8" s="4" t="str">
        <f>VLOOKUP(A8,HOP!A:C,3,0)</f>
        <v>2287534</v>
      </c>
      <c r="G8" s="4">
        <f t="shared" si="0"/>
        <v>0</v>
      </c>
      <c r="H8" s="4" t="str">
        <f t="shared" si="1"/>
        <v>，2287534</v>
      </c>
      <c r="I8" s="4" t="str">
        <f>VLOOKUP(A8,HOP!A:T,20,0)</f>
        <v>直连</v>
      </c>
    </row>
    <row r="9" s="4" customFormat="1" spans="1:9">
      <c r="A9" s="4">
        <v>16727775317</v>
      </c>
      <c r="B9" s="5">
        <v>44505</v>
      </c>
      <c r="C9" s="5">
        <v>44506</v>
      </c>
      <c r="D9" s="4">
        <v>618</v>
      </c>
      <c r="E9" s="4" t="str">
        <f>VLOOKUP(A9,HOP!A:L,12,0)</f>
        <v>618.00</v>
      </c>
      <c r="F9" s="4" t="str">
        <f>VLOOKUP(A9,HOP!A:C,3,0)</f>
        <v>2288010</v>
      </c>
      <c r="G9" s="4">
        <f t="shared" si="0"/>
        <v>0</v>
      </c>
      <c r="H9" s="4" t="str">
        <f t="shared" si="1"/>
        <v>，2288010</v>
      </c>
      <c r="I9" s="4" t="str">
        <f>VLOOKUP(A9,HOP!A:T,20,0)</f>
        <v>直连</v>
      </c>
    </row>
    <row r="10" s="4" customFormat="1" spans="1:9">
      <c r="A10" s="4">
        <v>16728535792</v>
      </c>
      <c r="B10" s="5">
        <v>44505</v>
      </c>
      <c r="C10" s="5">
        <v>44506</v>
      </c>
      <c r="D10" s="4">
        <v>758</v>
      </c>
      <c r="E10" s="4" t="str">
        <f>VLOOKUP(A10,HOP!A:L,12,0)</f>
        <v>758.00</v>
      </c>
      <c r="F10" s="4" t="str">
        <f>VLOOKUP(A10,HOP!A:C,3,0)</f>
        <v>2288096</v>
      </c>
      <c r="G10" s="4">
        <f t="shared" si="0"/>
        <v>0</v>
      </c>
      <c r="H10" s="4" t="str">
        <f t="shared" si="1"/>
        <v>，2288096</v>
      </c>
      <c r="I10" s="4" t="str">
        <f>VLOOKUP(A10,HOP!A:T,20,0)</f>
        <v>直连</v>
      </c>
    </row>
    <row r="11" s="4" customFormat="1" spans="1:9">
      <c r="A11" s="4">
        <v>16729358445</v>
      </c>
      <c r="B11" s="5">
        <v>44505</v>
      </c>
      <c r="C11" s="5">
        <v>44506</v>
      </c>
      <c r="D11" s="4">
        <v>304</v>
      </c>
      <c r="E11" s="4" t="str">
        <f>VLOOKUP(A11,HOP!A:L,12,0)</f>
        <v>304.00</v>
      </c>
      <c r="F11" s="4" t="str">
        <f>VLOOKUP(A11,HOP!A:C,3,0)</f>
        <v>2288219</v>
      </c>
      <c r="G11" s="4">
        <f t="shared" si="0"/>
        <v>0</v>
      </c>
      <c r="H11" s="4" t="str">
        <f t="shared" si="1"/>
        <v>，2288219</v>
      </c>
      <c r="I11" s="4" t="str">
        <f>VLOOKUP(A11,HOP!A:T,20,0)</f>
        <v>直连</v>
      </c>
    </row>
    <row r="12" s="4" customFormat="1" spans="1:9">
      <c r="A12" s="4">
        <v>16734332370</v>
      </c>
      <c r="B12" s="5">
        <v>44503</v>
      </c>
      <c r="C12" s="5">
        <v>44506</v>
      </c>
      <c r="D12" s="4">
        <v>640</v>
      </c>
      <c r="E12" s="4" t="str">
        <f>VLOOKUP(A12,HOP!A:L,12,0)</f>
        <v>639.99</v>
      </c>
      <c r="F12" s="4" t="str">
        <f>VLOOKUP(A12,HOP!A:C,3,0)</f>
        <v>2288357</v>
      </c>
      <c r="G12" s="4">
        <f t="shared" si="0"/>
        <v>0.00999999999999091</v>
      </c>
      <c r="H12" s="4" t="str">
        <f t="shared" si="1"/>
        <v>，2288357</v>
      </c>
      <c r="I12" s="4" t="str">
        <f>VLOOKUP(A12,HOP!A:T,20,0)</f>
        <v>直连</v>
      </c>
    </row>
    <row r="13" s="4" customFormat="1" hidden="1" spans="1:9">
      <c r="A13" s="4">
        <v>16739129216</v>
      </c>
      <c r="B13" s="5">
        <v>44505</v>
      </c>
      <c r="C13" s="5">
        <v>44506</v>
      </c>
      <c r="D13" s="4">
        <v>0</v>
      </c>
      <c r="E13" s="4" t="e">
        <f>VLOOKUP(A13,HOP!A:L,12,0)</f>
        <v>#N/A</v>
      </c>
      <c r="F13" s="4" t="e">
        <f>VLOOKUP(A13,HOP!A:C,3,0)</f>
        <v>#N/A</v>
      </c>
      <c r="G13" s="4" t="e">
        <f t="shared" si="0"/>
        <v>#N/A</v>
      </c>
      <c r="H13" s="4" t="e">
        <f t="shared" si="1"/>
        <v>#N/A</v>
      </c>
      <c r="I13" s="4" t="e">
        <f>VLOOKUP(A13,HOP!A:T,20,0)</f>
        <v>#N/A</v>
      </c>
    </row>
    <row r="14" s="4" customFormat="1" spans="1:9">
      <c r="A14" s="4">
        <v>16739284767</v>
      </c>
      <c r="B14" s="5">
        <v>44505</v>
      </c>
      <c r="C14" s="5">
        <v>44506</v>
      </c>
      <c r="D14" s="4">
        <v>669</v>
      </c>
      <c r="E14" s="4" t="str">
        <f>VLOOKUP(A14,HOP!A:L,12,0)</f>
        <v>669.00</v>
      </c>
      <c r="F14" s="4" t="str">
        <f>VLOOKUP(A14,HOP!A:C,3,0)</f>
        <v>2289391</v>
      </c>
      <c r="G14" s="4">
        <f t="shared" si="0"/>
        <v>0</v>
      </c>
      <c r="H14" s="4" t="str">
        <f t="shared" si="1"/>
        <v>，2289391</v>
      </c>
      <c r="I14" s="4" t="str">
        <f>VLOOKUP(A14,HOP!A:T,20,0)</f>
        <v>直连</v>
      </c>
    </row>
    <row r="15" s="4" customFormat="1" spans="1:9">
      <c r="A15" s="4">
        <v>16740610332</v>
      </c>
      <c r="B15" s="5">
        <v>44505</v>
      </c>
      <c r="C15" s="5">
        <v>44506</v>
      </c>
      <c r="D15" s="4">
        <v>377</v>
      </c>
      <c r="E15" s="4" t="str">
        <f>VLOOKUP(A15,HOP!A:L,12,0)</f>
        <v>377.00</v>
      </c>
      <c r="F15" s="4" t="str">
        <f>VLOOKUP(A15,HOP!A:C,3,0)</f>
        <v>2289778</v>
      </c>
      <c r="G15" s="4">
        <f t="shared" si="0"/>
        <v>0</v>
      </c>
      <c r="H15" s="4" t="str">
        <f t="shared" si="1"/>
        <v>，2289778</v>
      </c>
      <c r="I15" s="4" t="str">
        <f>VLOOKUP(A15,HOP!A:T,20,0)</f>
        <v>直连</v>
      </c>
    </row>
    <row r="16" s="4" customFormat="1" spans="1:9">
      <c r="A16" s="4">
        <v>16741456302</v>
      </c>
      <c r="B16" s="5">
        <v>44505</v>
      </c>
      <c r="C16" s="5">
        <v>44506</v>
      </c>
      <c r="D16" s="4">
        <v>356</v>
      </c>
      <c r="E16" s="4" t="str">
        <f>VLOOKUP(A16,HOP!A:L,12,0)</f>
        <v>356.00</v>
      </c>
      <c r="F16" s="4" t="str">
        <f>VLOOKUP(A16,HOP!A:C,3,0)</f>
        <v>2290037</v>
      </c>
      <c r="G16" s="4">
        <f t="shared" si="0"/>
        <v>0</v>
      </c>
      <c r="H16" s="4" t="str">
        <f t="shared" si="1"/>
        <v>，2290037</v>
      </c>
      <c r="I16" s="4" t="str">
        <f>VLOOKUP(A16,HOP!A:T,20,0)</f>
        <v>直连</v>
      </c>
    </row>
    <row r="17" s="4" customFormat="1" hidden="1" spans="1:9">
      <c r="A17" s="4">
        <v>16741625927</v>
      </c>
      <c r="B17" s="5">
        <v>44505</v>
      </c>
      <c r="C17" s="5">
        <v>44506</v>
      </c>
      <c r="D17" s="4">
        <v>0</v>
      </c>
      <c r="E17" s="4" t="e">
        <f>VLOOKUP(A17,HOP!A:L,12,0)</f>
        <v>#N/A</v>
      </c>
      <c r="F17" s="4" t="e">
        <f>VLOOKUP(A17,HOP!A:C,3,0)</f>
        <v>#N/A</v>
      </c>
      <c r="G17" s="4" t="e">
        <f t="shared" si="0"/>
        <v>#N/A</v>
      </c>
      <c r="H17" s="4" t="e">
        <f t="shared" si="1"/>
        <v>#N/A</v>
      </c>
      <c r="I17" s="4" t="e">
        <f>VLOOKUP(A17,HOP!A:T,20,0)</f>
        <v>#N/A</v>
      </c>
    </row>
    <row r="18" s="4" customFormat="1" spans="1:9">
      <c r="A18" s="4">
        <v>16741642908</v>
      </c>
      <c r="B18" s="5">
        <v>44505</v>
      </c>
      <c r="C18" s="5">
        <v>44506</v>
      </c>
      <c r="D18" s="4">
        <v>426</v>
      </c>
      <c r="E18" s="4" t="str">
        <f>VLOOKUP(A18,HOP!A:L,12,0)</f>
        <v>426.00</v>
      </c>
      <c r="F18" s="4" t="str">
        <f>VLOOKUP(A18,HOP!A:C,3,0)</f>
        <v>2290113</v>
      </c>
      <c r="G18" s="4">
        <f t="shared" si="0"/>
        <v>0</v>
      </c>
      <c r="H18" s="4" t="str">
        <f t="shared" si="1"/>
        <v>，2290113</v>
      </c>
      <c r="I18" s="4" t="str">
        <f>VLOOKUP(A18,HOP!A:T,20,0)</f>
        <v>直连</v>
      </c>
    </row>
    <row r="19" s="4" customFormat="1" spans="1:9">
      <c r="A19" s="4">
        <v>16741778325</v>
      </c>
      <c r="B19" s="5">
        <v>44505</v>
      </c>
      <c r="C19" s="5">
        <v>44506</v>
      </c>
      <c r="D19" s="4">
        <v>1130</v>
      </c>
      <c r="E19" s="4" t="str">
        <f>VLOOKUP(A19,HOP!A:L,12,0)</f>
        <v>1130.00</v>
      </c>
      <c r="F19" s="4" t="str">
        <f>VLOOKUP(A19,HOP!A:C,3,0)</f>
        <v>2290169</v>
      </c>
      <c r="G19" s="4">
        <f t="shared" si="0"/>
        <v>0</v>
      </c>
      <c r="H19" s="4" t="str">
        <f t="shared" si="1"/>
        <v>，2290169</v>
      </c>
      <c r="I19" s="4" t="str">
        <f>VLOOKUP(A19,HOP!A:T,20,0)</f>
        <v>直连</v>
      </c>
    </row>
    <row r="20" s="4" customFormat="1" spans="1:9">
      <c r="A20" s="4">
        <v>16741875871</v>
      </c>
      <c r="B20" s="5">
        <v>44505</v>
      </c>
      <c r="C20" s="5">
        <v>44506</v>
      </c>
      <c r="D20" s="4">
        <v>472</v>
      </c>
      <c r="E20" s="4" t="str">
        <f>VLOOKUP(A20,HOP!A:L,12,0)</f>
        <v>472.00</v>
      </c>
      <c r="F20" s="4" t="str">
        <f>VLOOKUP(A20,HOP!A:C,3,0)</f>
        <v>2290215</v>
      </c>
      <c r="G20" s="4">
        <f t="shared" si="0"/>
        <v>0</v>
      </c>
      <c r="H20" s="4" t="str">
        <f t="shared" si="1"/>
        <v>，2290215</v>
      </c>
      <c r="I20" s="4" t="str">
        <f>VLOOKUP(A20,HOP!A:T,20,0)</f>
        <v>直连</v>
      </c>
    </row>
    <row r="21" s="4" customFormat="1" spans="1:9">
      <c r="A21" s="4">
        <v>16741901497</v>
      </c>
      <c r="B21" s="5">
        <v>44505</v>
      </c>
      <c r="C21" s="5">
        <v>44506</v>
      </c>
      <c r="D21" s="4">
        <v>103</v>
      </c>
      <c r="E21" s="4" t="str">
        <f>VLOOKUP(A21,HOP!A:L,12,0)</f>
        <v>103.00</v>
      </c>
      <c r="F21" s="4" t="str">
        <f>VLOOKUP(A21,HOP!A:C,3,0)</f>
        <v>2290220</v>
      </c>
      <c r="G21" s="4">
        <f t="shared" si="0"/>
        <v>0</v>
      </c>
      <c r="H21" s="4" t="str">
        <f t="shared" si="1"/>
        <v>，2290220</v>
      </c>
      <c r="I21" s="4" t="str">
        <f>VLOOKUP(A21,HOP!A:T,20,0)</f>
        <v>直连</v>
      </c>
    </row>
    <row r="22" s="4" customFormat="1" spans="1:9">
      <c r="A22" s="4">
        <v>16741980675</v>
      </c>
      <c r="B22" s="5">
        <v>44505</v>
      </c>
      <c r="C22" s="5">
        <v>44506</v>
      </c>
      <c r="D22" s="4">
        <v>186</v>
      </c>
      <c r="E22" s="4" t="str">
        <f>VLOOKUP(A22,HOP!A:L,12,0)</f>
        <v>186.00</v>
      </c>
      <c r="F22" s="4" t="str">
        <f>VLOOKUP(A22,HOP!A:C,3,0)</f>
        <v>2290254</v>
      </c>
      <c r="G22" s="4">
        <f t="shared" si="0"/>
        <v>0</v>
      </c>
      <c r="H22" s="4" t="str">
        <f t="shared" si="1"/>
        <v>，2290254</v>
      </c>
      <c r="I22" s="4" t="str">
        <f>VLOOKUP(A22,HOP!A:T,20,0)</f>
        <v>直连</v>
      </c>
    </row>
    <row r="23" s="4" customFormat="1" spans="1:9">
      <c r="A23" s="4">
        <v>16742422167</v>
      </c>
      <c r="B23" s="5">
        <v>44505</v>
      </c>
      <c r="C23" s="5">
        <v>44506</v>
      </c>
      <c r="D23" s="4">
        <v>423</v>
      </c>
      <c r="E23" s="4" t="str">
        <f>VLOOKUP(A23,HOP!A:L,12,0)</f>
        <v>423.00</v>
      </c>
      <c r="F23" s="4" t="str">
        <f>VLOOKUP(A23,HOP!A:C,3,0)</f>
        <v>2290380</v>
      </c>
      <c r="G23" s="4">
        <f t="shared" si="0"/>
        <v>0</v>
      </c>
      <c r="H23" s="4" t="str">
        <f t="shared" si="1"/>
        <v>，2290380</v>
      </c>
      <c r="I23" s="4" t="str">
        <f>VLOOKUP(A23,HOP!A:T,20,0)</f>
        <v>直连</v>
      </c>
    </row>
    <row r="24" s="4" customFormat="1" spans="1:9">
      <c r="A24" s="4">
        <v>16742472734</v>
      </c>
      <c r="B24" s="5">
        <v>44505</v>
      </c>
      <c r="C24" s="5">
        <v>44506</v>
      </c>
      <c r="D24" s="4">
        <v>147</v>
      </c>
      <c r="E24" s="4" t="str">
        <f>VLOOKUP(A24,HOP!A:L,12,0)</f>
        <v>147.00</v>
      </c>
      <c r="F24" s="4" t="str">
        <f>VLOOKUP(A24,HOP!A:C,3,0)</f>
        <v>2290397</v>
      </c>
      <c r="G24" s="4">
        <f t="shared" si="0"/>
        <v>0</v>
      </c>
      <c r="H24" s="4" t="str">
        <f t="shared" si="1"/>
        <v>，2290397</v>
      </c>
      <c r="I24" s="4" t="str">
        <f>VLOOKUP(A24,HOP!A:T,20,0)</f>
        <v>直连</v>
      </c>
    </row>
    <row r="25" s="4" customFormat="1" spans="1:9">
      <c r="A25" s="4">
        <v>16744344229</v>
      </c>
      <c r="B25" s="5">
        <v>44505</v>
      </c>
      <c r="C25" s="5">
        <v>44506</v>
      </c>
      <c r="D25" s="4">
        <v>279</v>
      </c>
      <c r="E25" s="4" t="str">
        <f>VLOOKUP(A25,HOP!A:L,12,0)</f>
        <v>279.00</v>
      </c>
      <c r="F25" s="4" t="str">
        <f>VLOOKUP(A25,HOP!A:C,3,0)</f>
        <v>2290514</v>
      </c>
      <c r="G25" s="4">
        <f t="shared" si="0"/>
        <v>0</v>
      </c>
      <c r="H25" s="4" t="str">
        <f t="shared" si="1"/>
        <v>，2290514</v>
      </c>
      <c r="I25" s="4" t="str">
        <f>VLOOKUP(A25,HOP!A:T,20,0)</f>
        <v>直连</v>
      </c>
    </row>
    <row r="26" s="4" customFormat="1" spans="1:9">
      <c r="A26" s="4">
        <v>16744790201</v>
      </c>
      <c r="B26" s="5">
        <v>44505</v>
      </c>
      <c r="C26" s="5">
        <v>44506</v>
      </c>
      <c r="D26" s="4">
        <v>255</v>
      </c>
      <c r="E26" s="4" t="str">
        <f>VLOOKUP(A26,HOP!A:L,12,0)</f>
        <v>255.00</v>
      </c>
      <c r="F26" s="4" t="str">
        <f>VLOOKUP(A26,HOP!A:C,3,0)</f>
        <v>2290589</v>
      </c>
      <c r="G26" s="4">
        <f t="shared" si="0"/>
        <v>0</v>
      </c>
      <c r="H26" s="4" t="str">
        <f t="shared" si="1"/>
        <v>，2290589</v>
      </c>
      <c r="I26" s="4" t="str">
        <f>VLOOKUP(A26,HOP!A:T,20,0)</f>
        <v>直连</v>
      </c>
    </row>
    <row r="27" s="4" customFormat="1" spans="1:9">
      <c r="A27" s="4">
        <v>16745308830</v>
      </c>
      <c r="B27" s="5">
        <v>44505</v>
      </c>
      <c r="C27" s="5">
        <v>44506</v>
      </c>
      <c r="D27" s="4">
        <v>324</v>
      </c>
      <c r="E27" s="4" t="str">
        <f>VLOOKUP(A27,HOP!A:L,12,0)</f>
        <v>324.00</v>
      </c>
      <c r="F27" s="4" t="str">
        <f>VLOOKUP(A27,HOP!A:C,3,0)</f>
        <v>2290672</v>
      </c>
      <c r="G27" s="4">
        <f t="shared" si="0"/>
        <v>0</v>
      </c>
      <c r="H27" s="4" t="str">
        <f t="shared" si="1"/>
        <v>，2290672</v>
      </c>
      <c r="I27" s="4" t="str">
        <f>VLOOKUP(A27,HOP!A:T,20,0)</f>
        <v>直连</v>
      </c>
    </row>
    <row r="28" s="4" customFormat="1" spans="1:9">
      <c r="A28" s="4">
        <v>16745356753</v>
      </c>
      <c r="B28" s="5">
        <v>44505</v>
      </c>
      <c r="C28" s="5">
        <v>44506</v>
      </c>
      <c r="D28" s="4">
        <v>567</v>
      </c>
      <c r="E28" s="4" t="str">
        <f>VLOOKUP(A28,HOP!A:L,12,0)</f>
        <v>567.00</v>
      </c>
      <c r="F28" s="4" t="str">
        <f>VLOOKUP(A28,HOP!A:C,3,0)</f>
        <v>2290683</v>
      </c>
      <c r="G28" s="4">
        <f t="shared" si="0"/>
        <v>0</v>
      </c>
      <c r="H28" s="4" t="str">
        <f t="shared" si="1"/>
        <v>，2290683</v>
      </c>
      <c r="I28" s="4" t="str">
        <f>VLOOKUP(A28,HOP!A:T,20,0)</f>
        <v>直连</v>
      </c>
    </row>
    <row r="29" s="4" customFormat="1" spans="1:9">
      <c r="A29" s="4">
        <v>16745365289</v>
      </c>
      <c r="B29" s="5">
        <v>44505</v>
      </c>
      <c r="C29" s="5">
        <v>44506</v>
      </c>
      <c r="D29" s="4">
        <v>447</v>
      </c>
      <c r="E29" s="4" t="str">
        <f>VLOOKUP(A29,HOP!A:L,12,0)</f>
        <v>447.00</v>
      </c>
      <c r="F29" s="4" t="str">
        <f>VLOOKUP(A29,HOP!A:C,3,0)</f>
        <v>2290686</v>
      </c>
      <c r="G29" s="4">
        <f t="shared" si="0"/>
        <v>0</v>
      </c>
      <c r="H29" s="4" t="str">
        <f t="shared" si="1"/>
        <v>，2290686</v>
      </c>
      <c r="I29" s="4" t="str">
        <f>VLOOKUP(A29,HOP!A:T,20,0)</f>
        <v>直连</v>
      </c>
    </row>
    <row r="30" s="4" customFormat="1" spans="1:9">
      <c r="A30" s="4">
        <v>16745929800</v>
      </c>
      <c r="B30" s="5">
        <v>44505</v>
      </c>
      <c r="C30" s="5">
        <v>44506</v>
      </c>
      <c r="D30" s="4">
        <v>708</v>
      </c>
      <c r="E30" s="4" t="str">
        <f>VLOOKUP(A30,HOP!A:L,12,0)</f>
        <v>708.00</v>
      </c>
      <c r="F30" s="4" t="str">
        <f>VLOOKUP(A30,HOP!A:C,3,0)</f>
        <v>2290781</v>
      </c>
      <c r="G30" s="4">
        <f t="shared" si="0"/>
        <v>0</v>
      </c>
      <c r="H30" s="4" t="str">
        <f t="shared" si="1"/>
        <v>，2290781</v>
      </c>
      <c r="I30" s="4" t="str">
        <f>VLOOKUP(A30,HOP!A:T,20,0)</f>
        <v>直连</v>
      </c>
    </row>
    <row r="31" s="4" customFormat="1" spans="1:9">
      <c r="A31" s="4">
        <v>16746150796</v>
      </c>
      <c r="B31" s="5">
        <v>44505</v>
      </c>
      <c r="C31" s="5">
        <v>44506</v>
      </c>
      <c r="D31" s="4">
        <v>588</v>
      </c>
      <c r="E31" s="4" t="str">
        <f>VLOOKUP(A31,HOP!A:L,12,0)</f>
        <v>588.00</v>
      </c>
      <c r="F31" s="4" t="str">
        <f>VLOOKUP(A31,HOP!A:C,3,0)</f>
        <v>2290804</v>
      </c>
      <c r="G31" s="4">
        <f t="shared" si="0"/>
        <v>0</v>
      </c>
      <c r="H31" s="4" t="str">
        <f t="shared" si="1"/>
        <v>，2290804</v>
      </c>
      <c r="I31" s="4" t="str">
        <f>VLOOKUP(A31,HOP!A:T,20,0)</f>
        <v>直连</v>
      </c>
    </row>
    <row r="32" s="4" customFormat="1" spans="1:9">
      <c r="A32" s="4">
        <v>16546386031</v>
      </c>
      <c r="B32" s="5">
        <v>44506</v>
      </c>
      <c r="C32" s="5">
        <v>44507</v>
      </c>
      <c r="D32" s="4">
        <v>561</v>
      </c>
      <c r="E32" s="4" t="str">
        <f>VLOOKUP(A32,HOP!A:L,12,0)</f>
        <v>561.00</v>
      </c>
      <c r="F32" s="4" t="str">
        <f>VLOOKUP(A32,HOP!A:C,3,0)</f>
        <v>2277340</v>
      </c>
      <c r="G32" s="4">
        <f t="shared" si="0"/>
        <v>0</v>
      </c>
      <c r="H32" s="4" t="str">
        <f t="shared" si="1"/>
        <v>，2277340</v>
      </c>
      <c r="I32" s="4" t="str">
        <f>VLOOKUP(A32,HOP!A:T,20,0)</f>
        <v>直连</v>
      </c>
    </row>
    <row r="33" s="4" customFormat="1" spans="1:9">
      <c r="A33" s="4">
        <v>16600672883</v>
      </c>
      <c r="B33" s="5">
        <v>44505</v>
      </c>
      <c r="C33" s="5">
        <v>44507</v>
      </c>
      <c r="D33" s="4">
        <v>416</v>
      </c>
      <c r="E33" s="4" t="str">
        <f>VLOOKUP(A33,HOP!A:L,12,0)</f>
        <v>416.00</v>
      </c>
      <c r="F33" s="4" t="str">
        <f>VLOOKUP(A33,HOP!A:C,3,0)</f>
        <v>2280266</v>
      </c>
      <c r="G33" s="4">
        <f t="shared" si="0"/>
        <v>0</v>
      </c>
      <c r="H33" s="4" t="str">
        <f t="shared" si="1"/>
        <v>，2280266</v>
      </c>
      <c r="I33" s="4" t="str">
        <f>VLOOKUP(A33,HOP!A:T,20,0)</f>
        <v>直连</v>
      </c>
    </row>
    <row r="34" s="4" customFormat="1" spans="1:9">
      <c r="A34" s="4">
        <v>16634968995</v>
      </c>
      <c r="B34" s="5">
        <v>44506</v>
      </c>
      <c r="C34" s="5">
        <v>44507</v>
      </c>
      <c r="D34" s="4">
        <v>3410</v>
      </c>
      <c r="E34" s="4" t="str">
        <f>VLOOKUP(A34,HOP!A:L,12,0)</f>
        <v>3410.00</v>
      </c>
      <c r="F34" s="4" t="str">
        <f>VLOOKUP(A34,HOP!A:C,3,0)</f>
        <v>2281756</v>
      </c>
      <c r="G34" s="4">
        <f t="shared" si="0"/>
        <v>0</v>
      </c>
      <c r="H34" s="4" t="str">
        <f t="shared" si="1"/>
        <v>，2281756</v>
      </c>
      <c r="I34" s="4" t="str">
        <f>VLOOKUP(A34,HOP!A:T,20,0)</f>
        <v>直连</v>
      </c>
    </row>
    <row r="35" s="4" customFormat="1" spans="1:9">
      <c r="A35" s="4">
        <v>16648699528</v>
      </c>
      <c r="B35" s="5">
        <v>44506</v>
      </c>
      <c r="C35" s="5">
        <v>44507</v>
      </c>
      <c r="D35" s="4">
        <v>1299</v>
      </c>
      <c r="E35" s="4" t="str">
        <f>VLOOKUP(A35,HOP!A:L,12,0)</f>
        <v>1299.00</v>
      </c>
      <c r="F35" s="4" t="str">
        <f>VLOOKUP(A35,HOP!A:C,3,0)</f>
        <v>2282604</v>
      </c>
      <c r="G35" s="4">
        <f t="shared" ref="G35:G66" si="2">D35-E35</f>
        <v>0</v>
      </c>
      <c r="H35" s="4" t="str">
        <f t="shared" ref="H35:H66" si="3">$H$1&amp;F35</f>
        <v>，2282604</v>
      </c>
      <c r="I35" s="4" t="str">
        <f>VLOOKUP(A35,HOP!A:T,20,0)</f>
        <v>直连</v>
      </c>
    </row>
    <row r="36" s="4" customFormat="1" spans="1:9">
      <c r="A36" s="4">
        <v>16659681045</v>
      </c>
      <c r="B36" s="5">
        <v>44506</v>
      </c>
      <c r="C36" s="5">
        <v>44507</v>
      </c>
      <c r="D36" s="4">
        <v>437</v>
      </c>
      <c r="E36" s="4" t="str">
        <f>VLOOKUP(A36,HOP!A:L,12,0)</f>
        <v>437.00</v>
      </c>
      <c r="F36" s="4" t="str">
        <f>VLOOKUP(A36,HOP!A:C,3,0)</f>
        <v>2283209</v>
      </c>
      <c r="G36" s="4">
        <f t="shared" si="2"/>
        <v>0</v>
      </c>
      <c r="H36" s="4" t="str">
        <f t="shared" si="3"/>
        <v>，2283209</v>
      </c>
      <c r="I36" s="4" t="str">
        <f>VLOOKUP(A36,HOP!A:T,20,0)</f>
        <v>直连</v>
      </c>
    </row>
    <row r="37" s="4" customFormat="1" spans="1:9">
      <c r="A37" s="4">
        <v>16695032414</v>
      </c>
      <c r="B37" s="5">
        <v>44506</v>
      </c>
      <c r="C37" s="5">
        <v>44507</v>
      </c>
      <c r="D37" s="4">
        <v>500</v>
      </c>
      <c r="E37" s="4" t="str">
        <f>VLOOKUP(A37,HOP!A:L,12,0)</f>
        <v>500.00</v>
      </c>
      <c r="F37" s="4" t="str">
        <f>VLOOKUP(A37,HOP!A:C,3,0)</f>
        <v>2285561</v>
      </c>
      <c r="G37" s="4">
        <f t="shared" si="2"/>
        <v>0</v>
      </c>
      <c r="H37" s="4" t="str">
        <f t="shared" si="3"/>
        <v>，2285561</v>
      </c>
      <c r="I37" s="4" t="str">
        <f>VLOOKUP(A37,HOP!A:T,20,0)</f>
        <v>直连</v>
      </c>
    </row>
    <row r="38" s="4" customFormat="1" spans="1:9">
      <c r="A38" s="4">
        <v>16707267289</v>
      </c>
      <c r="B38" s="5">
        <v>44506</v>
      </c>
      <c r="C38" s="5">
        <v>44507</v>
      </c>
      <c r="D38" s="4">
        <v>228</v>
      </c>
      <c r="E38" s="4" t="str">
        <f>VLOOKUP(A38,HOP!A:L,12,0)</f>
        <v>228.00</v>
      </c>
      <c r="F38" s="4" t="str">
        <f>VLOOKUP(A38,HOP!A:C,3,0)</f>
        <v>2286295</v>
      </c>
      <c r="G38" s="4">
        <f t="shared" si="2"/>
        <v>0</v>
      </c>
      <c r="H38" s="4" t="str">
        <f t="shared" si="3"/>
        <v>，2286295</v>
      </c>
      <c r="I38" s="4" t="str">
        <f>VLOOKUP(A38,HOP!A:T,20,0)</f>
        <v>直连</v>
      </c>
    </row>
    <row r="39" s="4" customFormat="1" spans="1:9">
      <c r="A39" s="4">
        <v>16709354327</v>
      </c>
      <c r="B39" s="5">
        <v>44506</v>
      </c>
      <c r="C39" s="5">
        <v>44507</v>
      </c>
      <c r="D39" s="4">
        <v>483</v>
      </c>
      <c r="E39" s="4" t="str">
        <f>VLOOKUP(A39,HOP!A:L,12,0)</f>
        <v>483.00</v>
      </c>
      <c r="F39" s="4" t="str">
        <f>VLOOKUP(A39,HOP!A:C,3,0)</f>
        <v>2286623</v>
      </c>
      <c r="G39" s="4">
        <f t="shared" si="2"/>
        <v>0</v>
      </c>
      <c r="H39" s="4" t="str">
        <f t="shared" si="3"/>
        <v>，2286623</v>
      </c>
      <c r="I39" s="4" t="str">
        <f>VLOOKUP(A39,HOP!A:T,20,0)</f>
        <v>直连</v>
      </c>
    </row>
    <row r="40" s="4" customFormat="1" spans="1:9">
      <c r="A40" s="4">
        <v>16709989921</v>
      </c>
      <c r="B40" s="5">
        <v>44506</v>
      </c>
      <c r="C40" s="5">
        <v>44507</v>
      </c>
      <c r="D40" s="4">
        <v>349</v>
      </c>
      <c r="E40" s="4" t="str">
        <f>VLOOKUP(A40,HOP!A:L,12,0)</f>
        <v>349.00</v>
      </c>
      <c r="F40" s="4" t="str">
        <f>VLOOKUP(A40,HOP!A:C,3,0)</f>
        <v>2286731</v>
      </c>
      <c r="G40" s="4">
        <f t="shared" si="2"/>
        <v>0</v>
      </c>
      <c r="H40" s="4" t="str">
        <f t="shared" si="3"/>
        <v>，2286731</v>
      </c>
      <c r="I40" s="4" t="str">
        <f>VLOOKUP(A40,HOP!A:T,20,0)</f>
        <v>直连</v>
      </c>
    </row>
    <row r="41" s="4" customFormat="1" spans="1:9">
      <c r="A41" s="4">
        <v>16710622176</v>
      </c>
      <c r="B41" s="5">
        <v>44506</v>
      </c>
      <c r="C41" s="5">
        <v>44507</v>
      </c>
      <c r="D41" s="4">
        <v>1164</v>
      </c>
      <c r="E41" s="4" t="str">
        <f>VLOOKUP(A41,HOP!A:L,12,0)</f>
        <v>1164.00</v>
      </c>
      <c r="F41" s="4" t="str">
        <f>VLOOKUP(A41,HOP!A:C,3,0)</f>
        <v>2286827</v>
      </c>
      <c r="G41" s="4">
        <f t="shared" si="2"/>
        <v>0</v>
      </c>
      <c r="H41" s="4" t="str">
        <f t="shared" si="3"/>
        <v>，2286827</v>
      </c>
      <c r="I41" s="4" t="str">
        <f>VLOOKUP(A41,HOP!A:T,20,0)</f>
        <v>直连</v>
      </c>
    </row>
    <row r="42" s="4" customFormat="1" hidden="1" spans="1:9">
      <c r="A42" s="4">
        <v>16711037758</v>
      </c>
      <c r="B42" s="5">
        <v>44506</v>
      </c>
      <c r="C42" s="5">
        <v>44507</v>
      </c>
      <c r="D42" s="4">
        <v>0</v>
      </c>
      <c r="E42" s="4" t="e">
        <f>VLOOKUP(A42,HOP!A:L,12,0)</f>
        <v>#N/A</v>
      </c>
      <c r="F42" s="4" t="e">
        <f>VLOOKUP(A42,HOP!A:C,3,0)</f>
        <v>#N/A</v>
      </c>
      <c r="G42" s="4" t="e">
        <f t="shared" si="2"/>
        <v>#N/A</v>
      </c>
      <c r="H42" s="4" t="e">
        <f t="shared" si="3"/>
        <v>#N/A</v>
      </c>
      <c r="I42" s="4" t="e">
        <f>VLOOKUP(A42,HOP!A:T,20,0)</f>
        <v>#N/A</v>
      </c>
    </row>
    <row r="43" s="4" customFormat="1" hidden="1" spans="1:9">
      <c r="A43" s="4">
        <v>16711284940</v>
      </c>
      <c r="B43" s="5">
        <v>44506</v>
      </c>
      <c r="C43" s="5">
        <v>44507</v>
      </c>
      <c r="D43" s="4">
        <v>0</v>
      </c>
      <c r="E43" s="4" t="e">
        <f>VLOOKUP(A43,HOP!A:L,12,0)</f>
        <v>#N/A</v>
      </c>
      <c r="F43" s="4" t="e">
        <f>VLOOKUP(A43,HOP!A:C,3,0)</f>
        <v>#N/A</v>
      </c>
      <c r="G43" s="4" t="e">
        <f t="shared" si="2"/>
        <v>#N/A</v>
      </c>
      <c r="H43" s="4" t="e">
        <f t="shared" si="3"/>
        <v>#N/A</v>
      </c>
      <c r="I43" s="4" t="e">
        <f>VLOOKUP(A43,HOP!A:T,20,0)</f>
        <v>#N/A</v>
      </c>
    </row>
    <row r="44" s="4" customFormat="1" spans="1:9">
      <c r="A44" s="4">
        <v>16722517733</v>
      </c>
      <c r="B44" s="5">
        <v>44504</v>
      </c>
      <c r="C44" s="5">
        <v>44507</v>
      </c>
      <c r="D44" s="4">
        <v>507</v>
      </c>
      <c r="E44" s="4" t="str">
        <f>VLOOKUP(A44,HOP!A:L,12,0)</f>
        <v>507.00</v>
      </c>
      <c r="F44" s="4" t="str">
        <f>VLOOKUP(A44,HOP!A:C,3,0)</f>
        <v>2287203</v>
      </c>
      <c r="G44" s="4">
        <f t="shared" si="2"/>
        <v>0</v>
      </c>
      <c r="H44" s="4" t="str">
        <f t="shared" si="3"/>
        <v>，2287203</v>
      </c>
      <c r="I44" s="4" t="str">
        <f>VLOOKUP(A44,HOP!A:T,20,0)</f>
        <v>直连</v>
      </c>
    </row>
    <row r="45" s="4" customFormat="1" spans="1:9">
      <c r="A45" s="4">
        <v>16725029862</v>
      </c>
      <c r="B45" s="5">
        <v>44506</v>
      </c>
      <c r="C45" s="5">
        <v>44507</v>
      </c>
      <c r="D45" s="4">
        <v>271</v>
      </c>
      <c r="E45" s="4" t="str">
        <f>VLOOKUP(A45,HOP!A:L,12,0)</f>
        <v>271.00</v>
      </c>
      <c r="F45" s="4" t="str">
        <f>VLOOKUP(A45,HOP!A:C,3,0)</f>
        <v>2287576</v>
      </c>
      <c r="G45" s="4">
        <f t="shared" si="2"/>
        <v>0</v>
      </c>
      <c r="H45" s="4" t="str">
        <f t="shared" si="3"/>
        <v>，2287576</v>
      </c>
      <c r="I45" s="4" t="str">
        <f>VLOOKUP(A45,HOP!A:T,20,0)</f>
        <v>直连</v>
      </c>
    </row>
    <row r="46" s="4" customFormat="1" spans="1:9">
      <c r="A46" s="4">
        <v>16728218349</v>
      </c>
      <c r="B46" s="5">
        <v>44506</v>
      </c>
      <c r="C46" s="5">
        <v>44507</v>
      </c>
      <c r="D46" s="4">
        <v>254</v>
      </c>
      <c r="E46" s="4" t="str">
        <f>VLOOKUP(A46,HOP!A:L,12,0)</f>
        <v>254.00</v>
      </c>
      <c r="F46" s="4" t="str">
        <f>VLOOKUP(A46,HOP!A:C,3,0)</f>
        <v>2288067</v>
      </c>
      <c r="G46" s="4">
        <f t="shared" si="2"/>
        <v>0</v>
      </c>
      <c r="H46" s="4" t="str">
        <f t="shared" si="3"/>
        <v>，2288067</v>
      </c>
      <c r="I46" s="4" t="str">
        <f>VLOOKUP(A46,HOP!A:T,20,0)</f>
        <v>直连</v>
      </c>
    </row>
    <row r="47" s="4" customFormat="1" spans="1:9">
      <c r="A47" s="4">
        <v>16728272565</v>
      </c>
      <c r="B47" s="5">
        <v>44503</v>
      </c>
      <c r="C47" s="5">
        <v>44507</v>
      </c>
      <c r="D47" s="4">
        <v>4022</v>
      </c>
      <c r="E47" s="4" t="str">
        <f>VLOOKUP(A47,HOP!A:L,12,0)</f>
        <v>4022.00</v>
      </c>
      <c r="F47" s="4" t="str">
        <f>VLOOKUP(A47,HOP!A:C,3,0)</f>
        <v>2288072</v>
      </c>
      <c r="G47" s="4">
        <f t="shared" si="2"/>
        <v>0</v>
      </c>
      <c r="H47" s="4" t="str">
        <f t="shared" si="3"/>
        <v>，2288072</v>
      </c>
      <c r="I47" s="4" t="str">
        <f>VLOOKUP(A47,HOP!A:T,20,0)</f>
        <v>直连</v>
      </c>
    </row>
    <row r="48" s="4" customFormat="1" spans="1:9">
      <c r="A48" s="4">
        <v>16729096229</v>
      </c>
      <c r="B48" s="5">
        <v>44506</v>
      </c>
      <c r="C48" s="5">
        <v>44507</v>
      </c>
      <c r="D48" s="4">
        <v>502</v>
      </c>
      <c r="E48" s="4" t="str">
        <f>VLOOKUP(A48,HOP!A:L,12,0)</f>
        <v>502.00</v>
      </c>
      <c r="F48" s="4" t="str">
        <f>VLOOKUP(A48,HOP!A:C,3,0)</f>
        <v>2288176</v>
      </c>
      <c r="G48" s="4">
        <f t="shared" si="2"/>
        <v>0</v>
      </c>
      <c r="H48" s="4" t="str">
        <f t="shared" si="3"/>
        <v>，2288176</v>
      </c>
      <c r="I48" s="4" t="str">
        <f>VLOOKUP(A48,HOP!A:T,20,0)</f>
        <v>直连</v>
      </c>
    </row>
    <row r="49" s="4" customFormat="1" spans="1:9">
      <c r="A49" s="4">
        <v>16733347888</v>
      </c>
      <c r="B49" s="5">
        <v>44506</v>
      </c>
      <c r="C49" s="5">
        <v>44507</v>
      </c>
      <c r="D49" s="4">
        <v>759</v>
      </c>
      <c r="E49" s="4" t="str">
        <f>VLOOKUP(A49,HOP!A:L,12,0)</f>
        <v>759.00</v>
      </c>
      <c r="F49" s="4" t="str">
        <f>VLOOKUP(A49,HOP!A:C,3,0)</f>
        <v>2288274</v>
      </c>
      <c r="G49" s="4">
        <f t="shared" si="2"/>
        <v>0</v>
      </c>
      <c r="H49" s="4" t="str">
        <f t="shared" si="3"/>
        <v>，2288274</v>
      </c>
      <c r="I49" s="4" t="str">
        <f>VLOOKUP(A49,HOP!A:T,20,0)</f>
        <v>直连</v>
      </c>
    </row>
    <row r="50" s="4" customFormat="1" spans="1:9">
      <c r="A50" s="4">
        <v>16735836212</v>
      </c>
      <c r="B50" s="5">
        <v>44506</v>
      </c>
      <c r="C50" s="5">
        <v>44507</v>
      </c>
      <c r="D50" s="4">
        <v>424</v>
      </c>
      <c r="E50" s="4" t="str">
        <f>VLOOKUP(A50,HOP!A:L,12,0)</f>
        <v>424.00</v>
      </c>
      <c r="F50" s="4" t="str">
        <f>VLOOKUP(A50,HOP!A:C,3,0)</f>
        <v>2288594</v>
      </c>
      <c r="G50" s="4">
        <f t="shared" si="2"/>
        <v>0</v>
      </c>
      <c r="H50" s="4" t="str">
        <f t="shared" si="3"/>
        <v>，2288594</v>
      </c>
      <c r="I50" s="4" t="str">
        <f>VLOOKUP(A50,HOP!A:T,20,0)</f>
        <v>直连</v>
      </c>
    </row>
    <row r="51" s="4" customFormat="1" spans="1:9">
      <c r="A51" s="4">
        <v>16736811585</v>
      </c>
      <c r="B51" s="5">
        <v>44506</v>
      </c>
      <c r="C51" s="5">
        <v>44507</v>
      </c>
      <c r="D51" s="4">
        <v>144</v>
      </c>
      <c r="E51" s="4" t="str">
        <f>VLOOKUP(A51,HOP!A:L,12,0)</f>
        <v>144.00</v>
      </c>
      <c r="F51" s="4" t="str">
        <f>VLOOKUP(A51,HOP!A:C,3,0)</f>
        <v>2288799</v>
      </c>
      <c r="G51" s="4">
        <f t="shared" si="2"/>
        <v>0</v>
      </c>
      <c r="H51" s="4" t="str">
        <f t="shared" si="3"/>
        <v>，2288799</v>
      </c>
      <c r="I51" s="4" t="str">
        <f>VLOOKUP(A51,HOP!A:T,20,0)</f>
        <v>直连</v>
      </c>
    </row>
    <row r="52" s="4" customFormat="1" spans="1:9">
      <c r="A52" s="4">
        <v>16737215935</v>
      </c>
      <c r="B52" s="5">
        <v>44504</v>
      </c>
      <c r="C52" s="5">
        <v>44507</v>
      </c>
      <c r="D52" s="4">
        <v>1908</v>
      </c>
      <c r="E52" s="4" t="str">
        <f>VLOOKUP(A52,HOP!A:L,12,0)</f>
        <v>1908.00</v>
      </c>
      <c r="F52" s="4" t="str">
        <f>VLOOKUP(A52,HOP!A:C,3,0)</f>
        <v>2288855</v>
      </c>
      <c r="G52" s="4">
        <f t="shared" si="2"/>
        <v>0</v>
      </c>
      <c r="H52" s="4" t="str">
        <f t="shared" si="3"/>
        <v>，2288855</v>
      </c>
      <c r="I52" s="4" t="str">
        <f>VLOOKUP(A52,HOP!A:T,20,0)</f>
        <v>直连</v>
      </c>
    </row>
    <row r="53" s="4" customFormat="1" spans="1:9">
      <c r="A53" s="4">
        <v>16737518927</v>
      </c>
      <c r="B53" s="5">
        <v>44505</v>
      </c>
      <c r="C53" s="5">
        <v>44507</v>
      </c>
      <c r="D53" s="4">
        <v>753</v>
      </c>
      <c r="E53" s="4" t="str">
        <f>VLOOKUP(A53,HOP!A:L,12,0)</f>
        <v>753.00</v>
      </c>
      <c r="F53" s="4" t="str">
        <f>VLOOKUP(A53,HOP!A:C,3,0)</f>
        <v>2288949</v>
      </c>
      <c r="G53" s="4">
        <f t="shared" si="2"/>
        <v>0</v>
      </c>
      <c r="H53" s="4" t="str">
        <f t="shared" si="3"/>
        <v>，2288949</v>
      </c>
      <c r="I53" s="4" t="str">
        <f>VLOOKUP(A53,HOP!A:T,20,0)</f>
        <v>直连</v>
      </c>
    </row>
    <row r="54" s="4" customFormat="1" hidden="1" spans="1:9">
      <c r="A54" s="4">
        <v>16738200985</v>
      </c>
      <c r="B54" s="5">
        <v>44505</v>
      </c>
      <c r="C54" s="5">
        <v>44507</v>
      </c>
      <c r="D54" s="4">
        <v>0</v>
      </c>
      <c r="E54" s="4" t="e">
        <f>VLOOKUP(A54,HOP!A:L,12,0)</f>
        <v>#N/A</v>
      </c>
      <c r="F54" s="4" t="e">
        <f>VLOOKUP(A54,HOP!A:C,3,0)</f>
        <v>#N/A</v>
      </c>
      <c r="G54" s="4" t="e">
        <f t="shared" si="2"/>
        <v>#N/A</v>
      </c>
      <c r="H54" s="4" t="e">
        <f t="shared" si="3"/>
        <v>#N/A</v>
      </c>
      <c r="I54" s="4" t="e">
        <f>VLOOKUP(A54,HOP!A:T,20,0)</f>
        <v>#N/A</v>
      </c>
    </row>
    <row r="55" s="4" customFormat="1" spans="1:9">
      <c r="A55" s="4">
        <v>16740036599</v>
      </c>
      <c r="B55" s="5">
        <v>44506</v>
      </c>
      <c r="C55" s="5">
        <v>44507</v>
      </c>
      <c r="D55" s="4">
        <v>633</v>
      </c>
      <c r="E55" s="4" t="str">
        <f>VLOOKUP(A55,HOP!A:L,12,0)</f>
        <v>633.00</v>
      </c>
      <c r="F55" s="4" t="str">
        <f>VLOOKUP(A55,HOP!A:C,3,0)</f>
        <v>2289605</v>
      </c>
      <c r="G55" s="4">
        <f t="shared" si="2"/>
        <v>0</v>
      </c>
      <c r="H55" s="4" t="str">
        <f t="shared" si="3"/>
        <v>，2289605</v>
      </c>
      <c r="I55" s="4" t="str">
        <f>VLOOKUP(A55,HOP!A:T,20,0)</f>
        <v>直连</v>
      </c>
    </row>
    <row r="56" s="4" customFormat="1" spans="1:9">
      <c r="A56" s="4">
        <v>16740291103</v>
      </c>
      <c r="B56" s="5">
        <v>44506</v>
      </c>
      <c r="C56" s="5">
        <v>44507</v>
      </c>
      <c r="D56" s="4">
        <v>1042</v>
      </c>
      <c r="E56" s="4" t="str">
        <f>VLOOKUP(A56,HOP!A:L,12,0)</f>
        <v>1042.00</v>
      </c>
      <c r="F56" s="4" t="str">
        <f>VLOOKUP(A56,HOP!A:C,3,0)</f>
        <v>2289681</v>
      </c>
      <c r="G56" s="4">
        <f t="shared" si="2"/>
        <v>0</v>
      </c>
      <c r="H56" s="4" t="str">
        <f t="shared" si="3"/>
        <v>，2289681</v>
      </c>
      <c r="I56" s="4" t="str">
        <f>VLOOKUP(A56,HOP!A:T,20,0)</f>
        <v>直连</v>
      </c>
    </row>
    <row r="57" s="4" customFormat="1" spans="1:9">
      <c r="A57" s="4">
        <v>16741251053</v>
      </c>
      <c r="B57" s="5">
        <v>44506</v>
      </c>
      <c r="C57" s="5">
        <v>44507</v>
      </c>
      <c r="D57" s="4">
        <v>715</v>
      </c>
      <c r="E57" s="4" t="str">
        <f>VLOOKUP(A57,HOP!A:L,12,0)</f>
        <v>715.00</v>
      </c>
      <c r="F57" s="4" t="str">
        <f>VLOOKUP(A57,HOP!A:C,3,0)</f>
        <v>2289944</v>
      </c>
      <c r="G57" s="4">
        <f t="shared" si="2"/>
        <v>0</v>
      </c>
      <c r="H57" s="4" t="str">
        <f t="shared" si="3"/>
        <v>，2289944</v>
      </c>
      <c r="I57" s="4" t="str">
        <f>VLOOKUP(A57,HOP!A:T,20,0)</f>
        <v>直连</v>
      </c>
    </row>
    <row r="58" s="4" customFormat="1" spans="1:9">
      <c r="A58" s="4">
        <v>16741366329</v>
      </c>
      <c r="B58" s="5">
        <v>44506</v>
      </c>
      <c r="C58" s="5">
        <v>44507</v>
      </c>
      <c r="D58" s="4">
        <v>769</v>
      </c>
      <c r="E58" s="4" t="str">
        <f>VLOOKUP(A58,HOP!A:L,12,0)</f>
        <v>769.00</v>
      </c>
      <c r="F58" s="4" t="str">
        <f>VLOOKUP(A58,HOP!A:C,3,0)</f>
        <v>2290010</v>
      </c>
      <c r="G58" s="4">
        <f t="shared" si="2"/>
        <v>0</v>
      </c>
      <c r="H58" s="4" t="str">
        <f t="shared" si="3"/>
        <v>，2290010</v>
      </c>
      <c r="I58" s="4" t="str">
        <f>VLOOKUP(A58,HOP!A:T,20,0)</f>
        <v>直连</v>
      </c>
    </row>
    <row r="59" s="4" customFormat="1" hidden="1" spans="1:9">
      <c r="A59" s="4">
        <v>16741707193</v>
      </c>
      <c r="B59" s="5">
        <v>44506</v>
      </c>
      <c r="C59" s="5">
        <v>44507</v>
      </c>
      <c r="D59" s="4">
        <v>0</v>
      </c>
      <c r="E59" s="4" t="e">
        <f>VLOOKUP(A59,HOP!A:L,12,0)</f>
        <v>#N/A</v>
      </c>
      <c r="F59" s="4" t="e">
        <f>VLOOKUP(A59,HOP!A:C,3,0)</f>
        <v>#N/A</v>
      </c>
      <c r="G59" s="4" t="e">
        <f t="shared" si="2"/>
        <v>#N/A</v>
      </c>
      <c r="H59" s="4" t="e">
        <f t="shared" si="3"/>
        <v>#N/A</v>
      </c>
      <c r="I59" s="4" t="e">
        <f>VLOOKUP(A59,HOP!A:T,20,0)</f>
        <v>#N/A</v>
      </c>
    </row>
    <row r="60" s="4" customFormat="1" spans="1:9">
      <c r="A60" s="4">
        <v>16742683258</v>
      </c>
      <c r="B60" s="5">
        <v>44505</v>
      </c>
      <c r="C60" s="5">
        <v>44507</v>
      </c>
      <c r="D60" s="4">
        <v>2238</v>
      </c>
      <c r="E60" s="4" t="str">
        <f>VLOOKUP(A60,HOP!A:L,12,0)</f>
        <v>2238.00</v>
      </c>
      <c r="F60" s="4" t="str">
        <f>VLOOKUP(A60,HOP!A:C,3,0)</f>
        <v>2290459</v>
      </c>
      <c r="G60" s="4">
        <f t="shared" si="2"/>
        <v>0</v>
      </c>
      <c r="H60" s="4" t="str">
        <f t="shared" si="3"/>
        <v>，2290459</v>
      </c>
      <c r="I60" s="4" t="str">
        <f>VLOOKUP(A60,HOP!A:T,20,0)</f>
        <v>直连</v>
      </c>
    </row>
    <row r="61" s="4" customFormat="1" spans="1:9">
      <c r="A61" s="4">
        <v>16742687424</v>
      </c>
      <c r="B61" s="5">
        <v>44506</v>
      </c>
      <c r="C61" s="5">
        <v>44507</v>
      </c>
      <c r="D61" s="4">
        <v>378</v>
      </c>
      <c r="E61" s="4" t="str">
        <f>VLOOKUP(A61,HOP!A:L,12,0)</f>
        <v>378.00</v>
      </c>
      <c r="F61" s="4" t="str">
        <f>VLOOKUP(A61,HOP!A:C,3,0)</f>
        <v>2290462</v>
      </c>
      <c r="G61" s="4">
        <f t="shared" si="2"/>
        <v>0</v>
      </c>
      <c r="H61" s="4" t="str">
        <f t="shared" si="3"/>
        <v>，2290462</v>
      </c>
      <c r="I61" s="4" t="str">
        <f>VLOOKUP(A61,HOP!A:T,20,0)</f>
        <v>直连</v>
      </c>
    </row>
    <row r="62" s="4" customFormat="1" spans="1:9">
      <c r="A62" s="4">
        <v>16742744041</v>
      </c>
      <c r="B62" s="5">
        <v>44506</v>
      </c>
      <c r="C62" s="5">
        <v>44507</v>
      </c>
      <c r="D62" s="4">
        <v>225</v>
      </c>
      <c r="E62" s="4" t="str">
        <f>VLOOKUP(A62,HOP!A:L,12,0)</f>
        <v>225.00</v>
      </c>
      <c r="F62" s="4" t="str">
        <f>VLOOKUP(A62,HOP!A:C,3,0)</f>
        <v>2290477</v>
      </c>
      <c r="G62" s="4">
        <f t="shared" si="2"/>
        <v>0</v>
      </c>
      <c r="H62" s="4" t="str">
        <f t="shared" si="3"/>
        <v>，2290477</v>
      </c>
      <c r="I62" s="4" t="str">
        <f>VLOOKUP(A62,HOP!A:T,20,0)</f>
        <v>直连</v>
      </c>
    </row>
    <row r="63" s="4" customFormat="1" hidden="1" spans="1:9">
      <c r="A63" s="4">
        <v>16746801783</v>
      </c>
      <c r="B63" s="5">
        <v>44506</v>
      </c>
      <c r="C63" s="5">
        <v>44507</v>
      </c>
      <c r="D63" s="4">
        <v>0</v>
      </c>
      <c r="E63" s="4" t="e">
        <f>VLOOKUP(A63,HOP!A:L,12,0)</f>
        <v>#N/A</v>
      </c>
      <c r="F63" s="4" t="e">
        <f>VLOOKUP(A63,HOP!A:C,3,0)</f>
        <v>#N/A</v>
      </c>
      <c r="G63" s="4" t="e">
        <f t="shared" si="2"/>
        <v>#N/A</v>
      </c>
      <c r="H63" s="4" t="e">
        <f t="shared" si="3"/>
        <v>#N/A</v>
      </c>
      <c r="I63" s="4" t="e">
        <f>VLOOKUP(A63,HOP!A:T,20,0)</f>
        <v>#N/A</v>
      </c>
    </row>
    <row r="64" s="4" customFormat="1" spans="1:9">
      <c r="A64" s="4">
        <v>16747325824</v>
      </c>
      <c r="B64" s="5">
        <v>44506</v>
      </c>
      <c r="C64" s="5">
        <v>44507</v>
      </c>
      <c r="D64" s="4">
        <v>110</v>
      </c>
      <c r="E64" s="4" t="str">
        <f>VLOOKUP(A64,HOP!A:L,12,0)</f>
        <v>110.00</v>
      </c>
      <c r="F64" s="4" t="str">
        <f>VLOOKUP(A64,HOP!A:C,3,0)</f>
        <v>2291053</v>
      </c>
      <c r="G64" s="4">
        <f t="shared" si="2"/>
        <v>0</v>
      </c>
      <c r="H64" s="4" t="str">
        <f t="shared" si="3"/>
        <v>，2291053</v>
      </c>
      <c r="I64" s="4" t="str">
        <f>VLOOKUP(A64,HOP!A:T,20,0)</f>
        <v>直连</v>
      </c>
    </row>
    <row r="65" s="4" customFormat="1" spans="1:9">
      <c r="A65" s="4">
        <v>16747742622</v>
      </c>
      <c r="B65" s="5">
        <v>44506</v>
      </c>
      <c r="C65" s="5">
        <v>44507</v>
      </c>
      <c r="D65" s="4">
        <v>224</v>
      </c>
      <c r="E65" s="4" t="str">
        <f>VLOOKUP(A65,HOP!A:L,12,0)</f>
        <v>224.00</v>
      </c>
      <c r="F65" s="4" t="str">
        <f>VLOOKUP(A65,HOP!A:C,3,0)</f>
        <v>2291145</v>
      </c>
      <c r="G65" s="4">
        <f t="shared" si="2"/>
        <v>0</v>
      </c>
      <c r="H65" s="4" t="str">
        <f t="shared" si="3"/>
        <v>，2291145</v>
      </c>
      <c r="I65" s="4" t="str">
        <f>VLOOKUP(A65,HOP!A:T,20,0)</f>
        <v>直连</v>
      </c>
    </row>
    <row r="66" s="4" customFormat="1" spans="1:9">
      <c r="A66" s="4">
        <v>16747996538</v>
      </c>
      <c r="B66" s="5">
        <v>44506</v>
      </c>
      <c r="C66" s="5">
        <v>44507</v>
      </c>
      <c r="D66" s="4">
        <v>247</v>
      </c>
      <c r="E66" s="4" t="str">
        <f>VLOOKUP(A66,HOP!A:L,12,0)</f>
        <v>247.00</v>
      </c>
      <c r="F66" s="4" t="str">
        <f>VLOOKUP(A66,HOP!A:C,3,0)</f>
        <v>2291194</v>
      </c>
      <c r="G66" s="4">
        <f t="shared" si="2"/>
        <v>0</v>
      </c>
      <c r="H66" s="4" t="str">
        <f t="shared" si="3"/>
        <v>，2291194</v>
      </c>
      <c r="I66" s="4" t="str">
        <f>VLOOKUP(A66,HOP!A:T,20,0)</f>
        <v>直连</v>
      </c>
    </row>
    <row r="67" s="4" customFormat="1" hidden="1" spans="1:9">
      <c r="A67" s="4">
        <v>16748134522</v>
      </c>
      <c r="B67" s="5">
        <v>44506</v>
      </c>
      <c r="C67" s="5">
        <v>44507</v>
      </c>
      <c r="D67" s="4">
        <v>0</v>
      </c>
      <c r="E67" s="4" t="e">
        <f>VLOOKUP(A67,HOP!A:L,12,0)</f>
        <v>#N/A</v>
      </c>
      <c r="F67" s="4" t="e">
        <f>VLOOKUP(A67,HOP!A:C,3,0)</f>
        <v>#N/A</v>
      </c>
      <c r="G67" s="4" t="e">
        <f>D67-E67</f>
        <v>#N/A</v>
      </c>
      <c r="H67" s="4" t="e">
        <f>$H$1&amp;F67</f>
        <v>#N/A</v>
      </c>
      <c r="I67" s="4" t="e">
        <f>VLOOKUP(A67,HOP!A:T,20,0)</f>
        <v>#N/A</v>
      </c>
    </row>
    <row r="68" s="4" customFormat="1" hidden="1" spans="1:9">
      <c r="A68" s="4">
        <v>16748134519</v>
      </c>
      <c r="B68" s="5">
        <v>44506</v>
      </c>
      <c r="C68" s="5">
        <v>44507</v>
      </c>
      <c r="D68" s="4">
        <v>0</v>
      </c>
      <c r="E68" s="4" t="e">
        <f>VLOOKUP(A68,HOP!A:L,12,0)</f>
        <v>#N/A</v>
      </c>
      <c r="F68" s="4" t="e">
        <f>VLOOKUP(A68,HOP!A:C,3,0)</f>
        <v>#N/A</v>
      </c>
      <c r="G68" s="4" t="e">
        <f>D68-E68</f>
        <v>#N/A</v>
      </c>
      <c r="H68" s="4" t="e">
        <f>$H$1&amp;F68</f>
        <v>#N/A</v>
      </c>
      <c r="I68" s="4" t="e">
        <f>VLOOKUP(A68,HOP!A:T,20,0)</f>
        <v>#N/A</v>
      </c>
    </row>
    <row r="69" s="4" customFormat="1" spans="1:9">
      <c r="A69" s="4">
        <v>16748210922</v>
      </c>
      <c r="B69" s="5">
        <v>44506</v>
      </c>
      <c r="C69" s="5">
        <v>44507</v>
      </c>
      <c r="D69" s="4">
        <v>171</v>
      </c>
      <c r="E69" s="4" t="str">
        <f>VLOOKUP(A69,HOP!A:L,12,0)</f>
        <v>171.00</v>
      </c>
      <c r="F69" s="4" t="str">
        <f>VLOOKUP(A69,HOP!A:C,3,0)</f>
        <v>2291231</v>
      </c>
      <c r="G69" s="4">
        <f>D69-E69</f>
        <v>0</v>
      </c>
      <c r="H69" s="4" t="str">
        <f>$H$1&amp;F69</f>
        <v>，2291231</v>
      </c>
      <c r="I69" s="4" t="str">
        <f>VLOOKUP(A69,HOP!A:T,20,0)</f>
        <v>直连</v>
      </c>
    </row>
    <row r="70" s="4" customFormat="1" spans="1:9">
      <c r="A70" s="4">
        <v>16748283281</v>
      </c>
      <c r="B70" s="5">
        <v>44506</v>
      </c>
      <c r="C70" s="5">
        <v>44507</v>
      </c>
      <c r="D70" s="4">
        <v>1024</v>
      </c>
      <c r="E70" s="4" t="str">
        <f>VLOOKUP(A70,HOP!A:L,12,0)</f>
        <v>1024.00</v>
      </c>
      <c r="F70" s="4" t="str">
        <f>VLOOKUP(A70,HOP!A:C,3,0)</f>
        <v>2291245</v>
      </c>
      <c r="G70" s="4">
        <f>D70-E70</f>
        <v>0</v>
      </c>
      <c r="H70" s="4" t="str">
        <f>$H$1&amp;F70</f>
        <v>，2291245</v>
      </c>
      <c r="I70" s="4" t="str">
        <f>VLOOKUP(A70,HOP!A:T,20,0)</f>
        <v>直连</v>
      </c>
    </row>
    <row r="71" s="4" customFormat="1" spans="1:9">
      <c r="A71" s="4">
        <v>16748345882</v>
      </c>
      <c r="B71" s="5">
        <v>44506</v>
      </c>
      <c r="C71" s="5">
        <v>44507</v>
      </c>
      <c r="D71" s="4">
        <v>526</v>
      </c>
      <c r="E71" s="4" t="str">
        <f>VLOOKUP(A71,HOP!A:L,12,0)</f>
        <v>526.00</v>
      </c>
      <c r="F71" s="4" t="str">
        <f>VLOOKUP(A71,HOP!A:C,3,0)</f>
        <v>2291252</v>
      </c>
      <c r="G71" s="4">
        <f>D71-E71</f>
        <v>0</v>
      </c>
      <c r="H71" s="4" t="str">
        <f>$H$1&amp;F71</f>
        <v>，2291252</v>
      </c>
      <c r="I71" s="4" t="str">
        <f>VLOOKUP(A71,HOP!A:T,20,0)</f>
        <v>直连</v>
      </c>
    </row>
    <row r="72" s="4" customFormat="1" spans="1:9">
      <c r="A72" s="4">
        <v>16748900000</v>
      </c>
      <c r="B72" s="5">
        <v>44506</v>
      </c>
      <c r="C72" s="5">
        <v>44507</v>
      </c>
      <c r="D72" s="4">
        <v>186</v>
      </c>
      <c r="E72" s="4" t="str">
        <f>VLOOKUP(A72,HOP!A:L,12,0)</f>
        <v>186.00</v>
      </c>
      <c r="F72" s="4" t="str">
        <f>VLOOKUP(A72,HOP!A:C,3,0)</f>
        <v>2291350</v>
      </c>
      <c r="G72" s="4">
        <f>D72-E72</f>
        <v>0</v>
      </c>
      <c r="H72" s="4" t="str">
        <f>$H$1&amp;F72</f>
        <v>，2291350</v>
      </c>
      <c r="I72" s="4" t="str">
        <f>VLOOKUP(A72,HOP!A:T,20,0)</f>
        <v>直连</v>
      </c>
    </row>
    <row r="73" s="4" customFormat="1" spans="1:9">
      <c r="A73" s="4">
        <v>16749667112</v>
      </c>
      <c r="B73" s="5">
        <v>44506</v>
      </c>
      <c r="C73" s="5">
        <v>44507</v>
      </c>
      <c r="D73" s="4">
        <v>101</v>
      </c>
      <c r="E73" s="4" t="str">
        <f>VLOOKUP(A73,HOP!A:L,12,0)</f>
        <v>101.00</v>
      </c>
      <c r="F73" s="4" t="str">
        <f>VLOOKUP(A73,HOP!A:C,3,0)</f>
        <v>2291550</v>
      </c>
      <c r="G73" s="4">
        <f>D73-E73</f>
        <v>0</v>
      </c>
      <c r="H73" s="4" t="str">
        <f>$H$1&amp;F73</f>
        <v>，2291550</v>
      </c>
      <c r="I73" s="4" t="str">
        <f>VLOOKUP(A73,HOP!A:T,20,0)</f>
        <v>直连</v>
      </c>
    </row>
    <row r="74" s="4" customFormat="1" spans="1:9">
      <c r="A74" s="4">
        <v>16749894371</v>
      </c>
      <c r="B74" s="5">
        <v>44506</v>
      </c>
      <c r="C74" s="5">
        <v>44507</v>
      </c>
      <c r="D74" s="4">
        <v>311</v>
      </c>
      <c r="E74" s="4" t="str">
        <f>VLOOKUP(A74,HOP!A:L,12,0)</f>
        <v>311.00</v>
      </c>
      <c r="F74" s="4" t="str">
        <f>VLOOKUP(A74,HOP!A:C,3,0)</f>
        <v>2291602</v>
      </c>
      <c r="G74" s="4">
        <f>D74-E74</f>
        <v>0</v>
      </c>
      <c r="H74" s="4" t="str">
        <f>$H$1&amp;F74</f>
        <v>，2291602</v>
      </c>
      <c r="I74" s="4" t="str">
        <f>VLOOKUP(A74,HOP!A:T,20,0)</f>
        <v>直连</v>
      </c>
    </row>
    <row r="75" s="4" customFormat="1" spans="1:9">
      <c r="A75" s="4">
        <v>16749924378</v>
      </c>
      <c r="B75" s="5">
        <v>44506</v>
      </c>
      <c r="C75" s="5">
        <v>44507</v>
      </c>
      <c r="D75" s="4">
        <v>290</v>
      </c>
      <c r="E75" s="4" t="str">
        <f>VLOOKUP(A75,HOP!A:L,12,0)</f>
        <v>290.00</v>
      </c>
      <c r="F75" s="4" t="str">
        <f>VLOOKUP(A75,HOP!A:C,3,0)</f>
        <v>2291607</v>
      </c>
      <c r="G75" s="4">
        <f>D75-E75</f>
        <v>0</v>
      </c>
      <c r="H75" s="4" t="str">
        <f>$H$1&amp;F75</f>
        <v>，2291607</v>
      </c>
      <c r="I75" s="4" t="str">
        <f>VLOOKUP(A75,HOP!A:T,20,0)</f>
        <v>直连</v>
      </c>
    </row>
    <row r="76" s="4" customFormat="1" spans="1:9">
      <c r="A76" s="4">
        <v>16750496987</v>
      </c>
      <c r="B76" s="5">
        <v>44506</v>
      </c>
      <c r="C76" s="5">
        <v>44507</v>
      </c>
      <c r="D76" s="4">
        <v>594</v>
      </c>
      <c r="E76" s="4" t="str">
        <f>VLOOKUP(A76,HOP!A:L,12,0)</f>
        <v>594.00</v>
      </c>
      <c r="F76" s="4" t="str">
        <f>VLOOKUP(A76,HOP!A:C,3,0)</f>
        <v>2291770</v>
      </c>
      <c r="G76" s="4">
        <f>D76-E76</f>
        <v>0</v>
      </c>
      <c r="H76" s="4" t="str">
        <f>$H$1&amp;F76</f>
        <v>，2291770</v>
      </c>
      <c r="I76" s="4" t="str">
        <f>VLOOKUP(A76,HOP!A:T,20,0)</f>
        <v>直连</v>
      </c>
    </row>
    <row r="78" spans="4:4">
      <c r="D78" s="4">
        <f>SUM(D2:D77)</f>
        <v>42091</v>
      </c>
    </row>
    <row r="79" spans="4:4">
      <c r="D79" s="4" t="s">
        <v>246</v>
      </c>
    </row>
    <row r="83" spans="1:1">
      <c r="A83" s="4" t="s">
        <v>247</v>
      </c>
    </row>
    <row r="84" spans="1:1">
      <c r="A84" s="4" t="s">
        <v>248</v>
      </c>
    </row>
  </sheetData>
  <autoFilter ref="A1:X76">
    <filterColumn colId="3">
      <filters>
        <filter val="110"/>
        <filter val="290"/>
        <filter val="3410"/>
        <filter val="311"/>
        <filter val="753"/>
        <filter val="254"/>
        <filter val="594"/>
        <filter val="255"/>
        <filter val="715"/>
        <filter val="356"/>
        <filter val="416"/>
        <filter val="716"/>
        <filter val="1496"/>
        <filter val="857"/>
        <filter val="618"/>
        <filter val="758"/>
        <filter val="759"/>
        <filter val="1299"/>
        <filter val="561"/>
        <filter val="4022"/>
        <filter val="423"/>
        <filter val="224"/>
        <filter val="324"/>
        <filter val="424"/>
        <filter val="1024"/>
        <filter val="1164"/>
        <filter val="225"/>
        <filter val="425"/>
        <filter val="426"/>
        <filter val="526"/>
        <filter val="567"/>
        <filter val="228"/>
        <filter val="469"/>
        <filter val="669"/>
        <filter val="769"/>
        <filter val="1130"/>
        <filter val="171"/>
        <filter val="271"/>
        <filter val="472"/>
        <filter val="633"/>
        <filter val="176"/>
        <filter val="377"/>
        <filter val="437"/>
        <filter val="378"/>
        <filter val="2238"/>
        <filter val="279"/>
        <filter val="500"/>
        <filter val="640"/>
        <filter val="101"/>
        <filter val="502"/>
        <filter val="1042"/>
        <filter val="103"/>
        <filter val="483"/>
        <filter val="144"/>
        <filter val="304"/>
        <filter val="186"/>
        <filter val="147"/>
        <filter val="247"/>
        <filter val="447"/>
        <filter val="507"/>
        <filter val="588"/>
        <filter val="708"/>
        <filter val="1908"/>
        <filter val="349"/>
      </filters>
    </filterColumn>
    <extLst/>
  </autoFilter>
  <conditionalFormatting sqref="A$1:A$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66"/>
  <sheetViews>
    <sheetView workbookViewId="0">
      <selection activeCell="C39" sqref="C39"/>
    </sheetView>
  </sheetViews>
  <sheetFormatPr defaultColWidth="8" defaultRowHeight="12.75"/>
  <cols>
    <col min="1" max="1" width="11.125" style="1"/>
    <col min="2" max="16383" width="8" style="1"/>
  </cols>
  <sheetData>
    <row r="1" s="1" customFormat="1" spans="1:20">
      <c r="A1" s="2" t="s">
        <v>249</v>
      </c>
      <c r="B1" s="2" t="s">
        <v>250</v>
      </c>
      <c r="C1" s="2" t="s">
        <v>251</v>
      </c>
      <c r="D1" s="2" t="s">
        <v>252</v>
      </c>
      <c r="E1" s="2" t="s">
        <v>13</v>
      </c>
      <c r="F1" s="2" t="s">
        <v>5</v>
      </c>
      <c r="G1" s="2" t="s">
        <v>6</v>
      </c>
      <c r="H1" s="2" t="s">
        <v>253</v>
      </c>
      <c r="I1" s="2" t="s">
        <v>254</v>
      </c>
      <c r="J1" s="2" t="s">
        <v>255</v>
      </c>
      <c r="K1" s="2" t="s">
        <v>256</v>
      </c>
      <c r="L1" s="2" t="s">
        <v>257</v>
      </c>
      <c r="M1" s="2" t="s">
        <v>258</v>
      </c>
      <c r="N1" s="2" t="s">
        <v>259</v>
      </c>
      <c r="O1" s="2" t="s">
        <v>260</v>
      </c>
      <c r="P1" s="2" t="s">
        <v>261</v>
      </c>
      <c r="Q1" s="2" t="s">
        <v>262</v>
      </c>
      <c r="R1" s="2" t="s">
        <v>263</v>
      </c>
      <c r="S1" s="2" t="s">
        <v>264</v>
      </c>
      <c r="T1" s="2" t="s">
        <v>265</v>
      </c>
    </row>
    <row r="2" s="1" customFormat="1" spans="1:20">
      <c r="A2" s="3">
        <v>16546386031</v>
      </c>
      <c r="B2" s="1" t="s">
        <v>266</v>
      </c>
      <c r="C2" s="1" t="s">
        <v>267</v>
      </c>
      <c r="D2" s="1" t="s">
        <v>268</v>
      </c>
      <c r="E2" s="1" t="s">
        <v>269</v>
      </c>
      <c r="F2" s="1" t="s">
        <v>270</v>
      </c>
      <c r="G2" s="1" t="s">
        <v>271</v>
      </c>
      <c r="H2" s="1" t="s">
        <v>272</v>
      </c>
      <c r="I2" s="1" t="s">
        <v>273</v>
      </c>
      <c r="J2" s="1" t="s">
        <v>274</v>
      </c>
      <c r="K2" s="1" t="s">
        <v>273</v>
      </c>
      <c r="L2" s="1" t="s">
        <v>273</v>
      </c>
      <c r="M2" s="1" t="s">
        <v>275</v>
      </c>
      <c r="N2" s="1" t="s">
        <v>275</v>
      </c>
      <c r="O2" s="1" t="s">
        <v>276</v>
      </c>
      <c r="P2" s="1" t="s">
        <v>277</v>
      </c>
      <c r="Q2" s="1" t="s">
        <v>278</v>
      </c>
      <c r="R2" s="1" t="s">
        <v>279</v>
      </c>
      <c r="S2" s="1" t="s">
        <v>280</v>
      </c>
      <c r="T2" s="1" t="s">
        <v>281</v>
      </c>
    </row>
    <row r="3" s="1" customFormat="1" spans="1:20">
      <c r="A3" s="3">
        <v>16548431356</v>
      </c>
      <c r="B3" s="1" t="s">
        <v>266</v>
      </c>
      <c r="C3" s="1" t="s">
        <v>282</v>
      </c>
      <c r="D3" s="1" t="s">
        <v>283</v>
      </c>
      <c r="E3" s="1" t="s">
        <v>284</v>
      </c>
      <c r="F3" s="1" t="s">
        <v>285</v>
      </c>
      <c r="G3" s="1" t="s">
        <v>270</v>
      </c>
      <c r="H3" s="1" t="s">
        <v>272</v>
      </c>
      <c r="I3" s="1" t="s">
        <v>286</v>
      </c>
      <c r="J3" s="1" t="s">
        <v>274</v>
      </c>
      <c r="K3" s="1" t="s">
        <v>286</v>
      </c>
      <c r="L3" s="1" t="s">
        <v>286</v>
      </c>
      <c r="M3" s="1" t="s">
        <v>275</v>
      </c>
      <c r="N3" s="1" t="s">
        <v>275</v>
      </c>
      <c r="O3" s="1" t="s">
        <v>276</v>
      </c>
      <c r="P3" s="1" t="s">
        <v>277</v>
      </c>
      <c r="Q3" s="1" t="s">
        <v>287</v>
      </c>
      <c r="R3" s="1" t="s">
        <v>279</v>
      </c>
      <c r="S3" s="1" t="s">
        <v>280</v>
      </c>
      <c r="T3" s="1" t="s">
        <v>281</v>
      </c>
    </row>
    <row r="4" s="1" customFormat="1" spans="1:20">
      <c r="A4" s="3">
        <v>16584802700</v>
      </c>
      <c r="B4" s="1" t="s">
        <v>288</v>
      </c>
      <c r="C4" s="1" t="s">
        <v>289</v>
      </c>
      <c r="D4" s="1" t="s">
        <v>290</v>
      </c>
      <c r="E4" s="1" t="s">
        <v>291</v>
      </c>
      <c r="F4" s="1" t="s">
        <v>285</v>
      </c>
      <c r="G4" s="1" t="s">
        <v>270</v>
      </c>
      <c r="H4" s="1" t="s">
        <v>272</v>
      </c>
      <c r="I4" s="1" t="s">
        <v>292</v>
      </c>
      <c r="J4" s="1" t="s">
        <v>274</v>
      </c>
      <c r="K4" s="1" t="s">
        <v>292</v>
      </c>
      <c r="L4" s="1" t="s">
        <v>292</v>
      </c>
      <c r="M4" s="1" t="s">
        <v>275</v>
      </c>
      <c r="N4" s="1" t="s">
        <v>275</v>
      </c>
      <c r="O4" s="1" t="s">
        <v>276</v>
      </c>
      <c r="P4" s="1" t="s">
        <v>277</v>
      </c>
      <c r="Q4" s="1" t="s">
        <v>293</v>
      </c>
      <c r="R4" s="1" t="s">
        <v>279</v>
      </c>
      <c r="S4" s="1" t="s">
        <v>280</v>
      </c>
      <c r="T4" s="1" t="s">
        <v>281</v>
      </c>
    </row>
    <row r="5" s="1" customFormat="1" spans="1:20">
      <c r="A5" s="3">
        <v>16600672883</v>
      </c>
      <c r="B5" s="1" t="s">
        <v>294</v>
      </c>
      <c r="C5" s="1" t="s">
        <v>295</v>
      </c>
      <c r="D5" s="1" t="s">
        <v>296</v>
      </c>
      <c r="E5" s="1" t="s">
        <v>297</v>
      </c>
      <c r="F5" s="1" t="s">
        <v>285</v>
      </c>
      <c r="G5" s="1" t="s">
        <v>271</v>
      </c>
      <c r="H5" s="1" t="s">
        <v>272</v>
      </c>
      <c r="I5" s="1" t="s">
        <v>298</v>
      </c>
      <c r="J5" s="1" t="s">
        <v>274</v>
      </c>
      <c r="K5" s="1" t="s">
        <v>298</v>
      </c>
      <c r="L5" s="1" t="s">
        <v>298</v>
      </c>
      <c r="M5" s="1" t="s">
        <v>275</v>
      </c>
      <c r="N5" s="1" t="s">
        <v>275</v>
      </c>
      <c r="O5" s="1" t="s">
        <v>276</v>
      </c>
      <c r="P5" s="1" t="s">
        <v>277</v>
      </c>
      <c r="Q5" s="1" t="s">
        <v>299</v>
      </c>
      <c r="R5" s="1" t="s">
        <v>279</v>
      </c>
      <c r="S5" s="1" t="s">
        <v>280</v>
      </c>
      <c r="T5" s="1" t="s">
        <v>281</v>
      </c>
    </row>
    <row r="6" s="1" customFormat="1" spans="1:20">
      <c r="A6" s="3">
        <v>16624922543</v>
      </c>
      <c r="B6" s="1" t="s">
        <v>300</v>
      </c>
      <c r="C6" s="1" t="s">
        <v>301</v>
      </c>
      <c r="D6" s="1" t="s">
        <v>302</v>
      </c>
      <c r="E6" s="1" t="s">
        <v>303</v>
      </c>
      <c r="F6" s="1" t="s">
        <v>285</v>
      </c>
      <c r="G6" s="1" t="s">
        <v>270</v>
      </c>
      <c r="H6" s="1" t="s">
        <v>272</v>
      </c>
      <c r="I6" s="1" t="s">
        <v>304</v>
      </c>
      <c r="J6" s="1" t="s">
        <v>274</v>
      </c>
      <c r="K6" s="1" t="s">
        <v>304</v>
      </c>
      <c r="L6" s="1" t="s">
        <v>304</v>
      </c>
      <c r="M6" s="1" t="s">
        <v>275</v>
      </c>
      <c r="N6" s="1" t="s">
        <v>275</v>
      </c>
      <c r="O6" s="1" t="s">
        <v>276</v>
      </c>
      <c r="P6" s="1" t="s">
        <v>277</v>
      </c>
      <c r="Q6" s="1" t="s">
        <v>305</v>
      </c>
      <c r="R6" s="1" t="s">
        <v>279</v>
      </c>
      <c r="S6" s="1" t="s">
        <v>280</v>
      </c>
      <c r="T6" s="1" t="s">
        <v>281</v>
      </c>
    </row>
    <row r="7" s="1" customFormat="1" spans="1:20">
      <c r="A7" s="3">
        <v>16634968995</v>
      </c>
      <c r="B7" s="1" t="s">
        <v>300</v>
      </c>
      <c r="C7" s="1" t="s">
        <v>306</v>
      </c>
      <c r="D7" s="1" t="s">
        <v>307</v>
      </c>
      <c r="E7" s="1" t="s">
        <v>133</v>
      </c>
      <c r="F7" s="1" t="s">
        <v>270</v>
      </c>
      <c r="G7" s="1" t="s">
        <v>271</v>
      </c>
      <c r="H7" s="1" t="s">
        <v>272</v>
      </c>
      <c r="I7" s="1" t="s">
        <v>308</v>
      </c>
      <c r="J7" s="1" t="s">
        <v>274</v>
      </c>
      <c r="K7" s="1" t="s">
        <v>308</v>
      </c>
      <c r="L7" s="1" t="s">
        <v>308</v>
      </c>
      <c r="M7" s="1" t="s">
        <v>275</v>
      </c>
      <c r="N7" s="1" t="s">
        <v>275</v>
      </c>
      <c r="O7" s="1" t="s">
        <v>276</v>
      </c>
      <c r="P7" s="1" t="s">
        <v>277</v>
      </c>
      <c r="Q7" s="1" t="s">
        <v>309</v>
      </c>
      <c r="R7" s="1" t="s">
        <v>279</v>
      </c>
      <c r="S7" s="1" t="s">
        <v>280</v>
      </c>
      <c r="T7" s="1" t="s">
        <v>281</v>
      </c>
    </row>
    <row r="8" s="1" customFormat="1" spans="1:20">
      <c r="A8" s="3">
        <v>16647368677</v>
      </c>
      <c r="B8" s="1" t="s">
        <v>310</v>
      </c>
      <c r="C8" s="1" t="s">
        <v>311</v>
      </c>
      <c r="D8" s="1" t="s">
        <v>312</v>
      </c>
      <c r="E8" s="1" t="s">
        <v>313</v>
      </c>
      <c r="F8" s="1" t="s">
        <v>285</v>
      </c>
      <c r="G8" s="1" t="s">
        <v>270</v>
      </c>
      <c r="H8" s="1" t="s">
        <v>272</v>
      </c>
      <c r="I8" s="1" t="s">
        <v>314</v>
      </c>
      <c r="J8" s="1" t="s">
        <v>274</v>
      </c>
      <c r="K8" s="1" t="s">
        <v>314</v>
      </c>
      <c r="L8" s="1" t="s">
        <v>314</v>
      </c>
      <c r="M8" s="1" t="s">
        <v>275</v>
      </c>
      <c r="N8" s="1" t="s">
        <v>275</v>
      </c>
      <c r="O8" s="1" t="s">
        <v>276</v>
      </c>
      <c r="P8" s="1" t="s">
        <v>277</v>
      </c>
      <c r="Q8" s="1" t="s">
        <v>315</v>
      </c>
      <c r="R8" s="1" t="s">
        <v>279</v>
      </c>
      <c r="S8" s="1" t="s">
        <v>280</v>
      </c>
      <c r="T8" s="1" t="s">
        <v>281</v>
      </c>
    </row>
    <row r="9" s="1" customFormat="1" spans="1:20">
      <c r="A9" s="3">
        <v>16648699528</v>
      </c>
      <c r="B9" s="1" t="s">
        <v>310</v>
      </c>
      <c r="C9" s="1" t="s">
        <v>316</v>
      </c>
      <c r="D9" s="1" t="s">
        <v>317</v>
      </c>
      <c r="E9" s="1" t="s">
        <v>318</v>
      </c>
      <c r="F9" s="1" t="s">
        <v>270</v>
      </c>
      <c r="G9" s="1" t="s">
        <v>271</v>
      </c>
      <c r="H9" s="1" t="s">
        <v>272</v>
      </c>
      <c r="I9" s="1" t="s">
        <v>319</v>
      </c>
      <c r="J9" s="1" t="s">
        <v>274</v>
      </c>
      <c r="K9" s="1" t="s">
        <v>319</v>
      </c>
      <c r="L9" s="1" t="s">
        <v>319</v>
      </c>
      <c r="M9" s="1" t="s">
        <v>275</v>
      </c>
      <c r="N9" s="1" t="s">
        <v>275</v>
      </c>
      <c r="O9" s="1" t="s">
        <v>276</v>
      </c>
      <c r="P9" s="1" t="s">
        <v>277</v>
      </c>
      <c r="Q9" s="1" t="s">
        <v>320</v>
      </c>
      <c r="R9" s="1" t="s">
        <v>279</v>
      </c>
      <c r="S9" s="1" t="s">
        <v>280</v>
      </c>
      <c r="T9" s="1" t="s">
        <v>281</v>
      </c>
    </row>
    <row r="10" s="1" customFormat="1" spans="1:20">
      <c r="A10" s="3">
        <v>16659681045</v>
      </c>
      <c r="B10" s="1" t="s">
        <v>321</v>
      </c>
      <c r="C10" s="1" t="s">
        <v>322</v>
      </c>
      <c r="D10" s="1" t="s">
        <v>323</v>
      </c>
      <c r="E10" s="1" t="s">
        <v>324</v>
      </c>
      <c r="F10" s="1" t="s">
        <v>270</v>
      </c>
      <c r="G10" s="1" t="s">
        <v>271</v>
      </c>
      <c r="H10" s="1" t="s">
        <v>272</v>
      </c>
      <c r="I10" s="1" t="s">
        <v>325</v>
      </c>
      <c r="J10" s="1" t="s">
        <v>274</v>
      </c>
      <c r="K10" s="1" t="s">
        <v>325</v>
      </c>
      <c r="L10" s="1" t="s">
        <v>325</v>
      </c>
      <c r="M10" s="1" t="s">
        <v>275</v>
      </c>
      <c r="N10" s="1" t="s">
        <v>275</v>
      </c>
      <c r="O10" s="1" t="s">
        <v>276</v>
      </c>
      <c r="P10" s="1" t="s">
        <v>277</v>
      </c>
      <c r="Q10" s="1" t="s">
        <v>326</v>
      </c>
      <c r="R10" s="1" t="s">
        <v>279</v>
      </c>
      <c r="S10" s="1" t="s">
        <v>280</v>
      </c>
      <c r="T10" s="1" t="s">
        <v>281</v>
      </c>
    </row>
    <row r="11" s="1" customFormat="1" spans="1:20">
      <c r="A11" s="3">
        <v>16695032414</v>
      </c>
      <c r="B11" s="1" t="s">
        <v>327</v>
      </c>
      <c r="C11" s="1" t="s">
        <v>328</v>
      </c>
      <c r="D11" s="1" t="s">
        <v>329</v>
      </c>
      <c r="E11" s="1" t="s">
        <v>330</v>
      </c>
      <c r="F11" s="1" t="s">
        <v>270</v>
      </c>
      <c r="G11" s="1" t="s">
        <v>271</v>
      </c>
      <c r="H11" s="1" t="s">
        <v>272</v>
      </c>
      <c r="I11" s="1" t="s">
        <v>331</v>
      </c>
      <c r="J11" s="1" t="s">
        <v>274</v>
      </c>
      <c r="K11" s="1" t="s">
        <v>331</v>
      </c>
      <c r="L11" s="1" t="s">
        <v>331</v>
      </c>
      <c r="M11" s="1" t="s">
        <v>275</v>
      </c>
      <c r="N11" s="1" t="s">
        <v>275</v>
      </c>
      <c r="O11" s="1" t="s">
        <v>276</v>
      </c>
      <c r="P11" s="1" t="s">
        <v>277</v>
      </c>
      <c r="Q11" s="1" t="s">
        <v>332</v>
      </c>
      <c r="R11" s="1" t="s">
        <v>279</v>
      </c>
      <c r="S11" s="1" t="s">
        <v>280</v>
      </c>
      <c r="T11" s="1" t="s">
        <v>281</v>
      </c>
    </row>
    <row r="12" s="1" customFormat="1" spans="1:20">
      <c r="A12" s="3">
        <v>16707267289</v>
      </c>
      <c r="B12" s="1" t="s">
        <v>333</v>
      </c>
      <c r="C12" s="1" t="s">
        <v>334</v>
      </c>
      <c r="D12" s="1" t="s">
        <v>296</v>
      </c>
      <c r="E12" s="1" t="s">
        <v>335</v>
      </c>
      <c r="F12" s="1" t="s">
        <v>270</v>
      </c>
      <c r="G12" s="1" t="s">
        <v>271</v>
      </c>
      <c r="H12" s="1" t="s">
        <v>272</v>
      </c>
      <c r="I12" s="1" t="s">
        <v>336</v>
      </c>
      <c r="J12" s="1" t="s">
        <v>274</v>
      </c>
      <c r="K12" s="1" t="s">
        <v>336</v>
      </c>
      <c r="L12" s="1" t="s">
        <v>336</v>
      </c>
      <c r="M12" s="1" t="s">
        <v>275</v>
      </c>
      <c r="N12" s="1" t="s">
        <v>275</v>
      </c>
      <c r="O12" s="1" t="s">
        <v>276</v>
      </c>
      <c r="P12" s="1" t="s">
        <v>277</v>
      </c>
      <c r="Q12" s="1" t="s">
        <v>337</v>
      </c>
      <c r="R12" s="1" t="s">
        <v>279</v>
      </c>
      <c r="S12" s="1" t="s">
        <v>280</v>
      </c>
      <c r="T12" s="1" t="s">
        <v>281</v>
      </c>
    </row>
    <row r="13" s="1" customFormat="1" spans="1:20">
      <c r="A13" s="3">
        <v>16709354327</v>
      </c>
      <c r="B13" s="1" t="s">
        <v>338</v>
      </c>
      <c r="C13" s="1" t="s">
        <v>339</v>
      </c>
      <c r="D13" s="1" t="s">
        <v>340</v>
      </c>
      <c r="E13" s="1" t="s">
        <v>341</v>
      </c>
      <c r="F13" s="1" t="s">
        <v>270</v>
      </c>
      <c r="G13" s="1" t="s">
        <v>271</v>
      </c>
      <c r="H13" s="1" t="s">
        <v>272</v>
      </c>
      <c r="I13" s="1" t="s">
        <v>342</v>
      </c>
      <c r="J13" s="1" t="s">
        <v>274</v>
      </c>
      <c r="K13" s="1" t="s">
        <v>342</v>
      </c>
      <c r="L13" s="1" t="s">
        <v>342</v>
      </c>
      <c r="M13" s="1" t="s">
        <v>275</v>
      </c>
      <c r="N13" s="1" t="s">
        <v>275</v>
      </c>
      <c r="O13" s="1" t="s">
        <v>276</v>
      </c>
      <c r="P13" s="1" t="s">
        <v>277</v>
      </c>
      <c r="Q13" s="1" t="s">
        <v>343</v>
      </c>
      <c r="R13" s="1" t="s">
        <v>279</v>
      </c>
      <c r="S13" s="1" t="s">
        <v>280</v>
      </c>
      <c r="T13" s="1" t="s">
        <v>281</v>
      </c>
    </row>
    <row r="14" s="1" customFormat="1" spans="1:20">
      <c r="A14" s="3">
        <v>16709989921</v>
      </c>
      <c r="B14" s="1" t="s">
        <v>338</v>
      </c>
      <c r="C14" s="1" t="s">
        <v>344</v>
      </c>
      <c r="D14" s="1" t="s">
        <v>345</v>
      </c>
      <c r="E14" s="1" t="s">
        <v>150</v>
      </c>
      <c r="F14" s="1" t="s">
        <v>270</v>
      </c>
      <c r="G14" s="1" t="s">
        <v>271</v>
      </c>
      <c r="H14" s="1" t="s">
        <v>272</v>
      </c>
      <c r="I14" s="1" t="s">
        <v>346</v>
      </c>
      <c r="J14" s="1" t="s">
        <v>274</v>
      </c>
      <c r="K14" s="1" t="s">
        <v>346</v>
      </c>
      <c r="L14" s="1" t="s">
        <v>346</v>
      </c>
      <c r="M14" s="1" t="s">
        <v>275</v>
      </c>
      <c r="N14" s="1" t="s">
        <v>275</v>
      </c>
      <c r="O14" s="1" t="s">
        <v>276</v>
      </c>
      <c r="P14" s="1" t="s">
        <v>277</v>
      </c>
      <c r="Q14" s="1" t="s">
        <v>347</v>
      </c>
      <c r="R14" s="1" t="s">
        <v>279</v>
      </c>
      <c r="S14" s="1" t="s">
        <v>280</v>
      </c>
      <c r="T14" s="1" t="s">
        <v>281</v>
      </c>
    </row>
    <row r="15" s="1" customFormat="1" spans="1:20">
      <c r="A15" s="3">
        <v>16710622176</v>
      </c>
      <c r="B15" s="1" t="s">
        <v>338</v>
      </c>
      <c r="C15" s="1" t="s">
        <v>348</v>
      </c>
      <c r="D15" s="1" t="s">
        <v>349</v>
      </c>
      <c r="E15" s="1" t="s">
        <v>154</v>
      </c>
      <c r="F15" s="1" t="s">
        <v>270</v>
      </c>
      <c r="G15" s="1" t="s">
        <v>271</v>
      </c>
      <c r="H15" s="1" t="s">
        <v>272</v>
      </c>
      <c r="I15" s="1" t="s">
        <v>350</v>
      </c>
      <c r="J15" s="1" t="s">
        <v>274</v>
      </c>
      <c r="K15" s="1" t="s">
        <v>350</v>
      </c>
      <c r="L15" s="1" t="s">
        <v>350</v>
      </c>
      <c r="M15" s="1" t="s">
        <v>275</v>
      </c>
      <c r="N15" s="1" t="s">
        <v>275</v>
      </c>
      <c r="O15" s="1" t="s">
        <v>276</v>
      </c>
      <c r="P15" s="1" t="s">
        <v>277</v>
      </c>
      <c r="Q15" s="1" t="s">
        <v>351</v>
      </c>
      <c r="R15" s="1" t="s">
        <v>279</v>
      </c>
      <c r="S15" s="1" t="s">
        <v>280</v>
      </c>
      <c r="T15" s="1" t="s">
        <v>281</v>
      </c>
    </row>
    <row r="16" s="1" customFormat="1" spans="1:20">
      <c r="A16" s="3">
        <v>16722517733</v>
      </c>
      <c r="B16" s="1" t="s">
        <v>352</v>
      </c>
      <c r="C16" s="1" t="s">
        <v>353</v>
      </c>
      <c r="D16" s="1" t="s">
        <v>354</v>
      </c>
      <c r="E16" s="1" t="s">
        <v>163</v>
      </c>
      <c r="F16" s="1" t="s">
        <v>355</v>
      </c>
      <c r="G16" s="1" t="s">
        <v>271</v>
      </c>
      <c r="H16" s="1" t="s">
        <v>272</v>
      </c>
      <c r="I16" s="1" t="s">
        <v>356</v>
      </c>
      <c r="J16" s="1" t="s">
        <v>274</v>
      </c>
      <c r="K16" s="1" t="s">
        <v>356</v>
      </c>
      <c r="L16" s="1" t="s">
        <v>356</v>
      </c>
      <c r="M16" s="1" t="s">
        <v>275</v>
      </c>
      <c r="N16" s="1" t="s">
        <v>275</v>
      </c>
      <c r="O16" s="1" t="s">
        <v>276</v>
      </c>
      <c r="P16" s="1" t="s">
        <v>277</v>
      </c>
      <c r="Q16" s="1" t="s">
        <v>357</v>
      </c>
      <c r="R16" s="1" t="s">
        <v>279</v>
      </c>
      <c r="S16" s="1" t="s">
        <v>280</v>
      </c>
      <c r="T16" s="1" t="s">
        <v>281</v>
      </c>
    </row>
    <row r="17" s="1" customFormat="1" spans="1:20">
      <c r="A17" s="3">
        <v>16724891468</v>
      </c>
      <c r="B17" s="1" t="s">
        <v>358</v>
      </c>
      <c r="C17" s="1" t="s">
        <v>359</v>
      </c>
      <c r="D17" s="1" t="s">
        <v>360</v>
      </c>
      <c r="E17" s="1" t="s">
        <v>361</v>
      </c>
      <c r="F17" s="1" t="s">
        <v>358</v>
      </c>
      <c r="G17" s="1" t="s">
        <v>270</v>
      </c>
      <c r="H17" s="1" t="s">
        <v>272</v>
      </c>
      <c r="I17" s="1" t="s">
        <v>362</v>
      </c>
      <c r="J17" s="1" t="s">
        <v>274</v>
      </c>
      <c r="K17" s="1" t="s">
        <v>362</v>
      </c>
      <c r="L17" s="1" t="s">
        <v>362</v>
      </c>
      <c r="M17" s="1" t="s">
        <v>275</v>
      </c>
      <c r="N17" s="1" t="s">
        <v>275</v>
      </c>
      <c r="O17" s="1" t="s">
        <v>276</v>
      </c>
      <c r="P17" s="1" t="s">
        <v>277</v>
      </c>
      <c r="Q17" s="1" t="s">
        <v>363</v>
      </c>
      <c r="R17" s="1" t="s">
        <v>279</v>
      </c>
      <c r="S17" s="1" t="s">
        <v>280</v>
      </c>
      <c r="T17" s="1" t="s">
        <v>281</v>
      </c>
    </row>
    <row r="18" s="1" customFormat="1" spans="1:20">
      <c r="A18" s="3">
        <v>16724912186</v>
      </c>
      <c r="B18" s="1" t="s">
        <v>358</v>
      </c>
      <c r="C18" s="1" t="s">
        <v>364</v>
      </c>
      <c r="D18" s="1" t="s">
        <v>365</v>
      </c>
      <c r="E18" s="1" t="s">
        <v>366</v>
      </c>
      <c r="F18" s="1" t="s">
        <v>285</v>
      </c>
      <c r="G18" s="1" t="s">
        <v>270</v>
      </c>
      <c r="H18" s="1" t="s">
        <v>272</v>
      </c>
      <c r="I18" s="1" t="s">
        <v>367</v>
      </c>
      <c r="J18" s="1" t="s">
        <v>274</v>
      </c>
      <c r="K18" s="1" t="s">
        <v>367</v>
      </c>
      <c r="L18" s="1" t="s">
        <v>367</v>
      </c>
      <c r="M18" s="1" t="s">
        <v>275</v>
      </c>
      <c r="N18" s="1" t="s">
        <v>275</v>
      </c>
      <c r="O18" s="1" t="s">
        <v>276</v>
      </c>
      <c r="P18" s="1" t="s">
        <v>277</v>
      </c>
      <c r="Q18" s="1" t="s">
        <v>368</v>
      </c>
      <c r="R18" s="1" t="s">
        <v>279</v>
      </c>
      <c r="S18" s="1" t="s">
        <v>280</v>
      </c>
      <c r="T18" s="1" t="s">
        <v>281</v>
      </c>
    </row>
    <row r="19" s="1" customFormat="1" spans="1:20">
      <c r="A19" s="3">
        <v>16725029862</v>
      </c>
      <c r="B19" s="1" t="s">
        <v>358</v>
      </c>
      <c r="C19" s="1" t="s">
        <v>369</v>
      </c>
      <c r="D19" s="1" t="s">
        <v>370</v>
      </c>
      <c r="E19" s="1" t="s">
        <v>166</v>
      </c>
      <c r="F19" s="1" t="s">
        <v>270</v>
      </c>
      <c r="G19" s="1" t="s">
        <v>271</v>
      </c>
      <c r="H19" s="1" t="s">
        <v>272</v>
      </c>
      <c r="I19" s="1" t="s">
        <v>371</v>
      </c>
      <c r="J19" s="1" t="s">
        <v>274</v>
      </c>
      <c r="K19" s="1" t="s">
        <v>371</v>
      </c>
      <c r="L19" s="1" t="s">
        <v>371</v>
      </c>
      <c r="M19" s="1" t="s">
        <v>275</v>
      </c>
      <c r="N19" s="1" t="s">
        <v>275</v>
      </c>
      <c r="O19" s="1" t="s">
        <v>276</v>
      </c>
      <c r="P19" s="1" t="s">
        <v>277</v>
      </c>
      <c r="Q19" s="1" t="s">
        <v>372</v>
      </c>
      <c r="R19" s="1" t="s">
        <v>279</v>
      </c>
      <c r="S19" s="1" t="s">
        <v>280</v>
      </c>
      <c r="T19" s="1" t="s">
        <v>281</v>
      </c>
    </row>
    <row r="20" s="1" customFormat="1" spans="1:20">
      <c r="A20" s="3">
        <v>16727775317</v>
      </c>
      <c r="B20" s="1" t="s">
        <v>358</v>
      </c>
      <c r="C20" s="1" t="s">
        <v>373</v>
      </c>
      <c r="D20" s="1" t="s">
        <v>374</v>
      </c>
      <c r="E20" s="1" t="s">
        <v>375</v>
      </c>
      <c r="F20" s="1" t="s">
        <v>285</v>
      </c>
      <c r="G20" s="1" t="s">
        <v>270</v>
      </c>
      <c r="H20" s="1" t="s">
        <v>272</v>
      </c>
      <c r="I20" s="1" t="s">
        <v>376</v>
      </c>
      <c r="J20" s="1" t="s">
        <v>274</v>
      </c>
      <c r="K20" s="1" t="s">
        <v>376</v>
      </c>
      <c r="L20" s="1" t="s">
        <v>376</v>
      </c>
      <c r="M20" s="1" t="s">
        <v>275</v>
      </c>
      <c r="N20" s="1" t="s">
        <v>275</v>
      </c>
      <c r="O20" s="1" t="s">
        <v>276</v>
      </c>
      <c r="P20" s="1" t="s">
        <v>277</v>
      </c>
      <c r="Q20" s="1" t="s">
        <v>377</v>
      </c>
      <c r="R20" s="1" t="s">
        <v>279</v>
      </c>
      <c r="S20" s="1" t="s">
        <v>280</v>
      </c>
      <c r="T20" s="1" t="s">
        <v>281</v>
      </c>
    </row>
    <row r="21" s="1" customFormat="1" spans="1:20">
      <c r="A21" s="3">
        <v>16728218349</v>
      </c>
      <c r="B21" s="1" t="s">
        <v>358</v>
      </c>
      <c r="C21" s="1" t="s">
        <v>378</v>
      </c>
      <c r="D21" s="1" t="s">
        <v>379</v>
      </c>
      <c r="E21" s="1" t="s">
        <v>380</v>
      </c>
      <c r="F21" s="1" t="s">
        <v>270</v>
      </c>
      <c r="G21" s="1" t="s">
        <v>271</v>
      </c>
      <c r="H21" s="1" t="s">
        <v>272</v>
      </c>
      <c r="I21" s="1" t="s">
        <v>381</v>
      </c>
      <c r="J21" s="1" t="s">
        <v>274</v>
      </c>
      <c r="K21" s="1" t="s">
        <v>381</v>
      </c>
      <c r="L21" s="1" t="s">
        <v>381</v>
      </c>
      <c r="M21" s="1" t="s">
        <v>275</v>
      </c>
      <c r="N21" s="1" t="s">
        <v>275</v>
      </c>
      <c r="O21" s="1" t="s">
        <v>276</v>
      </c>
      <c r="P21" s="1" t="s">
        <v>277</v>
      </c>
      <c r="Q21" s="1" t="s">
        <v>382</v>
      </c>
      <c r="R21" s="1" t="s">
        <v>279</v>
      </c>
      <c r="S21" s="1" t="s">
        <v>280</v>
      </c>
      <c r="T21" s="1" t="s">
        <v>281</v>
      </c>
    </row>
    <row r="22" s="1" customFormat="1" spans="1:20">
      <c r="A22" s="3">
        <v>16728272565</v>
      </c>
      <c r="B22" s="1" t="s">
        <v>358</v>
      </c>
      <c r="C22" s="1" t="s">
        <v>383</v>
      </c>
      <c r="D22" s="1" t="s">
        <v>384</v>
      </c>
      <c r="E22" s="1" t="s">
        <v>385</v>
      </c>
      <c r="F22" s="1" t="s">
        <v>386</v>
      </c>
      <c r="G22" s="1" t="s">
        <v>271</v>
      </c>
      <c r="H22" s="1" t="s">
        <v>272</v>
      </c>
      <c r="I22" s="1" t="s">
        <v>387</v>
      </c>
      <c r="J22" s="1" t="s">
        <v>274</v>
      </c>
      <c r="K22" s="1" t="s">
        <v>387</v>
      </c>
      <c r="L22" s="1" t="s">
        <v>387</v>
      </c>
      <c r="M22" s="1" t="s">
        <v>275</v>
      </c>
      <c r="N22" s="1" t="s">
        <v>275</v>
      </c>
      <c r="O22" s="1" t="s">
        <v>276</v>
      </c>
      <c r="P22" s="1" t="s">
        <v>277</v>
      </c>
      <c r="Q22" s="1" t="s">
        <v>388</v>
      </c>
      <c r="R22" s="1" t="s">
        <v>279</v>
      </c>
      <c r="S22" s="1" t="s">
        <v>280</v>
      </c>
      <c r="T22" s="1" t="s">
        <v>281</v>
      </c>
    </row>
    <row r="23" s="1" customFormat="1" spans="1:20">
      <c r="A23" s="3">
        <v>16728535792</v>
      </c>
      <c r="B23" s="1" t="s">
        <v>386</v>
      </c>
      <c r="C23" s="1" t="s">
        <v>389</v>
      </c>
      <c r="D23" s="1" t="s">
        <v>390</v>
      </c>
      <c r="E23" s="1" t="s">
        <v>58</v>
      </c>
      <c r="F23" s="1" t="s">
        <v>285</v>
      </c>
      <c r="G23" s="1" t="s">
        <v>270</v>
      </c>
      <c r="H23" s="1" t="s">
        <v>272</v>
      </c>
      <c r="I23" s="1" t="s">
        <v>391</v>
      </c>
      <c r="J23" s="1" t="s">
        <v>274</v>
      </c>
      <c r="K23" s="1" t="s">
        <v>391</v>
      </c>
      <c r="L23" s="1" t="s">
        <v>391</v>
      </c>
      <c r="M23" s="1" t="s">
        <v>275</v>
      </c>
      <c r="N23" s="1" t="s">
        <v>275</v>
      </c>
      <c r="O23" s="1" t="s">
        <v>276</v>
      </c>
      <c r="P23" s="1" t="s">
        <v>277</v>
      </c>
      <c r="Q23" s="1" t="s">
        <v>392</v>
      </c>
      <c r="R23" s="1" t="s">
        <v>279</v>
      </c>
      <c r="S23" s="1" t="s">
        <v>280</v>
      </c>
      <c r="T23" s="1" t="s">
        <v>281</v>
      </c>
    </row>
    <row r="24" s="1" customFormat="1" spans="1:20">
      <c r="A24" s="3">
        <v>16729096229</v>
      </c>
      <c r="B24" s="1" t="s">
        <v>386</v>
      </c>
      <c r="C24" s="1" t="s">
        <v>393</v>
      </c>
      <c r="D24" s="1" t="s">
        <v>394</v>
      </c>
      <c r="E24" s="1" t="s">
        <v>395</v>
      </c>
      <c r="F24" s="1" t="s">
        <v>270</v>
      </c>
      <c r="G24" s="1" t="s">
        <v>271</v>
      </c>
      <c r="H24" s="1" t="s">
        <v>272</v>
      </c>
      <c r="I24" s="1" t="s">
        <v>396</v>
      </c>
      <c r="J24" s="1" t="s">
        <v>274</v>
      </c>
      <c r="K24" s="1" t="s">
        <v>396</v>
      </c>
      <c r="L24" s="1" t="s">
        <v>396</v>
      </c>
      <c r="M24" s="1" t="s">
        <v>275</v>
      </c>
      <c r="N24" s="1" t="s">
        <v>275</v>
      </c>
      <c r="O24" s="1" t="s">
        <v>276</v>
      </c>
      <c r="P24" s="1" t="s">
        <v>277</v>
      </c>
      <c r="Q24" s="1" t="s">
        <v>397</v>
      </c>
      <c r="R24" s="1" t="s">
        <v>279</v>
      </c>
      <c r="S24" s="1" t="s">
        <v>280</v>
      </c>
      <c r="T24" s="1" t="s">
        <v>281</v>
      </c>
    </row>
    <row r="25" s="1" customFormat="1" spans="1:20">
      <c r="A25" s="3">
        <v>16729358445</v>
      </c>
      <c r="B25" s="1" t="s">
        <v>386</v>
      </c>
      <c r="C25" s="1" t="s">
        <v>398</v>
      </c>
      <c r="D25" s="1" t="s">
        <v>399</v>
      </c>
      <c r="E25" s="1" t="s">
        <v>400</v>
      </c>
      <c r="F25" s="1" t="s">
        <v>285</v>
      </c>
      <c r="G25" s="1" t="s">
        <v>270</v>
      </c>
      <c r="H25" s="1" t="s">
        <v>272</v>
      </c>
      <c r="I25" s="1" t="s">
        <v>401</v>
      </c>
      <c r="J25" s="1" t="s">
        <v>274</v>
      </c>
      <c r="K25" s="1" t="s">
        <v>401</v>
      </c>
      <c r="L25" s="1" t="s">
        <v>401</v>
      </c>
      <c r="M25" s="1" t="s">
        <v>275</v>
      </c>
      <c r="N25" s="1" t="s">
        <v>275</v>
      </c>
      <c r="O25" s="1" t="s">
        <v>276</v>
      </c>
      <c r="P25" s="1" t="s">
        <v>277</v>
      </c>
      <c r="Q25" s="1" t="s">
        <v>402</v>
      </c>
      <c r="R25" s="1" t="s">
        <v>279</v>
      </c>
      <c r="S25" s="1" t="s">
        <v>280</v>
      </c>
      <c r="T25" s="1" t="s">
        <v>281</v>
      </c>
    </row>
    <row r="26" s="1" customFormat="1" spans="1:20">
      <c r="A26" s="3">
        <v>16733347888</v>
      </c>
      <c r="B26" s="1" t="s">
        <v>386</v>
      </c>
      <c r="C26" s="1" t="s">
        <v>403</v>
      </c>
      <c r="D26" s="1" t="s">
        <v>390</v>
      </c>
      <c r="E26" s="1" t="s">
        <v>175</v>
      </c>
      <c r="F26" s="1" t="s">
        <v>270</v>
      </c>
      <c r="G26" s="1" t="s">
        <v>271</v>
      </c>
      <c r="H26" s="1" t="s">
        <v>272</v>
      </c>
      <c r="I26" s="1" t="s">
        <v>404</v>
      </c>
      <c r="J26" s="1" t="s">
        <v>274</v>
      </c>
      <c r="K26" s="1" t="s">
        <v>404</v>
      </c>
      <c r="L26" s="1" t="s">
        <v>404</v>
      </c>
      <c r="M26" s="1" t="s">
        <v>275</v>
      </c>
      <c r="N26" s="1" t="s">
        <v>275</v>
      </c>
      <c r="O26" s="1" t="s">
        <v>276</v>
      </c>
      <c r="P26" s="1" t="s">
        <v>277</v>
      </c>
      <c r="Q26" s="1" t="s">
        <v>405</v>
      </c>
      <c r="R26" s="1" t="s">
        <v>279</v>
      </c>
      <c r="S26" s="1" t="s">
        <v>280</v>
      </c>
      <c r="T26" s="1" t="s">
        <v>281</v>
      </c>
    </row>
    <row r="27" s="1" customFormat="1" spans="1:20">
      <c r="A27" s="3">
        <v>16734332370</v>
      </c>
      <c r="B27" s="1" t="s">
        <v>386</v>
      </c>
      <c r="C27" s="1" t="s">
        <v>406</v>
      </c>
      <c r="D27" s="1" t="s">
        <v>407</v>
      </c>
      <c r="E27" s="1" t="s">
        <v>64</v>
      </c>
      <c r="F27" s="1" t="s">
        <v>386</v>
      </c>
      <c r="G27" s="1" t="s">
        <v>270</v>
      </c>
      <c r="H27" s="1" t="s">
        <v>272</v>
      </c>
      <c r="I27" s="1" t="s">
        <v>408</v>
      </c>
      <c r="J27" s="1" t="s">
        <v>274</v>
      </c>
      <c r="K27" s="1" t="s">
        <v>408</v>
      </c>
      <c r="L27" s="1" t="s">
        <v>408</v>
      </c>
      <c r="M27" s="1" t="s">
        <v>275</v>
      </c>
      <c r="N27" s="1" t="s">
        <v>275</v>
      </c>
      <c r="O27" s="1" t="s">
        <v>276</v>
      </c>
      <c r="P27" s="1" t="s">
        <v>277</v>
      </c>
      <c r="Q27" s="1" t="s">
        <v>409</v>
      </c>
      <c r="R27" s="1" t="s">
        <v>279</v>
      </c>
      <c r="S27" s="1" t="s">
        <v>280</v>
      </c>
      <c r="T27" s="1" t="s">
        <v>281</v>
      </c>
    </row>
    <row r="28" s="1" customFormat="1" spans="1:20">
      <c r="A28" s="3">
        <v>16735836212</v>
      </c>
      <c r="B28" s="1" t="s">
        <v>386</v>
      </c>
      <c r="C28" s="1" t="s">
        <v>410</v>
      </c>
      <c r="D28" s="1" t="s">
        <v>411</v>
      </c>
      <c r="E28" s="1" t="s">
        <v>412</v>
      </c>
      <c r="F28" s="1" t="s">
        <v>270</v>
      </c>
      <c r="G28" s="1" t="s">
        <v>271</v>
      </c>
      <c r="H28" s="1" t="s">
        <v>272</v>
      </c>
      <c r="I28" s="1" t="s">
        <v>413</v>
      </c>
      <c r="J28" s="1" t="s">
        <v>274</v>
      </c>
      <c r="K28" s="1" t="s">
        <v>413</v>
      </c>
      <c r="L28" s="1" t="s">
        <v>413</v>
      </c>
      <c r="M28" s="1" t="s">
        <v>275</v>
      </c>
      <c r="N28" s="1" t="s">
        <v>275</v>
      </c>
      <c r="O28" s="1" t="s">
        <v>276</v>
      </c>
      <c r="P28" s="1" t="s">
        <v>277</v>
      </c>
      <c r="Q28" s="1" t="s">
        <v>414</v>
      </c>
      <c r="R28" s="1" t="s">
        <v>279</v>
      </c>
      <c r="S28" s="1" t="s">
        <v>280</v>
      </c>
      <c r="T28" s="1" t="s">
        <v>281</v>
      </c>
    </row>
    <row r="29" s="1" customFormat="1" spans="1:20">
      <c r="A29" s="3">
        <v>16736811585</v>
      </c>
      <c r="B29" s="1" t="s">
        <v>386</v>
      </c>
      <c r="C29" s="1" t="s">
        <v>415</v>
      </c>
      <c r="D29" s="1" t="s">
        <v>416</v>
      </c>
      <c r="E29" s="1" t="s">
        <v>178</v>
      </c>
      <c r="F29" s="1" t="s">
        <v>270</v>
      </c>
      <c r="G29" s="1" t="s">
        <v>271</v>
      </c>
      <c r="H29" s="1" t="s">
        <v>272</v>
      </c>
      <c r="I29" s="1" t="s">
        <v>417</v>
      </c>
      <c r="J29" s="1" t="s">
        <v>274</v>
      </c>
      <c r="K29" s="1" t="s">
        <v>417</v>
      </c>
      <c r="L29" s="1" t="s">
        <v>417</v>
      </c>
      <c r="M29" s="1" t="s">
        <v>275</v>
      </c>
      <c r="N29" s="1" t="s">
        <v>275</v>
      </c>
      <c r="O29" s="1" t="s">
        <v>276</v>
      </c>
      <c r="P29" s="1" t="s">
        <v>277</v>
      </c>
      <c r="Q29" s="1" t="s">
        <v>418</v>
      </c>
      <c r="R29" s="1" t="s">
        <v>279</v>
      </c>
      <c r="S29" s="1" t="s">
        <v>280</v>
      </c>
      <c r="T29" s="1" t="s">
        <v>281</v>
      </c>
    </row>
    <row r="30" s="1" customFormat="1" spans="1:20">
      <c r="A30" s="3">
        <v>16737215935</v>
      </c>
      <c r="B30" s="1" t="s">
        <v>355</v>
      </c>
      <c r="C30" s="1" t="s">
        <v>419</v>
      </c>
      <c r="D30" s="1" t="s">
        <v>420</v>
      </c>
      <c r="E30" s="1" t="s">
        <v>181</v>
      </c>
      <c r="F30" s="1" t="s">
        <v>355</v>
      </c>
      <c r="G30" s="1" t="s">
        <v>271</v>
      </c>
      <c r="H30" s="1" t="s">
        <v>272</v>
      </c>
      <c r="I30" s="1" t="s">
        <v>421</v>
      </c>
      <c r="J30" s="1" t="s">
        <v>274</v>
      </c>
      <c r="K30" s="1" t="s">
        <v>421</v>
      </c>
      <c r="L30" s="1" t="s">
        <v>421</v>
      </c>
      <c r="M30" s="1" t="s">
        <v>275</v>
      </c>
      <c r="N30" s="1" t="s">
        <v>275</v>
      </c>
      <c r="O30" s="1" t="s">
        <v>276</v>
      </c>
      <c r="P30" s="1" t="s">
        <v>277</v>
      </c>
      <c r="Q30" s="1" t="s">
        <v>422</v>
      </c>
      <c r="R30" s="1" t="s">
        <v>279</v>
      </c>
      <c r="S30" s="1" t="s">
        <v>280</v>
      </c>
      <c r="T30" s="1" t="s">
        <v>281</v>
      </c>
    </row>
    <row r="31" s="1" customFormat="1" spans="1:20">
      <c r="A31" s="3">
        <v>16737518927</v>
      </c>
      <c r="B31" s="1" t="s">
        <v>355</v>
      </c>
      <c r="C31" s="1" t="s">
        <v>423</v>
      </c>
      <c r="D31" s="1" t="s">
        <v>394</v>
      </c>
      <c r="E31" s="1" t="s">
        <v>424</v>
      </c>
      <c r="F31" s="1" t="s">
        <v>285</v>
      </c>
      <c r="G31" s="1" t="s">
        <v>271</v>
      </c>
      <c r="H31" s="1" t="s">
        <v>272</v>
      </c>
      <c r="I31" s="1" t="s">
        <v>425</v>
      </c>
      <c r="J31" s="1" t="s">
        <v>274</v>
      </c>
      <c r="K31" s="1" t="s">
        <v>425</v>
      </c>
      <c r="L31" s="1" t="s">
        <v>425</v>
      </c>
      <c r="M31" s="1" t="s">
        <v>275</v>
      </c>
      <c r="N31" s="1" t="s">
        <v>275</v>
      </c>
      <c r="O31" s="1" t="s">
        <v>276</v>
      </c>
      <c r="P31" s="1" t="s">
        <v>277</v>
      </c>
      <c r="Q31" s="1" t="s">
        <v>426</v>
      </c>
      <c r="R31" s="1" t="s">
        <v>279</v>
      </c>
      <c r="S31" s="1" t="s">
        <v>280</v>
      </c>
      <c r="T31" s="1" t="s">
        <v>281</v>
      </c>
    </row>
    <row r="32" s="1" customFormat="1" spans="1:20">
      <c r="A32" s="3">
        <v>16739284767</v>
      </c>
      <c r="B32" s="1" t="s">
        <v>355</v>
      </c>
      <c r="C32" s="1" t="s">
        <v>427</v>
      </c>
      <c r="D32" s="1" t="s">
        <v>428</v>
      </c>
      <c r="E32" s="1" t="s">
        <v>70</v>
      </c>
      <c r="F32" s="1" t="s">
        <v>285</v>
      </c>
      <c r="G32" s="1" t="s">
        <v>270</v>
      </c>
      <c r="H32" s="1" t="s">
        <v>272</v>
      </c>
      <c r="I32" s="1" t="s">
        <v>429</v>
      </c>
      <c r="J32" s="1" t="s">
        <v>274</v>
      </c>
      <c r="K32" s="1" t="s">
        <v>429</v>
      </c>
      <c r="L32" s="1" t="s">
        <v>429</v>
      </c>
      <c r="M32" s="1" t="s">
        <v>275</v>
      </c>
      <c r="N32" s="1" t="s">
        <v>275</v>
      </c>
      <c r="O32" s="1" t="s">
        <v>276</v>
      </c>
      <c r="P32" s="1" t="s">
        <v>277</v>
      </c>
      <c r="Q32" s="1" t="s">
        <v>430</v>
      </c>
      <c r="R32" s="1" t="s">
        <v>279</v>
      </c>
      <c r="S32" s="1" t="s">
        <v>280</v>
      </c>
      <c r="T32" s="1" t="s">
        <v>281</v>
      </c>
    </row>
    <row r="33" s="1" customFormat="1" spans="1:20">
      <c r="A33" s="3">
        <v>16740036599</v>
      </c>
      <c r="B33" s="1" t="s">
        <v>355</v>
      </c>
      <c r="C33" s="1" t="s">
        <v>431</v>
      </c>
      <c r="D33" s="1" t="s">
        <v>432</v>
      </c>
      <c r="E33" s="1" t="s">
        <v>187</v>
      </c>
      <c r="F33" s="1" t="s">
        <v>270</v>
      </c>
      <c r="G33" s="1" t="s">
        <v>271</v>
      </c>
      <c r="H33" s="1" t="s">
        <v>272</v>
      </c>
      <c r="I33" s="1" t="s">
        <v>433</v>
      </c>
      <c r="J33" s="1" t="s">
        <v>274</v>
      </c>
      <c r="K33" s="1" t="s">
        <v>433</v>
      </c>
      <c r="L33" s="1" t="s">
        <v>433</v>
      </c>
      <c r="M33" s="1" t="s">
        <v>275</v>
      </c>
      <c r="N33" s="1" t="s">
        <v>275</v>
      </c>
      <c r="O33" s="1" t="s">
        <v>276</v>
      </c>
      <c r="P33" s="1" t="s">
        <v>277</v>
      </c>
      <c r="Q33" s="1" t="s">
        <v>434</v>
      </c>
      <c r="R33" s="1" t="s">
        <v>279</v>
      </c>
      <c r="S33" s="1" t="s">
        <v>280</v>
      </c>
      <c r="T33" s="1" t="s">
        <v>281</v>
      </c>
    </row>
    <row r="34" s="1" customFormat="1" spans="1:20">
      <c r="A34" s="3">
        <v>16740291103</v>
      </c>
      <c r="B34" s="1" t="s">
        <v>355</v>
      </c>
      <c r="C34" s="1" t="s">
        <v>435</v>
      </c>
      <c r="D34" s="1" t="s">
        <v>384</v>
      </c>
      <c r="E34" s="1" t="s">
        <v>436</v>
      </c>
      <c r="F34" s="1" t="s">
        <v>270</v>
      </c>
      <c r="G34" s="1" t="s">
        <v>271</v>
      </c>
      <c r="H34" s="1" t="s">
        <v>272</v>
      </c>
      <c r="I34" s="1" t="s">
        <v>437</v>
      </c>
      <c r="J34" s="1" t="s">
        <v>274</v>
      </c>
      <c r="K34" s="1" t="s">
        <v>437</v>
      </c>
      <c r="L34" s="1" t="s">
        <v>437</v>
      </c>
      <c r="M34" s="1" t="s">
        <v>275</v>
      </c>
      <c r="N34" s="1" t="s">
        <v>275</v>
      </c>
      <c r="O34" s="1" t="s">
        <v>276</v>
      </c>
      <c r="P34" s="1" t="s">
        <v>277</v>
      </c>
      <c r="Q34" s="1" t="s">
        <v>438</v>
      </c>
      <c r="R34" s="1" t="s">
        <v>279</v>
      </c>
      <c r="S34" s="1" t="s">
        <v>280</v>
      </c>
      <c r="T34" s="1" t="s">
        <v>281</v>
      </c>
    </row>
    <row r="35" s="1" customFormat="1" spans="1:20">
      <c r="A35" s="3">
        <v>16740610332</v>
      </c>
      <c r="B35" s="1" t="s">
        <v>355</v>
      </c>
      <c r="C35" s="1" t="s">
        <v>439</v>
      </c>
      <c r="D35" s="1" t="s">
        <v>440</v>
      </c>
      <c r="E35" s="1" t="s">
        <v>73</v>
      </c>
      <c r="F35" s="1" t="s">
        <v>285</v>
      </c>
      <c r="G35" s="1" t="s">
        <v>270</v>
      </c>
      <c r="H35" s="1" t="s">
        <v>272</v>
      </c>
      <c r="I35" s="1" t="s">
        <v>441</v>
      </c>
      <c r="J35" s="1" t="s">
        <v>274</v>
      </c>
      <c r="K35" s="1" t="s">
        <v>441</v>
      </c>
      <c r="L35" s="1" t="s">
        <v>441</v>
      </c>
      <c r="M35" s="1" t="s">
        <v>275</v>
      </c>
      <c r="N35" s="1" t="s">
        <v>275</v>
      </c>
      <c r="O35" s="1" t="s">
        <v>276</v>
      </c>
      <c r="P35" s="1" t="s">
        <v>277</v>
      </c>
      <c r="Q35" s="1" t="s">
        <v>442</v>
      </c>
      <c r="R35" s="1" t="s">
        <v>279</v>
      </c>
      <c r="S35" s="1" t="s">
        <v>280</v>
      </c>
      <c r="T35" s="1" t="s">
        <v>281</v>
      </c>
    </row>
    <row r="36" s="1" customFormat="1" spans="1:20">
      <c r="A36" s="3">
        <v>16741251053</v>
      </c>
      <c r="B36" s="1" t="s">
        <v>285</v>
      </c>
      <c r="C36" s="1" t="s">
        <v>443</v>
      </c>
      <c r="D36" s="1" t="s">
        <v>444</v>
      </c>
      <c r="E36" s="1" t="s">
        <v>445</v>
      </c>
      <c r="F36" s="1" t="s">
        <v>270</v>
      </c>
      <c r="G36" s="1" t="s">
        <v>271</v>
      </c>
      <c r="H36" s="1" t="s">
        <v>272</v>
      </c>
      <c r="I36" s="1" t="s">
        <v>446</v>
      </c>
      <c r="J36" s="1" t="s">
        <v>274</v>
      </c>
      <c r="K36" s="1" t="s">
        <v>446</v>
      </c>
      <c r="L36" s="1" t="s">
        <v>446</v>
      </c>
      <c r="M36" s="1" t="s">
        <v>275</v>
      </c>
      <c r="N36" s="1" t="s">
        <v>275</v>
      </c>
      <c r="O36" s="1" t="s">
        <v>276</v>
      </c>
      <c r="P36" s="1" t="s">
        <v>277</v>
      </c>
      <c r="Q36" s="1" t="s">
        <v>447</v>
      </c>
      <c r="R36" s="1" t="s">
        <v>279</v>
      </c>
      <c r="S36" s="1" t="s">
        <v>280</v>
      </c>
      <c r="T36" s="1" t="s">
        <v>281</v>
      </c>
    </row>
    <row r="37" s="1" customFormat="1" spans="1:20">
      <c r="A37" s="3">
        <v>16741366329</v>
      </c>
      <c r="B37" s="1" t="s">
        <v>285</v>
      </c>
      <c r="C37" s="1" t="s">
        <v>448</v>
      </c>
      <c r="D37" s="1" t="s">
        <v>384</v>
      </c>
      <c r="E37" s="1" t="s">
        <v>449</v>
      </c>
      <c r="F37" s="1" t="s">
        <v>270</v>
      </c>
      <c r="G37" s="1" t="s">
        <v>271</v>
      </c>
      <c r="H37" s="1" t="s">
        <v>272</v>
      </c>
      <c r="I37" s="1" t="s">
        <v>450</v>
      </c>
      <c r="J37" s="1" t="s">
        <v>274</v>
      </c>
      <c r="K37" s="1" t="s">
        <v>450</v>
      </c>
      <c r="L37" s="1" t="s">
        <v>450</v>
      </c>
      <c r="M37" s="1" t="s">
        <v>275</v>
      </c>
      <c r="N37" s="1" t="s">
        <v>275</v>
      </c>
      <c r="O37" s="1" t="s">
        <v>276</v>
      </c>
      <c r="P37" s="1" t="s">
        <v>277</v>
      </c>
      <c r="Q37" s="1" t="s">
        <v>451</v>
      </c>
      <c r="R37" s="1" t="s">
        <v>279</v>
      </c>
      <c r="S37" s="1" t="s">
        <v>280</v>
      </c>
      <c r="T37" s="1" t="s">
        <v>281</v>
      </c>
    </row>
    <row r="38" s="1" customFormat="1" spans="1:20">
      <c r="A38" s="3">
        <v>16741456302</v>
      </c>
      <c r="B38" s="1" t="s">
        <v>285</v>
      </c>
      <c r="C38" s="1" t="s">
        <v>452</v>
      </c>
      <c r="D38" s="1" t="s">
        <v>453</v>
      </c>
      <c r="E38" s="1" t="s">
        <v>454</v>
      </c>
      <c r="F38" s="1" t="s">
        <v>285</v>
      </c>
      <c r="G38" s="1" t="s">
        <v>270</v>
      </c>
      <c r="H38" s="1" t="s">
        <v>272</v>
      </c>
      <c r="I38" s="1" t="s">
        <v>455</v>
      </c>
      <c r="J38" s="1" t="s">
        <v>274</v>
      </c>
      <c r="K38" s="1" t="s">
        <v>455</v>
      </c>
      <c r="L38" s="1" t="s">
        <v>455</v>
      </c>
      <c r="M38" s="1" t="s">
        <v>275</v>
      </c>
      <c r="N38" s="1" t="s">
        <v>275</v>
      </c>
      <c r="O38" s="1" t="s">
        <v>276</v>
      </c>
      <c r="P38" s="1" t="s">
        <v>277</v>
      </c>
      <c r="Q38" s="1" t="s">
        <v>456</v>
      </c>
      <c r="R38" s="1" t="s">
        <v>279</v>
      </c>
      <c r="S38" s="1" t="s">
        <v>280</v>
      </c>
      <c r="T38" s="1" t="s">
        <v>281</v>
      </c>
    </row>
    <row r="39" s="1" customFormat="1" spans="1:20">
      <c r="A39" s="3">
        <v>16741642908</v>
      </c>
      <c r="B39" s="1" t="s">
        <v>285</v>
      </c>
      <c r="C39" s="1" t="s">
        <v>457</v>
      </c>
      <c r="D39" s="1" t="s">
        <v>458</v>
      </c>
      <c r="E39" s="1" t="s">
        <v>84</v>
      </c>
      <c r="F39" s="1" t="s">
        <v>285</v>
      </c>
      <c r="G39" s="1" t="s">
        <v>270</v>
      </c>
      <c r="H39" s="1" t="s">
        <v>272</v>
      </c>
      <c r="I39" s="1" t="s">
        <v>459</v>
      </c>
      <c r="J39" s="1" t="s">
        <v>274</v>
      </c>
      <c r="K39" s="1" t="s">
        <v>459</v>
      </c>
      <c r="L39" s="1" t="s">
        <v>459</v>
      </c>
      <c r="M39" s="1" t="s">
        <v>275</v>
      </c>
      <c r="N39" s="1" t="s">
        <v>275</v>
      </c>
      <c r="O39" s="1" t="s">
        <v>276</v>
      </c>
      <c r="P39" s="1" t="s">
        <v>277</v>
      </c>
      <c r="Q39" s="1" t="s">
        <v>460</v>
      </c>
      <c r="R39" s="1" t="s">
        <v>279</v>
      </c>
      <c r="S39" s="1" t="s">
        <v>280</v>
      </c>
      <c r="T39" s="1" t="s">
        <v>281</v>
      </c>
    </row>
    <row r="40" s="1" customFormat="1" spans="1:20">
      <c r="A40" s="3">
        <v>16741778325</v>
      </c>
      <c r="B40" s="1" t="s">
        <v>285</v>
      </c>
      <c r="C40" s="1" t="s">
        <v>461</v>
      </c>
      <c r="D40" s="1" t="s">
        <v>462</v>
      </c>
      <c r="E40" s="1" t="s">
        <v>463</v>
      </c>
      <c r="F40" s="1" t="s">
        <v>285</v>
      </c>
      <c r="G40" s="1" t="s">
        <v>270</v>
      </c>
      <c r="H40" s="1" t="s">
        <v>272</v>
      </c>
      <c r="I40" s="1" t="s">
        <v>464</v>
      </c>
      <c r="J40" s="1" t="s">
        <v>274</v>
      </c>
      <c r="K40" s="1" t="s">
        <v>464</v>
      </c>
      <c r="L40" s="1" t="s">
        <v>464</v>
      </c>
      <c r="M40" s="1" t="s">
        <v>275</v>
      </c>
      <c r="N40" s="1" t="s">
        <v>275</v>
      </c>
      <c r="O40" s="1" t="s">
        <v>276</v>
      </c>
      <c r="P40" s="1" t="s">
        <v>277</v>
      </c>
      <c r="Q40" s="1" t="s">
        <v>465</v>
      </c>
      <c r="R40" s="1" t="s">
        <v>279</v>
      </c>
      <c r="S40" s="1" t="s">
        <v>280</v>
      </c>
      <c r="T40" s="1" t="s">
        <v>281</v>
      </c>
    </row>
    <row r="41" s="1" customFormat="1" spans="1:20">
      <c r="A41" s="3">
        <v>16741875871</v>
      </c>
      <c r="B41" s="1" t="s">
        <v>285</v>
      </c>
      <c r="C41" s="1" t="s">
        <v>466</v>
      </c>
      <c r="D41" s="1" t="s">
        <v>467</v>
      </c>
      <c r="E41" s="1" t="s">
        <v>468</v>
      </c>
      <c r="F41" s="1" t="s">
        <v>285</v>
      </c>
      <c r="G41" s="1" t="s">
        <v>270</v>
      </c>
      <c r="H41" s="1" t="s">
        <v>272</v>
      </c>
      <c r="I41" s="1" t="s">
        <v>469</v>
      </c>
      <c r="J41" s="1" t="s">
        <v>274</v>
      </c>
      <c r="K41" s="1" t="s">
        <v>469</v>
      </c>
      <c r="L41" s="1" t="s">
        <v>469</v>
      </c>
      <c r="M41" s="1" t="s">
        <v>275</v>
      </c>
      <c r="N41" s="1" t="s">
        <v>275</v>
      </c>
      <c r="O41" s="1" t="s">
        <v>276</v>
      </c>
      <c r="P41" s="1" t="s">
        <v>277</v>
      </c>
      <c r="Q41" s="1" t="s">
        <v>470</v>
      </c>
      <c r="R41" s="1" t="s">
        <v>279</v>
      </c>
      <c r="S41" s="1" t="s">
        <v>280</v>
      </c>
      <c r="T41" s="1" t="s">
        <v>281</v>
      </c>
    </row>
    <row r="42" s="1" customFormat="1" spans="1:20">
      <c r="A42" s="3">
        <v>16741901497</v>
      </c>
      <c r="B42" s="1" t="s">
        <v>285</v>
      </c>
      <c r="C42" s="1" t="s">
        <v>471</v>
      </c>
      <c r="D42" s="1" t="s">
        <v>472</v>
      </c>
      <c r="E42" s="1" t="s">
        <v>95</v>
      </c>
      <c r="F42" s="1" t="s">
        <v>285</v>
      </c>
      <c r="G42" s="1" t="s">
        <v>270</v>
      </c>
      <c r="H42" s="1" t="s">
        <v>272</v>
      </c>
      <c r="I42" s="1" t="s">
        <v>473</v>
      </c>
      <c r="J42" s="1" t="s">
        <v>274</v>
      </c>
      <c r="K42" s="1" t="s">
        <v>473</v>
      </c>
      <c r="L42" s="1" t="s">
        <v>473</v>
      </c>
      <c r="M42" s="1" t="s">
        <v>275</v>
      </c>
      <c r="N42" s="1" t="s">
        <v>275</v>
      </c>
      <c r="O42" s="1" t="s">
        <v>276</v>
      </c>
      <c r="P42" s="1" t="s">
        <v>277</v>
      </c>
      <c r="Q42" s="1" t="s">
        <v>474</v>
      </c>
      <c r="R42" s="1" t="s">
        <v>279</v>
      </c>
      <c r="S42" s="1" t="s">
        <v>280</v>
      </c>
      <c r="T42" s="1" t="s">
        <v>281</v>
      </c>
    </row>
    <row r="43" s="1" customFormat="1" spans="1:20">
      <c r="A43" s="3">
        <v>16741980675</v>
      </c>
      <c r="B43" s="1" t="s">
        <v>285</v>
      </c>
      <c r="C43" s="1" t="s">
        <v>475</v>
      </c>
      <c r="D43" s="1" t="s">
        <v>476</v>
      </c>
      <c r="E43" s="1" t="s">
        <v>97</v>
      </c>
      <c r="F43" s="1" t="s">
        <v>285</v>
      </c>
      <c r="G43" s="1" t="s">
        <v>270</v>
      </c>
      <c r="H43" s="1" t="s">
        <v>272</v>
      </c>
      <c r="I43" s="1" t="s">
        <v>477</v>
      </c>
      <c r="J43" s="1" t="s">
        <v>274</v>
      </c>
      <c r="K43" s="1" t="s">
        <v>477</v>
      </c>
      <c r="L43" s="1" t="s">
        <v>477</v>
      </c>
      <c r="M43" s="1" t="s">
        <v>275</v>
      </c>
      <c r="N43" s="1" t="s">
        <v>275</v>
      </c>
      <c r="O43" s="1" t="s">
        <v>276</v>
      </c>
      <c r="P43" s="1" t="s">
        <v>277</v>
      </c>
      <c r="Q43" s="1" t="s">
        <v>478</v>
      </c>
      <c r="R43" s="1" t="s">
        <v>279</v>
      </c>
      <c r="S43" s="1" t="s">
        <v>280</v>
      </c>
      <c r="T43" s="1" t="s">
        <v>281</v>
      </c>
    </row>
    <row r="44" s="1" customFormat="1" spans="1:20">
      <c r="A44" s="3">
        <v>16742422167</v>
      </c>
      <c r="B44" s="1" t="s">
        <v>285</v>
      </c>
      <c r="C44" s="1" t="s">
        <v>479</v>
      </c>
      <c r="D44" s="1" t="s">
        <v>480</v>
      </c>
      <c r="E44" s="1" t="s">
        <v>481</v>
      </c>
      <c r="F44" s="1" t="s">
        <v>285</v>
      </c>
      <c r="G44" s="1" t="s">
        <v>270</v>
      </c>
      <c r="H44" s="1" t="s">
        <v>272</v>
      </c>
      <c r="I44" s="1" t="s">
        <v>482</v>
      </c>
      <c r="J44" s="1" t="s">
        <v>274</v>
      </c>
      <c r="K44" s="1" t="s">
        <v>482</v>
      </c>
      <c r="L44" s="1" t="s">
        <v>482</v>
      </c>
      <c r="M44" s="1" t="s">
        <v>275</v>
      </c>
      <c r="N44" s="1" t="s">
        <v>275</v>
      </c>
      <c r="O44" s="1" t="s">
        <v>276</v>
      </c>
      <c r="P44" s="1" t="s">
        <v>277</v>
      </c>
      <c r="Q44" s="1" t="s">
        <v>483</v>
      </c>
      <c r="R44" s="1" t="s">
        <v>279</v>
      </c>
      <c r="S44" s="1" t="s">
        <v>280</v>
      </c>
      <c r="T44" s="1" t="s">
        <v>281</v>
      </c>
    </row>
    <row r="45" s="1" customFormat="1" spans="1:20">
      <c r="A45" s="3">
        <v>16742472734</v>
      </c>
      <c r="B45" s="1" t="s">
        <v>285</v>
      </c>
      <c r="C45" s="1" t="s">
        <v>484</v>
      </c>
      <c r="D45" s="1" t="s">
        <v>485</v>
      </c>
      <c r="E45" s="1" t="s">
        <v>103</v>
      </c>
      <c r="F45" s="1" t="s">
        <v>285</v>
      </c>
      <c r="G45" s="1" t="s">
        <v>270</v>
      </c>
      <c r="H45" s="1" t="s">
        <v>272</v>
      </c>
      <c r="I45" s="1" t="s">
        <v>486</v>
      </c>
      <c r="J45" s="1" t="s">
        <v>274</v>
      </c>
      <c r="K45" s="1" t="s">
        <v>486</v>
      </c>
      <c r="L45" s="1" t="s">
        <v>486</v>
      </c>
      <c r="M45" s="1" t="s">
        <v>275</v>
      </c>
      <c r="N45" s="1" t="s">
        <v>275</v>
      </c>
      <c r="O45" s="1" t="s">
        <v>276</v>
      </c>
      <c r="P45" s="1" t="s">
        <v>277</v>
      </c>
      <c r="Q45" s="1" t="s">
        <v>487</v>
      </c>
      <c r="R45" s="1" t="s">
        <v>279</v>
      </c>
      <c r="S45" s="1" t="s">
        <v>280</v>
      </c>
      <c r="T45" s="1" t="s">
        <v>281</v>
      </c>
    </row>
    <row r="46" s="1" customFormat="1" spans="1:20">
      <c r="A46" s="3">
        <v>16742683258</v>
      </c>
      <c r="B46" s="1" t="s">
        <v>285</v>
      </c>
      <c r="C46" s="1" t="s">
        <v>488</v>
      </c>
      <c r="D46" s="1" t="s">
        <v>489</v>
      </c>
      <c r="E46" s="1" t="s">
        <v>200</v>
      </c>
      <c r="F46" s="1" t="s">
        <v>285</v>
      </c>
      <c r="G46" s="1" t="s">
        <v>271</v>
      </c>
      <c r="H46" s="1" t="s">
        <v>272</v>
      </c>
      <c r="I46" s="1" t="s">
        <v>490</v>
      </c>
      <c r="J46" s="1" t="s">
        <v>274</v>
      </c>
      <c r="K46" s="1" t="s">
        <v>490</v>
      </c>
      <c r="L46" s="1" t="s">
        <v>490</v>
      </c>
      <c r="M46" s="1" t="s">
        <v>275</v>
      </c>
      <c r="N46" s="1" t="s">
        <v>275</v>
      </c>
      <c r="O46" s="1" t="s">
        <v>276</v>
      </c>
      <c r="P46" s="1" t="s">
        <v>277</v>
      </c>
      <c r="Q46" s="1" t="s">
        <v>491</v>
      </c>
      <c r="R46" s="1" t="s">
        <v>279</v>
      </c>
      <c r="S46" s="1" t="s">
        <v>280</v>
      </c>
      <c r="T46" s="1" t="s">
        <v>281</v>
      </c>
    </row>
    <row r="47" s="1" customFormat="1" spans="1:20">
      <c r="A47" s="3">
        <v>16742687424</v>
      </c>
      <c r="B47" s="1" t="s">
        <v>285</v>
      </c>
      <c r="C47" s="1" t="s">
        <v>492</v>
      </c>
      <c r="D47" s="1" t="s">
        <v>493</v>
      </c>
      <c r="E47" s="1" t="s">
        <v>494</v>
      </c>
      <c r="F47" s="1" t="s">
        <v>270</v>
      </c>
      <c r="G47" s="1" t="s">
        <v>271</v>
      </c>
      <c r="H47" s="1" t="s">
        <v>272</v>
      </c>
      <c r="I47" s="1" t="s">
        <v>495</v>
      </c>
      <c r="J47" s="1" t="s">
        <v>274</v>
      </c>
      <c r="K47" s="1" t="s">
        <v>495</v>
      </c>
      <c r="L47" s="1" t="s">
        <v>495</v>
      </c>
      <c r="M47" s="1" t="s">
        <v>275</v>
      </c>
      <c r="N47" s="1" t="s">
        <v>275</v>
      </c>
      <c r="O47" s="1" t="s">
        <v>276</v>
      </c>
      <c r="P47" s="1" t="s">
        <v>277</v>
      </c>
      <c r="Q47" s="1" t="s">
        <v>496</v>
      </c>
      <c r="R47" s="1" t="s">
        <v>279</v>
      </c>
      <c r="S47" s="1" t="s">
        <v>280</v>
      </c>
      <c r="T47" s="1" t="s">
        <v>281</v>
      </c>
    </row>
    <row r="48" s="1" customFormat="1" spans="1:20">
      <c r="A48" s="3">
        <v>16742744041</v>
      </c>
      <c r="B48" s="1" t="s">
        <v>285</v>
      </c>
      <c r="C48" s="1" t="s">
        <v>497</v>
      </c>
      <c r="D48" s="1" t="s">
        <v>498</v>
      </c>
      <c r="E48" s="1" t="s">
        <v>207</v>
      </c>
      <c r="F48" s="1" t="s">
        <v>270</v>
      </c>
      <c r="G48" s="1" t="s">
        <v>271</v>
      </c>
      <c r="H48" s="1" t="s">
        <v>272</v>
      </c>
      <c r="I48" s="1" t="s">
        <v>499</v>
      </c>
      <c r="J48" s="1" t="s">
        <v>274</v>
      </c>
      <c r="K48" s="1" t="s">
        <v>499</v>
      </c>
      <c r="L48" s="1" t="s">
        <v>499</v>
      </c>
      <c r="M48" s="1" t="s">
        <v>275</v>
      </c>
      <c r="N48" s="1" t="s">
        <v>275</v>
      </c>
      <c r="O48" s="1" t="s">
        <v>276</v>
      </c>
      <c r="P48" s="1" t="s">
        <v>277</v>
      </c>
      <c r="Q48" s="1" t="s">
        <v>500</v>
      </c>
      <c r="R48" s="1" t="s">
        <v>279</v>
      </c>
      <c r="S48" s="1" t="s">
        <v>280</v>
      </c>
      <c r="T48" s="1" t="s">
        <v>281</v>
      </c>
    </row>
    <row r="49" s="1" customFormat="1" spans="1:20">
      <c r="A49" s="3">
        <v>16744344229</v>
      </c>
      <c r="B49" s="1" t="s">
        <v>285</v>
      </c>
      <c r="C49" s="1" t="s">
        <v>501</v>
      </c>
      <c r="D49" s="1" t="s">
        <v>502</v>
      </c>
      <c r="E49" s="1" t="s">
        <v>106</v>
      </c>
      <c r="F49" s="1" t="s">
        <v>285</v>
      </c>
      <c r="G49" s="1" t="s">
        <v>270</v>
      </c>
      <c r="H49" s="1" t="s">
        <v>272</v>
      </c>
      <c r="I49" s="1" t="s">
        <v>503</v>
      </c>
      <c r="J49" s="1" t="s">
        <v>274</v>
      </c>
      <c r="K49" s="1" t="s">
        <v>503</v>
      </c>
      <c r="L49" s="1" t="s">
        <v>503</v>
      </c>
      <c r="M49" s="1" t="s">
        <v>275</v>
      </c>
      <c r="N49" s="1" t="s">
        <v>275</v>
      </c>
      <c r="O49" s="1" t="s">
        <v>276</v>
      </c>
      <c r="P49" s="1" t="s">
        <v>277</v>
      </c>
      <c r="Q49" s="1" t="s">
        <v>504</v>
      </c>
      <c r="R49" s="1" t="s">
        <v>279</v>
      </c>
      <c r="S49" s="1" t="s">
        <v>280</v>
      </c>
      <c r="T49" s="1" t="s">
        <v>281</v>
      </c>
    </row>
    <row r="50" s="1" customFormat="1" spans="1:20">
      <c r="A50" s="3">
        <v>16744790201</v>
      </c>
      <c r="B50" s="1" t="s">
        <v>285</v>
      </c>
      <c r="C50" s="1" t="s">
        <v>505</v>
      </c>
      <c r="D50" s="1" t="s">
        <v>506</v>
      </c>
      <c r="E50" s="1" t="s">
        <v>109</v>
      </c>
      <c r="F50" s="1" t="s">
        <v>285</v>
      </c>
      <c r="G50" s="1" t="s">
        <v>270</v>
      </c>
      <c r="H50" s="1" t="s">
        <v>272</v>
      </c>
      <c r="I50" s="1" t="s">
        <v>507</v>
      </c>
      <c r="J50" s="1" t="s">
        <v>274</v>
      </c>
      <c r="K50" s="1" t="s">
        <v>507</v>
      </c>
      <c r="L50" s="1" t="s">
        <v>507</v>
      </c>
      <c r="M50" s="1" t="s">
        <v>275</v>
      </c>
      <c r="N50" s="1" t="s">
        <v>275</v>
      </c>
      <c r="O50" s="1" t="s">
        <v>276</v>
      </c>
      <c r="P50" s="1" t="s">
        <v>277</v>
      </c>
      <c r="Q50" s="1" t="s">
        <v>508</v>
      </c>
      <c r="R50" s="1" t="s">
        <v>279</v>
      </c>
      <c r="S50" s="1" t="s">
        <v>280</v>
      </c>
      <c r="T50" s="1" t="s">
        <v>281</v>
      </c>
    </row>
    <row r="51" s="1" customFormat="1" spans="1:20">
      <c r="A51" s="3">
        <v>16745308830</v>
      </c>
      <c r="B51" s="1" t="s">
        <v>285</v>
      </c>
      <c r="C51" s="1" t="s">
        <v>509</v>
      </c>
      <c r="D51" s="1" t="s">
        <v>453</v>
      </c>
      <c r="E51" s="1" t="s">
        <v>510</v>
      </c>
      <c r="F51" s="1" t="s">
        <v>285</v>
      </c>
      <c r="G51" s="1" t="s">
        <v>270</v>
      </c>
      <c r="H51" s="1" t="s">
        <v>272</v>
      </c>
      <c r="I51" s="1" t="s">
        <v>511</v>
      </c>
      <c r="J51" s="1" t="s">
        <v>274</v>
      </c>
      <c r="K51" s="1" t="s">
        <v>511</v>
      </c>
      <c r="L51" s="1" t="s">
        <v>511</v>
      </c>
      <c r="M51" s="1" t="s">
        <v>275</v>
      </c>
      <c r="N51" s="1" t="s">
        <v>275</v>
      </c>
      <c r="O51" s="1" t="s">
        <v>276</v>
      </c>
      <c r="P51" s="1" t="s">
        <v>277</v>
      </c>
      <c r="Q51" s="1" t="s">
        <v>512</v>
      </c>
      <c r="R51" s="1" t="s">
        <v>279</v>
      </c>
      <c r="S51" s="1" t="s">
        <v>280</v>
      </c>
      <c r="T51" s="1" t="s">
        <v>281</v>
      </c>
    </row>
    <row r="52" s="1" customFormat="1" spans="1:20">
      <c r="A52" s="3">
        <v>16745356753</v>
      </c>
      <c r="B52" s="1" t="s">
        <v>285</v>
      </c>
      <c r="C52" s="1" t="s">
        <v>513</v>
      </c>
      <c r="D52" s="1" t="s">
        <v>514</v>
      </c>
      <c r="E52" s="1" t="s">
        <v>114</v>
      </c>
      <c r="F52" s="1" t="s">
        <v>285</v>
      </c>
      <c r="G52" s="1" t="s">
        <v>270</v>
      </c>
      <c r="H52" s="1" t="s">
        <v>272</v>
      </c>
      <c r="I52" s="1" t="s">
        <v>515</v>
      </c>
      <c r="J52" s="1" t="s">
        <v>274</v>
      </c>
      <c r="K52" s="1" t="s">
        <v>515</v>
      </c>
      <c r="L52" s="1" t="s">
        <v>515</v>
      </c>
      <c r="M52" s="1" t="s">
        <v>275</v>
      </c>
      <c r="N52" s="1" t="s">
        <v>275</v>
      </c>
      <c r="O52" s="1" t="s">
        <v>276</v>
      </c>
      <c r="P52" s="1" t="s">
        <v>277</v>
      </c>
      <c r="Q52" s="1" t="s">
        <v>516</v>
      </c>
      <c r="R52" s="1" t="s">
        <v>279</v>
      </c>
      <c r="S52" s="1" t="s">
        <v>280</v>
      </c>
      <c r="T52" s="1" t="s">
        <v>281</v>
      </c>
    </row>
    <row r="53" s="1" customFormat="1" spans="1:20">
      <c r="A53" s="3">
        <v>16745365289</v>
      </c>
      <c r="B53" s="1" t="s">
        <v>285</v>
      </c>
      <c r="C53" s="1" t="s">
        <v>517</v>
      </c>
      <c r="D53" s="1" t="s">
        <v>518</v>
      </c>
      <c r="E53" s="1" t="s">
        <v>519</v>
      </c>
      <c r="F53" s="1" t="s">
        <v>285</v>
      </c>
      <c r="G53" s="1" t="s">
        <v>270</v>
      </c>
      <c r="H53" s="1" t="s">
        <v>272</v>
      </c>
      <c r="I53" s="1" t="s">
        <v>520</v>
      </c>
      <c r="J53" s="1" t="s">
        <v>274</v>
      </c>
      <c r="K53" s="1" t="s">
        <v>520</v>
      </c>
      <c r="L53" s="1" t="s">
        <v>520</v>
      </c>
      <c r="M53" s="1" t="s">
        <v>275</v>
      </c>
      <c r="N53" s="1" t="s">
        <v>275</v>
      </c>
      <c r="O53" s="1" t="s">
        <v>276</v>
      </c>
      <c r="P53" s="1" t="s">
        <v>277</v>
      </c>
      <c r="Q53" s="1" t="s">
        <v>521</v>
      </c>
      <c r="R53" s="1" t="s">
        <v>279</v>
      </c>
      <c r="S53" s="1" t="s">
        <v>280</v>
      </c>
      <c r="T53" s="1" t="s">
        <v>281</v>
      </c>
    </row>
    <row r="54" s="1" customFormat="1" spans="1:20">
      <c r="A54" s="3">
        <v>16745929800</v>
      </c>
      <c r="B54" s="1" t="s">
        <v>285</v>
      </c>
      <c r="C54" s="1" t="s">
        <v>522</v>
      </c>
      <c r="D54" s="1" t="s">
        <v>290</v>
      </c>
      <c r="E54" s="1" t="s">
        <v>523</v>
      </c>
      <c r="F54" s="1" t="s">
        <v>285</v>
      </c>
      <c r="G54" s="1" t="s">
        <v>270</v>
      </c>
      <c r="H54" s="1" t="s">
        <v>272</v>
      </c>
      <c r="I54" s="1" t="s">
        <v>524</v>
      </c>
      <c r="J54" s="1" t="s">
        <v>274</v>
      </c>
      <c r="K54" s="1" t="s">
        <v>524</v>
      </c>
      <c r="L54" s="1" t="s">
        <v>524</v>
      </c>
      <c r="M54" s="1" t="s">
        <v>275</v>
      </c>
      <c r="N54" s="1" t="s">
        <v>275</v>
      </c>
      <c r="O54" s="1" t="s">
        <v>276</v>
      </c>
      <c r="P54" s="1" t="s">
        <v>277</v>
      </c>
      <c r="Q54" s="1" t="s">
        <v>525</v>
      </c>
      <c r="R54" s="1" t="s">
        <v>279</v>
      </c>
      <c r="S54" s="1" t="s">
        <v>280</v>
      </c>
      <c r="T54" s="1" t="s">
        <v>281</v>
      </c>
    </row>
    <row r="55" s="1" customFormat="1" spans="1:20">
      <c r="A55" s="3">
        <v>16746150796</v>
      </c>
      <c r="B55" s="1" t="s">
        <v>285</v>
      </c>
      <c r="C55" s="1" t="s">
        <v>526</v>
      </c>
      <c r="D55" s="1" t="s">
        <v>527</v>
      </c>
      <c r="E55" s="1" t="s">
        <v>528</v>
      </c>
      <c r="F55" s="1" t="s">
        <v>285</v>
      </c>
      <c r="G55" s="1" t="s">
        <v>270</v>
      </c>
      <c r="H55" s="1" t="s">
        <v>272</v>
      </c>
      <c r="I55" s="1" t="s">
        <v>529</v>
      </c>
      <c r="J55" s="1" t="s">
        <v>274</v>
      </c>
      <c r="K55" s="1" t="s">
        <v>529</v>
      </c>
      <c r="L55" s="1" t="s">
        <v>529</v>
      </c>
      <c r="M55" s="1" t="s">
        <v>275</v>
      </c>
      <c r="N55" s="1" t="s">
        <v>275</v>
      </c>
      <c r="O55" s="1" t="s">
        <v>276</v>
      </c>
      <c r="P55" s="1" t="s">
        <v>277</v>
      </c>
      <c r="Q55" s="1" t="s">
        <v>530</v>
      </c>
      <c r="R55" s="1" t="s">
        <v>279</v>
      </c>
      <c r="S55" s="1" t="s">
        <v>280</v>
      </c>
      <c r="T55" s="1" t="s">
        <v>281</v>
      </c>
    </row>
    <row r="56" s="1" customFormat="1" spans="1:20">
      <c r="A56" s="3">
        <v>16747325824</v>
      </c>
      <c r="B56" s="1" t="s">
        <v>270</v>
      </c>
      <c r="C56" s="1" t="s">
        <v>531</v>
      </c>
      <c r="D56" s="1" t="s">
        <v>532</v>
      </c>
      <c r="E56" s="1" t="s">
        <v>212</v>
      </c>
      <c r="F56" s="1" t="s">
        <v>270</v>
      </c>
      <c r="G56" s="1" t="s">
        <v>271</v>
      </c>
      <c r="H56" s="1" t="s">
        <v>272</v>
      </c>
      <c r="I56" s="1" t="s">
        <v>533</v>
      </c>
      <c r="J56" s="1" t="s">
        <v>274</v>
      </c>
      <c r="K56" s="1" t="s">
        <v>533</v>
      </c>
      <c r="L56" s="1" t="s">
        <v>533</v>
      </c>
      <c r="M56" s="1" t="s">
        <v>275</v>
      </c>
      <c r="N56" s="1" t="s">
        <v>275</v>
      </c>
      <c r="O56" s="1" t="s">
        <v>276</v>
      </c>
      <c r="P56" s="1" t="s">
        <v>277</v>
      </c>
      <c r="Q56" s="1" t="s">
        <v>534</v>
      </c>
      <c r="R56" s="1" t="s">
        <v>279</v>
      </c>
      <c r="S56" s="1" t="s">
        <v>280</v>
      </c>
      <c r="T56" s="1" t="s">
        <v>281</v>
      </c>
    </row>
    <row r="57" s="1" customFormat="1" spans="1:20">
      <c r="A57" s="3">
        <v>16747742622</v>
      </c>
      <c r="B57" s="1" t="s">
        <v>270</v>
      </c>
      <c r="C57" s="1" t="s">
        <v>535</v>
      </c>
      <c r="D57" s="1" t="s">
        <v>536</v>
      </c>
      <c r="E57" s="1" t="s">
        <v>215</v>
      </c>
      <c r="F57" s="1" t="s">
        <v>270</v>
      </c>
      <c r="G57" s="1" t="s">
        <v>271</v>
      </c>
      <c r="H57" s="1" t="s">
        <v>272</v>
      </c>
      <c r="I57" s="1" t="s">
        <v>537</v>
      </c>
      <c r="J57" s="1" t="s">
        <v>274</v>
      </c>
      <c r="K57" s="1" t="s">
        <v>537</v>
      </c>
      <c r="L57" s="1" t="s">
        <v>537</v>
      </c>
      <c r="M57" s="1" t="s">
        <v>275</v>
      </c>
      <c r="N57" s="1" t="s">
        <v>275</v>
      </c>
      <c r="O57" s="1" t="s">
        <v>276</v>
      </c>
      <c r="P57" s="1" t="s">
        <v>277</v>
      </c>
      <c r="Q57" s="1" t="s">
        <v>538</v>
      </c>
      <c r="R57" s="1" t="s">
        <v>279</v>
      </c>
      <c r="S57" s="1" t="s">
        <v>280</v>
      </c>
      <c r="T57" s="1" t="s">
        <v>281</v>
      </c>
    </row>
    <row r="58" s="1" customFormat="1" spans="1:20">
      <c r="A58" s="3">
        <v>16747996538</v>
      </c>
      <c r="B58" s="1" t="s">
        <v>270</v>
      </c>
      <c r="C58" s="1" t="s">
        <v>539</v>
      </c>
      <c r="D58" s="1" t="s">
        <v>540</v>
      </c>
      <c r="E58" s="1" t="s">
        <v>218</v>
      </c>
      <c r="F58" s="1" t="s">
        <v>270</v>
      </c>
      <c r="G58" s="1" t="s">
        <v>271</v>
      </c>
      <c r="H58" s="1" t="s">
        <v>272</v>
      </c>
      <c r="I58" s="1" t="s">
        <v>541</v>
      </c>
      <c r="J58" s="1" t="s">
        <v>274</v>
      </c>
      <c r="K58" s="1" t="s">
        <v>541</v>
      </c>
      <c r="L58" s="1" t="s">
        <v>541</v>
      </c>
      <c r="M58" s="1" t="s">
        <v>275</v>
      </c>
      <c r="N58" s="1" t="s">
        <v>275</v>
      </c>
      <c r="O58" s="1" t="s">
        <v>276</v>
      </c>
      <c r="P58" s="1" t="s">
        <v>277</v>
      </c>
      <c r="Q58" s="1" t="s">
        <v>542</v>
      </c>
      <c r="R58" s="1" t="s">
        <v>279</v>
      </c>
      <c r="S58" s="1" t="s">
        <v>280</v>
      </c>
      <c r="T58" s="1" t="s">
        <v>281</v>
      </c>
    </row>
    <row r="59" s="1" customFormat="1" spans="1:20">
      <c r="A59" s="3">
        <v>16748210922</v>
      </c>
      <c r="B59" s="1" t="s">
        <v>270</v>
      </c>
      <c r="C59" s="1" t="s">
        <v>543</v>
      </c>
      <c r="D59" s="1" t="s">
        <v>544</v>
      </c>
      <c r="E59" s="1" t="s">
        <v>225</v>
      </c>
      <c r="F59" s="1" t="s">
        <v>270</v>
      </c>
      <c r="G59" s="1" t="s">
        <v>271</v>
      </c>
      <c r="H59" s="1" t="s">
        <v>272</v>
      </c>
      <c r="I59" s="1" t="s">
        <v>545</v>
      </c>
      <c r="J59" s="1" t="s">
        <v>274</v>
      </c>
      <c r="K59" s="1" t="s">
        <v>545</v>
      </c>
      <c r="L59" s="1" t="s">
        <v>545</v>
      </c>
      <c r="M59" s="1" t="s">
        <v>275</v>
      </c>
      <c r="N59" s="1" t="s">
        <v>275</v>
      </c>
      <c r="O59" s="1" t="s">
        <v>276</v>
      </c>
      <c r="P59" s="1" t="s">
        <v>277</v>
      </c>
      <c r="Q59" s="1" t="s">
        <v>546</v>
      </c>
      <c r="R59" s="1" t="s">
        <v>279</v>
      </c>
      <c r="S59" s="1" t="s">
        <v>280</v>
      </c>
      <c r="T59" s="1" t="s">
        <v>281</v>
      </c>
    </row>
    <row r="60" s="1" customFormat="1" spans="1:20">
      <c r="A60" s="3">
        <v>16748283281</v>
      </c>
      <c r="B60" s="1" t="s">
        <v>270</v>
      </c>
      <c r="C60" s="1" t="s">
        <v>547</v>
      </c>
      <c r="D60" s="1" t="s">
        <v>548</v>
      </c>
      <c r="E60" s="1" t="s">
        <v>549</v>
      </c>
      <c r="F60" s="1" t="s">
        <v>270</v>
      </c>
      <c r="G60" s="1" t="s">
        <v>271</v>
      </c>
      <c r="H60" s="1" t="s">
        <v>272</v>
      </c>
      <c r="I60" s="1" t="s">
        <v>550</v>
      </c>
      <c r="J60" s="1" t="s">
        <v>274</v>
      </c>
      <c r="K60" s="1" t="s">
        <v>550</v>
      </c>
      <c r="L60" s="1" t="s">
        <v>550</v>
      </c>
      <c r="M60" s="1" t="s">
        <v>275</v>
      </c>
      <c r="N60" s="1" t="s">
        <v>275</v>
      </c>
      <c r="O60" s="1" t="s">
        <v>276</v>
      </c>
      <c r="P60" s="1" t="s">
        <v>277</v>
      </c>
      <c r="Q60" s="1" t="s">
        <v>551</v>
      </c>
      <c r="R60" s="1" t="s">
        <v>279</v>
      </c>
      <c r="S60" s="1" t="s">
        <v>280</v>
      </c>
      <c r="T60" s="1" t="s">
        <v>281</v>
      </c>
    </row>
    <row r="61" s="1" customFormat="1" spans="1:20">
      <c r="A61" s="3">
        <v>16748345882</v>
      </c>
      <c r="B61" s="1" t="s">
        <v>270</v>
      </c>
      <c r="C61" s="1" t="s">
        <v>552</v>
      </c>
      <c r="D61" s="1" t="s">
        <v>453</v>
      </c>
      <c r="E61" s="1" t="s">
        <v>232</v>
      </c>
      <c r="F61" s="1" t="s">
        <v>270</v>
      </c>
      <c r="G61" s="1" t="s">
        <v>271</v>
      </c>
      <c r="H61" s="1" t="s">
        <v>272</v>
      </c>
      <c r="I61" s="1" t="s">
        <v>553</v>
      </c>
      <c r="J61" s="1" t="s">
        <v>274</v>
      </c>
      <c r="K61" s="1" t="s">
        <v>553</v>
      </c>
      <c r="L61" s="1" t="s">
        <v>553</v>
      </c>
      <c r="M61" s="1" t="s">
        <v>275</v>
      </c>
      <c r="N61" s="1" t="s">
        <v>275</v>
      </c>
      <c r="O61" s="1" t="s">
        <v>276</v>
      </c>
      <c r="P61" s="1" t="s">
        <v>277</v>
      </c>
      <c r="Q61" s="1" t="s">
        <v>554</v>
      </c>
      <c r="R61" s="1" t="s">
        <v>279</v>
      </c>
      <c r="S61" s="1" t="s">
        <v>280</v>
      </c>
      <c r="T61" s="1" t="s">
        <v>281</v>
      </c>
    </row>
    <row r="62" s="1" customFormat="1" spans="1:20">
      <c r="A62" s="3">
        <v>16748900000</v>
      </c>
      <c r="B62" s="1" t="s">
        <v>270</v>
      </c>
      <c r="C62" s="1" t="s">
        <v>555</v>
      </c>
      <c r="D62" s="1" t="s">
        <v>476</v>
      </c>
      <c r="E62" s="1" t="s">
        <v>97</v>
      </c>
      <c r="F62" s="1" t="s">
        <v>270</v>
      </c>
      <c r="G62" s="1" t="s">
        <v>271</v>
      </c>
      <c r="H62" s="1" t="s">
        <v>272</v>
      </c>
      <c r="I62" s="1" t="s">
        <v>477</v>
      </c>
      <c r="J62" s="1" t="s">
        <v>274</v>
      </c>
      <c r="K62" s="1" t="s">
        <v>477</v>
      </c>
      <c r="L62" s="1" t="s">
        <v>477</v>
      </c>
      <c r="M62" s="1" t="s">
        <v>275</v>
      </c>
      <c r="N62" s="1" t="s">
        <v>275</v>
      </c>
      <c r="O62" s="1" t="s">
        <v>276</v>
      </c>
      <c r="P62" s="1" t="s">
        <v>277</v>
      </c>
      <c r="Q62" s="1" t="s">
        <v>556</v>
      </c>
      <c r="R62" s="1" t="s">
        <v>279</v>
      </c>
      <c r="S62" s="1" t="s">
        <v>280</v>
      </c>
      <c r="T62" s="1" t="s">
        <v>281</v>
      </c>
    </row>
    <row r="63" s="1" customFormat="1" spans="1:20">
      <c r="A63" s="3">
        <v>16749667112</v>
      </c>
      <c r="B63" s="1" t="s">
        <v>270</v>
      </c>
      <c r="C63" s="1" t="s">
        <v>557</v>
      </c>
      <c r="D63" s="1" t="s">
        <v>558</v>
      </c>
      <c r="E63" s="1" t="s">
        <v>235</v>
      </c>
      <c r="F63" s="1" t="s">
        <v>270</v>
      </c>
      <c r="G63" s="1" t="s">
        <v>271</v>
      </c>
      <c r="H63" s="1" t="s">
        <v>272</v>
      </c>
      <c r="I63" s="1" t="s">
        <v>559</v>
      </c>
      <c r="J63" s="1" t="s">
        <v>274</v>
      </c>
      <c r="K63" s="1" t="s">
        <v>559</v>
      </c>
      <c r="L63" s="1" t="s">
        <v>559</v>
      </c>
      <c r="M63" s="1" t="s">
        <v>275</v>
      </c>
      <c r="N63" s="1" t="s">
        <v>275</v>
      </c>
      <c r="O63" s="1" t="s">
        <v>276</v>
      </c>
      <c r="P63" s="1" t="s">
        <v>277</v>
      </c>
      <c r="Q63" s="1" t="s">
        <v>560</v>
      </c>
      <c r="R63" s="1" t="s">
        <v>279</v>
      </c>
      <c r="S63" s="1" t="s">
        <v>280</v>
      </c>
      <c r="T63" s="1" t="s">
        <v>281</v>
      </c>
    </row>
    <row r="64" s="1" customFormat="1" spans="1:20">
      <c r="A64" s="3">
        <v>16749894371</v>
      </c>
      <c r="B64" s="1" t="s">
        <v>270</v>
      </c>
      <c r="C64" s="1" t="s">
        <v>561</v>
      </c>
      <c r="D64" s="1" t="s">
        <v>562</v>
      </c>
      <c r="E64" s="1" t="s">
        <v>238</v>
      </c>
      <c r="F64" s="1" t="s">
        <v>270</v>
      </c>
      <c r="G64" s="1" t="s">
        <v>271</v>
      </c>
      <c r="H64" s="1" t="s">
        <v>272</v>
      </c>
      <c r="I64" s="1" t="s">
        <v>563</v>
      </c>
      <c r="J64" s="1" t="s">
        <v>274</v>
      </c>
      <c r="K64" s="1" t="s">
        <v>563</v>
      </c>
      <c r="L64" s="1" t="s">
        <v>563</v>
      </c>
      <c r="M64" s="1" t="s">
        <v>275</v>
      </c>
      <c r="N64" s="1" t="s">
        <v>275</v>
      </c>
      <c r="O64" s="1" t="s">
        <v>276</v>
      </c>
      <c r="P64" s="1" t="s">
        <v>277</v>
      </c>
      <c r="Q64" s="1" t="s">
        <v>564</v>
      </c>
      <c r="R64" s="1" t="s">
        <v>279</v>
      </c>
      <c r="S64" s="1" t="s">
        <v>280</v>
      </c>
      <c r="T64" s="1" t="s">
        <v>281</v>
      </c>
    </row>
    <row r="65" s="1" customFormat="1" spans="1:20">
      <c r="A65" s="3">
        <v>16749924378</v>
      </c>
      <c r="B65" s="1" t="s">
        <v>270</v>
      </c>
      <c r="C65" s="1" t="s">
        <v>565</v>
      </c>
      <c r="D65" s="1" t="s">
        <v>566</v>
      </c>
      <c r="E65" s="1" t="s">
        <v>242</v>
      </c>
      <c r="F65" s="1" t="s">
        <v>270</v>
      </c>
      <c r="G65" s="1" t="s">
        <v>271</v>
      </c>
      <c r="H65" s="1" t="s">
        <v>272</v>
      </c>
      <c r="I65" s="1" t="s">
        <v>567</v>
      </c>
      <c r="J65" s="1" t="s">
        <v>274</v>
      </c>
      <c r="K65" s="1" t="s">
        <v>567</v>
      </c>
      <c r="L65" s="1" t="s">
        <v>567</v>
      </c>
      <c r="M65" s="1" t="s">
        <v>275</v>
      </c>
      <c r="N65" s="1" t="s">
        <v>275</v>
      </c>
      <c r="O65" s="1" t="s">
        <v>276</v>
      </c>
      <c r="P65" s="1" t="s">
        <v>277</v>
      </c>
      <c r="Q65" s="1" t="s">
        <v>568</v>
      </c>
      <c r="R65" s="1" t="s">
        <v>279</v>
      </c>
      <c r="S65" s="1" t="s">
        <v>280</v>
      </c>
      <c r="T65" s="1" t="s">
        <v>281</v>
      </c>
    </row>
    <row r="66" s="1" customFormat="1" spans="1:20">
      <c r="A66" s="3">
        <v>16750496987</v>
      </c>
      <c r="B66" s="1" t="s">
        <v>270</v>
      </c>
      <c r="C66" s="1" t="s">
        <v>569</v>
      </c>
      <c r="D66" s="1" t="s">
        <v>428</v>
      </c>
      <c r="E66" s="1" t="s">
        <v>244</v>
      </c>
      <c r="F66" s="1" t="s">
        <v>270</v>
      </c>
      <c r="G66" s="1" t="s">
        <v>271</v>
      </c>
      <c r="H66" s="1" t="s">
        <v>272</v>
      </c>
      <c r="I66" s="1" t="s">
        <v>570</v>
      </c>
      <c r="J66" s="1" t="s">
        <v>274</v>
      </c>
      <c r="K66" s="1" t="s">
        <v>570</v>
      </c>
      <c r="L66" s="1" t="s">
        <v>570</v>
      </c>
      <c r="M66" s="1" t="s">
        <v>275</v>
      </c>
      <c r="N66" s="1" t="s">
        <v>275</v>
      </c>
      <c r="O66" s="1" t="s">
        <v>276</v>
      </c>
      <c r="P66" s="1" t="s">
        <v>277</v>
      </c>
      <c r="Q66" s="1" t="s">
        <v>571</v>
      </c>
      <c r="R66" s="1" t="s">
        <v>279</v>
      </c>
      <c r="S66" s="1" t="s">
        <v>280</v>
      </c>
      <c r="T66" s="1" t="s">
        <v>281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小郭</cp:lastModifiedBy>
  <dcterms:created xsi:type="dcterms:W3CDTF">2021-11-22T01:21:15Z</dcterms:created>
  <dcterms:modified xsi:type="dcterms:W3CDTF">2021-11-22T01:28:53Z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019AFE8B7CBE4842AE7250DFD0C14CA1</vt:lpwstr>
  </property>
  <property fmtid="{D5CDD505-2E9C-101B-9397-08002B2CF9AE}" pid="3" name="KSOProductBuildVer">
    <vt:lpwstr>2052-11.1.0.11045</vt:lpwstr>
  </property>
</Properties>
</file>