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对账!$1:$54</definedName>
  </definedNames>
  <calcPr calcId="144525"/>
</workbook>
</file>

<file path=xl/sharedStrings.xml><?xml version="1.0" encoding="utf-8"?>
<sst xmlns="http://schemas.openxmlformats.org/spreadsheetml/2006/main" count="1498" uniqueCount="530">
  <si>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</si>
  <si>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</si>
  <si>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</si>
  <si>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</si>
  <si>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</si>
  <si>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</si>
  <si>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</si>
  <si>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</si>
  <si>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</si>
  <si>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</si>
  <si>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</si>
  <si>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</si>
  <si>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</si>
  <si>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</si>
  <si>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</si>
  <si>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</si>
  <si>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</si>
  <si>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</si>
  <si>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</si>
  <si>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</si>
  <si>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</si>
  <si>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</si>
  <si>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</si>
  <si>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</si>
  <si>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</si>
  <si>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</si>
  <si>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</si>
  <si>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[曼谷]阿瓦尼河滨曼谷酒店(Avani+ Riverside Bangkok Hotel)(40721462)</t>
  </si>
  <si>
    <t>河景房&lt;不退款&gt;&lt;2人入住&gt;</t>
  </si>
  <si>
    <t>USD</t>
  </si>
  <si>
    <t>Leksomboon/Kalayanee,Leksomboon/Kalayanee,Leksomboon/Kalayanee,Leksomboon/Kalayanee</t>
  </si>
  <si>
    <t>CA5326211123USD</t>
  </si>
  <si>
    <t>未提现</t>
  </si>
  <si>
    <t>携程开票</t>
  </si>
  <si>
    <t>[大西洋城]大西洋城硬石酒店及娱乐场(Hard Rock Hotel &amp; Casino Atlantic City)(39593015)</t>
  </si>
  <si>
    <t>北塔经典特大床房&lt;不退款&gt;&lt;2人入住&gt;</t>
  </si>
  <si>
    <t>Mayer/Jonathan Scott,Mayer/Katie Marie</t>
  </si>
  <si>
    <t>L7V4X0YEMA - TZKMX -SRP</t>
  </si>
  <si>
    <t>[斯蒂迪奥城]洛杉矶加兰酒店(The Garland - Los Angeles)(37202920)</t>
  </si>
  <si>
    <t>豪华特大床房&lt;不退款&gt;&lt;2人入住&gt;</t>
  </si>
  <si>
    <t>Howk/Ronald jay,Sandy/Judy M</t>
  </si>
  <si>
    <t>[纽约]英迪格东城酒店(Hotel Indigo Lower East Side)(37251715)</t>
  </si>
  <si>
    <t>高级大床房&lt;不退款&gt;&lt;2人入住&gt;</t>
  </si>
  <si>
    <t>OHara/Kevin</t>
  </si>
  <si>
    <t>[伊斯坦布尔]泰坦尼克卡尔塔尔商务酒店(Titanic Business Kartal)(37226096)</t>
  </si>
  <si>
    <t>高级房&lt;不退款&gt;&lt;2人入住&gt;</t>
  </si>
  <si>
    <t>Genc/Meltem</t>
  </si>
  <si>
    <t>[扎芬特姆]布鲁塞尔机场喜来登酒店(Sheraton Brussels Airport Hotel)(37221076)</t>
  </si>
  <si>
    <t>经典特大床房&lt;不退款&gt;&lt;2人入住&gt;</t>
  </si>
  <si>
    <t>Bogaert/Koen,Dielens/Jasmin</t>
  </si>
  <si>
    <t>[蒲种]艾姆垂酒店(Mtree Hotel)(37222386)</t>
  </si>
  <si>
    <t>尊贵特大床房&lt;不退款&gt;&lt;2人入住&gt;</t>
  </si>
  <si>
    <t>WEE LIANG/YAP,WEE LIANG/YAP</t>
  </si>
  <si>
    <t>[哈里森]塞维亚酒店 - 登高精选酒店(Hotel Seville, Ascend Hotel Collection)(37242772)</t>
  </si>
  <si>
    <t>客房(大床)&lt;不退款&gt;&lt;2人入住&gt;</t>
  </si>
  <si>
    <t>Walker/Marsha</t>
  </si>
  <si>
    <t>[丹那拉打]金马仑高原世纪松园度假村(Century Pines Resort Cameron Highlands)(37210831)</t>
  </si>
  <si>
    <t>豪华双人床房&lt;不退款&gt;&lt;2人入住&gt;</t>
  </si>
  <si>
    <t>Md Zawawi/Mohd Shafuan</t>
  </si>
  <si>
    <t>[费城]费城市中心喜来登酒店(Sheraton Philadelphia Downtown)(39051629)</t>
  </si>
  <si>
    <t>特大床房&lt;不退款&gt;&lt;2人入住&gt;</t>
  </si>
  <si>
    <t>Demek/Juneanne,Demek/Charles</t>
  </si>
  <si>
    <t>[托皮卡]托皮卡市中心飯店(Hotel Topeka at City Center)(39967706)</t>
  </si>
  <si>
    <t>标准间1特大床&lt;不退款&gt;&lt;2人入住&gt;</t>
  </si>
  <si>
    <t>Brooks/Suzanne Elizabeth</t>
  </si>
  <si>
    <t>[首尔]首尔东大门广场JW万豪酒店(JW Marriott Dongdaemun Square Seoul)(37225487)</t>
  </si>
  <si>
    <t>kim/dongmin</t>
  </si>
  <si>
    <t>[孟菲斯]曼非斯市区舒适酒店(Comfort Inn Memphis Downtown)(37226444)</t>
  </si>
  <si>
    <t>标准房&lt;不退款&gt;&lt;2人入住&gt;</t>
  </si>
  <si>
    <t>Oberrieth/Donna Mae,Oberrieth/Richard</t>
  </si>
  <si>
    <t>[纽约]纽约曼哈顿/世界贸易中心区万豪居家酒店(Residence Inn by Marriott New York Downtown Manhattan/World Trade Center Area)(39038282)</t>
  </si>
  <si>
    <t>大型行政特大床工作室房带沙发床&lt;不退款&gt;&lt;2人入住&gt;</t>
  </si>
  <si>
    <t>Manjunath/Meghashree</t>
  </si>
  <si>
    <t>[里士满]伯克利酒店(The Berkeley Hotel)(40092464)</t>
  </si>
  <si>
    <t>高级客房1张特大床&lt;不退款&gt;&lt;2人入住&gt;</t>
  </si>
  <si>
    <t>martin/victoria</t>
  </si>
  <si>
    <t>[温哥华]华美达温德姆华市中心酒店(Ramada by Wyndham Vancouver Downtown)(37231642)</t>
  </si>
  <si>
    <t>入住时指定房型&lt;不退款&gt;&lt;2人入住&gt;</t>
  </si>
  <si>
    <t>Latiff/Cole,Jobin/Paris</t>
  </si>
  <si>
    <t>[西沙芬]西沙芬莫奥皇冠假日酒店(Crowne Plaza Suffern-Mahwah, an Ihg Hotel)(48387342)</t>
  </si>
  <si>
    <t>特大床房&lt;早餐&gt;&lt;不退款&gt;&lt;2人入住&gt;</t>
  </si>
  <si>
    <t>Song/Jongbeom</t>
  </si>
  <si>
    <t>取消</t>
  </si>
  <si>
    <t>[斯德哥尔摩]斯堪迪克中央大酒店(Scandic Grand Central)(39038437)</t>
  </si>
  <si>
    <t>大床房&lt;不退款&gt;&lt;2人入住&gt;</t>
  </si>
  <si>
    <t>Wilov/Lars Olof</t>
  </si>
  <si>
    <t>特大床工作室房&lt;不退款&gt;&lt;2人入住&gt;</t>
  </si>
  <si>
    <t>Verma/Krithika</t>
  </si>
  <si>
    <t>[迪拜]卓美亚溪畔酒店(Jumeirah Creekside Hotel)(37210502)</t>
  </si>
  <si>
    <t>豪华房&lt;不退款&gt;&lt;2人入住&gt;</t>
  </si>
  <si>
    <t>LU/YINHUA</t>
  </si>
  <si>
    <t>[埃尔姆赫斯特]埃尔姆赫斯特 - 奥克布鲁克克拉丽奥酒店(Clarion Inn Elmhurst - Oakbrook)(37198229)</t>
  </si>
  <si>
    <t>标准房, 1 张特大床房&lt;不退款&gt;&lt;2人入住&gt;</t>
  </si>
  <si>
    <t>Evdo/Brian</t>
  </si>
  <si>
    <t>[沃思堡]沃斯堡北化石溪雷迪森酒店(Radisson Hotel North Fort Worth Fossil Creek)(37198608)</t>
  </si>
  <si>
    <t>King Bed Sofa bed Non Smoking&lt;不退款&gt;&lt;2人入住&gt;</t>
  </si>
  <si>
    <t>Sissel/Paul Edward</t>
  </si>
  <si>
    <t>[阿瓦图基]凤凰南山福朋喜来登酒店(Four Points by Sheraton Phoenix South Mountain)(37236594)</t>
  </si>
  <si>
    <t>特大床房&lt;2人入住&gt;&lt;IBU黄金会员专享&gt;&lt;不退款&gt;</t>
  </si>
  <si>
    <t>Clark/Jennifer Marie</t>
  </si>
  <si>
    <t>[利兹]韦瑟比哈罗盖特戴斯酒店(Days Inn Wetherby)(44690024)</t>
  </si>
  <si>
    <t>标准双床房&lt;不退款&gt;&lt;2人入住&gt;</t>
  </si>
  <si>
    <t>halford/mark</t>
  </si>
  <si>
    <t>[滨海绍森德]卡梅利娅酒店(Camelia Hotel)(39625387)</t>
  </si>
  <si>
    <t>行政双人房（海景）&lt;不退款&gt;&lt;2人入住&gt;</t>
  </si>
  <si>
    <t>SALTER/THOMAS ADAM</t>
  </si>
  <si>
    <t>[Blountville]金斯波特伊克诺旅馆(Econo Lodge Kingsport)(40116403)</t>
  </si>
  <si>
    <t>标准客房1张大床&lt;不退款&gt;&lt;2人入住&gt;</t>
  </si>
  <si>
    <t>El Gendy/Nancy</t>
  </si>
  <si>
    <t>[普雷斯科特]哈沙扬帕酒店(Hassayampa Inn)(37204061)</t>
  </si>
  <si>
    <t>经典大床房&lt;不退款&gt;&lt;2人入住&gt;</t>
  </si>
  <si>
    <t>Smith/Sierra</t>
  </si>
  <si>
    <t>[贝克斯菲尔德]北贝克斯菲尔德/机场万豪费尔菲尔德酒店(Fairfield Inn &amp; Suites by Marriott Bakersfield North/Airport)(39670159)</t>
  </si>
  <si>
    <t>2张大号床客房&lt;2人入住&gt;&lt;IBU黄金会员专享&gt;&lt;不退款&gt;</t>
  </si>
  <si>
    <t>Jackson/Melvin</t>
  </si>
  <si>
    <t>[布城]布城顶点酒店(Zenith Putrajaya)(39660649)</t>
  </si>
  <si>
    <t>湖景招牌双床房&lt;不退款&gt;&lt;2人入住&gt;</t>
  </si>
  <si>
    <t>binti Wan Sudin/Hajah Wan Morsita</t>
  </si>
  <si>
    <t>[密西沙加]多伦多机场福朋喜来登酒店(Four Points by Sheraton Toronto Airport)(46737925)</t>
  </si>
  <si>
    <t>Sumner/Clay</t>
  </si>
  <si>
    <t>Sullivan/Martin</t>
  </si>
  <si>
    <t>[查塔努加]查塔努加 W I24 凯隆酒店(Clarion Inn Near Lookout Mountain)(48411168)</t>
  </si>
  <si>
    <t>标准房, 1 张特大床房&lt;早餐&gt;&lt;不退款&gt;&lt;2人入住&gt;</t>
  </si>
  <si>
    <t>Carpenter/Matt Alan</t>
  </si>
  <si>
    <t>[勒克瑙]勒克瑙城市中心丽筠酒店(Radisson Lucknow City Center)(39630174)</t>
  </si>
  <si>
    <t>高级房间&lt;不退款&gt;&lt;2人入住&gt;</t>
  </si>
  <si>
    <t>srivastava/naman</t>
  </si>
  <si>
    <t>[大阪]大阪京阪天满桥酒店(Osaka Hotel Keihan Tenmabashi)(37212324)</t>
  </si>
  <si>
    <t>标准双人房&lt;不退款&gt;&lt;2人入住&gt;&lt;不适用日本客人&gt;</t>
  </si>
  <si>
    <t>jin/guanghui,owa/emiko</t>
  </si>
  <si>
    <t>[乔治市]槟城亚美尼亚街传统酒店(Armenian Street Heritage Hotel Penang)(37230017)</t>
  </si>
  <si>
    <t>高级双床房&lt;不退款&gt;&lt;2人入住&gt;</t>
  </si>
  <si>
    <t>hick leong/Tan,hick leong/Tan</t>
  </si>
  <si>
    <t>[休斯敦]希尔顿美洲休斯顿酒店(Hilton Americas - Houston)(37210425)</t>
  </si>
  <si>
    <t>标准特大床房&lt;不退款&gt;&lt;2人入住&gt;</t>
  </si>
  <si>
    <t>Norris/Conor</t>
  </si>
  <si>
    <t>[马里恩]马里恩舒适酒店(Comfort Inn Marion)(37213969)</t>
  </si>
  <si>
    <t>标准房, 1 张特大床房&lt;2人入住&gt;&lt;不退款&gt;&lt;早餐&gt;</t>
  </si>
  <si>
    <t>Salyer/Rebecca Lynn</t>
  </si>
  <si>
    <t>Singh/Vidhyarth,Vishwakarma/Shruti</t>
  </si>
  <si>
    <t>[哈士汀]瓦尔迪兹汽车旅馆(Valdez Motor Lodge)(39642316)</t>
  </si>
  <si>
    <t>标准工作室（工作室单元）&lt;不退款&gt;&lt;2人入住&gt;</t>
  </si>
  <si>
    <t>Ruru/Stevie</t>
  </si>
  <si>
    <t>NZ13596315</t>
  </si>
  <si>
    <t>[威中县]槟城日光酒店 (槟城对抗新冠肺炎认证)(The Light Hotel Penang (PenangFightCovid-19 Certified))(37221695)</t>
  </si>
  <si>
    <t>高级双床房&lt;2人入住&gt;&lt;不退款&gt;&lt;早餐&gt;</t>
  </si>
  <si>
    <t>azlin mohamad awal/nur,azlin mohamad awal/nur</t>
  </si>
  <si>
    <t>[卡尔弗城]旭日水疗套房汽车旅馆(Sunburst Spa &amp; Suites Motel)(40008024)</t>
  </si>
  <si>
    <t>Huang/Jiaxuan</t>
  </si>
  <si>
    <t>[兰德威克]阿文莫尔公园精品酒店(Avonmore on The Park Boutique Hotel)(37212251)</t>
  </si>
  <si>
    <t>花园双人房&lt;1&gt;&lt;不退款&gt;&lt;2人入住&gt;</t>
  </si>
  <si>
    <t>Peir Chyn/Lai,Peir Chyn/Lai</t>
  </si>
  <si>
    <t>EXP-1859513438</t>
  </si>
  <si>
    <t>[圣保罗]圣保罗伊瓜特米爵怡酒店(Tryp São Paulo Iguatemi Hotel)(37242441)</t>
  </si>
  <si>
    <t>普通套房&lt;2人入住&gt;&lt;不退款&gt;&lt;早餐&gt;</t>
  </si>
  <si>
    <t>BERNAL/Luis</t>
  </si>
  <si>
    <t>[凯夫斯普林]经济实惠企业套房酒店(Affordable Corporate Suites of Overland Drive)(40100879)</t>
  </si>
  <si>
    <t>1卧室套房&lt;不退款&gt;&lt;2人入住&gt;</t>
  </si>
  <si>
    <t>Stump/Patricia</t>
  </si>
  <si>
    <t>[汉普顿]汉普顿索内斯塔简单套房酒店(Sonesta Simply Suites Hampton)(39038388)</t>
  </si>
  <si>
    <t>大床一室套房&lt;不退款&gt;&lt;2人入住&gt;</t>
  </si>
  <si>
    <t>McKee/Chanelle,Harris/Charles</t>
  </si>
  <si>
    <t>31926SC004770</t>
  </si>
  <si>
    <t>Black/Sherry Wynne</t>
  </si>
  <si>
    <t>XJCC1JF</t>
  </si>
  <si>
    <t>[胡志明市]中央皇宫酒店(Central Palace Hotel)(37197907)</t>
  </si>
  <si>
    <t>城景房&lt;不退款&gt;&lt;2人入住&gt;</t>
  </si>
  <si>
    <t>Son Nguyen/Tuan,Son Nguyen/Tuan</t>
  </si>
  <si>
    <t>[芝加哥]杰斯林酒店(Jaslin Hotel)(44798833)</t>
  </si>
  <si>
    <t>watt/sabrina</t>
  </si>
  <si>
    <t>EXP-1859896730</t>
  </si>
  <si>
    <t>[芙蓉]芙蓉皇家朱兰酒店(Royale Chulan Seremban)(44692859)</t>
  </si>
  <si>
    <t>Abd Jalal/Abdul Hadi</t>
  </si>
  <si>
    <t>[休斯敦]德克萨斯休斯顿 - 斯普林 6 号开放式客房酒店(Studio 6 Houston, TX - Spring)(40089732)</t>
  </si>
  <si>
    <t>Broshears/Justin</t>
  </si>
  <si>
    <t>HKR4CRVT5C</t>
  </si>
  <si>
    <t>[克利尔沃特]克利尔沃特市中心马格努森酒店(Terrace Garden Inn)(48056494)</t>
  </si>
  <si>
    <t>客房（2张双人床，带冰箱、微波炉）&lt;不退款&gt;&lt;2人入住&gt;</t>
  </si>
  <si>
    <t>Broxey/Kathryne</t>
  </si>
  <si>
    <t>3013600-1</t>
  </si>
  <si>
    <t>,</t>
  </si>
  <si>
    <t>A211123104748481</t>
  </si>
  <si>
    <t>USD / HKD 当前参考汇率: 7.79124</t>
  </si>
  <si>
    <t>总计： 7981 USD/
62181.89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</si>
  <si>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</si>
  <si>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</si>
  <si>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</si>
  <si>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</si>
  <si>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</si>
  <si>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</si>
  <si>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</si>
  <si>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</si>
  <si>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</si>
  <si>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</si>
  <si>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</si>
  <si>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</si>
  <si>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</si>
  <si>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</si>
  <si>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</si>
  <si>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</si>
  <si>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</si>
  <si>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2021-11-19</t>
  </si>
  <si>
    <t>2304395</t>
  </si>
  <si>
    <t>Magnuson Hotel Clearwater Central</t>
  </si>
  <si>
    <t>Broxey Kathryne</t>
  </si>
  <si>
    <t>2021-11-20</t>
  </si>
  <si>
    <t>退房日周结</t>
  </si>
  <si>
    <t>518.32</t>
  </si>
  <si>
    <t>81.00</t>
  </si>
  <si>
    <t>0</t>
  </si>
  <si>
    <t>0.00</t>
  </si>
  <si>
    <t>携程盛景国际直连</t>
  </si>
  <si>
    <t>2021-11-19 20:45:16</t>
  </si>
  <si>
    <t>否</t>
  </si>
  <si>
    <t>汇智国际旅游发展有限公司</t>
  </si>
  <si>
    <t>直连</t>
  </si>
  <si>
    <t>2304017</t>
  </si>
  <si>
    <t>休斯顿斯普林 6 号开放式公寓酒店</t>
  </si>
  <si>
    <t>Broshears Justin</t>
  </si>
  <si>
    <t>383.94</t>
  </si>
  <si>
    <t>60.00</t>
  </si>
  <si>
    <t>2021-11-19 16:37:07</t>
  </si>
  <si>
    <t>2303885</t>
  </si>
  <si>
    <t>新加坡81酒店芽笼</t>
  </si>
  <si>
    <t>praba Ram</t>
  </si>
  <si>
    <t>307.15</t>
  </si>
  <si>
    <t>48.00</t>
  </si>
  <si>
    <t>2021-11-19 14:31:40</t>
  </si>
  <si>
    <t>2303870</t>
  </si>
  <si>
    <t>芙蓉皇家朱兰酒店</t>
  </si>
  <si>
    <t>Abd Jalal Abdul Hadi</t>
  </si>
  <si>
    <t>275.16</t>
  </si>
  <si>
    <t>43.00</t>
  </si>
  <si>
    <t>2021-11-19 14:29:16</t>
  </si>
  <si>
    <t>2303812</t>
  </si>
  <si>
    <t>杰斯林酒店</t>
  </si>
  <si>
    <t>watt sabrina</t>
  </si>
  <si>
    <t>966.25</t>
  </si>
  <si>
    <t>151.00</t>
  </si>
  <si>
    <t>2021-11-19 13:40:44</t>
  </si>
  <si>
    <t>2303754</t>
  </si>
  <si>
    <t>中央皇宫酒店</t>
  </si>
  <si>
    <t>Son Nguyen Tuan,Son Nguyen Tuan</t>
  </si>
  <si>
    <t>179.17</t>
  </si>
  <si>
    <t>28.00</t>
  </si>
  <si>
    <t>2021-11-19 12:43:48</t>
  </si>
  <si>
    <t>2303572</t>
  </si>
  <si>
    <t xml:space="preserve">沃斯堡北化石溪丽笙酒店 </t>
  </si>
  <si>
    <t>Black Sherry Wynne</t>
  </si>
  <si>
    <t>819.07</t>
  </si>
  <si>
    <t>128.00</t>
  </si>
  <si>
    <t>2021-11-19 09:50:06</t>
  </si>
  <si>
    <t>2303508</t>
  </si>
  <si>
    <t>Candlewood Suites Hampton</t>
  </si>
  <si>
    <t>McKee Chanelle,Harris Charles</t>
  </si>
  <si>
    <t>742.28</t>
  </si>
  <si>
    <t>116.00</t>
  </si>
  <si>
    <t>2021-11-19 08:26:16</t>
  </si>
  <si>
    <t>2303472</t>
  </si>
  <si>
    <t>Affordable Corporate Suites of Overland</t>
  </si>
  <si>
    <t>Stump Patricia</t>
  </si>
  <si>
    <t>607.91</t>
  </si>
  <si>
    <t>95.00</t>
  </si>
  <si>
    <t>2021-11-19 07:16:30</t>
  </si>
  <si>
    <t>2303453</t>
  </si>
  <si>
    <t>特里圣保罗伊格泰米酒店</t>
  </si>
  <si>
    <t>BERNAL Luis</t>
  </si>
  <si>
    <t>371.14</t>
  </si>
  <si>
    <t>58.00</t>
  </si>
  <si>
    <t>2021-11-19 04:54:31</t>
  </si>
  <si>
    <t>2021-11-18</t>
  </si>
  <si>
    <t>2303179</t>
  </si>
  <si>
    <t>阿文穆尔公园精品酒店</t>
  </si>
  <si>
    <t>Peir Chyn Lai,Peir Chyn Lai</t>
  </si>
  <si>
    <t>543.36</t>
  </si>
  <si>
    <t>85.00</t>
  </si>
  <si>
    <t>2021-11-18 20:59:39</t>
  </si>
  <si>
    <t>2302813</t>
  </si>
  <si>
    <t>旭日水疗套房汽车旅馆</t>
  </si>
  <si>
    <t>Huang Jiaxuan</t>
  </si>
  <si>
    <t>722.35</t>
  </si>
  <si>
    <t>113.00</t>
  </si>
  <si>
    <t>2021-11-18 17:03:59</t>
  </si>
  <si>
    <t>2302730</t>
  </si>
  <si>
    <t>槟城日光酒店 (槟城对抗新冠肺炎认证)</t>
  </si>
  <si>
    <t>azlin mohamad awal nur,azlin mohamad awal nur</t>
  </si>
  <si>
    <t>313.23</t>
  </si>
  <si>
    <t>49.00</t>
  </si>
  <si>
    <t>2021-11-18 15:27:28</t>
  </si>
  <si>
    <t>2302703</t>
  </si>
  <si>
    <t>瓦迪兹汽车旅馆</t>
  </si>
  <si>
    <t>Ruru Stevie</t>
  </si>
  <si>
    <t>760.71</t>
  </si>
  <si>
    <t>119.00</t>
  </si>
  <si>
    <t>2021-11-18 15:21:14</t>
  </si>
  <si>
    <t>2021-11-17</t>
  </si>
  <si>
    <t>2302094</t>
  </si>
  <si>
    <t>勒克瑙城市中心丽筠酒店</t>
  </si>
  <si>
    <t>Singh Vidhyarth,Vishwakarma Shruti</t>
  </si>
  <si>
    <t>339.52</t>
  </si>
  <si>
    <t>53.00</t>
  </si>
  <si>
    <t>2021-11-17 21:27:55</t>
  </si>
  <si>
    <t>2301254</t>
  </si>
  <si>
    <t>马里恩舒适酒店</t>
  </si>
  <si>
    <t>Salyer Rebecca Lynn</t>
  </si>
  <si>
    <t>576.54</t>
  </si>
  <si>
    <t>90.00</t>
  </si>
  <si>
    <t>2021-11-17 09:37:04</t>
  </si>
  <si>
    <t>2021-11-16</t>
  </si>
  <si>
    <t>2301037</t>
  </si>
  <si>
    <t>希尔顿美洲休斯顿酒店</t>
  </si>
  <si>
    <t>Norris Conor</t>
  </si>
  <si>
    <t>1145.06</t>
  </si>
  <si>
    <t>179.00</t>
  </si>
  <si>
    <t>2021-11-16 23:08:14</t>
  </si>
  <si>
    <t>2301009</t>
  </si>
  <si>
    <t>槟城亚美尼亚街传统酒店</t>
  </si>
  <si>
    <t>hick leong Tan,hick leong Tan</t>
  </si>
  <si>
    <t>172.72</t>
  </si>
  <si>
    <t>27.00</t>
  </si>
  <si>
    <t>2021-11-16 22:33:41</t>
  </si>
  <si>
    <t>2300629</t>
  </si>
  <si>
    <t>大阪京阪天满桥酒店</t>
  </si>
  <si>
    <t>jin guanghui,owa emiko</t>
  </si>
  <si>
    <t>345.44</t>
  </si>
  <si>
    <t>54.00</t>
  </si>
  <si>
    <t>2021-11-16 17:18:04</t>
  </si>
  <si>
    <t>2300407</t>
  </si>
  <si>
    <t>srivastava naman</t>
  </si>
  <si>
    <t>383.82</t>
  </si>
  <si>
    <t>2021-11-16 13:33:40</t>
  </si>
  <si>
    <t>2300252</t>
  </si>
  <si>
    <t>CLARION INN CHATTANOOGA</t>
  </si>
  <si>
    <t>Carpenter Matt Alan</t>
  </si>
  <si>
    <t>607.72</t>
  </si>
  <si>
    <t>2021-11-16 10:24:18</t>
  </si>
  <si>
    <t>2300143</t>
  </si>
  <si>
    <t>凤凰城南山福朋喜来登酒店</t>
  </si>
  <si>
    <t>Sullivan Martin</t>
  </si>
  <si>
    <t>729.26</t>
  </si>
  <si>
    <t>114.00</t>
  </si>
  <si>
    <t>2021-11-16 02:06:06</t>
  </si>
  <si>
    <t>2021-11-15</t>
  </si>
  <si>
    <t>2300068</t>
  </si>
  <si>
    <t>多伦多机场福朋喜来登酒店</t>
  </si>
  <si>
    <t>Sumner Clay</t>
  </si>
  <si>
    <t>703.34</t>
  </si>
  <si>
    <t>110.00</t>
  </si>
  <si>
    <t>2021-11-15 22:23:15</t>
  </si>
  <si>
    <t>2299939</t>
  </si>
  <si>
    <t>布城顶点酒店</t>
  </si>
  <si>
    <t>binti Wan Sudin Hajah Wan Morsita</t>
  </si>
  <si>
    <t>447.58</t>
  </si>
  <si>
    <t>70.00</t>
  </si>
  <si>
    <t>2021-11-15 19:01:17</t>
  </si>
  <si>
    <t>2299586</t>
  </si>
  <si>
    <t>费尔菲尔德万豪套房酒店（贝克斯菲尔德北机场）</t>
  </si>
  <si>
    <t>Jackson Melvin</t>
  </si>
  <si>
    <t>1540.95</t>
  </si>
  <si>
    <t>241.00</t>
  </si>
  <si>
    <t>2021-11-15 06:25:55</t>
  </si>
  <si>
    <t>2299549</t>
  </si>
  <si>
    <t>哈沙扬帕酒店</t>
  </si>
  <si>
    <t>Smith Sierra</t>
  </si>
  <si>
    <t>1195.68</t>
  </si>
  <si>
    <t>187.00</t>
  </si>
  <si>
    <t>2021-11-15 03:07:58</t>
  </si>
  <si>
    <t>2021-11-14</t>
  </si>
  <si>
    <t>2299518</t>
  </si>
  <si>
    <t>伊克诺酒店</t>
  </si>
  <si>
    <t>El Gendy Nancy</t>
  </si>
  <si>
    <t>422.00</t>
  </si>
  <si>
    <t>66.00</t>
  </si>
  <si>
    <t>2021-11-15 00:00:34</t>
  </si>
  <si>
    <t>2299516</t>
  </si>
  <si>
    <t>卡梅利亚酒店</t>
  </si>
  <si>
    <t>SALTER THOMAS ADAM</t>
  </si>
  <si>
    <t>1528.17</t>
  </si>
  <si>
    <t>239.00</t>
  </si>
  <si>
    <t>2021-11-14 23:56:03</t>
  </si>
  <si>
    <t>2299091</t>
  </si>
  <si>
    <t>威瑟比哈罗盖特戴斯酒店</t>
  </si>
  <si>
    <t>halford mark</t>
  </si>
  <si>
    <t>390.03</t>
  </si>
  <si>
    <t>61.00</t>
  </si>
  <si>
    <t>2021-11-14 03:50:31</t>
  </si>
  <si>
    <t>2021-11-13</t>
  </si>
  <si>
    <t>2298473</t>
  </si>
  <si>
    <t>Clark Jennifer Marie</t>
  </si>
  <si>
    <t>728.92</t>
  </si>
  <si>
    <t>2021-11-13 09:09:06</t>
  </si>
  <si>
    <t>2021-11-12</t>
  </si>
  <si>
    <t>2298241</t>
  </si>
  <si>
    <t>Sissel Paul Edward</t>
  </si>
  <si>
    <t>755.67</t>
  </si>
  <si>
    <t>118.00</t>
  </si>
  <si>
    <t>2021-11-12 21:24:26</t>
  </si>
  <si>
    <t>2297405</t>
  </si>
  <si>
    <t>埃尔姆赫斯特 - 奥克布鲁克克拉丽奥酒店</t>
  </si>
  <si>
    <t>Evdo Brian</t>
  </si>
  <si>
    <t>723.65</t>
  </si>
  <si>
    <t>2021-11-12 05:22:42</t>
  </si>
  <si>
    <t>2021-11-10</t>
  </si>
  <si>
    <t>2295096</t>
  </si>
  <si>
    <t>迪拜卓美亚溪畔酒店</t>
  </si>
  <si>
    <t>LU YINHUA</t>
  </si>
  <si>
    <t>1819.45</t>
  </si>
  <si>
    <t>284.00</t>
  </si>
  <si>
    <t>2021-11-10 08:25:07</t>
  </si>
  <si>
    <t>2021-11-06</t>
  </si>
  <si>
    <t>2290956</t>
  </si>
  <si>
    <t>纽约曼哈顿/世界贸易中心区万豪居家客栈酒店</t>
  </si>
  <si>
    <t>Verma Krithika</t>
  </si>
  <si>
    <t>2950.44</t>
  </si>
  <si>
    <t>460.00</t>
  </si>
  <si>
    <t>2021-11-06 04:20:05</t>
  </si>
  <si>
    <t>2021-11-05</t>
  </si>
  <si>
    <t>2290521</t>
  </si>
  <si>
    <t>斯堪迪克中央大酒店</t>
  </si>
  <si>
    <t>Wilov Lars Olof</t>
  </si>
  <si>
    <t>961.50</t>
  </si>
  <si>
    <t>150.00</t>
  </si>
  <si>
    <t>2021-11-05 17:28:37</t>
  </si>
  <si>
    <t>2289954</t>
  </si>
  <si>
    <t>华美达温德姆华市中心酒店</t>
  </si>
  <si>
    <t>Latiff Cole,Jobin Paris</t>
  </si>
  <si>
    <t>512.80</t>
  </si>
  <si>
    <t>80.00</t>
  </si>
  <si>
    <t>2021-11-05 03:09:20</t>
  </si>
  <si>
    <t>2021-11-04</t>
  </si>
  <si>
    <t>2289872</t>
  </si>
  <si>
    <t>伯克利酒店</t>
  </si>
  <si>
    <t>martin victoria</t>
  </si>
  <si>
    <t>1393.16</t>
  </si>
  <si>
    <t>217.00</t>
  </si>
  <si>
    <t>2021-11-04 23:28:41</t>
  </si>
  <si>
    <t>2288924</t>
  </si>
  <si>
    <t>Manjunath Meghashree</t>
  </si>
  <si>
    <t>2959.67</t>
  </si>
  <si>
    <t>461.00</t>
  </si>
  <si>
    <t>2021-11-04 07:56:59</t>
  </si>
  <si>
    <t>2021-11-02</t>
  </si>
  <si>
    <t>2287725</t>
  </si>
  <si>
    <t>曼非斯市中心舒适酒店</t>
  </si>
  <si>
    <t>Oberrieth Donna Mae,Oberrieth Richard</t>
  </si>
  <si>
    <t>865.69</t>
  </si>
  <si>
    <t>135.00</t>
  </si>
  <si>
    <t>2021-11-02 12:14:15</t>
  </si>
  <si>
    <t>2021-11-01</t>
  </si>
  <si>
    <t>2287216</t>
  </si>
  <si>
    <t>首尔东大门广场JW万豪酒店</t>
  </si>
  <si>
    <t>kim dongmin</t>
  </si>
  <si>
    <t>1334.94</t>
  </si>
  <si>
    <t>208.00</t>
  </si>
  <si>
    <t>2021-11-01 16:39:54</t>
  </si>
  <si>
    <t>2021-10-28</t>
  </si>
  <si>
    <t>2284727</t>
  </si>
  <si>
    <t>托皮卡市中心飯店</t>
  </si>
  <si>
    <t>Brooks Suzanne Elizabeth</t>
  </si>
  <si>
    <t>1294.01</t>
  </si>
  <si>
    <t>202.00</t>
  </si>
  <si>
    <t>2021-10-28 22:19:00</t>
  </si>
  <si>
    <t>2021-10-21</t>
  </si>
  <si>
    <t>2281090</t>
  </si>
  <si>
    <t>费城市中心喜来登酒店</t>
  </si>
  <si>
    <t>Demek Juneanne,Demek Charles</t>
  </si>
  <si>
    <t>1813.18</t>
  </si>
  <si>
    <t>283.00</t>
  </si>
  <si>
    <t>2021-10-21 09:34:11</t>
  </si>
  <si>
    <t>2281068</t>
  </si>
  <si>
    <t>金马仑高原世纪松园度假村</t>
  </si>
  <si>
    <t>Md Zawawi Mohd Shafuan</t>
  </si>
  <si>
    <t>365.20</t>
  </si>
  <si>
    <t>57.00</t>
  </si>
  <si>
    <t>2021-10-21 08:53:20</t>
  </si>
  <si>
    <t>2021-10-17</t>
  </si>
  <si>
    <t>2278919</t>
  </si>
  <si>
    <t>波斯瓦尔酒店 - 阿桑德连锁酒店成员</t>
  </si>
  <si>
    <t>Walker Marsha</t>
  </si>
  <si>
    <t>632.01</t>
  </si>
  <si>
    <t>98.00</t>
  </si>
  <si>
    <t>2021-10-17 05:45:36</t>
  </si>
  <si>
    <t>2021-10-16</t>
  </si>
  <si>
    <t>2278834</t>
  </si>
  <si>
    <t>艾姆垂酒店</t>
  </si>
  <si>
    <t>WEE LIANG YAP,WEE LIANG YAP</t>
  </si>
  <si>
    <t>619.11</t>
  </si>
  <si>
    <t>96.00</t>
  </si>
  <si>
    <t>2021-10-16 23:11:23</t>
  </si>
  <si>
    <t>2021-10-15</t>
  </si>
  <si>
    <t>2277893</t>
  </si>
  <si>
    <t>布鲁塞尔机场喜来登酒店</t>
  </si>
  <si>
    <t>Bogaert Koen,Dielens Jasmin</t>
  </si>
  <si>
    <t>813.15</t>
  </si>
  <si>
    <t>126.00</t>
  </si>
  <si>
    <t>2021-10-15 15:29:35</t>
  </si>
  <si>
    <t>2021-10-13</t>
  </si>
  <si>
    <t>2276455</t>
  </si>
  <si>
    <t>泰坦尼克卡尔塔尔商务酒店</t>
  </si>
  <si>
    <t>Genc Meltem</t>
  </si>
  <si>
    <t>329.70</t>
  </si>
  <si>
    <t>51.00</t>
  </si>
  <si>
    <t>2021-10-13 00:30:33</t>
  </si>
  <si>
    <t>2021-10-12</t>
  </si>
  <si>
    <t>2275935</t>
  </si>
  <si>
    <t>英迪格东城酒店</t>
  </si>
  <si>
    <t>OHara Kevin</t>
  </si>
  <si>
    <t>1034.35</t>
  </si>
  <si>
    <t>160.00</t>
  </si>
  <si>
    <t>2021-10-12 01:56:16</t>
  </si>
  <si>
    <t>2021-10-08</t>
  </si>
  <si>
    <t>2274258</t>
  </si>
  <si>
    <t>加兰酒店</t>
  </si>
  <si>
    <t>Howk Ronald jay,Sandy Judy M</t>
  </si>
  <si>
    <t>8850.86</t>
  </si>
  <si>
    <t>1369.00</t>
  </si>
  <si>
    <t>2021-10-08 05:52:26</t>
  </si>
  <si>
    <t>2021-10-07</t>
  </si>
  <si>
    <t>2273886</t>
  </si>
  <si>
    <t>大西洋城硬石酒店及娱乐场</t>
  </si>
  <si>
    <t>Mayer Jonathan Scott,Mayer Katie Marie</t>
  </si>
  <si>
    <t>1829.65</t>
  </si>
  <si>
    <t>2021-10-07 08:01:09</t>
  </si>
  <si>
    <t>2021-09-08</t>
  </si>
  <si>
    <t>2247046</t>
  </si>
  <si>
    <t>曼谷河畔安凡尼臻选酒店</t>
  </si>
  <si>
    <t>Leksomboon Kalayanee,Leksomboon Kalayanee,Leksomboon Kalayanee,Leksomboon Kalayanee</t>
  </si>
  <si>
    <t>933.15</t>
  </si>
  <si>
    <t>144.00</t>
  </si>
  <si>
    <t>2021-09-08 11:05:26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</si>
</sst>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6" fillId="20" borderId="5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16232571760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44519</v>
      </c>
      <c r="G2" s="5">
        <v>44520</v>
      </c>
      <c r="H2" s="4">
        <v>2</v>
      </c>
      <c r="I2" s="4">
        <v>1</v>
      </c>
      <c r="J2" s="4">
        <v>2</v>
      </c>
      <c r="K2" s="4" t="s">
        <v>29</v>
      </c>
      <c r="L2" s="4">
        <v>144</v>
      </c>
      <c r="M2" s="4">
        <v>144</v>
      </c>
      <c r="N2" s="4" t="s">
        <v>30</v>
      </c>
      <c r="O2" s="4" t="s">
        <v>31</v>
      </c>
      <c r="P2" s="4" t="s">
        <v>32</v>
      </c>
      <c r="Q2" s="4">
        <v>0</v>
      </c>
      <c r="R2" s="6">
        <v>44447</v>
      </c>
      <c r="S2" s="5">
        <v>44523</v>
      </c>
      <c r="T2" s="4" t="s">
        <v>33</v>
      </c>
      <c r="U2" s="4">
        <v>144</v>
      </c>
      <c r="V2" s="4">
        <v>0</v>
      </c>
      <c r="W2" s="4">
        <v>0</v>
      </c>
      <c r="X2" s="4">
        <v>2247046</v>
      </c>
      <c r="Y2" s="4">
        <v>61499025</v>
      </c>
    </row>
    <row r="3" s="4" customFormat="1" spans="1:25">
      <c r="A3" s="4">
        <v>16486661650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44518</v>
      </c>
      <c r="G3" s="5">
        <v>44520</v>
      </c>
      <c r="H3" s="4">
        <v>1</v>
      </c>
      <c r="I3" s="4">
        <v>2</v>
      </c>
      <c r="J3" s="4">
        <v>2</v>
      </c>
      <c r="K3" s="4" t="s">
        <v>29</v>
      </c>
      <c r="L3" s="4">
        <v>283</v>
      </c>
      <c r="M3" s="4">
        <v>283</v>
      </c>
      <c r="N3" s="4" t="s">
        <v>36</v>
      </c>
      <c r="O3" s="4" t="s">
        <v>31</v>
      </c>
      <c r="P3" s="4" t="s">
        <v>32</v>
      </c>
      <c r="Q3" s="4">
        <v>0</v>
      </c>
      <c r="R3" s="6">
        <v>44476</v>
      </c>
      <c r="S3" s="5">
        <v>44523</v>
      </c>
      <c r="T3" s="4" t="s">
        <v>33</v>
      </c>
      <c r="U3" s="4">
        <v>283</v>
      </c>
      <c r="V3" s="4">
        <v>0</v>
      </c>
      <c r="W3" s="4">
        <v>0</v>
      </c>
      <c r="X3" s="4">
        <v>2273886</v>
      </c>
      <c r="Y3" s="4" t="s">
        <v>37</v>
      </c>
    </row>
    <row r="4" s="4" customFormat="1" spans="1:25">
      <c r="A4" s="4">
        <v>16494016215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44513</v>
      </c>
      <c r="G4" s="5">
        <v>44520</v>
      </c>
      <c r="H4" s="4">
        <v>1</v>
      </c>
      <c r="I4" s="4">
        <v>7</v>
      </c>
      <c r="J4" s="4">
        <v>7</v>
      </c>
      <c r="K4" s="4" t="s">
        <v>29</v>
      </c>
      <c r="L4" s="4">
        <v>1369</v>
      </c>
      <c r="M4" s="4">
        <v>1369</v>
      </c>
      <c r="N4" s="4" t="s">
        <v>40</v>
      </c>
      <c r="O4" s="4" t="s">
        <v>31</v>
      </c>
      <c r="P4" s="4" t="s">
        <v>32</v>
      </c>
      <c r="Q4" s="4">
        <v>0</v>
      </c>
      <c r="R4" s="6">
        <v>44477</v>
      </c>
      <c r="S4" s="5">
        <v>44523</v>
      </c>
      <c r="T4" s="4" t="s">
        <v>33</v>
      </c>
      <c r="U4" s="4">
        <v>1369</v>
      </c>
      <c r="V4" s="4">
        <v>0</v>
      </c>
      <c r="W4" s="4">
        <v>0</v>
      </c>
      <c r="X4" s="4">
        <v>2274258</v>
      </c>
      <c r="Y4" s="4">
        <v>15734904</v>
      </c>
    </row>
    <row r="5" s="4" customFormat="1" spans="1:24">
      <c r="A5" s="4">
        <v>16521721995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44519</v>
      </c>
      <c r="G5" s="5">
        <v>44520</v>
      </c>
      <c r="H5" s="4">
        <v>1</v>
      </c>
      <c r="I5" s="4">
        <v>1</v>
      </c>
      <c r="J5" s="4">
        <v>1</v>
      </c>
      <c r="K5" s="4" t="s">
        <v>29</v>
      </c>
      <c r="L5" s="4">
        <v>160</v>
      </c>
      <c r="M5" s="4">
        <v>160</v>
      </c>
      <c r="N5" s="4" t="s">
        <v>43</v>
      </c>
      <c r="O5" s="4" t="s">
        <v>31</v>
      </c>
      <c r="P5" s="4" t="s">
        <v>32</v>
      </c>
      <c r="Q5" s="4">
        <v>0</v>
      </c>
      <c r="R5" s="6">
        <v>44481</v>
      </c>
      <c r="S5" s="5">
        <v>44523</v>
      </c>
      <c r="T5" s="4" t="s">
        <v>33</v>
      </c>
      <c r="U5" s="4">
        <v>160</v>
      </c>
      <c r="V5" s="4">
        <v>0</v>
      </c>
      <c r="W5" s="4">
        <v>0</v>
      </c>
      <c r="X5" s="4">
        <v>2275935</v>
      </c>
    </row>
    <row r="6" s="4" customFormat="1" spans="1:25">
      <c r="A6" s="4">
        <v>16531208588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44519</v>
      </c>
      <c r="G6" s="5">
        <v>44520</v>
      </c>
      <c r="H6" s="4">
        <v>1</v>
      </c>
      <c r="I6" s="4">
        <v>1</v>
      </c>
      <c r="J6" s="4">
        <v>1</v>
      </c>
      <c r="K6" s="4" t="s">
        <v>29</v>
      </c>
      <c r="L6" s="4">
        <v>51</v>
      </c>
      <c r="M6" s="4">
        <v>51</v>
      </c>
      <c r="N6" s="4" t="s">
        <v>46</v>
      </c>
      <c r="O6" s="4" t="s">
        <v>31</v>
      </c>
      <c r="P6" s="4" t="s">
        <v>32</v>
      </c>
      <c r="Q6" s="4">
        <v>0</v>
      </c>
      <c r="R6" s="6">
        <v>44482</v>
      </c>
      <c r="S6" s="5">
        <v>44523</v>
      </c>
      <c r="T6" s="4" t="s">
        <v>33</v>
      </c>
      <c r="U6" s="4">
        <v>51</v>
      </c>
      <c r="V6" s="4">
        <v>0</v>
      </c>
      <c r="W6" s="4">
        <v>0</v>
      </c>
      <c r="X6" s="4"/>
      <c r="Y6" s="4">
        <v>98904818</v>
      </c>
    </row>
    <row r="7" s="4" customFormat="1" spans="1:25">
      <c r="A7" s="4">
        <v>16557540274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44519</v>
      </c>
      <c r="G7" s="5">
        <v>44520</v>
      </c>
      <c r="H7" s="4">
        <v>1</v>
      </c>
      <c r="I7" s="4">
        <v>1</v>
      </c>
      <c r="J7" s="4">
        <v>1</v>
      </c>
      <c r="K7" s="4" t="s">
        <v>29</v>
      </c>
      <c r="L7" s="4">
        <v>126</v>
      </c>
      <c r="M7" s="4">
        <v>126</v>
      </c>
      <c r="N7" s="4" t="s">
        <v>49</v>
      </c>
      <c r="O7" s="4" t="s">
        <v>31</v>
      </c>
      <c r="P7" s="4" t="s">
        <v>32</v>
      </c>
      <c r="Q7" s="4">
        <v>0</v>
      </c>
      <c r="R7" s="6">
        <v>44484</v>
      </c>
      <c r="S7" s="5">
        <v>44523</v>
      </c>
      <c r="T7" s="4" t="s">
        <v>33</v>
      </c>
      <c r="U7" s="4">
        <v>126</v>
      </c>
      <c r="V7" s="4">
        <v>0</v>
      </c>
      <c r="W7" s="4">
        <v>0</v>
      </c>
      <c r="X7" s="4">
        <v>2277893</v>
      </c>
      <c r="Y7" s="4">
        <v>83503069</v>
      </c>
    </row>
    <row r="8" s="4" customFormat="1" spans="1:25">
      <c r="A8" s="4">
        <v>16573652393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44518</v>
      </c>
      <c r="G8" s="5">
        <v>44520</v>
      </c>
      <c r="H8" s="4">
        <v>1</v>
      </c>
      <c r="I8" s="4">
        <v>2</v>
      </c>
      <c r="J8" s="4">
        <v>2</v>
      </c>
      <c r="K8" s="4" t="s">
        <v>29</v>
      </c>
      <c r="L8" s="4">
        <v>96</v>
      </c>
      <c r="M8" s="4">
        <v>96</v>
      </c>
      <c r="N8" s="4" t="s">
        <v>52</v>
      </c>
      <c r="O8" s="4" t="s">
        <v>31</v>
      </c>
      <c r="P8" s="4" t="s">
        <v>32</v>
      </c>
      <c r="Q8" s="4">
        <v>0</v>
      </c>
      <c r="R8" s="6">
        <v>44485</v>
      </c>
      <c r="S8" s="5">
        <v>44523</v>
      </c>
      <c r="T8" s="4" t="s">
        <v>33</v>
      </c>
      <c r="U8" s="4">
        <v>96</v>
      </c>
      <c r="V8" s="4">
        <v>0</v>
      </c>
      <c r="W8" s="4">
        <v>0</v>
      </c>
      <c r="X8" s="4">
        <v>2278834</v>
      </c>
      <c r="Y8" s="4">
        <v>179093</v>
      </c>
    </row>
    <row r="9" s="4" customFormat="1" spans="1:25">
      <c r="A9" s="4">
        <v>16574220394</v>
      </c>
      <c r="B9" s="4" t="s">
        <v>25</v>
      </c>
      <c r="C9" s="4" t="s">
        <v>26</v>
      </c>
      <c r="D9" s="4" t="s">
        <v>53</v>
      </c>
      <c r="E9" s="4" t="s">
        <v>54</v>
      </c>
      <c r="F9" s="5">
        <v>44519</v>
      </c>
      <c r="G9" s="5">
        <v>44520</v>
      </c>
      <c r="H9" s="4">
        <v>1</v>
      </c>
      <c r="I9" s="4">
        <v>1</v>
      </c>
      <c r="J9" s="4">
        <v>1</v>
      </c>
      <c r="K9" s="4" t="s">
        <v>29</v>
      </c>
      <c r="L9" s="4">
        <v>98</v>
      </c>
      <c r="M9" s="4">
        <v>98</v>
      </c>
      <c r="N9" s="4" t="s">
        <v>55</v>
      </c>
      <c r="O9" s="4" t="s">
        <v>31</v>
      </c>
      <c r="P9" s="4" t="s">
        <v>32</v>
      </c>
      <c r="Q9" s="4">
        <v>0</v>
      </c>
      <c r="R9" s="6">
        <v>44486</v>
      </c>
      <c r="S9" s="5">
        <v>44523</v>
      </c>
      <c r="T9" s="4" t="s">
        <v>33</v>
      </c>
      <c r="U9" s="4">
        <v>98</v>
      </c>
      <c r="V9" s="4">
        <v>0</v>
      </c>
      <c r="W9" s="4">
        <v>0</v>
      </c>
      <c r="X9" s="4">
        <v>2278919</v>
      </c>
      <c r="Y9" s="4">
        <v>50529663</v>
      </c>
    </row>
    <row r="10" s="4" customFormat="1" spans="1:24">
      <c r="A10" s="4">
        <v>16613000470</v>
      </c>
      <c r="B10" s="4" t="s">
        <v>25</v>
      </c>
      <c r="C10" s="4" t="s">
        <v>26</v>
      </c>
      <c r="D10" s="4" t="s">
        <v>56</v>
      </c>
      <c r="E10" s="4" t="s">
        <v>57</v>
      </c>
      <c r="F10" s="5">
        <v>44519</v>
      </c>
      <c r="G10" s="5">
        <v>44520</v>
      </c>
      <c r="H10" s="4">
        <v>1</v>
      </c>
      <c r="I10" s="4">
        <v>1</v>
      </c>
      <c r="J10" s="4">
        <v>1</v>
      </c>
      <c r="K10" s="4" t="s">
        <v>29</v>
      </c>
      <c r="L10" s="4">
        <v>57</v>
      </c>
      <c r="M10" s="4">
        <v>57</v>
      </c>
      <c r="N10" s="4" t="s">
        <v>58</v>
      </c>
      <c r="O10" s="4" t="s">
        <v>31</v>
      </c>
      <c r="P10" s="4" t="s">
        <v>32</v>
      </c>
      <c r="Q10" s="4">
        <v>0</v>
      </c>
      <c r="R10" s="6">
        <v>44490</v>
      </c>
      <c r="S10" s="5">
        <v>44523</v>
      </c>
      <c r="T10" s="4" t="s">
        <v>33</v>
      </c>
      <c r="U10" s="4">
        <v>57</v>
      </c>
      <c r="V10" s="4">
        <v>0</v>
      </c>
      <c r="W10" s="4">
        <v>0</v>
      </c>
      <c r="X10" s="4">
        <v>2281068</v>
      </c>
    </row>
    <row r="11" s="4" customFormat="1" spans="1:25">
      <c r="A11" s="4">
        <v>16613122592</v>
      </c>
      <c r="B11" s="4" t="s">
        <v>25</v>
      </c>
      <c r="C11" s="4" t="s">
        <v>26</v>
      </c>
      <c r="D11" s="4" t="s">
        <v>59</v>
      </c>
      <c r="E11" s="4" t="s">
        <v>60</v>
      </c>
      <c r="F11" s="5">
        <v>44519</v>
      </c>
      <c r="G11" s="5">
        <v>44520</v>
      </c>
      <c r="H11" s="4">
        <v>1</v>
      </c>
      <c r="I11" s="4">
        <v>1</v>
      </c>
      <c r="J11" s="4">
        <v>1</v>
      </c>
      <c r="K11" s="4" t="s">
        <v>29</v>
      </c>
      <c r="L11" s="4">
        <v>283</v>
      </c>
      <c r="M11" s="4">
        <v>283</v>
      </c>
      <c r="N11" s="4" t="s">
        <v>61</v>
      </c>
      <c r="O11" s="4" t="s">
        <v>31</v>
      </c>
      <c r="P11" s="4" t="s">
        <v>32</v>
      </c>
      <c r="Q11" s="4">
        <v>0</v>
      </c>
      <c r="R11" s="6">
        <v>44490</v>
      </c>
      <c r="S11" s="5">
        <v>44523</v>
      </c>
      <c r="T11" s="4" t="s">
        <v>33</v>
      </c>
      <c r="U11" s="4">
        <v>283</v>
      </c>
      <c r="V11" s="4">
        <v>0</v>
      </c>
      <c r="W11" s="4">
        <v>0</v>
      </c>
      <c r="X11" s="4">
        <v>2281090</v>
      </c>
      <c r="Y11" s="4">
        <v>88636618</v>
      </c>
    </row>
    <row r="12" s="4" customFormat="1" spans="1:25">
      <c r="A12" s="4">
        <v>16689836486</v>
      </c>
      <c r="B12" s="4" t="s">
        <v>25</v>
      </c>
      <c r="C12" s="4" t="s">
        <v>26</v>
      </c>
      <c r="D12" s="4" t="s">
        <v>62</v>
      </c>
      <c r="E12" s="4" t="s">
        <v>63</v>
      </c>
      <c r="F12" s="5">
        <v>44518</v>
      </c>
      <c r="G12" s="5">
        <v>44520</v>
      </c>
      <c r="H12" s="4">
        <v>1</v>
      </c>
      <c r="I12" s="4">
        <v>2</v>
      </c>
      <c r="J12" s="4">
        <v>2</v>
      </c>
      <c r="K12" s="4" t="s">
        <v>29</v>
      </c>
      <c r="L12" s="4">
        <v>202</v>
      </c>
      <c r="M12" s="4">
        <v>202</v>
      </c>
      <c r="N12" s="4" t="s">
        <v>64</v>
      </c>
      <c r="O12" s="4" t="s">
        <v>31</v>
      </c>
      <c r="P12" s="4" t="s">
        <v>32</v>
      </c>
      <c r="Q12" s="4">
        <v>0</v>
      </c>
      <c r="R12" s="6">
        <v>44497</v>
      </c>
      <c r="S12" s="5">
        <v>44523</v>
      </c>
      <c r="T12" s="4" t="s">
        <v>33</v>
      </c>
      <c r="U12" s="4">
        <v>202</v>
      </c>
      <c r="V12" s="4">
        <v>0</v>
      </c>
      <c r="W12" s="4">
        <v>0</v>
      </c>
      <c r="X12" s="4"/>
      <c r="Y12" s="4">
        <v>627784228</v>
      </c>
    </row>
    <row r="13" s="4" customFormat="1" spans="1:25">
      <c r="A13" s="4">
        <v>16722593650</v>
      </c>
      <c r="B13" s="4" t="s">
        <v>25</v>
      </c>
      <c r="C13" s="4" t="s">
        <v>26</v>
      </c>
      <c r="D13" s="4" t="s">
        <v>65</v>
      </c>
      <c r="E13" s="4" t="s">
        <v>39</v>
      </c>
      <c r="F13" s="5">
        <v>44519</v>
      </c>
      <c r="G13" s="5">
        <v>44520</v>
      </c>
      <c r="H13" s="4">
        <v>1</v>
      </c>
      <c r="I13" s="4">
        <v>1</v>
      </c>
      <c r="J13" s="4">
        <v>1</v>
      </c>
      <c r="K13" s="4" t="s">
        <v>29</v>
      </c>
      <c r="L13" s="4">
        <v>208</v>
      </c>
      <c r="M13" s="4">
        <v>208</v>
      </c>
      <c r="N13" s="4" t="s">
        <v>66</v>
      </c>
      <c r="O13" s="4" t="s">
        <v>31</v>
      </c>
      <c r="P13" s="4" t="s">
        <v>32</v>
      </c>
      <c r="Q13" s="4">
        <v>0</v>
      </c>
      <c r="R13" s="6">
        <v>44501</v>
      </c>
      <c r="S13" s="5">
        <v>44523</v>
      </c>
      <c r="T13" s="4" t="s">
        <v>33</v>
      </c>
      <c r="U13" s="4">
        <v>208</v>
      </c>
      <c r="V13" s="4">
        <v>0</v>
      </c>
      <c r="W13" s="4">
        <v>0</v>
      </c>
      <c r="X13" s="4">
        <v>2287216</v>
      </c>
      <c r="Y13" s="4">
        <v>98139997</v>
      </c>
    </row>
    <row r="14" s="4" customFormat="1" spans="1:24">
      <c r="A14" s="4">
        <v>16725810229</v>
      </c>
      <c r="B14" s="4" t="s">
        <v>25</v>
      </c>
      <c r="C14" s="4" t="s">
        <v>26</v>
      </c>
      <c r="D14" s="4" t="s">
        <v>67</v>
      </c>
      <c r="E14" s="4" t="s">
        <v>68</v>
      </c>
      <c r="F14" s="5">
        <v>44519</v>
      </c>
      <c r="G14" s="5">
        <v>44520</v>
      </c>
      <c r="H14" s="4">
        <v>1</v>
      </c>
      <c r="I14" s="4">
        <v>1</v>
      </c>
      <c r="J14" s="4">
        <v>1</v>
      </c>
      <c r="K14" s="4" t="s">
        <v>29</v>
      </c>
      <c r="L14" s="4">
        <v>135</v>
      </c>
      <c r="M14" s="4">
        <v>135</v>
      </c>
      <c r="N14" s="4" t="s">
        <v>69</v>
      </c>
      <c r="O14" s="4" t="s">
        <v>31</v>
      </c>
      <c r="P14" s="4" t="s">
        <v>32</v>
      </c>
      <c r="Q14" s="4">
        <v>0</v>
      </c>
      <c r="R14" s="6">
        <v>44502</v>
      </c>
      <c r="S14" s="5">
        <v>44523</v>
      </c>
      <c r="T14" s="4" t="s">
        <v>33</v>
      </c>
      <c r="U14" s="4">
        <v>135</v>
      </c>
      <c r="V14" s="4">
        <v>0</v>
      </c>
      <c r="W14" s="4">
        <v>0</v>
      </c>
      <c r="X14" s="4">
        <v>2287725</v>
      </c>
    </row>
    <row r="15" s="4" customFormat="1" spans="1:25">
      <c r="A15" s="4">
        <v>16737438536</v>
      </c>
      <c r="B15" s="4" t="s">
        <v>25</v>
      </c>
      <c r="C15" s="4" t="s">
        <v>26</v>
      </c>
      <c r="D15" s="4" t="s">
        <v>70</v>
      </c>
      <c r="E15" s="4" t="s">
        <v>71</v>
      </c>
      <c r="F15" s="5">
        <v>44518</v>
      </c>
      <c r="G15" s="5">
        <v>44520</v>
      </c>
      <c r="H15" s="4">
        <v>1</v>
      </c>
      <c r="I15" s="4">
        <v>2</v>
      </c>
      <c r="J15" s="4">
        <v>2</v>
      </c>
      <c r="K15" s="4" t="s">
        <v>29</v>
      </c>
      <c r="L15" s="4">
        <v>461</v>
      </c>
      <c r="M15" s="4">
        <v>461</v>
      </c>
      <c r="N15" s="4" t="s">
        <v>72</v>
      </c>
      <c r="O15" s="4" t="s">
        <v>31</v>
      </c>
      <c r="P15" s="4" t="s">
        <v>32</v>
      </c>
      <c r="Q15" s="4">
        <v>0</v>
      </c>
      <c r="R15" s="6">
        <v>44504</v>
      </c>
      <c r="S15" s="5">
        <v>44523</v>
      </c>
      <c r="T15" s="4" t="s">
        <v>33</v>
      </c>
      <c r="U15" s="4">
        <v>461</v>
      </c>
      <c r="V15" s="4">
        <v>0</v>
      </c>
      <c r="W15" s="4">
        <v>0</v>
      </c>
      <c r="X15" s="4"/>
      <c r="Y15" s="4">
        <v>70757036</v>
      </c>
    </row>
    <row r="16" s="4" customFormat="1" spans="1:23">
      <c r="A16" s="4">
        <v>16740931148</v>
      </c>
      <c r="B16" s="4" t="s">
        <v>25</v>
      </c>
      <c r="C16" s="4" t="s">
        <v>26</v>
      </c>
      <c r="D16" s="4" t="s">
        <v>73</v>
      </c>
      <c r="E16" s="4" t="s">
        <v>74</v>
      </c>
      <c r="F16" s="5">
        <v>44519</v>
      </c>
      <c r="G16" s="5">
        <v>44520</v>
      </c>
      <c r="H16" s="4">
        <v>1</v>
      </c>
      <c r="I16" s="4">
        <v>1</v>
      </c>
      <c r="J16" s="4">
        <v>1</v>
      </c>
      <c r="K16" s="4" t="s">
        <v>29</v>
      </c>
      <c r="L16" s="4">
        <v>217</v>
      </c>
      <c r="M16" s="4">
        <v>217</v>
      </c>
      <c r="N16" s="4" t="s">
        <v>75</v>
      </c>
      <c r="O16" s="4" t="s">
        <v>31</v>
      </c>
      <c r="P16" s="4" t="s">
        <v>32</v>
      </c>
      <c r="Q16" s="4">
        <v>0</v>
      </c>
      <c r="R16" s="6">
        <v>44504</v>
      </c>
      <c r="S16" s="5">
        <v>44523</v>
      </c>
      <c r="T16" s="4" t="s">
        <v>33</v>
      </c>
      <c r="U16" s="4">
        <v>217</v>
      </c>
      <c r="V16" s="4">
        <v>0</v>
      </c>
      <c r="W16" s="4">
        <v>0</v>
      </c>
    </row>
    <row r="17" s="4" customFormat="1" spans="1:24">
      <c r="A17" s="4">
        <v>16741276747</v>
      </c>
      <c r="B17" s="4" t="s">
        <v>25</v>
      </c>
      <c r="C17" s="4" t="s">
        <v>26</v>
      </c>
      <c r="D17" s="4" t="s">
        <v>76</v>
      </c>
      <c r="E17" s="4" t="s">
        <v>77</v>
      </c>
      <c r="F17" s="5">
        <v>44519</v>
      </c>
      <c r="G17" s="5">
        <v>44520</v>
      </c>
      <c r="H17" s="4">
        <v>1</v>
      </c>
      <c r="I17" s="4">
        <v>1</v>
      </c>
      <c r="J17" s="4">
        <v>1</v>
      </c>
      <c r="K17" s="4" t="s">
        <v>29</v>
      </c>
      <c r="L17" s="4">
        <v>80</v>
      </c>
      <c r="M17" s="4">
        <v>80</v>
      </c>
      <c r="N17" s="4" t="s">
        <v>78</v>
      </c>
      <c r="O17" s="4" t="s">
        <v>31</v>
      </c>
      <c r="P17" s="4" t="s">
        <v>32</v>
      </c>
      <c r="Q17" s="4">
        <v>0</v>
      </c>
      <c r="R17" s="6">
        <v>44505</v>
      </c>
      <c r="S17" s="5">
        <v>44523</v>
      </c>
      <c r="T17" s="4" t="s">
        <v>33</v>
      </c>
      <c r="U17" s="4">
        <v>80</v>
      </c>
      <c r="V17" s="4">
        <v>0</v>
      </c>
      <c r="W17" s="4">
        <v>0</v>
      </c>
      <c r="X17" s="4">
        <v>2289954</v>
      </c>
    </row>
    <row r="18" s="4" customFormat="1" spans="1:24">
      <c r="A18" s="4">
        <v>16741627950</v>
      </c>
      <c r="B18" s="4" t="s">
        <v>25</v>
      </c>
      <c r="C18" s="4" t="s">
        <v>26</v>
      </c>
      <c r="D18" s="4" t="s">
        <v>79</v>
      </c>
      <c r="E18" s="4" t="s">
        <v>80</v>
      </c>
      <c r="F18" s="5">
        <v>44514</v>
      </c>
      <c r="G18" s="5">
        <v>44520</v>
      </c>
      <c r="H18" s="4">
        <v>2</v>
      </c>
      <c r="I18" s="4">
        <v>6</v>
      </c>
      <c r="J18" s="4">
        <v>12</v>
      </c>
      <c r="K18" s="4" t="s">
        <v>29</v>
      </c>
      <c r="L18" s="4">
        <v>1596</v>
      </c>
      <c r="M18" s="4">
        <v>1596</v>
      </c>
      <c r="N18" s="4" t="s">
        <v>81</v>
      </c>
      <c r="O18" s="4" t="s">
        <v>31</v>
      </c>
      <c r="P18" s="4" t="s">
        <v>32</v>
      </c>
      <c r="Q18" s="4">
        <v>0</v>
      </c>
      <c r="R18" s="6">
        <v>44505</v>
      </c>
      <c r="S18" s="5">
        <v>44523</v>
      </c>
      <c r="T18" s="4" t="s">
        <v>33</v>
      </c>
      <c r="U18" s="4">
        <v>1596</v>
      </c>
      <c r="V18" s="4">
        <v>0</v>
      </c>
      <c r="W18" s="4">
        <v>0</v>
      </c>
      <c r="X18" s="4">
        <v>2290114</v>
      </c>
    </row>
    <row r="19" s="4" customFormat="1" spans="1:24">
      <c r="A19" s="4">
        <v>16741627950</v>
      </c>
      <c r="B19" s="4" t="s">
        <v>25</v>
      </c>
      <c r="C19" s="4" t="s">
        <v>82</v>
      </c>
      <c r="D19" s="4" t="s">
        <v>79</v>
      </c>
      <c r="E19" s="4" t="s">
        <v>80</v>
      </c>
      <c r="F19" s="5">
        <v>44514</v>
      </c>
      <c r="G19" s="5">
        <v>44520</v>
      </c>
      <c r="H19" s="4">
        <v>2</v>
      </c>
      <c r="I19" s="4">
        <v>6</v>
      </c>
      <c r="J19" s="4">
        <v>12</v>
      </c>
      <c r="K19" s="4" t="s">
        <v>29</v>
      </c>
      <c r="L19" s="4">
        <v>-1596</v>
      </c>
      <c r="M19" s="4">
        <v>-1596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44505</v>
      </c>
      <c r="S19" s="5">
        <v>44523</v>
      </c>
      <c r="T19" s="4" t="s">
        <v>33</v>
      </c>
      <c r="U19" s="4">
        <v>-1596</v>
      </c>
      <c r="V19" s="4">
        <v>0</v>
      </c>
      <c r="W19" s="4">
        <v>0</v>
      </c>
      <c r="X19" s="4">
        <v>2290114</v>
      </c>
    </row>
    <row r="20" s="4" customFormat="1" spans="1:24">
      <c r="A20" s="4">
        <v>16744389524</v>
      </c>
      <c r="B20" s="4" t="s">
        <v>25</v>
      </c>
      <c r="C20" s="4" t="s">
        <v>26</v>
      </c>
      <c r="D20" s="4" t="s">
        <v>83</v>
      </c>
      <c r="E20" s="4" t="s">
        <v>84</v>
      </c>
      <c r="F20" s="5">
        <v>44519</v>
      </c>
      <c r="G20" s="5">
        <v>44520</v>
      </c>
      <c r="H20" s="4">
        <v>1</v>
      </c>
      <c r="I20" s="4">
        <v>1</v>
      </c>
      <c r="J20" s="4">
        <v>1</v>
      </c>
      <c r="K20" s="4" t="s">
        <v>29</v>
      </c>
      <c r="L20" s="4">
        <v>150</v>
      </c>
      <c r="M20" s="4">
        <v>150</v>
      </c>
      <c r="N20" s="4" t="s">
        <v>85</v>
      </c>
      <c r="O20" s="4" t="s">
        <v>31</v>
      </c>
      <c r="P20" s="4" t="s">
        <v>32</v>
      </c>
      <c r="Q20" s="4">
        <v>0</v>
      </c>
      <c r="R20" s="6">
        <v>44505</v>
      </c>
      <c r="S20" s="5">
        <v>44523</v>
      </c>
      <c r="T20" s="4" t="s">
        <v>33</v>
      </c>
      <c r="U20" s="4">
        <v>150</v>
      </c>
      <c r="V20" s="4">
        <v>0</v>
      </c>
      <c r="W20" s="4">
        <v>0</v>
      </c>
      <c r="X20" s="4">
        <v>2290521</v>
      </c>
    </row>
    <row r="21" s="4" customFormat="1" spans="1:25">
      <c r="A21" s="4">
        <v>16747016772</v>
      </c>
      <c r="B21" s="4" t="s">
        <v>25</v>
      </c>
      <c r="C21" s="4" t="s">
        <v>26</v>
      </c>
      <c r="D21" s="4" t="s">
        <v>70</v>
      </c>
      <c r="E21" s="4" t="s">
        <v>86</v>
      </c>
      <c r="F21" s="5">
        <v>44518</v>
      </c>
      <c r="G21" s="5">
        <v>44520</v>
      </c>
      <c r="H21" s="4">
        <v>1</v>
      </c>
      <c r="I21" s="4">
        <v>2</v>
      </c>
      <c r="J21" s="4">
        <v>2</v>
      </c>
      <c r="K21" s="4" t="s">
        <v>29</v>
      </c>
      <c r="L21" s="4">
        <v>460</v>
      </c>
      <c r="M21" s="4">
        <v>460</v>
      </c>
      <c r="N21" s="4" t="s">
        <v>87</v>
      </c>
      <c r="O21" s="4" t="s">
        <v>31</v>
      </c>
      <c r="P21" s="4" t="s">
        <v>32</v>
      </c>
      <c r="Q21" s="4">
        <v>0</v>
      </c>
      <c r="R21" s="6">
        <v>44506</v>
      </c>
      <c r="S21" s="5">
        <v>44523</v>
      </c>
      <c r="T21" s="4" t="s">
        <v>33</v>
      </c>
      <c r="U21" s="4">
        <v>460</v>
      </c>
      <c r="V21" s="4">
        <v>0</v>
      </c>
      <c r="W21" s="4">
        <v>0</v>
      </c>
      <c r="X21" s="4">
        <v>2290956</v>
      </c>
      <c r="Y21" s="4">
        <v>72398511</v>
      </c>
    </row>
    <row r="22" s="4" customFormat="1" spans="1:25">
      <c r="A22" s="4">
        <v>16765308529</v>
      </c>
      <c r="B22" s="4" t="s">
        <v>25</v>
      </c>
      <c r="C22" s="4" t="s">
        <v>26</v>
      </c>
      <c r="D22" s="4" t="s">
        <v>88</v>
      </c>
      <c r="E22" s="4" t="s">
        <v>89</v>
      </c>
      <c r="F22" s="5">
        <v>44518</v>
      </c>
      <c r="G22" s="5">
        <v>44520</v>
      </c>
      <c r="H22" s="4">
        <v>1</v>
      </c>
      <c r="I22" s="4">
        <v>2</v>
      </c>
      <c r="J22" s="4">
        <v>2</v>
      </c>
      <c r="K22" s="4" t="s">
        <v>29</v>
      </c>
      <c r="L22" s="4">
        <v>284</v>
      </c>
      <c r="M22" s="4">
        <v>284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44510</v>
      </c>
      <c r="S22" s="5">
        <v>44523</v>
      </c>
      <c r="T22" s="4" t="s">
        <v>33</v>
      </c>
      <c r="U22" s="4">
        <v>284</v>
      </c>
      <c r="V22" s="4">
        <v>0</v>
      </c>
      <c r="W22" s="4">
        <v>0</v>
      </c>
      <c r="X22" s="4">
        <v>2295096</v>
      </c>
      <c r="Y22" s="4">
        <v>106726015</v>
      </c>
    </row>
    <row r="23" s="4" customFormat="1" spans="1:25">
      <c r="A23" s="4">
        <v>16776662530</v>
      </c>
      <c r="B23" s="4" t="s">
        <v>25</v>
      </c>
      <c r="C23" s="4" t="s">
        <v>26</v>
      </c>
      <c r="D23" s="4" t="s">
        <v>91</v>
      </c>
      <c r="E23" s="4" t="s">
        <v>92</v>
      </c>
      <c r="F23" s="5">
        <v>44519</v>
      </c>
      <c r="G23" s="5">
        <v>44520</v>
      </c>
      <c r="H23" s="4">
        <v>1</v>
      </c>
      <c r="I23" s="4">
        <v>1</v>
      </c>
      <c r="J23" s="4">
        <v>1</v>
      </c>
      <c r="K23" s="4" t="s">
        <v>29</v>
      </c>
      <c r="L23" s="4">
        <v>113</v>
      </c>
      <c r="M23" s="4">
        <v>113</v>
      </c>
      <c r="N23" s="4" t="s">
        <v>93</v>
      </c>
      <c r="O23" s="4" t="s">
        <v>31</v>
      </c>
      <c r="P23" s="4" t="s">
        <v>32</v>
      </c>
      <c r="Q23" s="4">
        <v>0</v>
      </c>
      <c r="R23" s="6">
        <v>44512</v>
      </c>
      <c r="S23" s="5">
        <v>44523</v>
      </c>
      <c r="T23" s="4" t="s">
        <v>33</v>
      </c>
      <c r="U23" s="4">
        <v>113</v>
      </c>
      <c r="V23" s="4">
        <v>0</v>
      </c>
      <c r="W23" s="4">
        <v>0</v>
      </c>
      <c r="X23" s="4">
        <v>2297405</v>
      </c>
      <c r="Y23" s="4">
        <v>54531284</v>
      </c>
    </row>
    <row r="24" s="4" customFormat="1" spans="1:25">
      <c r="A24" s="4">
        <v>16783719177</v>
      </c>
      <c r="B24" s="4" t="s">
        <v>25</v>
      </c>
      <c r="C24" s="4" t="s">
        <v>26</v>
      </c>
      <c r="D24" s="4" t="s">
        <v>94</v>
      </c>
      <c r="E24" s="4" t="s">
        <v>95</v>
      </c>
      <c r="F24" s="5">
        <v>44519</v>
      </c>
      <c r="G24" s="5">
        <v>44520</v>
      </c>
      <c r="H24" s="4">
        <v>1</v>
      </c>
      <c r="I24" s="4">
        <v>1</v>
      </c>
      <c r="J24" s="4">
        <v>1</v>
      </c>
      <c r="K24" s="4" t="s">
        <v>29</v>
      </c>
      <c r="L24" s="4">
        <v>118</v>
      </c>
      <c r="M24" s="4">
        <v>118</v>
      </c>
      <c r="N24" s="4" t="s">
        <v>96</v>
      </c>
      <c r="O24" s="4" t="s">
        <v>31</v>
      </c>
      <c r="P24" s="4" t="s">
        <v>32</v>
      </c>
      <c r="Q24" s="4">
        <v>0</v>
      </c>
      <c r="R24" s="6">
        <v>44512</v>
      </c>
      <c r="S24" s="5">
        <v>44523</v>
      </c>
      <c r="T24" s="4" t="s">
        <v>33</v>
      </c>
      <c r="U24" s="4">
        <v>118</v>
      </c>
      <c r="V24" s="4">
        <v>0</v>
      </c>
      <c r="W24" s="4">
        <v>0</v>
      </c>
      <c r="X24" s="4">
        <v>2298241</v>
      </c>
      <c r="Y24" s="4">
        <v>61484880</v>
      </c>
    </row>
    <row r="25" s="4" customFormat="1" spans="1:25">
      <c r="A25" s="4">
        <v>16785402629</v>
      </c>
      <c r="B25" s="4" t="s">
        <v>25</v>
      </c>
      <c r="C25" s="4" t="s">
        <v>26</v>
      </c>
      <c r="D25" s="4" t="s">
        <v>97</v>
      </c>
      <c r="E25" s="4" t="s">
        <v>98</v>
      </c>
      <c r="F25" s="5">
        <v>44519</v>
      </c>
      <c r="G25" s="5">
        <v>44520</v>
      </c>
      <c r="H25" s="4">
        <v>1</v>
      </c>
      <c r="I25" s="4">
        <v>1</v>
      </c>
      <c r="J25" s="4">
        <v>1</v>
      </c>
      <c r="K25" s="4" t="s">
        <v>29</v>
      </c>
      <c r="L25" s="4">
        <v>114</v>
      </c>
      <c r="M25" s="4">
        <v>114</v>
      </c>
      <c r="N25" s="4" t="s">
        <v>99</v>
      </c>
      <c r="O25" s="4" t="s">
        <v>31</v>
      </c>
      <c r="P25" s="4" t="s">
        <v>32</v>
      </c>
      <c r="Q25" s="4">
        <v>0</v>
      </c>
      <c r="R25" s="6">
        <v>44513</v>
      </c>
      <c r="S25" s="5">
        <v>44523</v>
      </c>
      <c r="T25" s="4" t="s">
        <v>33</v>
      </c>
      <c r="U25" s="4">
        <v>114</v>
      </c>
      <c r="V25" s="4">
        <v>0</v>
      </c>
      <c r="W25" s="4">
        <v>0</v>
      </c>
      <c r="X25" s="4">
        <v>2298473</v>
      </c>
      <c r="Y25" s="4">
        <v>80443404</v>
      </c>
    </row>
    <row r="26" s="4" customFormat="1" spans="1:24">
      <c r="A26" s="4">
        <v>16792675993</v>
      </c>
      <c r="B26" s="4" t="s">
        <v>25</v>
      </c>
      <c r="C26" s="4" t="s">
        <v>26</v>
      </c>
      <c r="D26" s="4" t="s">
        <v>100</v>
      </c>
      <c r="E26" s="4" t="s">
        <v>101</v>
      </c>
      <c r="F26" s="5">
        <v>44519</v>
      </c>
      <c r="G26" s="5">
        <v>44520</v>
      </c>
      <c r="H26" s="4">
        <v>1</v>
      </c>
      <c r="I26" s="4">
        <v>1</v>
      </c>
      <c r="J26" s="4">
        <v>1</v>
      </c>
      <c r="K26" s="4" t="s">
        <v>29</v>
      </c>
      <c r="L26" s="4">
        <v>61</v>
      </c>
      <c r="M26" s="4">
        <v>61</v>
      </c>
      <c r="N26" s="4" t="s">
        <v>102</v>
      </c>
      <c r="O26" s="4" t="s">
        <v>31</v>
      </c>
      <c r="P26" s="4" t="s">
        <v>32</v>
      </c>
      <c r="Q26" s="4">
        <v>0</v>
      </c>
      <c r="R26" s="6">
        <v>44514</v>
      </c>
      <c r="S26" s="5">
        <v>44523</v>
      </c>
      <c r="T26" s="4" t="s">
        <v>33</v>
      </c>
      <c r="U26" s="4">
        <v>61</v>
      </c>
      <c r="V26" s="4">
        <v>0</v>
      </c>
      <c r="W26" s="4">
        <v>0</v>
      </c>
      <c r="X26" s="4">
        <v>2299091</v>
      </c>
    </row>
    <row r="27" s="4" customFormat="1" spans="1:25">
      <c r="A27" s="4">
        <v>16795525939</v>
      </c>
      <c r="B27" s="4" t="s">
        <v>25</v>
      </c>
      <c r="C27" s="4" t="s">
        <v>26</v>
      </c>
      <c r="D27" s="4" t="s">
        <v>103</v>
      </c>
      <c r="E27" s="4" t="s">
        <v>104</v>
      </c>
      <c r="F27" s="5">
        <v>44519</v>
      </c>
      <c r="G27" s="5">
        <v>44520</v>
      </c>
      <c r="H27" s="4">
        <v>1</v>
      </c>
      <c r="I27" s="4">
        <v>1</v>
      </c>
      <c r="J27" s="4">
        <v>1</v>
      </c>
      <c r="K27" s="4" t="s">
        <v>29</v>
      </c>
      <c r="L27" s="4">
        <v>239</v>
      </c>
      <c r="M27" s="4">
        <v>239</v>
      </c>
      <c r="N27" s="4" t="s">
        <v>105</v>
      </c>
      <c r="O27" s="4" t="s">
        <v>31</v>
      </c>
      <c r="P27" s="4" t="s">
        <v>32</v>
      </c>
      <c r="Q27" s="4">
        <v>0</v>
      </c>
      <c r="R27" s="6">
        <v>44514</v>
      </c>
      <c r="S27" s="5">
        <v>44523</v>
      </c>
      <c r="T27" s="4" t="s">
        <v>33</v>
      </c>
      <c r="U27" s="4">
        <v>239</v>
      </c>
      <c r="V27" s="4">
        <v>0</v>
      </c>
      <c r="W27" s="4">
        <v>0</v>
      </c>
      <c r="X27" s="4">
        <v>2299516</v>
      </c>
      <c r="Y27" s="4">
        <v>5767499</v>
      </c>
    </row>
    <row r="28" s="4" customFormat="1" spans="1:25">
      <c r="A28" s="4">
        <v>16795537059</v>
      </c>
      <c r="B28" s="4" t="s">
        <v>25</v>
      </c>
      <c r="C28" s="4" t="s">
        <v>26</v>
      </c>
      <c r="D28" s="4" t="s">
        <v>106</v>
      </c>
      <c r="E28" s="4" t="s">
        <v>107</v>
      </c>
      <c r="F28" s="5">
        <v>44519</v>
      </c>
      <c r="G28" s="5">
        <v>44520</v>
      </c>
      <c r="H28" s="4">
        <v>1</v>
      </c>
      <c r="I28" s="4">
        <v>1</v>
      </c>
      <c r="J28" s="4">
        <v>1</v>
      </c>
      <c r="K28" s="4" t="s">
        <v>29</v>
      </c>
      <c r="L28" s="4">
        <v>66</v>
      </c>
      <c r="M28" s="4">
        <v>66</v>
      </c>
      <c r="N28" s="4" t="s">
        <v>108</v>
      </c>
      <c r="O28" s="4" t="s">
        <v>31</v>
      </c>
      <c r="P28" s="4" t="s">
        <v>32</v>
      </c>
      <c r="Q28" s="4">
        <v>0</v>
      </c>
      <c r="R28" s="6">
        <v>44514</v>
      </c>
      <c r="S28" s="5">
        <v>44523</v>
      </c>
      <c r="T28" s="4" t="s">
        <v>33</v>
      </c>
      <c r="U28" s="4">
        <v>66</v>
      </c>
      <c r="V28" s="4">
        <v>0</v>
      </c>
      <c r="W28" s="4">
        <v>0</v>
      </c>
      <c r="X28" s="4">
        <v>2299518</v>
      </c>
      <c r="Y28" s="4">
        <v>54920223</v>
      </c>
    </row>
    <row r="29" s="4" customFormat="1" spans="1:25">
      <c r="A29" s="4">
        <v>16795732794</v>
      </c>
      <c r="B29" s="4" t="s">
        <v>25</v>
      </c>
      <c r="C29" s="4" t="s">
        <v>26</v>
      </c>
      <c r="D29" s="4" t="s">
        <v>109</v>
      </c>
      <c r="E29" s="4" t="s">
        <v>110</v>
      </c>
      <c r="F29" s="5">
        <v>44519</v>
      </c>
      <c r="G29" s="5">
        <v>44520</v>
      </c>
      <c r="H29" s="4">
        <v>1</v>
      </c>
      <c r="I29" s="4">
        <v>1</v>
      </c>
      <c r="J29" s="4">
        <v>1</v>
      </c>
      <c r="K29" s="4" t="s">
        <v>29</v>
      </c>
      <c r="L29" s="4">
        <v>187</v>
      </c>
      <c r="M29" s="4">
        <v>187</v>
      </c>
      <c r="N29" s="4" t="s">
        <v>111</v>
      </c>
      <c r="O29" s="4" t="s">
        <v>31</v>
      </c>
      <c r="P29" s="4" t="s">
        <v>32</v>
      </c>
      <c r="Q29" s="4">
        <v>0</v>
      </c>
      <c r="R29" s="6">
        <v>44515</v>
      </c>
      <c r="S29" s="5">
        <v>44523</v>
      </c>
      <c r="T29" s="4" t="s">
        <v>33</v>
      </c>
      <c r="U29" s="4">
        <v>187</v>
      </c>
      <c r="V29" s="4">
        <v>0</v>
      </c>
      <c r="W29" s="4">
        <v>0</v>
      </c>
      <c r="X29" s="4"/>
      <c r="Y29" s="4">
        <v>100506702</v>
      </c>
    </row>
    <row r="30" s="4" customFormat="1" spans="1:25">
      <c r="A30" s="4">
        <v>16795797412</v>
      </c>
      <c r="B30" s="4" t="s">
        <v>25</v>
      </c>
      <c r="C30" s="4" t="s">
        <v>26</v>
      </c>
      <c r="D30" s="4" t="s">
        <v>112</v>
      </c>
      <c r="E30" s="4" t="s">
        <v>113</v>
      </c>
      <c r="F30" s="5">
        <v>44518</v>
      </c>
      <c r="G30" s="5">
        <v>44520</v>
      </c>
      <c r="H30" s="4">
        <v>1</v>
      </c>
      <c r="I30" s="4">
        <v>2</v>
      </c>
      <c r="J30" s="4">
        <v>2</v>
      </c>
      <c r="K30" s="4" t="s">
        <v>29</v>
      </c>
      <c r="L30" s="4">
        <v>241</v>
      </c>
      <c r="M30" s="4">
        <v>241</v>
      </c>
      <c r="N30" s="4" t="s">
        <v>114</v>
      </c>
      <c r="O30" s="4" t="s">
        <v>31</v>
      </c>
      <c r="P30" s="4" t="s">
        <v>32</v>
      </c>
      <c r="Q30" s="4">
        <v>0</v>
      </c>
      <c r="R30" s="6">
        <v>44515</v>
      </c>
      <c r="S30" s="5">
        <v>44523</v>
      </c>
      <c r="T30" s="4" t="s">
        <v>33</v>
      </c>
      <c r="U30" s="4">
        <v>241</v>
      </c>
      <c r="V30" s="4">
        <v>0</v>
      </c>
      <c r="W30" s="4">
        <v>0</v>
      </c>
      <c r="X30" s="4">
        <v>2299586</v>
      </c>
      <c r="Y30" s="4">
        <v>81501147</v>
      </c>
    </row>
    <row r="31" s="4" customFormat="1" spans="1:24">
      <c r="A31" s="4">
        <v>16801106088</v>
      </c>
      <c r="B31" s="4" t="s">
        <v>25</v>
      </c>
      <c r="C31" s="4" t="s">
        <v>26</v>
      </c>
      <c r="D31" s="4" t="s">
        <v>115</v>
      </c>
      <c r="E31" s="4" t="s">
        <v>116</v>
      </c>
      <c r="F31" s="5">
        <v>44519</v>
      </c>
      <c r="G31" s="5">
        <v>44520</v>
      </c>
      <c r="H31" s="4">
        <v>1</v>
      </c>
      <c r="I31" s="4">
        <v>1</v>
      </c>
      <c r="J31" s="4">
        <v>1</v>
      </c>
      <c r="K31" s="4" t="s">
        <v>29</v>
      </c>
      <c r="L31" s="4">
        <v>70</v>
      </c>
      <c r="M31" s="4">
        <v>70</v>
      </c>
      <c r="N31" s="4" t="s">
        <v>117</v>
      </c>
      <c r="O31" s="4" t="s">
        <v>31</v>
      </c>
      <c r="P31" s="4" t="s">
        <v>32</v>
      </c>
      <c r="Q31" s="4">
        <v>0</v>
      </c>
      <c r="R31" s="6">
        <v>44515</v>
      </c>
      <c r="S31" s="5">
        <v>44523</v>
      </c>
      <c r="T31" s="4" t="s">
        <v>33</v>
      </c>
      <c r="U31" s="4">
        <v>70</v>
      </c>
      <c r="V31" s="4">
        <v>0</v>
      </c>
      <c r="W31" s="4">
        <v>0</v>
      </c>
      <c r="X31" s="4">
        <v>2299939</v>
      </c>
    </row>
    <row r="32" s="4" customFormat="1" spans="1:25">
      <c r="A32" s="4">
        <v>16801855802</v>
      </c>
      <c r="B32" s="4" t="s">
        <v>25</v>
      </c>
      <c r="C32" s="4" t="s">
        <v>26</v>
      </c>
      <c r="D32" s="4" t="s">
        <v>118</v>
      </c>
      <c r="E32" s="4" t="s">
        <v>60</v>
      </c>
      <c r="F32" s="5">
        <v>44519</v>
      </c>
      <c r="G32" s="5">
        <v>44520</v>
      </c>
      <c r="H32" s="4">
        <v>1</v>
      </c>
      <c r="I32" s="4">
        <v>1</v>
      </c>
      <c r="J32" s="4">
        <v>1</v>
      </c>
      <c r="K32" s="4" t="s">
        <v>29</v>
      </c>
      <c r="L32" s="4">
        <v>110</v>
      </c>
      <c r="M32" s="4">
        <v>110</v>
      </c>
      <c r="N32" s="4" t="s">
        <v>119</v>
      </c>
      <c r="O32" s="4" t="s">
        <v>31</v>
      </c>
      <c r="P32" s="4" t="s">
        <v>32</v>
      </c>
      <c r="Q32" s="4">
        <v>0</v>
      </c>
      <c r="R32" s="6">
        <v>44515</v>
      </c>
      <c r="S32" s="5">
        <v>44523</v>
      </c>
      <c r="T32" s="4" t="s">
        <v>33</v>
      </c>
      <c r="U32" s="4">
        <v>110</v>
      </c>
      <c r="V32" s="4">
        <v>0</v>
      </c>
      <c r="W32" s="4">
        <v>0</v>
      </c>
      <c r="X32" s="4">
        <v>2300068</v>
      </c>
      <c r="Y32" s="4">
        <v>81936221</v>
      </c>
    </row>
    <row r="33" s="4" customFormat="1" spans="1:25">
      <c r="A33" s="4">
        <v>16802361552</v>
      </c>
      <c r="B33" s="4" t="s">
        <v>25</v>
      </c>
      <c r="C33" s="4" t="s">
        <v>26</v>
      </c>
      <c r="D33" s="4" t="s">
        <v>97</v>
      </c>
      <c r="E33" s="4" t="s">
        <v>98</v>
      </c>
      <c r="F33" s="5">
        <v>44519</v>
      </c>
      <c r="G33" s="5">
        <v>44520</v>
      </c>
      <c r="H33" s="4">
        <v>1</v>
      </c>
      <c r="I33" s="4">
        <v>1</v>
      </c>
      <c r="J33" s="4">
        <v>1</v>
      </c>
      <c r="K33" s="4" t="s">
        <v>29</v>
      </c>
      <c r="L33" s="4">
        <v>114</v>
      </c>
      <c r="M33" s="4">
        <v>114</v>
      </c>
      <c r="N33" s="4" t="s">
        <v>120</v>
      </c>
      <c r="O33" s="4" t="s">
        <v>31</v>
      </c>
      <c r="P33" s="4" t="s">
        <v>32</v>
      </c>
      <c r="Q33" s="4">
        <v>0</v>
      </c>
      <c r="R33" s="6">
        <v>44516</v>
      </c>
      <c r="S33" s="5">
        <v>44523</v>
      </c>
      <c r="T33" s="4" t="s">
        <v>33</v>
      </c>
      <c r="U33" s="4">
        <v>114</v>
      </c>
      <c r="V33" s="4">
        <v>0</v>
      </c>
      <c r="W33" s="4">
        <v>0</v>
      </c>
      <c r="X33" s="4">
        <v>2300143</v>
      </c>
      <c r="Y33" s="4">
        <v>82165928</v>
      </c>
    </row>
    <row r="34" s="4" customFormat="1" spans="1:25">
      <c r="A34" s="4">
        <v>16802824819</v>
      </c>
      <c r="B34" s="4" t="s">
        <v>25</v>
      </c>
      <c r="C34" s="4" t="s">
        <v>26</v>
      </c>
      <c r="D34" s="4" t="s">
        <v>121</v>
      </c>
      <c r="E34" s="4" t="s">
        <v>122</v>
      </c>
      <c r="F34" s="5">
        <v>44519</v>
      </c>
      <c r="G34" s="5">
        <v>44520</v>
      </c>
      <c r="H34" s="4">
        <v>1</v>
      </c>
      <c r="I34" s="4">
        <v>1</v>
      </c>
      <c r="J34" s="4">
        <v>1</v>
      </c>
      <c r="K34" s="4" t="s">
        <v>29</v>
      </c>
      <c r="L34" s="4">
        <v>95</v>
      </c>
      <c r="M34" s="4">
        <v>95</v>
      </c>
      <c r="N34" s="4" t="s">
        <v>123</v>
      </c>
      <c r="O34" s="4" t="s">
        <v>31</v>
      </c>
      <c r="P34" s="4" t="s">
        <v>32</v>
      </c>
      <c r="Q34" s="4">
        <v>0</v>
      </c>
      <c r="R34" s="6">
        <v>44516</v>
      </c>
      <c r="S34" s="5">
        <v>44523</v>
      </c>
      <c r="T34" s="4" t="s">
        <v>33</v>
      </c>
      <c r="U34" s="4">
        <v>95</v>
      </c>
      <c r="V34" s="4">
        <v>0</v>
      </c>
      <c r="W34" s="4">
        <v>0</v>
      </c>
      <c r="X34" s="4"/>
      <c r="Y34" s="4">
        <v>55173511</v>
      </c>
    </row>
    <row r="35" s="4" customFormat="1" spans="1:25">
      <c r="A35" s="4">
        <v>16803538900</v>
      </c>
      <c r="B35" s="4" t="s">
        <v>25</v>
      </c>
      <c r="C35" s="4" t="s">
        <v>26</v>
      </c>
      <c r="D35" s="4" t="s">
        <v>124</v>
      </c>
      <c r="E35" s="4" t="s">
        <v>125</v>
      </c>
      <c r="F35" s="5">
        <v>44519</v>
      </c>
      <c r="G35" s="5">
        <v>44520</v>
      </c>
      <c r="H35" s="4">
        <v>1</v>
      </c>
      <c r="I35" s="4">
        <v>1</v>
      </c>
      <c r="J35" s="4">
        <v>1</v>
      </c>
      <c r="K35" s="4" t="s">
        <v>29</v>
      </c>
      <c r="L35" s="4">
        <v>60</v>
      </c>
      <c r="M35" s="4">
        <v>60</v>
      </c>
      <c r="N35" s="4" t="s">
        <v>126</v>
      </c>
      <c r="O35" s="4" t="s">
        <v>31</v>
      </c>
      <c r="P35" s="4" t="s">
        <v>32</v>
      </c>
      <c r="Q35" s="4">
        <v>0</v>
      </c>
      <c r="R35" s="6">
        <v>44516</v>
      </c>
      <c r="S35" s="5">
        <v>44523</v>
      </c>
      <c r="T35" s="4" t="s">
        <v>33</v>
      </c>
      <c r="U35" s="4">
        <v>60</v>
      </c>
      <c r="V35" s="4">
        <v>0</v>
      </c>
      <c r="W35" s="4">
        <v>0</v>
      </c>
      <c r="X35" s="4">
        <v>2300407</v>
      </c>
      <c r="Y35" s="4">
        <v>13733329</v>
      </c>
    </row>
    <row r="36" s="4" customFormat="1" spans="1:24">
      <c r="A36" s="4">
        <v>16804377897</v>
      </c>
      <c r="B36" s="4" t="s">
        <v>25</v>
      </c>
      <c r="C36" s="4" t="s">
        <v>26</v>
      </c>
      <c r="D36" s="4" t="s">
        <v>127</v>
      </c>
      <c r="E36" s="4" t="s">
        <v>128</v>
      </c>
      <c r="F36" s="5">
        <v>44519</v>
      </c>
      <c r="G36" s="5">
        <v>44520</v>
      </c>
      <c r="H36" s="4">
        <v>1</v>
      </c>
      <c r="I36" s="4">
        <v>1</v>
      </c>
      <c r="J36" s="4">
        <v>1</v>
      </c>
      <c r="K36" s="4" t="s">
        <v>29</v>
      </c>
      <c r="L36" s="4">
        <v>54</v>
      </c>
      <c r="M36" s="4">
        <v>54</v>
      </c>
      <c r="N36" s="4" t="s">
        <v>129</v>
      </c>
      <c r="O36" s="4" t="s">
        <v>31</v>
      </c>
      <c r="P36" s="4" t="s">
        <v>32</v>
      </c>
      <c r="Q36" s="4">
        <v>0</v>
      </c>
      <c r="R36" s="6">
        <v>44516</v>
      </c>
      <c r="S36" s="5">
        <v>44523</v>
      </c>
      <c r="T36" s="4" t="s">
        <v>33</v>
      </c>
      <c r="U36" s="4">
        <v>54</v>
      </c>
      <c r="V36" s="4">
        <v>0</v>
      </c>
      <c r="W36" s="4">
        <v>0</v>
      </c>
      <c r="X36" s="4">
        <v>2300629</v>
      </c>
    </row>
    <row r="37" s="4" customFormat="1" spans="1:25">
      <c r="A37" s="4">
        <v>16808486193</v>
      </c>
      <c r="B37" s="4" t="s">
        <v>25</v>
      </c>
      <c r="C37" s="4" t="s">
        <v>26</v>
      </c>
      <c r="D37" s="4" t="s">
        <v>130</v>
      </c>
      <c r="E37" s="4" t="s">
        <v>131</v>
      </c>
      <c r="F37" s="5">
        <v>44519</v>
      </c>
      <c r="G37" s="5">
        <v>44520</v>
      </c>
      <c r="H37" s="4">
        <v>1</v>
      </c>
      <c r="I37" s="4">
        <v>1</v>
      </c>
      <c r="J37" s="4">
        <v>1</v>
      </c>
      <c r="K37" s="4" t="s">
        <v>29</v>
      </c>
      <c r="L37" s="4">
        <v>27</v>
      </c>
      <c r="M37" s="4">
        <v>27</v>
      </c>
      <c r="N37" s="4" t="s">
        <v>132</v>
      </c>
      <c r="O37" s="4" t="s">
        <v>31</v>
      </c>
      <c r="P37" s="4" t="s">
        <v>32</v>
      </c>
      <c r="Q37" s="4">
        <v>0</v>
      </c>
      <c r="R37" s="6">
        <v>44516</v>
      </c>
      <c r="S37" s="5">
        <v>44523</v>
      </c>
      <c r="T37" s="4" t="s">
        <v>33</v>
      </c>
      <c r="U37" s="4">
        <v>27</v>
      </c>
      <c r="V37" s="4">
        <v>0</v>
      </c>
      <c r="W37" s="4">
        <v>0</v>
      </c>
      <c r="X37" s="4"/>
      <c r="Y37" s="4">
        <v>1125841443</v>
      </c>
    </row>
    <row r="38" s="4" customFormat="1" spans="1:25">
      <c r="A38" s="4">
        <v>16808604248</v>
      </c>
      <c r="B38" s="4" t="s">
        <v>25</v>
      </c>
      <c r="C38" s="4" t="s">
        <v>26</v>
      </c>
      <c r="D38" s="4" t="s">
        <v>133</v>
      </c>
      <c r="E38" s="4" t="s">
        <v>134</v>
      </c>
      <c r="F38" s="5">
        <v>44519</v>
      </c>
      <c r="G38" s="5">
        <v>44520</v>
      </c>
      <c r="H38" s="4">
        <v>1</v>
      </c>
      <c r="I38" s="4">
        <v>1</v>
      </c>
      <c r="J38" s="4">
        <v>1</v>
      </c>
      <c r="K38" s="4" t="s">
        <v>29</v>
      </c>
      <c r="L38" s="4">
        <v>179</v>
      </c>
      <c r="M38" s="4">
        <v>179</v>
      </c>
      <c r="N38" s="4" t="s">
        <v>135</v>
      </c>
      <c r="O38" s="4" t="s">
        <v>31</v>
      </c>
      <c r="P38" s="4" t="s">
        <v>32</v>
      </c>
      <c r="Q38" s="4">
        <v>0</v>
      </c>
      <c r="R38" s="6">
        <v>44516</v>
      </c>
      <c r="S38" s="5">
        <v>44523</v>
      </c>
      <c r="T38" s="4" t="s">
        <v>33</v>
      </c>
      <c r="U38" s="4">
        <v>179</v>
      </c>
      <c r="V38" s="4">
        <v>0</v>
      </c>
      <c r="W38" s="4">
        <v>0</v>
      </c>
      <c r="X38" s="4"/>
      <c r="Y38" s="4">
        <v>3212102082</v>
      </c>
    </row>
    <row r="39" s="4" customFormat="1" spans="1:25">
      <c r="A39" s="4">
        <v>16809260965</v>
      </c>
      <c r="B39" s="4" t="s">
        <v>25</v>
      </c>
      <c r="C39" s="4" t="s">
        <v>26</v>
      </c>
      <c r="D39" s="4" t="s">
        <v>136</v>
      </c>
      <c r="E39" s="4" t="s">
        <v>137</v>
      </c>
      <c r="F39" s="5">
        <v>44519</v>
      </c>
      <c r="G39" s="5">
        <v>44520</v>
      </c>
      <c r="H39" s="4">
        <v>1</v>
      </c>
      <c r="I39" s="4">
        <v>1</v>
      </c>
      <c r="J39" s="4">
        <v>1</v>
      </c>
      <c r="K39" s="4" t="s">
        <v>29</v>
      </c>
      <c r="L39" s="4">
        <v>90</v>
      </c>
      <c r="M39" s="4">
        <v>90</v>
      </c>
      <c r="N39" s="4" t="s">
        <v>138</v>
      </c>
      <c r="O39" s="4" t="s">
        <v>31</v>
      </c>
      <c r="P39" s="4" t="s">
        <v>32</v>
      </c>
      <c r="Q39" s="4">
        <v>0</v>
      </c>
      <c r="R39" s="6">
        <v>44517</v>
      </c>
      <c r="S39" s="5">
        <v>44523</v>
      </c>
      <c r="T39" s="4" t="s">
        <v>33</v>
      </c>
      <c r="U39" s="4">
        <v>90</v>
      </c>
      <c r="V39" s="4">
        <v>0</v>
      </c>
      <c r="W39" s="4">
        <v>0</v>
      </c>
      <c r="X39" s="4">
        <v>2301254</v>
      </c>
      <c r="Y39" s="4">
        <v>55337590</v>
      </c>
    </row>
    <row r="40" s="4" customFormat="1" spans="1:25">
      <c r="A40" s="4">
        <v>16814222748</v>
      </c>
      <c r="B40" s="4" t="s">
        <v>25</v>
      </c>
      <c r="C40" s="4" t="s">
        <v>26</v>
      </c>
      <c r="D40" s="4" t="s">
        <v>124</v>
      </c>
      <c r="E40" s="4" t="s">
        <v>125</v>
      </c>
      <c r="F40" s="5">
        <v>44519</v>
      </c>
      <c r="G40" s="5">
        <v>44520</v>
      </c>
      <c r="H40" s="4">
        <v>1</v>
      </c>
      <c r="I40" s="4">
        <v>1</v>
      </c>
      <c r="J40" s="4">
        <v>1</v>
      </c>
      <c r="K40" s="4" t="s">
        <v>29</v>
      </c>
      <c r="L40" s="4">
        <v>53</v>
      </c>
      <c r="M40" s="4">
        <v>53</v>
      </c>
      <c r="N40" s="4" t="s">
        <v>139</v>
      </c>
      <c r="O40" s="4" t="s">
        <v>31</v>
      </c>
      <c r="P40" s="4" t="s">
        <v>32</v>
      </c>
      <c r="Q40" s="4">
        <v>0</v>
      </c>
      <c r="R40" s="6">
        <v>44517</v>
      </c>
      <c r="S40" s="5">
        <v>44523</v>
      </c>
      <c r="T40" s="4" t="s">
        <v>33</v>
      </c>
      <c r="U40" s="4">
        <v>53</v>
      </c>
      <c r="V40" s="4">
        <v>0</v>
      </c>
      <c r="W40" s="4">
        <v>0</v>
      </c>
      <c r="X40" s="4"/>
      <c r="Y40" s="4">
        <v>13843465</v>
      </c>
    </row>
    <row r="41" s="4" customFormat="1" spans="1:25">
      <c r="A41" s="4">
        <v>16816717758</v>
      </c>
      <c r="B41" s="4" t="s">
        <v>25</v>
      </c>
      <c r="C41" s="4" t="s">
        <v>26</v>
      </c>
      <c r="D41" s="4" t="s">
        <v>140</v>
      </c>
      <c r="E41" s="4" t="s">
        <v>141</v>
      </c>
      <c r="F41" s="5">
        <v>44519</v>
      </c>
      <c r="G41" s="5">
        <v>44520</v>
      </c>
      <c r="H41" s="4">
        <v>1</v>
      </c>
      <c r="I41" s="4">
        <v>1</v>
      </c>
      <c r="J41" s="4">
        <v>1</v>
      </c>
      <c r="K41" s="4" t="s">
        <v>29</v>
      </c>
      <c r="L41" s="4">
        <v>119</v>
      </c>
      <c r="M41" s="4">
        <v>119</v>
      </c>
      <c r="N41" s="4" t="s">
        <v>142</v>
      </c>
      <c r="O41" s="4" t="s">
        <v>31</v>
      </c>
      <c r="P41" s="4" t="s">
        <v>32</v>
      </c>
      <c r="Q41" s="4">
        <v>0</v>
      </c>
      <c r="R41" s="6">
        <v>44518</v>
      </c>
      <c r="S41" s="5">
        <v>44523</v>
      </c>
      <c r="T41" s="4" t="s">
        <v>33</v>
      </c>
      <c r="U41" s="4">
        <v>119</v>
      </c>
      <c r="V41" s="4">
        <v>0</v>
      </c>
      <c r="W41" s="4">
        <v>0</v>
      </c>
      <c r="X41" s="4">
        <v>2302703</v>
      </c>
      <c r="Y41" s="4" t="s">
        <v>143</v>
      </c>
    </row>
    <row r="42" s="4" customFormat="1" spans="1:25">
      <c r="A42" s="4">
        <v>16816799992</v>
      </c>
      <c r="B42" s="4" t="s">
        <v>25</v>
      </c>
      <c r="C42" s="4" t="s">
        <v>26</v>
      </c>
      <c r="D42" s="4" t="s">
        <v>144</v>
      </c>
      <c r="E42" s="4" t="s">
        <v>145</v>
      </c>
      <c r="F42" s="5">
        <v>44519</v>
      </c>
      <c r="G42" s="5">
        <v>44520</v>
      </c>
      <c r="H42" s="4">
        <v>1</v>
      </c>
      <c r="I42" s="4">
        <v>1</v>
      </c>
      <c r="J42" s="4">
        <v>1</v>
      </c>
      <c r="K42" s="4" t="s">
        <v>29</v>
      </c>
      <c r="L42" s="4">
        <v>49</v>
      </c>
      <c r="M42" s="4">
        <v>49</v>
      </c>
      <c r="N42" s="4" t="s">
        <v>146</v>
      </c>
      <c r="O42" s="4" t="s">
        <v>31</v>
      </c>
      <c r="P42" s="4" t="s">
        <v>32</v>
      </c>
      <c r="Q42" s="4">
        <v>0</v>
      </c>
      <c r="R42" s="6">
        <v>44518</v>
      </c>
      <c r="S42" s="5">
        <v>44523</v>
      </c>
      <c r="T42" s="4" t="s">
        <v>33</v>
      </c>
      <c r="U42" s="4">
        <v>49</v>
      </c>
      <c r="V42" s="4">
        <v>0</v>
      </c>
      <c r="W42" s="4">
        <v>0</v>
      </c>
      <c r="X42" s="4">
        <v>2302730</v>
      </c>
      <c r="Y42" s="4">
        <v>783939</v>
      </c>
    </row>
    <row r="43" s="4" customFormat="1" spans="1:25">
      <c r="A43" s="4">
        <v>16817066005</v>
      </c>
      <c r="B43" s="4" t="s">
        <v>25</v>
      </c>
      <c r="C43" s="4" t="s">
        <v>26</v>
      </c>
      <c r="D43" s="4" t="s">
        <v>147</v>
      </c>
      <c r="E43" s="4" t="s">
        <v>63</v>
      </c>
      <c r="F43" s="5">
        <v>44519</v>
      </c>
      <c r="G43" s="5">
        <v>44520</v>
      </c>
      <c r="H43" s="4">
        <v>1</v>
      </c>
      <c r="I43" s="4">
        <v>1</v>
      </c>
      <c r="J43" s="4">
        <v>1</v>
      </c>
      <c r="K43" s="4" t="s">
        <v>29</v>
      </c>
      <c r="L43" s="4">
        <v>113</v>
      </c>
      <c r="M43" s="4">
        <v>113</v>
      </c>
      <c r="N43" s="4" t="s">
        <v>148</v>
      </c>
      <c r="O43" s="4" t="s">
        <v>31</v>
      </c>
      <c r="P43" s="4" t="s">
        <v>32</v>
      </c>
      <c r="Q43" s="4">
        <v>0</v>
      </c>
      <c r="R43" s="6">
        <v>44518</v>
      </c>
      <c r="S43" s="5">
        <v>44523</v>
      </c>
      <c r="T43" s="4" t="s">
        <v>33</v>
      </c>
      <c r="U43" s="4">
        <v>113</v>
      </c>
      <c r="V43" s="4">
        <v>0</v>
      </c>
      <c r="W43" s="4">
        <v>0</v>
      </c>
      <c r="X43" s="4">
        <v>2302813</v>
      </c>
      <c r="Y43" s="4">
        <v>15251069</v>
      </c>
    </row>
    <row r="44" s="4" customFormat="1" spans="1:25">
      <c r="A44" s="4">
        <v>16818201980</v>
      </c>
      <c r="B44" s="4" t="s">
        <v>25</v>
      </c>
      <c r="C44" s="4" t="s">
        <v>26</v>
      </c>
      <c r="D44" s="4" t="s">
        <v>149</v>
      </c>
      <c r="E44" s="4" t="s">
        <v>150</v>
      </c>
      <c r="F44" s="5">
        <v>44519</v>
      </c>
      <c r="G44" s="5">
        <v>44520</v>
      </c>
      <c r="H44" s="4">
        <v>1</v>
      </c>
      <c r="I44" s="4">
        <v>1</v>
      </c>
      <c r="J44" s="4">
        <v>1</v>
      </c>
      <c r="K44" s="4" t="s">
        <v>29</v>
      </c>
      <c r="L44" s="4">
        <v>85</v>
      </c>
      <c r="M44" s="4">
        <v>85</v>
      </c>
      <c r="N44" s="4" t="s">
        <v>151</v>
      </c>
      <c r="O44" s="4" t="s">
        <v>31</v>
      </c>
      <c r="P44" s="4" t="s">
        <v>32</v>
      </c>
      <c r="Q44" s="4">
        <v>0</v>
      </c>
      <c r="R44" s="6">
        <v>44518</v>
      </c>
      <c r="S44" s="5">
        <v>44523</v>
      </c>
      <c r="T44" s="4" t="s">
        <v>33</v>
      </c>
      <c r="U44" s="4">
        <v>85</v>
      </c>
      <c r="V44" s="4">
        <v>0</v>
      </c>
      <c r="W44" s="4">
        <v>0</v>
      </c>
      <c r="X44" s="4">
        <v>2303179</v>
      </c>
      <c r="Y44" s="4" t="s">
        <v>152</v>
      </c>
    </row>
    <row r="45" s="4" customFormat="1" spans="1:23">
      <c r="A45" s="4">
        <v>16821586680</v>
      </c>
      <c r="B45" s="4" t="s">
        <v>25</v>
      </c>
      <c r="C45" s="4" t="s">
        <v>26</v>
      </c>
      <c r="D45" s="4" t="s">
        <v>153</v>
      </c>
      <c r="E45" s="4" t="s">
        <v>154</v>
      </c>
      <c r="F45" s="5">
        <v>44519</v>
      </c>
      <c r="G45" s="5">
        <v>44520</v>
      </c>
      <c r="H45" s="4">
        <v>1</v>
      </c>
      <c r="I45" s="4">
        <v>1</v>
      </c>
      <c r="J45" s="4">
        <v>1</v>
      </c>
      <c r="K45" s="4" t="s">
        <v>29</v>
      </c>
      <c r="L45" s="4">
        <v>58</v>
      </c>
      <c r="M45" s="4">
        <v>58</v>
      </c>
      <c r="N45" s="4" t="s">
        <v>155</v>
      </c>
      <c r="O45" s="4" t="s">
        <v>31</v>
      </c>
      <c r="P45" s="4" t="s">
        <v>32</v>
      </c>
      <c r="Q45" s="4">
        <v>0</v>
      </c>
      <c r="R45" s="6">
        <v>44519</v>
      </c>
      <c r="S45" s="5">
        <v>44523</v>
      </c>
      <c r="T45" s="4" t="s">
        <v>33</v>
      </c>
      <c r="U45" s="4">
        <v>58</v>
      </c>
      <c r="V45" s="4">
        <v>0</v>
      </c>
      <c r="W45" s="4">
        <v>0</v>
      </c>
    </row>
    <row r="46" s="4" customFormat="1" spans="1:25">
      <c r="A46" s="4">
        <v>16821684010</v>
      </c>
      <c r="B46" s="4" t="s">
        <v>25</v>
      </c>
      <c r="C46" s="4" t="s">
        <v>26</v>
      </c>
      <c r="D46" s="4" t="s">
        <v>156</v>
      </c>
      <c r="E46" s="4" t="s">
        <v>157</v>
      </c>
      <c r="F46" s="5">
        <v>44519</v>
      </c>
      <c r="G46" s="5">
        <v>44520</v>
      </c>
      <c r="H46" s="4">
        <v>1</v>
      </c>
      <c r="I46" s="4">
        <v>1</v>
      </c>
      <c r="J46" s="4">
        <v>1</v>
      </c>
      <c r="K46" s="4" t="s">
        <v>29</v>
      </c>
      <c r="L46" s="4">
        <v>95</v>
      </c>
      <c r="M46" s="4">
        <v>95</v>
      </c>
      <c r="N46" s="4" t="s">
        <v>158</v>
      </c>
      <c r="O46" s="4" t="s">
        <v>31</v>
      </c>
      <c r="P46" s="4" t="s">
        <v>32</v>
      </c>
      <c r="Q46" s="4">
        <v>0</v>
      </c>
      <c r="R46" s="6">
        <v>44519</v>
      </c>
      <c r="S46" s="5">
        <v>44523</v>
      </c>
      <c r="T46" s="4" t="s">
        <v>33</v>
      </c>
      <c r="U46" s="4">
        <v>95</v>
      </c>
      <c r="V46" s="4">
        <v>0</v>
      </c>
      <c r="W46" s="4">
        <v>0</v>
      </c>
      <c r="X46" s="4">
        <v>2303472</v>
      </c>
      <c r="Y46" s="4">
        <v>111920211</v>
      </c>
    </row>
    <row r="47" s="4" customFormat="1" spans="1:25">
      <c r="A47" s="4">
        <v>16821881593</v>
      </c>
      <c r="B47" s="4" t="s">
        <v>25</v>
      </c>
      <c r="C47" s="4" t="s">
        <v>26</v>
      </c>
      <c r="D47" s="4" t="s">
        <v>159</v>
      </c>
      <c r="E47" s="4" t="s">
        <v>160</v>
      </c>
      <c r="F47" s="5">
        <v>44519</v>
      </c>
      <c r="G47" s="5">
        <v>44520</v>
      </c>
      <c r="H47" s="4">
        <v>1</v>
      </c>
      <c r="I47" s="4">
        <v>1</v>
      </c>
      <c r="J47" s="4">
        <v>1</v>
      </c>
      <c r="K47" s="4" t="s">
        <v>29</v>
      </c>
      <c r="L47" s="4">
        <v>116</v>
      </c>
      <c r="M47" s="4">
        <v>116</v>
      </c>
      <c r="N47" s="4" t="s">
        <v>161</v>
      </c>
      <c r="O47" s="4" t="s">
        <v>31</v>
      </c>
      <c r="P47" s="4" t="s">
        <v>32</v>
      </c>
      <c r="Q47" s="4">
        <v>0</v>
      </c>
      <c r="R47" s="6">
        <v>44519</v>
      </c>
      <c r="S47" s="5">
        <v>44523</v>
      </c>
      <c r="T47" s="4" t="s">
        <v>33</v>
      </c>
      <c r="U47" s="4">
        <v>116</v>
      </c>
      <c r="V47" s="4">
        <v>0</v>
      </c>
      <c r="W47" s="4">
        <v>0</v>
      </c>
      <c r="X47" s="4">
        <v>2303508</v>
      </c>
      <c r="Y47" s="4" t="s">
        <v>162</v>
      </c>
    </row>
    <row r="48" s="4" customFormat="1" spans="1:25">
      <c r="A48" s="4">
        <v>16822235657</v>
      </c>
      <c r="B48" s="4" t="s">
        <v>25</v>
      </c>
      <c r="C48" s="4" t="s">
        <v>26</v>
      </c>
      <c r="D48" s="4" t="s">
        <v>94</v>
      </c>
      <c r="E48" s="4" t="s">
        <v>95</v>
      </c>
      <c r="F48" s="5">
        <v>44519</v>
      </c>
      <c r="G48" s="5">
        <v>44520</v>
      </c>
      <c r="H48" s="4">
        <v>1</v>
      </c>
      <c r="I48" s="4">
        <v>1</v>
      </c>
      <c r="J48" s="4">
        <v>1</v>
      </c>
      <c r="K48" s="4" t="s">
        <v>29</v>
      </c>
      <c r="L48" s="4">
        <v>128</v>
      </c>
      <c r="M48" s="4">
        <v>128</v>
      </c>
      <c r="N48" s="4" t="s">
        <v>163</v>
      </c>
      <c r="O48" s="4" t="s">
        <v>31</v>
      </c>
      <c r="P48" s="4" t="s">
        <v>32</v>
      </c>
      <c r="Q48" s="4">
        <v>0</v>
      </c>
      <c r="R48" s="6">
        <v>44519</v>
      </c>
      <c r="S48" s="5">
        <v>44523</v>
      </c>
      <c r="T48" s="4" t="s">
        <v>33</v>
      </c>
      <c r="U48" s="4">
        <v>128</v>
      </c>
      <c r="V48" s="4">
        <v>0</v>
      </c>
      <c r="W48" s="4">
        <v>0</v>
      </c>
      <c r="X48" s="4">
        <v>2303572</v>
      </c>
      <c r="Y48" s="4" t="s">
        <v>164</v>
      </c>
    </row>
    <row r="49" s="4" customFormat="1" spans="1:24">
      <c r="A49" s="4">
        <v>16822951841</v>
      </c>
      <c r="B49" s="4" t="s">
        <v>25</v>
      </c>
      <c r="C49" s="4" t="s">
        <v>26</v>
      </c>
      <c r="D49" s="4" t="s">
        <v>165</v>
      </c>
      <c r="E49" s="4" t="s">
        <v>166</v>
      </c>
      <c r="F49" s="5">
        <v>44519</v>
      </c>
      <c r="G49" s="5">
        <v>44520</v>
      </c>
      <c r="H49" s="4">
        <v>1</v>
      </c>
      <c r="I49" s="4">
        <v>1</v>
      </c>
      <c r="J49" s="4">
        <v>1</v>
      </c>
      <c r="K49" s="4" t="s">
        <v>29</v>
      </c>
      <c r="L49" s="4">
        <v>28</v>
      </c>
      <c r="M49" s="4">
        <v>28</v>
      </c>
      <c r="N49" s="4" t="s">
        <v>167</v>
      </c>
      <c r="O49" s="4" t="s">
        <v>31</v>
      </c>
      <c r="P49" s="4" t="s">
        <v>32</v>
      </c>
      <c r="Q49" s="4">
        <v>0</v>
      </c>
      <c r="R49" s="6">
        <v>44519</v>
      </c>
      <c r="S49" s="5">
        <v>44523</v>
      </c>
      <c r="T49" s="4" t="s">
        <v>33</v>
      </c>
      <c r="U49" s="4">
        <v>28</v>
      </c>
      <c r="V49" s="4">
        <v>0</v>
      </c>
      <c r="W49" s="4">
        <v>0</v>
      </c>
      <c r="X49" s="4">
        <v>2303754</v>
      </c>
    </row>
    <row r="50" s="4" customFormat="1" spans="1:25">
      <c r="A50" s="4">
        <v>16823173417</v>
      </c>
      <c r="B50" s="4" t="s">
        <v>25</v>
      </c>
      <c r="C50" s="4" t="s">
        <v>26</v>
      </c>
      <c r="D50" s="4" t="s">
        <v>168</v>
      </c>
      <c r="E50" s="4" t="s">
        <v>84</v>
      </c>
      <c r="F50" s="5">
        <v>44519</v>
      </c>
      <c r="G50" s="5">
        <v>44520</v>
      </c>
      <c r="H50" s="4">
        <v>1</v>
      </c>
      <c r="I50" s="4">
        <v>1</v>
      </c>
      <c r="J50" s="4">
        <v>1</v>
      </c>
      <c r="K50" s="4" t="s">
        <v>29</v>
      </c>
      <c r="L50" s="4">
        <v>151</v>
      </c>
      <c r="M50" s="4">
        <v>151</v>
      </c>
      <c r="N50" s="4" t="s">
        <v>169</v>
      </c>
      <c r="O50" s="4" t="s">
        <v>31</v>
      </c>
      <c r="P50" s="4" t="s">
        <v>32</v>
      </c>
      <c r="Q50" s="4">
        <v>0</v>
      </c>
      <c r="R50" s="6">
        <v>44519</v>
      </c>
      <c r="S50" s="5">
        <v>44523</v>
      </c>
      <c r="T50" s="4" t="s">
        <v>33</v>
      </c>
      <c r="U50" s="4">
        <v>151</v>
      </c>
      <c r="V50" s="4">
        <v>0</v>
      </c>
      <c r="W50" s="4">
        <v>0</v>
      </c>
      <c r="X50" s="4">
        <v>2303812</v>
      </c>
      <c r="Y50" s="4" t="s">
        <v>170</v>
      </c>
    </row>
    <row r="51" s="4" customFormat="1" spans="1:25">
      <c r="A51" s="4">
        <v>16823349662</v>
      </c>
      <c r="B51" s="4" t="s">
        <v>25</v>
      </c>
      <c r="C51" s="4" t="s">
        <v>26</v>
      </c>
      <c r="D51" s="4" t="s">
        <v>171</v>
      </c>
      <c r="E51" s="4" t="s">
        <v>89</v>
      </c>
      <c r="F51" s="5">
        <v>44519</v>
      </c>
      <c r="G51" s="5">
        <v>44520</v>
      </c>
      <c r="H51" s="4">
        <v>1</v>
      </c>
      <c r="I51" s="4">
        <v>1</v>
      </c>
      <c r="J51" s="4">
        <v>1</v>
      </c>
      <c r="K51" s="4" t="s">
        <v>29</v>
      </c>
      <c r="L51" s="4">
        <v>43</v>
      </c>
      <c r="M51" s="4">
        <v>43</v>
      </c>
      <c r="N51" s="4" t="s">
        <v>172</v>
      </c>
      <c r="O51" s="4" t="s">
        <v>31</v>
      </c>
      <c r="P51" s="4" t="s">
        <v>32</v>
      </c>
      <c r="Q51" s="4">
        <v>0</v>
      </c>
      <c r="R51" s="6">
        <v>44519</v>
      </c>
      <c r="S51" s="5">
        <v>44523</v>
      </c>
      <c r="T51" s="4" t="s">
        <v>33</v>
      </c>
      <c r="U51" s="4">
        <v>43</v>
      </c>
      <c r="V51" s="4">
        <v>0</v>
      </c>
      <c r="W51" s="4">
        <v>0</v>
      </c>
      <c r="X51" s="4">
        <v>2303870</v>
      </c>
      <c r="Y51" s="4">
        <v>5778673</v>
      </c>
    </row>
    <row r="52" s="4" customFormat="1" spans="1:25">
      <c r="A52" s="4">
        <v>16823884507</v>
      </c>
      <c r="B52" s="4" t="s">
        <v>25</v>
      </c>
      <c r="C52" s="4" t="s">
        <v>26</v>
      </c>
      <c r="D52" s="4" t="s">
        <v>173</v>
      </c>
      <c r="E52" s="4" t="s">
        <v>107</v>
      </c>
      <c r="F52" s="5">
        <v>44519</v>
      </c>
      <c r="G52" s="5">
        <v>44520</v>
      </c>
      <c r="H52" s="4">
        <v>1</v>
      </c>
      <c r="I52" s="4">
        <v>1</v>
      </c>
      <c r="J52" s="4">
        <v>1</v>
      </c>
      <c r="K52" s="4" t="s">
        <v>29</v>
      </c>
      <c r="L52" s="4">
        <v>60</v>
      </c>
      <c r="M52" s="4">
        <v>60</v>
      </c>
      <c r="N52" s="4" t="s">
        <v>174</v>
      </c>
      <c r="O52" s="4" t="s">
        <v>31</v>
      </c>
      <c r="P52" s="4" t="s">
        <v>32</v>
      </c>
      <c r="Q52" s="4">
        <v>0</v>
      </c>
      <c r="R52" s="6">
        <v>44519</v>
      </c>
      <c r="S52" s="5">
        <v>44523</v>
      </c>
      <c r="T52" s="4" t="s">
        <v>33</v>
      </c>
      <c r="U52" s="4">
        <v>60</v>
      </c>
      <c r="V52" s="4">
        <v>0</v>
      </c>
      <c r="W52" s="4">
        <v>0</v>
      </c>
      <c r="X52" s="4">
        <v>2304017</v>
      </c>
      <c r="Y52" s="4" t="s">
        <v>175</v>
      </c>
    </row>
    <row r="53" s="4" customFormat="1" spans="1:25">
      <c r="A53" s="4">
        <v>16825096235</v>
      </c>
      <c r="B53" s="4" t="s">
        <v>25</v>
      </c>
      <c r="C53" s="4" t="s">
        <v>26</v>
      </c>
      <c r="D53" s="4" t="s">
        <v>176</v>
      </c>
      <c r="E53" s="4" t="s">
        <v>177</v>
      </c>
      <c r="F53" s="5">
        <v>44519</v>
      </c>
      <c r="G53" s="5">
        <v>44520</v>
      </c>
      <c r="H53" s="4">
        <v>1</v>
      </c>
      <c r="I53" s="4">
        <v>1</v>
      </c>
      <c r="J53" s="4">
        <v>1</v>
      </c>
      <c r="K53" s="4" t="s">
        <v>29</v>
      </c>
      <c r="L53" s="4">
        <v>81</v>
      </c>
      <c r="M53" s="4">
        <v>81</v>
      </c>
      <c r="N53" s="4" t="s">
        <v>178</v>
      </c>
      <c r="O53" s="4" t="s">
        <v>31</v>
      </c>
      <c r="P53" s="4" t="s">
        <v>32</v>
      </c>
      <c r="Q53" s="4">
        <v>0</v>
      </c>
      <c r="R53" s="6">
        <v>44519</v>
      </c>
      <c r="S53" s="5">
        <v>44523</v>
      </c>
      <c r="T53" s="4" t="s">
        <v>33</v>
      </c>
      <c r="U53" s="4">
        <v>81</v>
      </c>
      <c r="V53" s="4">
        <v>0</v>
      </c>
      <c r="W53" s="4">
        <v>0</v>
      </c>
      <c r="X53" s="4">
        <v>2304395</v>
      </c>
      <c r="Y53" s="4" t="s">
        <v>179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1"/>
  <sheetViews>
    <sheetView tabSelected="1" topLeftCell="A40" workbookViewId="0">
      <selection activeCell="I70" sqref="I70"/>
    </sheetView>
  </sheetViews>
  <sheetFormatPr defaultColWidth="9" defaultRowHeight="13.5"/>
  <cols>
    <col min="1" max="1" width="17.87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180</v>
      </c>
    </row>
    <row r="2" s="4" customFormat="1" spans="1:9">
      <c r="A2" s="4">
        <v>16232571760</v>
      </c>
      <c r="B2" s="5">
        <v>44519</v>
      </c>
      <c r="C2" s="5">
        <v>44520</v>
      </c>
      <c r="D2" s="4">
        <v>144</v>
      </c>
      <c r="E2" s="4" t="str">
        <f>VLOOKUP(A2,HOP!A:L,12,0)</f>
        <v>144.00</v>
      </c>
      <c r="F2" s="4" t="str">
        <f>VLOOKUP(A2,HOP!A:C,3,0)</f>
        <v>2247046</v>
      </c>
      <c r="G2" s="4">
        <f>D2-E2</f>
        <v>0</v>
      </c>
      <c r="H2" s="4" t="str">
        <f>$H$1&amp;F2</f>
        <v>,2247046</v>
      </c>
      <c r="I2" s="4" t="str">
        <f>VLOOKUP(A2,HOP!A:T,20,0)</f>
        <v>直连</v>
      </c>
    </row>
    <row r="3" s="4" customFormat="1" spans="1:9">
      <c r="A3" s="4">
        <v>16486661650</v>
      </c>
      <c r="B3" s="5">
        <v>44518</v>
      </c>
      <c r="C3" s="5">
        <v>44520</v>
      </c>
      <c r="D3" s="4">
        <v>283</v>
      </c>
      <c r="E3" s="4" t="str">
        <f>VLOOKUP(A3,HOP!A:L,12,0)</f>
        <v>283.00</v>
      </c>
      <c r="F3" s="4" t="str">
        <f>VLOOKUP(A3,HOP!A:C,3,0)</f>
        <v>2273886</v>
      </c>
      <c r="G3" s="4">
        <f t="shared" ref="G3:G34" si="0">D3-E3</f>
        <v>0</v>
      </c>
      <c r="H3" s="4" t="str">
        <f t="shared" ref="H3:H34" si="1">$H$1&amp;F3</f>
        <v>,2273886</v>
      </c>
      <c r="I3" s="4" t="str">
        <f>VLOOKUP(A3,HOP!A:T,20,0)</f>
        <v>直连</v>
      </c>
    </row>
    <row r="4" s="4" customFormat="1" spans="1:9">
      <c r="A4" s="4">
        <v>16494016215</v>
      </c>
      <c r="B4" s="5">
        <v>44513</v>
      </c>
      <c r="C4" s="5">
        <v>44520</v>
      </c>
      <c r="D4" s="4">
        <v>1369</v>
      </c>
      <c r="E4" s="4" t="str">
        <f>VLOOKUP(A4,HOP!A:L,12,0)</f>
        <v>1369.00</v>
      </c>
      <c r="F4" s="4" t="str">
        <f>VLOOKUP(A4,HOP!A:C,3,0)</f>
        <v>2274258</v>
      </c>
      <c r="G4" s="4">
        <f t="shared" si="0"/>
        <v>0</v>
      </c>
      <c r="H4" s="4" t="str">
        <f t="shared" si="1"/>
        <v>,2274258</v>
      </c>
      <c r="I4" s="4" t="str">
        <f>VLOOKUP(A4,HOP!A:T,20,0)</f>
        <v>直连</v>
      </c>
    </row>
    <row r="5" s="4" customFormat="1" spans="1:9">
      <c r="A5" s="4">
        <v>16521721995</v>
      </c>
      <c r="B5" s="5">
        <v>44519</v>
      </c>
      <c r="C5" s="5">
        <v>44520</v>
      </c>
      <c r="D5" s="4">
        <v>160</v>
      </c>
      <c r="E5" s="4" t="str">
        <f>VLOOKUP(A5,HOP!A:L,12,0)</f>
        <v>160.00</v>
      </c>
      <c r="F5" s="4" t="str">
        <f>VLOOKUP(A5,HOP!A:C,3,0)</f>
        <v>2275935</v>
      </c>
      <c r="G5" s="4">
        <f t="shared" si="0"/>
        <v>0</v>
      </c>
      <c r="H5" s="4" t="str">
        <f t="shared" si="1"/>
        <v>,2275935</v>
      </c>
      <c r="I5" s="4" t="str">
        <f>VLOOKUP(A5,HOP!A:T,20,0)</f>
        <v>直连</v>
      </c>
    </row>
    <row r="6" s="4" customFormat="1" spans="1:9">
      <c r="A6" s="4">
        <v>16531208588</v>
      </c>
      <c r="B6" s="5">
        <v>44519</v>
      </c>
      <c r="C6" s="5">
        <v>44520</v>
      </c>
      <c r="D6" s="4">
        <v>51</v>
      </c>
      <c r="E6" s="4" t="str">
        <f>VLOOKUP(A6,HOP!A:L,12,0)</f>
        <v>51.00</v>
      </c>
      <c r="F6" s="4" t="str">
        <f>VLOOKUP(A6,HOP!A:C,3,0)</f>
        <v>2276455</v>
      </c>
      <c r="G6" s="4">
        <f t="shared" si="0"/>
        <v>0</v>
      </c>
      <c r="H6" s="4" t="str">
        <f t="shared" si="1"/>
        <v>,2276455</v>
      </c>
      <c r="I6" s="4" t="str">
        <f>VLOOKUP(A6,HOP!A:T,20,0)</f>
        <v>直连</v>
      </c>
    </row>
    <row r="7" s="4" customFormat="1" spans="1:9">
      <c r="A7" s="4">
        <v>16557540274</v>
      </c>
      <c r="B7" s="5">
        <v>44519</v>
      </c>
      <c r="C7" s="5">
        <v>44520</v>
      </c>
      <c r="D7" s="4">
        <v>126</v>
      </c>
      <c r="E7" s="4" t="str">
        <f>VLOOKUP(A7,HOP!A:L,12,0)</f>
        <v>126.00</v>
      </c>
      <c r="F7" s="4" t="str">
        <f>VLOOKUP(A7,HOP!A:C,3,0)</f>
        <v>2277893</v>
      </c>
      <c r="G7" s="4">
        <f t="shared" si="0"/>
        <v>0</v>
      </c>
      <c r="H7" s="4" t="str">
        <f t="shared" si="1"/>
        <v>,2277893</v>
      </c>
      <c r="I7" s="4" t="str">
        <f>VLOOKUP(A7,HOP!A:T,20,0)</f>
        <v>直连</v>
      </c>
    </row>
    <row r="8" s="4" customFormat="1" spans="1:9">
      <c r="A8" s="4">
        <v>16573652393</v>
      </c>
      <c r="B8" s="5">
        <v>44518</v>
      </c>
      <c r="C8" s="5">
        <v>44520</v>
      </c>
      <c r="D8" s="4">
        <v>96</v>
      </c>
      <c r="E8" s="4" t="str">
        <f>VLOOKUP(A8,HOP!A:L,12,0)</f>
        <v>96.00</v>
      </c>
      <c r="F8" s="4" t="str">
        <f>VLOOKUP(A8,HOP!A:C,3,0)</f>
        <v>2278834</v>
      </c>
      <c r="G8" s="4">
        <f t="shared" si="0"/>
        <v>0</v>
      </c>
      <c r="H8" s="4" t="str">
        <f t="shared" si="1"/>
        <v>,2278834</v>
      </c>
      <c r="I8" s="4" t="str">
        <f>VLOOKUP(A8,HOP!A:T,20,0)</f>
        <v>直连</v>
      </c>
    </row>
    <row r="9" s="4" customFormat="1" spans="1:9">
      <c r="A9" s="4">
        <v>16574220394</v>
      </c>
      <c r="B9" s="5">
        <v>44519</v>
      </c>
      <c r="C9" s="5">
        <v>44520</v>
      </c>
      <c r="D9" s="4">
        <v>98</v>
      </c>
      <c r="E9" s="4" t="str">
        <f>VLOOKUP(A9,HOP!A:L,12,0)</f>
        <v>98.00</v>
      </c>
      <c r="F9" s="4" t="str">
        <f>VLOOKUP(A9,HOP!A:C,3,0)</f>
        <v>2278919</v>
      </c>
      <c r="G9" s="4">
        <f t="shared" si="0"/>
        <v>0</v>
      </c>
      <c r="H9" s="4" t="str">
        <f t="shared" si="1"/>
        <v>,2278919</v>
      </c>
      <c r="I9" s="4" t="str">
        <f>VLOOKUP(A9,HOP!A:T,20,0)</f>
        <v>直连</v>
      </c>
    </row>
    <row r="10" s="4" customFormat="1" spans="1:9">
      <c r="A10" s="4">
        <v>16613000470</v>
      </c>
      <c r="B10" s="5">
        <v>44519</v>
      </c>
      <c r="C10" s="5">
        <v>44520</v>
      </c>
      <c r="D10" s="4">
        <v>57</v>
      </c>
      <c r="E10" s="4" t="str">
        <f>VLOOKUP(A10,HOP!A:L,12,0)</f>
        <v>57.00</v>
      </c>
      <c r="F10" s="4" t="str">
        <f>VLOOKUP(A10,HOP!A:C,3,0)</f>
        <v>2281068</v>
      </c>
      <c r="G10" s="4">
        <f t="shared" si="0"/>
        <v>0</v>
      </c>
      <c r="H10" s="4" t="str">
        <f t="shared" si="1"/>
        <v>,2281068</v>
      </c>
      <c r="I10" s="4" t="str">
        <f>VLOOKUP(A10,HOP!A:T,20,0)</f>
        <v>直连</v>
      </c>
    </row>
    <row r="11" s="4" customFormat="1" spans="1:9">
      <c r="A11" s="4">
        <v>16613122592</v>
      </c>
      <c r="B11" s="5">
        <v>44519</v>
      </c>
      <c r="C11" s="5">
        <v>44520</v>
      </c>
      <c r="D11" s="4">
        <v>283</v>
      </c>
      <c r="E11" s="4" t="str">
        <f>VLOOKUP(A11,HOP!A:L,12,0)</f>
        <v>283.00</v>
      </c>
      <c r="F11" s="4" t="str">
        <f>VLOOKUP(A11,HOP!A:C,3,0)</f>
        <v>2281090</v>
      </c>
      <c r="G11" s="4">
        <f t="shared" si="0"/>
        <v>0</v>
      </c>
      <c r="H11" s="4" t="str">
        <f t="shared" si="1"/>
        <v>,2281090</v>
      </c>
      <c r="I11" s="4" t="str">
        <f>VLOOKUP(A11,HOP!A:T,20,0)</f>
        <v>直连</v>
      </c>
    </row>
    <row r="12" s="4" customFormat="1" spans="1:9">
      <c r="A12" s="4">
        <v>16689836486</v>
      </c>
      <c r="B12" s="5">
        <v>44518</v>
      </c>
      <c r="C12" s="5">
        <v>44520</v>
      </c>
      <c r="D12" s="4">
        <v>202</v>
      </c>
      <c r="E12" s="4" t="str">
        <f>VLOOKUP(A12,HOP!A:L,12,0)</f>
        <v>202.00</v>
      </c>
      <c r="F12" s="4" t="str">
        <f>VLOOKUP(A12,HOP!A:C,3,0)</f>
        <v>2284727</v>
      </c>
      <c r="G12" s="4">
        <f t="shared" si="0"/>
        <v>0</v>
      </c>
      <c r="H12" s="4" t="str">
        <f t="shared" si="1"/>
        <v>,2284727</v>
      </c>
      <c r="I12" s="4" t="str">
        <f>VLOOKUP(A12,HOP!A:T,20,0)</f>
        <v>直连</v>
      </c>
    </row>
    <row r="13" s="4" customFormat="1" spans="1:9">
      <c r="A13" s="4">
        <v>16722593650</v>
      </c>
      <c r="B13" s="5">
        <v>44519</v>
      </c>
      <c r="C13" s="5">
        <v>44520</v>
      </c>
      <c r="D13" s="4">
        <v>208</v>
      </c>
      <c r="E13" s="4" t="str">
        <f>VLOOKUP(A13,HOP!A:L,12,0)</f>
        <v>208.00</v>
      </c>
      <c r="F13" s="4" t="str">
        <f>VLOOKUP(A13,HOP!A:C,3,0)</f>
        <v>2287216</v>
      </c>
      <c r="G13" s="4">
        <f t="shared" si="0"/>
        <v>0</v>
      </c>
      <c r="H13" s="4" t="str">
        <f t="shared" si="1"/>
        <v>,2287216</v>
      </c>
      <c r="I13" s="4" t="str">
        <f>VLOOKUP(A13,HOP!A:T,20,0)</f>
        <v>直连</v>
      </c>
    </row>
    <row r="14" s="4" customFormat="1" spans="1:9">
      <c r="A14" s="4">
        <v>16725810229</v>
      </c>
      <c r="B14" s="5">
        <v>44519</v>
      </c>
      <c r="C14" s="5">
        <v>44520</v>
      </c>
      <c r="D14" s="4">
        <v>135</v>
      </c>
      <c r="E14" s="4" t="str">
        <f>VLOOKUP(A14,HOP!A:L,12,0)</f>
        <v>135.00</v>
      </c>
      <c r="F14" s="4" t="str">
        <f>VLOOKUP(A14,HOP!A:C,3,0)</f>
        <v>2287725</v>
      </c>
      <c r="G14" s="4">
        <f t="shared" si="0"/>
        <v>0</v>
      </c>
      <c r="H14" s="4" t="str">
        <f t="shared" si="1"/>
        <v>,2287725</v>
      </c>
      <c r="I14" s="4" t="str">
        <f>VLOOKUP(A14,HOP!A:T,20,0)</f>
        <v>直连</v>
      </c>
    </row>
    <row r="15" s="4" customFormat="1" spans="1:9">
      <c r="A15" s="4">
        <v>16737438536</v>
      </c>
      <c r="B15" s="5">
        <v>44518</v>
      </c>
      <c r="C15" s="5">
        <v>44520</v>
      </c>
      <c r="D15" s="4">
        <v>461</v>
      </c>
      <c r="E15" s="4" t="str">
        <f>VLOOKUP(A15,HOP!A:L,12,0)</f>
        <v>461.00</v>
      </c>
      <c r="F15" s="4" t="str">
        <f>VLOOKUP(A15,HOP!A:C,3,0)</f>
        <v>2288924</v>
      </c>
      <c r="G15" s="4">
        <f t="shared" si="0"/>
        <v>0</v>
      </c>
      <c r="H15" s="4" t="str">
        <f t="shared" si="1"/>
        <v>,2288924</v>
      </c>
      <c r="I15" s="4" t="str">
        <f>VLOOKUP(A15,HOP!A:T,20,0)</f>
        <v>直连</v>
      </c>
    </row>
    <row r="16" s="4" customFormat="1" spans="1:9">
      <c r="A16" s="4">
        <v>16740931148</v>
      </c>
      <c r="B16" s="5">
        <v>44519</v>
      </c>
      <c r="C16" s="5">
        <v>44520</v>
      </c>
      <c r="D16" s="4">
        <v>217</v>
      </c>
      <c r="E16" s="4" t="str">
        <f>VLOOKUP(A16,HOP!A:L,12,0)</f>
        <v>217.00</v>
      </c>
      <c r="F16" s="4" t="str">
        <f>VLOOKUP(A16,HOP!A:C,3,0)</f>
        <v>2289872</v>
      </c>
      <c r="G16" s="4">
        <f t="shared" si="0"/>
        <v>0</v>
      </c>
      <c r="H16" s="4" t="str">
        <f t="shared" si="1"/>
        <v>,2289872</v>
      </c>
      <c r="I16" s="4" t="str">
        <f>VLOOKUP(A16,HOP!A:T,20,0)</f>
        <v>直连</v>
      </c>
    </row>
    <row r="17" s="4" customFormat="1" spans="1:9">
      <c r="A17" s="4">
        <v>16741276747</v>
      </c>
      <c r="B17" s="5">
        <v>44519</v>
      </c>
      <c r="C17" s="5">
        <v>44520</v>
      </c>
      <c r="D17" s="4">
        <v>80</v>
      </c>
      <c r="E17" s="4" t="str">
        <f>VLOOKUP(A17,HOP!A:L,12,0)</f>
        <v>80.00</v>
      </c>
      <c r="F17" s="4" t="str">
        <f>VLOOKUP(A17,HOP!A:C,3,0)</f>
        <v>2289954</v>
      </c>
      <c r="G17" s="4">
        <f t="shared" si="0"/>
        <v>0</v>
      </c>
      <c r="H17" s="4" t="str">
        <f t="shared" si="1"/>
        <v>,2289954</v>
      </c>
      <c r="I17" s="4" t="str">
        <f>VLOOKUP(A17,HOP!A:T,20,0)</f>
        <v>直连</v>
      </c>
    </row>
    <row r="18" s="4" customFormat="1" hidden="1" spans="1:9">
      <c r="A18" s="4">
        <v>16741627950</v>
      </c>
      <c r="B18" s="5">
        <v>44514</v>
      </c>
      <c r="C18" s="5">
        <v>44520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VLOOKUP(A18,HOP!A:T,20,0)</f>
        <v>#N/A</v>
      </c>
    </row>
    <row r="19" s="4" customFormat="1" spans="1:9">
      <c r="A19" s="4">
        <v>16744389524</v>
      </c>
      <c r="B19" s="5">
        <v>44519</v>
      </c>
      <c r="C19" s="5">
        <v>44520</v>
      </c>
      <c r="D19" s="4">
        <v>150</v>
      </c>
      <c r="E19" s="4" t="str">
        <f>VLOOKUP(A19,HOP!A:L,12,0)</f>
        <v>150.00</v>
      </c>
      <c r="F19" s="4" t="str">
        <f>VLOOKUP(A19,HOP!A:C,3,0)</f>
        <v>2290521</v>
      </c>
      <c r="G19" s="4">
        <f>D19-E19</f>
        <v>0</v>
      </c>
      <c r="H19" s="4" t="str">
        <f>$H$1&amp;F19</f>
        <v>,2290521</v>
      </c>
      <c r="I19" s="4" t="str">
        <f>VLOOKUP(A19,HOP!A:T,20,0)</f>
        <v>直连</v>
      </c>
    </row>
    <row r="20" s="4" customFormat="1" spans="1:9">
      <c r="A20" s="4">
        <v>16747016772</v>
      </c>
      <c r="B20" s="5">
        <v>44518</v>
      </c>
      <c r="C20" s="5">
        <v>44520</v>
      </c>
      <c r="D20" s="4">
        <v>460</v>
      </c>
      <c r="E20" s="4" t="str">
        <f>VLOOKUP(A20,HOP!A:L,12,0)</f>
        <v>460.00</v>
      </c>
      <c r="F20" s="4" t="str">
        <f>VLOOKUP(A20,HOP!A:C,3,0)</f>
        <v>2290956</v>
      </c>
      <c r="G20" s="4">
        <f>D20-E20</f>
        <v>0</v>
      </c>
      <c r="H20" s="4" t="str">
        <f>$H$1&amp;F20</f>
        <v>,2290956</v>
      </c>
      <c r="I20" s="4" t="str">
        <f>VLOOKUP(A20,HOP!A:T,20,0)</f>
        <v>直连</v>
      </c>
    </row>
    <row r="21" s="4" customFormat="1" spans="1:9">
      <c r="A21" s="4">
        <v>16765308529</v>
      </c>
      <c r="B21" s="5">
        <v>44518</v>
      </c>
      <c r="C21" s="5">
        <v>44520</v>
      </c>
      <c r="D21" s="4">
        <v>284</v>
      </c>
      <c r="E21" s="4" t="str">
        <f>VLOOKUP(A21,HOP!A:L,12,0)</f>
        <v>284.00</v>
      </c>
      <c r="F21" s="4" t="str">
        <f>VLOOKUP(A21,HOP!A:C,3,0)</f>
        <v>2295096</v>
      </c>
      <c r="G21" s="4">
        <f>D21-E21</f>
        <v>0</v>
      </c>
      <c r="H21" s="4" t="str">
        <f>$H$1&amp;F21</f>
        <v>,2295096</v>
      </c>
      <c r="I21" s="4" t="str">
        <f>VLOOKUP(A21,HOP!A:T,20,0)</f>
        <v>直连</v>
      </c>
    </row>
    <row r="22" s="4" customFormat="1" spans="1:9">
      <c r="A22" s="4">
        <v>16776662530</v>
      </c>
      <c r="B22" s="5">
        <v>44519</v>
      </c>
      <c r="C22" s="5">
        <v>44520</v>
      </c>
      <c r="D22" s="4">
        <v>113</v>
      </c>
      <c r="E22" s="4" t="str">
        <f>VLOOKUP(A22,HOP!A:L,12,0)</f>
        <v>113.00</v>
      </c>
      <c r="F22" s="4" t="str">
        <f>VLOOKUP(A22,HOP!A:C,3,0)</f>
        <v>2297405</v>
      </c>
      <c r="G22" s="4">
        <f>D22-E22</f>
        <v>0</v>
      </c>
      <c r="H22" s="4" t="str">
        <f>$H$1&amp;F22</f>
        <v>,2297405</v>
      </c>
      <c r="I22" s="4" t="str">
        <f>VLOOKUP(A22,HOP!A:T,20,0)</f>
        <v>直连</v>
      </c>
    </row>
    <row r="23" s="4" customFormat="1" spans="1:9">
      <c r="A23" s="4">
        <v>16783719177</v>
      </c>
      <c r="B23" s="5">
        <v>44519</v>
      </c>
      <c r="C23" s="5">
        <v>44520</v>
      </c>
      <c r="D23" s="4">
        <v>118</v>
      </c>
      <c r="E23" s="4" t="str">
        <f>VLOOKUP(A23,HOP!A:L,12,0)</f>
        <v>118.00</v>
      </c>
      <c r="F23" s="4" t="str">
        <f>VLOOKUP(A23,HOP!A:C,3,0)</f>
        <v>2298241</v>
      </c>
      <c r="G23" s="4">
        <f>D23-E23</f>
        <v>0</v>
      </c>
      <c r="H23" s="4" t="str">
        <f>$H$1&amp;F23</f>
        <v>,2298241</v>
      </c>
      <c r="I23" s="4" t="str">
        <f>VLOOKUP(A23,HOP!A:T,20,0)</f>
        <v>直连</v>
      </c>
    </row>
    <row r="24" s="4" customFormat="1" spans="1:9">
      <c r="A24" s="4">
        <v>16785402629</v>
      </c>
      <c r="B24" s="5">
        <v>44519</v>
      </c>
      <c r="C24" s="5">
        <v>44520</v>
      </c>
      <c r="D24" s="4">
        <v>114</v>
      </c>
      <c r="E24" s="4" t="str">
        <f>VLOOKUP(A24,HOP!A:L,12,0)</f>
        <v>114.00</v>
      </c>
      <c r="F24" s="4" t="str">
        <f>VLOOKUP(A24,HOP!A:C,3,0)</f>
        <v>2298473</v>
      </c>
      <c r="G24" s="4">
        <f>D24-E24</f>
        <v>0</v>
      </c>
      <c r="H24" s="4" t="str">
        <f>$H$1&amp;F24</f>
        <v>,2298473</v>
      </c>
      <c r="I24" s="4" t="str">
        <f>VLOOKUP(A24,HOP!A:T,20,0)</f>
        <v>直连</v>
      </c>
    </row>
    <row r="25" s="4" customFormat="1" spans="1:9">
      <c r="A25" s="4">
        <v>16792675993</v>
      </c>
      <c r="B25" s="5">
        <v>44519</v>
      </c>
      <c r="C25" s="5">
        <v>44520</v>
      </c>
      <c r="D25" s="4">
        <v>61</v>
      </c>
      <c r="E25" s="4" t="str">
        <f>VLOOKUP(A25,HOP!A:L,12,0)</f>
        <v>61.00</v>
      </c>
      <c r="F25" s="4" t="str">
        <f>VLOOKUP(A25,HOP!A:C,3,0)</f>
        <v>2299091</v>
      </c>
      <c r="G25" s="4">
        <f>D25-E25</f>
        <v>0</v>
      </c>
      <c r="H25" s="4" t="str">
        <f>$H$1&amp;F25</f>
        <v>,2299091</v>
      </c>
      <c r="I25" s="4" t="str">
        <f>VLOOKUP(A25,HOP!A:T,20,0)</f>
        <v>直连</v>
      </c>
    </row>
    <row r="26" s="4" customFormat="1" spans="1:9">
      <c r="A26" s="4">
        <v>16795525939</v>
      </c>
      <c r="B26" s="5">
        <v>44519</v>
      </c>
      <c r="C26" s="5">
        <v>44520</v>
      </c>
      <c r="D26" s="4">
        <v>239</v>
      </c>
      <c r="E26" s="4" t="str">
        <f>VLOOKUP(A26,HOP!A:L,12,0)</f>
        <v>239.00</v>
      </c>
      <c r="F26" s="4" t="str">
        <f>VLOOKUP(A26,HOP!A:C,3,0)</f>
        <v>2299516</v>
      </c>
      <c r="G26" s="4">
        <f>D26-E26</f>
        <v>0</v>
      </c>
      <c r="H26" s="4" t="str">
        <f>$H$1&amp;F26</f>
        <v>,2299516</v>
      </c>
      <c r="I26" s="4" t="str">
        <f>VLOOKUP(A26,HOP!A:T,20,0)</f>
        <v>直连</v>
      </c>
    </row>
    <row r="27" s="4" customFormat="1" spans="1:9">
      <c r="A27" s="4">
        <v>16795537059</v>
      </c>
      <c r="B27" s="5">
        <v>44519</v>
      </c>
      <c r="C27" s="5">
        <v>44520</v>
      </c>
      <c r="D27" s="4">
        <v>66</v>
      </c>
      <c r="E27" s="4" t="str">
        <f>VLOOKUP(A27,HOP!A:L,12,0)</f>
        <v>66.00</v>
      </c>
      <c r="F27" s="4" t="str">
        <f>VLOOKUP(A27,HOP!A:C,3,0)</f>
        <v>2299518</v>
      </c>
      <c r="G27" s="4">
        <f>D27-E27</f>
        <v>0</v>
      </c>
      <c r="H27" s="4" t="str">
        <f>$H$1&amp;F27</f>
        <v>,2299518</v>
      </c>
      <c r="I27" s="4" t="str">
        <f>VLOOKUP(A27,HOP!A:T,20,0)</f>
        <v>直连</v>
      </c>
    </row>
    <row r="28" s="4" customFormat="1" spans="1:9">
      <c r="A28" s="4">
        <v>16795732794</v>
      </c>
      <c r="B28" s="5">
        <v>44519</v>
      </c>
      <c r="C28" s="5">
        <v>44520</v>
      </c>
      <c r="D28" s="4">
        <v>187</v>
      </c>
      <c r="E28" s="4" t="str">
        <f>VLOOKUP(A28,HOP!A:L,12,0)</f>
        <v>187.00</v>
      </c>
      <c r="F28" s="4" t="str">
        <f>VLOOKUP(A28,HOP!A:C,3,0)</f>
        <v>2299549</v>
      </c>
      <c r="G28" s="4">
        <f>D28-E28</f>
        <v>0</v>
      </c>
      <c r="H28" s="4" t="str">
        <f>$H$1&amp;F28</f>
        <v>,2299549</v>
      </c>
      <c r="I28" s="4" t="str">
        <f>VLOOKUP(A28,HOP!A:T,20,0)</f>
        <v>直连</v>
      </c>
    </row>
    <row r="29" s="4" customFormat="1" spans="1:9">
      <c r="A29" s="4">
        <v>16795797412</v>
      </c>
      <c r="B29" s="5">
        <v>44518</v>
      </c>
      <c r="C29" s="5">
        <v>44520</v>
      </c>
      <c r="D29" s="4">
        <v>241</v>
      </c>
      <c r="E29" s="4" t="str">
        <f>VLOOKUP(A29,HOP!A:L,12,0)</f>
        <v>241.00</v>
      </c>
      <c r="F29" s="4" t="str">
        <f>VLOOKUP(A29,HOP!A:C,3,0)</f>
        <v>2299586</v>
      </c>
      <c r="G29" s="4">
        <f>D29-E29</f>
        <v>0</v>
      </c>
      <c r="H29" s="4" t="str">
        <f>$H$1&amp;F29</f>
        <v>,2299586</v>
      </c>
      <c r="I29" s="4" t="str">
        <f>VLOOKUP(A29,HOP!A:T,20,0)</f>
        <v>直连</v>
      </c>
    </row>
    <row r="30" s="4" customFormat="1" spans="1:9">
      <c r="A30" s="4">
        <v>16801106088</v>
      </c>
      <c r="B30" s="5">
        <v>44519</v>
      </c>
      <c r="C30" s="5">
        <v>44520</v>
      </c>
      <c r="D30" s="4">
        <v>70</v>
      </c>
      <c r="E30" s="4" t="str">
        <f>VLOOKUP(A30,HOP!A:L,12,0)</f>
        <v>70.00</v>
      </c>
      <c r="F30" s="4" t="str">
        <f>VLOOKUP(A30,HOP!A:C,3,0)</f>
        <v>2299939</v>
      </c>
      <c r="G30" s="4">
        <f>D30-E30</f>
        <v>0</v>
      </c>
      <c r="H30" s="4" t="str">
        <f>$H$1&amp;F30</f>
        <v>,2299939</v>
      </c>
      <c r="I30" s="4" t="str">
        <f>VLOOKUP(A30,HOP!A:T,20,0)</f>
        <v>直连</v>
      </c>
    </row>
    <row r="31" s="4" customFormat="1" spans="1:9">
      <c r="A31" s="4">
        <v>16801855802</v>
      </c>
      <c r="B31" s="5">
        <v>44519</v>
      </c>
      <c r="C31" s="5">
        <v>44520</v>
      </c>
      <c r="D31" s="4">
        <v>110</v>
      </c>
      <c r="E31" s="4" t="str">
        <f>VLOOKUP(A31,HOP!A:L,12,0)</f>
        <v>110.00</v>
      </c>
      <c r="F31" s="4" t="str">
        <f>VLOOKUP(A31,HOP!A:C,3,0)</f>
        <v>2300068</v>
      </c>
      <c r="G31" s="4">
        <f>D31-E31</f>
        <v>0</v>
      </c>
      <c r="H31" s="4" t="str">
        <f>$H$1&amp;F31</f>
        <v>,2300068</v>
      </c>
      <c r="I31" s="4" t="str">
        <f>VLOOKUP(A31,HOP!A:T,20,0)</f>
        <v>直连</v>
      </c>
    </row>
    <row r="32" s="4" customFormat="1" spans="1:9">
      <c r="A32" s="4">
        <v>16802361552</v>
      </c>
      <c r="B32" s="5">
        <v>44519</v>
      </c>
      <c r="C32" s="5">
        <v>44520</v>
      </c>
      <c r="D32" s="4">
        <v>114</v>
      </c>
      <c r="E32" s="4" t="str">
        <f>VLOOKUP(A32,HOP!A:L,12,0)</f>
        <v>114.00</v>
      </c>
      <c r="F32" s="4" t="str">
        <f>VLOOKUP(A32,HOP!A:C,3,0)</f>
        <v>2300143</v>
      </c>
      <c r="G32" s="4">
        <f>D32-E32</f>
        <v>0</v>
      </c>
      <c r="H32" s="4" t="str">
        <f>$H$1&amp;F32</f>
        <v>,2300143</v>
      </c>
      <c r="I32" s="4" t="str">
        <f>VLOOKUP(A32,HOP!A:T,20,0)</f>
        <v>直连</v>
      </c>
    </row>
    <row r="33" s="4" customFormat="1" spans="1:9">
      <c r="A33" s="4">
        <v>16802824819</v>
      </c>
      <c r="B33" s="5">
        <v>44519</v>
      </c>
      <c r="C33" s="5">
        <v>44520</v>
      </c>
      <c r="D33" s="4">
        <v>95</v>
      </c>
      <c r="E33" s="4" t="str">
        <f>VLOOKUP(A33,HOP!A:L,12,0)</f>
        <v>95.00</v>
      </c>
      <c r="F33" s="4" t="str">
        <f>VLOOKUP(A33,HOP!A:C,3,0)</f>
        <v>2300252</v>
      </c>
      <c r="G33" s="4">
        <f>D33-E33</f>
        <v>0</v>
      </c>
      <c r="H33" s="4" t="str">
        <f>$H$1&amp;F33</f>
        <v>,2300252</v>
      </c>
      <c r="I33" s="4" t="str">
        <f>VLOOKUP(A33,HOP!A:T,20,0)</f>
        <v>直连</v>
      </c>
    </row>
    <row r="34" s="4" customFormat="1" spans="1:9">
      <c r="A34" s="4">
        <v>16803538900</v>
      </c>
      <c r="B34" s="5">
        <v>44519</v>
      </c>
      <c r="C34" s="5">
        <v>44520</v>
      </c>
      <c r="D34" s="4">
        <v>60</v>
      </c>
      <c r="E34" s="4" t="str">
        <f>VLOOKUP(A34,HOP!A:L,12,0)</f>
        <v>60.00</v>
      </c>
      <c r="F34" s="4" t="str">
        <f>VLOOKUP(A34,HOP!A:C,3,0)</f>
        <v>2300407</v>
      </c>
      <c r="G34" s="4">
        <f t="shared" ref="G34:G52" si="2">D34-E34</f>
        <v>0</v>
      </c>
      <c r="H34" s="4" t="str">
        <f t="shared" ref="H34:H52" si="3">$H$1&amp;F34</f>
        <v>,2300407</v>
      </c>
      <c r="I34" s="4" t="str">
        <f>VLOOKUP(A34,HOP!A:T,20,0)</f>
        <v>直连</v>
      </c>
    </row>
    <row r="35" s="4" customFormat="1" spans="1:9">
      <c r="A35" s="4">
        <v>16804377897</v>
      </c>
      <c r="B35" s="5">
        <v>44519</v>
      </c>
      <c r="C35" s="5">
        <v>44520</v>
      </c>
      <c r="D35" s="4">
        <v>54</v>
      </c>
      <c r="E35" s="4" t="str">
        <f>VLOOKUP(A35,HOP!A:L,12,0)</f>
        <v>54.00</v>
      </c>
      <c r="F35" s="4" t="str">
        <f>VLOOKUP(A35,HOP!A:C,3,0)</f>
        <v>2300629</v>
      </c>
      <c r="G35" s="4">
        <f t="shared" si="2"/>
        <v>0</v>
      </c>
      <c r="H35" s="4" t="str">
        <f t="shared" si="3"/>
        <v>,2300629</v>
      </c>
      <c r="I35" s="4" t="str">
        <f>VLOOKUP(A35,HOP!A:T,20,0)</f>
        <v>直连</v>
      </c>
    </row>
    <row r="36" s="4" customFormat="1" spans="1:9">
      <c r="A36" s="4">
        <v>16808486193</v>
      </c>
      <c r="B36" s="5">
        <v>44519</v>
      </c>
      <c r="C36" s="5">
        <v>44520</v>
      </c>
      <c r="D36" s="4">
        <v>27</v>
      </c>
      <c r="E36" s="4" t="str">
        <f>VLOOKUP(A36,HOP!A:L,12,0)</f>
        <v>27.00</v>
      </c>
      <c r="F36" s="4" t="str">
        <f>VLOOKUP(A36,HOP!A:C,3,0)</f>
        <v>2301009</v>
      </c>
      <c r="G36" s="4">
        <f t="shared" si="2"/>
        <v>0</v>
      </c>
      <c r="H36" s="4" t="str">
        <f t="shared" si="3"/>
        <v>,2301009</v>
      </c>
      <c r="I36" s="4" t="str">
        <f>VLOOKUP(A36,HOP!A:T,20,0)</f>
        <v>直连</v>
      </c>
    </row>
    <row r="37" s="4" customFormat="1" spans="1:9">
      <c r="A37" s="4">
        <v>16808604248</v>
      </c>
      <c r="B37" s="5">
        <v>44519</v>
      </c>
      <c r="C37" s="5">
        <v>44520</v>
      </c>
      <c r="D37" s="4">
        <v>179</v>
      </c>
      <c r="E37" s="4" t="str">
        <f>VLOOKUP(A37,HOP!A:L,12,0)</f>
        <v>179.00</v>
      </c>
      <c r="F37" s="4" t="str">
        <f>VLOOKUP(A37,HOP!A:C,3,0)</f>
        <v>2301037</v>
      </c>
      <c r="G37" s="4">
        <f t="shared" si="2"/>
        <v>0</v>
      </c>
      <c r="H37" s="4" t="str">
        <f t="shared" si="3"/>
        <v>,2301037</v>
      </c>
      <c r="I37" s="4" t="str">
        <f>VLOOKUP(A37,HOP!A:T,20,0)</f>
        <v>直连</v>
      </c>
    </row>
    <row r="38" s="4" customFormat="1" spans="1:9">
      <c r="A38" s="4">
        <v>16809260965</v>
      </c>
      <c r="B38" s="5">
        <v>44519</v>
      </c>
      <c r="C38" s="5">
        <v>44520</v>
      </c>
      <c r="D38" s="4">
        <v>90</v>
      </c>
      <c r="E38" s="4" t="str">
        <f>VLOOKUP(A38,HOP!A:L,12,0)</f>
        <v>90.00</v>
      </c>
      <c r="F38" s="4" t="str">
        <f>VLOOKUP(A38,HOP!A:C,3,0)</f>
        <v>2301254</v>
      </c>
      <c r="G38" s="4">
        <f t="shared" si="2"/>
        <v>0</v>
      </c>
      <c r="H38" s="4" t="str">
        <f t="shared" si="3"/>
        <v>,2301254</v>
      </c>
      <c r="I38" s="4" t="str">
        <f>VLOOKUP(A38,HOP!A:T,20,0)</f>
        <v>直连</v>
      </c>
    </row>
    <row r="39" s="4" customFormat="1" spans="1:9">
      <c r="A39" s="4">
        <v>16814222748</v>
      </c>
      <c r="B39" s="5">
        <v>44519</v>
      </c>
      <c r="C39" s="5">
        <v>44520</v>
      </c>
      <c r="D39" s="4">
        <v>53</v>
      </c>
      <c r="E39" s="4" t="str">
        <f>VLOOKUP(A39,HOP!A:L,12,0)</f>
        <v>53.00</v>
      </c>
      <c r="F39" s="4" t="str">
        <f>VLOOKUP(A39,HOP!A:C,3,0)</f>
        <v>2302094</v>
      </c>
      <c r="G39" s="4">
        <f t="shared" si="2"/>
        <v>0</v>
      </c>
      <c r="H39" s="4" t="str">
        <f t="shared" si="3"/>
        <v>,2302094</v>
      </c>
      <c r="I39" s="4" t="str">
        <f>VLOOKUP(A39,HOP!A:T,20,0)</f>
        <v>直连</v>
      </c>
    </row>
    <row r="40" s="4" customFormat="1" spans="1:9">
      <c r="A40" s="4">
        <v>16816717758</v>
      </c>
      <c r="B40" s="5">
        <v>44519</v>
      </c>
      <c r="C40" s="5">
        <v>44520</v>
      </c>
      <c r="D40" s="4">
        <v>119</v>
      </c>
      <c r="E40" s="4" t="str">
        <f>VLOOKUP(A40,HOP!A:L,12,0)</f>
        <v>119.00</v>
      </c>
      <c r="F40" s="4" t="str">
        <f>VLOOKUP(A40,HOP!A:C,3,0)</f>
        <v>2302703</v>
      </c>
      <c r="G40" s="4">
        <f t="shared" si="2"/>
        <v>0</v>
      </c>
      <c r="H40" s="4" t="str">
        <f t="shared" si="3"/>
        <v>,2302703</v>
      </c>
      <c r="I40" s="4" t="str">
        <f>VLOOKUP(A40,HOP!A:T,20,0)</f>
        <v>直连</v>
      </c>
    </row>
    <row r="41" s="4" customFormat="1" spans="1:9">
      <c r="A41" s="4">
        <v>16816799992</v>
      </c>
      <c r="B41" s="5">
        <v>44519</v>
      </c>
      <c r="C41" s="5">
        <v>44520</v>
      </c>
      <c r="D41" s="4">
        <v>49</v>
      </c>
      <c r="E41" s="4" t="str">
        <f>VLOOKUP(A41,HOP!A:L,12,0)</f>
        <v>49.00</v>
      </c>
      <c r="F41" s="4" t="str">
        <f>VLOOKUP(A41,HOP!A:C,3,0)</f>
        <v>2302730</v>
      </c>
      <c r="G41" s="4">
        <f t="shared" si="2"/>
        <v>0</v>
      </c>
      <c r="H41" s="4" t="str">
        <f t="shared" si="3"/>
        <v>,2302730</v>
      </c>
      <c r="I41" s="4" t="str">
        <f>VLOOKUP(A41,HOP!A:T,20,0)</f>
        <v>直连</v>
      </c>
    </row>
    <row r="42" s="4" customFormat="1" spans="1:9">
      <c r="A42" s="4">
        <v>16817066005</v>
      </c>
      <c r="B42" s="5">
        <v>44519</v>
      </c>
      <c r="C42" s="5">
        <v>44520</v>
      </c>
      <c r="D42" s="4">
        <v>113</v>
      </c>
      <c r="E42" s="4" t="str">
        <f>VLOOKUP(A42,HOP!A:L,12,0)</f>
        <v>113.00</v>
      </c>
      <c r="F42" s="4" t="str">
        <f>VLOOKUP(A42,HOP!A:C,3,0)</f>
        <v>2302813</v>
      </c>
      <c r="G42" s="4">
        <f t="shared" si="2"/>
        <v>0</v>
      </c>
      <c r="H42" s="4" t="str">
        <f t="shared" si="3"/>
        <v>,2302813</v>
      </c>
      <c r="I42" s="4" t="str">
        <f>VLOOKUP(A42,HOP!A:T,20,0)</f>
        <v>直连</v>
      </c>
    </row>
    <row r="43" s="4" customFormat="1" spans="1:9">
      <c r="A43" s="4">
        <v>16818201980</v>
      </c>
      <c r="B43" s="5">
        <v>44519</v>
      </c>
      <c r="C43" s="5">
        <v>44520</v>
      </c>
      <c r="D43" s="4">
        <v>85</v>
      </c>
      <c r="E43" s="4" t="str">
        <f>VLOOKUP(A43,HOP!A:L,12,0)</f>
        <v>85.00</v>
      </c>
      <c r="F43" s="4" t="str">
        <f>VLOOKUP(A43,HOP!A:C,3,0)</f>
        <v>2303179</v>
      </c>
      <c r="G43" s="4">
        <f t="shared" si="2"/>
        <v>0</v>
      </c>
      <c r="H43" s="4" t="str">
        <f t="shared" si="3"/>
        <v>,2303179</v>
      </c>
      <c r="I43" s="4" t="str">
        <f>VLOOKUP(A43,HOP!A:T,20,0)</f>
        <v>直连</v>
      </c>
    </row>
    <row r="44" s="4" customFormat="1" spans="1:9">
      <c r="A44" s="4">
        <v>16821586680</v>
      </c>
      <c r="B44" s="5">
        <v>44519</v>
      </c>
      <c r="C44" s="5">
        <v>44520</v>
      </c>
      <c r="D44" s="4">
        <v>58</v>
      </c>
      <c r="E44" s="4" t="str">
        <f>VLOOKUP(A44,HOP!A:L,12,0)</f>
        <v>58.00</v>
      </c>
      <c r="F44" s="4" t="str">
        <f>VLOOKUP(A44,HOP!A:C,3,0)</f>
        <v>2303453</v>
      </c>
      <c r="G44" s="4">
        <f t="shared" si="2"/>
        <v>0</v>
      </c>
      <c r="H44" s="4" t="str">
        <f t="shared" si="3"/>
        <v>,2303453</v>
      </c>
      <c r="I44" s="4" t="str">
        <f>VLOOKUP(A44,HOP!A:T,20,0)</f>
        <v>直连</v>
      </c>
    </row>
    <row r="45" s="4" customFormat="1" spans="1:9">
      <c r="A45" s="4">
        <v>16821684010</v>
      </c>
      <c r="B45" s="5">
        <v>44519</v>
      </c>
      <c r="C45" s="5">
        <v>44520</v>
      </c>
      <c r="D45" s="4">
        <v>95</v>
      </c>
      <c r="E45" s="4" t="str">
        <f>VLOOKUP(A45,HOP!A:L,12,0)</f>
        <v>95.00</v>
      </c>
      <c r="F45" s="4" t="str">
        <f>VLOOKUP(A45,HOP!A:C,3,0)</f>
        <v>2303472</v>
      </c>
      <c r="G45" s="4">
        <f t="shared" si="2"/>
        <v>0</v>
      </c>
      <c r="H45" s="4" t="str">
        <f t="shared" si="3"/>
        <v>,2303472</v>
      </c>
      <c r="I45" s="4" t="str">
        <f>VLOOKUP(A45,HOP!A:T,20,0)</f>
        <v>直连</v>
      </c>
    </row>
    <row r="46" s="4" customFormat="1" spans="1:9">
      <c r="A46" s="4">
        <v>16821881593</v>
      </c>
      <c r="B46" s="5">
        <v>44519</v>
      </c>
      <c r="C46" s="5">
        <v>44520</v>
      </c>
      <c r="D46" s="4">
        <v>116</v>
      </c>
      <c r="E46" s="4" t="str">
        <f>VLOOKUP(A46,HOP!A:L,12,0)</f>
        <v>116.00</v>
      </c>
      <c r="F46" s="4" t="str">
        <f>VLOOKUP(A46,HOP!A:C,3,0)</f>
        <v>2303508</v>
      </c>
      <c r="G46" s="4">
        <f t="shared" si="2"/>
        <v>0</v>
      </c>
      <c r="H46" s="4" t="str">
        <f t="shared" si="3"/>
        <v>,2303508</v>
      </c>
      <c r="I46" s="4" t="str">
        <f>VLOOKUP(A46,HOP!A:T,20,0)</f>
        <v>直连</v>
      </c>
    </row>
    <row r="47" s="4" customFormat="1" spans="1:9">
      <c r="A47" s="4">
        <v>16822235657</v>
      </c>
      <c r="B47" s="5">
        <v>44519</v>
      </c>
      <c r="C47" s="5">
        <v>44520</v>
      </c>
      <c r="D47" s="4">
        <v>128</v>
      </c>
      <c r="E47" s="4" t="str">
        <f>VLOOKUP(A47,HOP!A:L,12,0)</f>
        <v>128.00</v>
      </c>
      <c r="F47" s="4" t="str">
        <f>VLOOKUP(A47,HOP!A:C,3,0)</f>
        <v>2303572</v>
      </c>
      <c r="G47" s="4">
        <f t="shared" si="2"/>
        <v>0</v>
      </c>
      <c r="H47" s="4" t="str">
        <f t="shared" si="3"/>
        <v>,2303572</v>
      </c>
      <c r="I47" s="4" t="str">
        <f>VLOOKUP(A47,HOP!A:T,20,0)</f>
        <v>直连</v>
      </c>
    </row>
    <row r="48" s="4" customFormat="1" spans="1:9">
      <c r="A48" s="4">
        <v>16822951841</v>
      </c>
      <c r="B48" s="5">
        <v>44519</v>
      </c>
      <c r="C48" s="5">
        <v>44520</v>
      </c>
      <c r="D48" s="4">
        <v>28</v>
      </c>
      <c r="E48" s="4" t="str">
        <f>VLOOKUP(A48,HOP!A:L,12,0)</f>
        <v>28.00</v>
      </c>
      <c r="F48" s="4" t="str">
        <f>VLOOKUP(A48,HOP!A:C,3,0)</f>
        <v>2303754</v>
      </c>
      <c r="G48" s="4">
        <f t="shared" si="2"/>
        <v>0</v>
      </c>
      <c r="H48" s="4" t="str">
        <f t="shared" si="3"/>
        <v>,2303754</v>
      </c>
      <c r="I48" s="4" t="str">
        <f>VLOOKUP(A48,HOP!A:T,20,0)</f>
        <v>直连</v>
      </c>
    </row>
    <row r="49" s="4" customFormat="1" spans="1:9">
      <c r="A49" s="4">
        <v>16823173417</v>
      </c>
      <c r="B49" s="5">
        <v>44519</v>
      </c>
      <c r="C49" s="5">
        <v>44520</v>
      </c>
      <c r="D49" s="4">
        <v>151</v>
      </c>
      <c r="E49" s="4" t="str">
        <f>VLOOKUP(A49,HOP!A:L,12,0)</f>
        <v>151.00</v>
      </c>
      <c r="F49" s="4" t="str">
        <f>VLOOKUP(A49,HOP!A:C,3,0)</f>
        <v>2303812</v>
      </c>
      <c r="G49" s="4">
        <f t="shared" si="2"/>
        <v>0</v>
      </c>
      <c r="H49" s="4" t="str">
        <f t="shared" si="3"/>
        <v>,2303812</v>
      </c>
      <c r="I49" s="4" t="str">
        <f>VLOOKUP(A49,HOP!A:T,20,0)</f>
        <v>直连</v>
      </c>
    </row>
    <row r="50" s="4" customFormat="1" spans="1:9">
      <c r="A50" s="4">
        <v>16823349662</v>
      </c>
      <c r="B50" s="5">
        <v>44519</v>
      </c>
      <c r="C50" s="5">
        <v>44520</v>
      </c>
      <c r="D50" s="4">
        <v>43</v>
      </c>
      <c r="E50" s="4" t="str">
        <f>VLOOKUP(A50,HOP!A:L,12,0)</f>
        <v>43.00</v>
      </c>
      <c r="F50" s="4" t="str">
        <f>VLOOKUP(A50,HOP!A:C,3,0)</f>
        <v>2303870</v>
      </c>
      <c r="G50" s="4">
        <f t="shared" si="2"/>
        <v>0</v>
      </c>
      <c r="H50" s="4" t="str">
        <f t="shared" si="3"/>
        <v>,2303870</v>
      </c>
      <c r="I50" s="4" t="str">
        <f>VLOOKUP(A50,HOP!A:T,20,0)</f>
        <v>直连</v>
      </c>
    </row>
    <row r="51" s="4" customFormat="1" spans="1:9">
      <c r="A51" s="4">
        <v>16823884507</v>
      </c>
      <c r="B51" s="5">
        <v>44519</v>
      </c>
      <c r="C51" s="5">
        <v>44520</v>
      </c>
      <c r="D51" s="4">
        <v>60</v>
      </c>
      <c r="E51" s="4" t="str">
        <f>VLOOKUP(A51,HOP!A:L,12,0)</f>
        <v>60.00</v>
      </c>
      <c r="F51" s="4" t="str">
        <f>VLOOKUP(A51,HOP!A:C,3,0)</f>
        <v>2304017</v>
      </c>
      <c r="G51" s="4">
        <f t="shared" si="2"/>
        <v>0</v>
      </c>
      <c r="H51" s="4" t="str">
        <f t="shared" si="3"/>
        <v>,2304017</v>
      </c>
      <c r="I51" s="4" t="str">
        <f>VLOOKUP(A51,HOP!A:T,20,0)</f>
        <v>直连</v>
      </c>
    </row>
    <row r="52" s="4" customFormat="1" spans="1:9">
      <c r="A52" s="4">
        <v>16825096235</v>
      </c>
      <c r="B52" s="5">
        <v>44519</v>
      </c>
      <c r="C52" s="5">
        <v>44520</v>
      </c>
      <c r="D52" s="4">
        <v>81</v>
      </c>
      <c r="E52" s="4" t="str">
        <f>VLOOKUP(A52,HOP!A:L,12,0)</f>
        <v>81.00</v>
      </c>
      <c r="F52" s="4" t="str">
        <f>VLOOKUP(A52,HOP!A:C,3,0)</f>
        <v>2304395</v>
      </c>
      <c r="G52" s="4">
        <f t="shared" si="2"/>
        <v>0</v>
      </c>
      <c r="H52" s="4" t="str">
        <f t="shared" si="3"/>
        <v>,2304395</v>
      </c>
      <c r="I52" s="4" t="str">
        <f>VLOOKUP(A52,HOP!A:T,20,0)</f>
        <v>直连</v>
      </c>
    </row>
    <row r="54" spans="4:4">
      <c r="D54" s="4">
        <f>SUM(D2:D53)</f>
        <v>7981</v>
      </c>
    </row>
    <row r="59" spans="1:1">
      <c r="A59" s="4" t="s">
        <v>181</v>
      </c>
    </row>
    <row r="60" spans="1:1">
      <c r="A60" s="4" t="s">
        <v>182</v>
      </c>
    </row>
    <row r="61" spans="1:1">
      <c r="A61" s="4" t="s">
        <v>183</v>
      </c>
    </row>
  </sheetData>
  <autoFilter ref="A1:XFD54">
    <filterColumn colId="3">
      <filters blank="1">
        <filter val="90"/>
        <filter val="110"/>
        <filter val="150"/>
        <filter val="51"/>
        <filter val="151"/>
        <filter val="53"/>
        <filter val="113"/>
        <filter val="54"/>
        <filter val="114"/>
        <filter val="95"/>
        <filter val="96"/>
        <filter val="116"/>
        <filter val="57"/>
        <filter val="217"/>
        <filter val="58"/>
        <filter val="98"/>
        <filter val="118"/>
        <filter val="119"/>
        <filter val="60"/>
        <filter val="160"/>
        <filter val="460"/>
        <filter val="61"/>
        <filter val="461"/>
        <filter val="66"/>
        <filter val="126"/>
        <filter val="27"/>
        <filter val="28"/>
        <filter val="128"/>
        <filter val="1369"/>
        <filter val="70"/>
        <filter val="135"/>
        <filter val="179"/>
        <filter val="239"/>
        <filter val="80"/>
        <filter val="81"/>
        <filter val="241"/>
        <filter val="7981"/>
        <filter val="202"/>
        <filter val="43"/>
        <filter val="283"/>
        <filter val="144"/>
        <filter val="284"/>
        <filter val="85"/>
        <filter val="187"/>
        <filter val="208"/>
        <filter val="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184</v>
      </c>
      <c r="B1" s="2" t="s">
        <v>185</v>
      </c>
      <c r="C1" s="2" t="s">
        <v>186</v>
      </c>
      <c r="D1" s="2" t="s">
        <v>187</v>
      </c>
      <c r="E1" s="2" t="s">
        <v>13</v>
      </c>
      <c r="F1" s="2" t="s">
        <v>5</v>
      </c>
      <c r="G1" s="2" t="s">
        <v>6</v>
      </c>
      <c r="H1" s="2" t="s">
        <v>188</v>
      </c>
      <c r="I1" s="2" t="s">
        <v>189</v>
      </c>
      <c r="J1" s="2" t="s">
        <v>190</v>
      </c>
      <c r="K1" s="2" t="s">
        <v>191</v>
      </c>
      <c r="L1" s="2" t="s">
        <v>192</v>
      </c>
      <c r="M1" s="2" t="s">
        <v>193</v>
      </c>
      <c r="N1" s="2" t="s">
        <v>194</v>
      </c>
      <c r="O1" s="2" t="s">
        <v>195</v>
      </c>
      <c r="P1" s="2" t="s">
        <v>196</v>
      </c>
      <c r="Q1" s="2" t="s">
        <v>197</v>
      </c>
      <c r="R1" s="2" t="s">
        <v>198</v>
      </c>
      <c r="S1" s="2" t="s">
        <v>199</v>
      </c>
      <c r="T1" s="2" t="s">
        <v>200</v>
      </c>
    </row>
    <row r="2" s="1" customFormat="1" spans="1:20">
      <c r="A2" s="3">
        <v>16825096235</v>
      </c>
      <c r="B2" s="1" t="s">
        <v>201</v>
      </c>
      <c r="C2" s="1" t="s">
        <v>202</v>
      </c>
      <c r="D2" s="1" t="s">
        <v>203</v>
      </c>
      <c r="E2" s="1" t="s">
        <v>204</v>
      </c>
      <c r="F2" s="1" t="s">
        <v>201</v>
      </c>
      <c r="G2" s="1" t="s">
        <v>205</v>
      </c>
      <c r="H2" s="1" t="s">
        <v>206</v>
      </c>
      <c r="I2" s="1" t="s">
        <v>207</v>
      </c>
      <c r="J2" s="1" t="s">
        <v>29</v>
      </c>
      <c r="K2" s="1" t="s">
        <v>208</v>
      </c>
      <c r="L2" s="1" t="s">
        <v>208</v>
      </c>
      <c r="M2" s="1" t="s">
        <v>209</v>
      </c>
      <c r="N2" s="1" t="s">
        <v>209</v>
      </c>
      <c r="O2" s="1" t="s">
        <v>210</v>
      </c>
      <c r="P2" s="1" t="s">
        <v>211</v>
      </c>
      <c r="Q2" s="1" t="s">
        <v>212</v>
      </c>
      <c r="R2" s="1" t="s">
        <v>213</v>
      </c>
      <c r="S2" s="1" t="s">
        <v>214</v>
      </c>
      <c r="T2" s="1" t="s">
        <v>215</v>
      </c>
    </row>
    <row r="3" s="1" customFormat="1" spans="1:20">
      <c r="A3" s="3">
        <v>16823884507</v>
      </c>
      <c r="B3" s="1" t="s">
        <v>201</v>
      </c>
      <c r="C3" s="1" t="s">
        <v>216</v>
      </c>
      <c r="D3" s="1" t="s">
        <v>217</v>
      </c>
      <c r="E3" s="1" t="s">
        <v>218</v>
      </c>
      <c r="F3" s="1" t="s">
        <v>201</v>
      </c>
      <c r="G3" s="1" t="s">
        <v>205</v>
      </c>
      <c r="H3" s="1" t="s">
        <v>206</v>
      </c>
      <c r="I3" s="1" t="s">
        <v>219</v>
      </c>
      <c r="J3" s="1" t="s">
        <v>29</v>
      </c>
      <c r="K3" s="1" t="s">
        <v>220</v>
      </c>
      <c r="L3" s="1" t="s">
        <v>220</v>
      </c>
      <c r="M3" s="1" t="s">
        <v>209</v>
      </c>
      <c r="N3" s="1" t="s">
        <v>209</v>
      </c>
      <c r="O3" s="1" t="s">
        <v>210</v>
      </c>
      <c r="P3" s="1" t="s">
        <v>211</v>
      </c>
      <c r="Q3" s="1" t="s">
        <v>221</v>
      </c>
      <c r="R3" s="1" t="s">
        <v>213</v>
      </c>
      <c r="S3" s="1" t="s">
        <v>214</v>
      </c>
      <c r="T3" s="1" t="s">
        <v>215</v>
      </c>
    </row>
    <row r="4" s="1" customFormat="1" spans="1:20">
      <c r="A4" s="3">
        <v>16823400771</v>
      </c>
      <c r="B4" s="1" t="s">
        <v>201</v>
      </c>
      <c r="C4" s="1" t="s">
        <v>222</v>
      </c>
      <c r="D4" s="1" t="s">
        <v>223</v>
      </c>
      <c r="E4" s="1" t="s">
        <v>224</v>
      </c>
      <c r="F4" s="1" t="s">
        <v>201</v>
      </c>
      <c r="G4" s="1" t="s">
        <v>205</v>
      </c>
      <c r="H4" s="1" t="s">
        <v>206</v>
      </c>
      <c r="I4" s="1" t="s">
        <v>225</v>
      </c>
      <c r="J4" s="1" t="s">
        <v>29</v>
      </c>
      <c r="K4" s="1" t="s">
        <v>226</v>
      </c>
      <c r="L4" s="1" t="s">
        <v>226</v>
      </c>
      <c r="M4" s="1" t="s">
        <v>209</v>
      </c>
      <c r="N4" s="1" t="s">
        <v>209</v>
      </c>
      <c r="O4" s="1" t="s">
        <v>210</v>
      </c>
      <c r="P4" s="1" t="s">
        <v>211</v>
      </c>
      <c r="Q4" s="1" t="s">
        <v>227</v>
      </c>
      <c r="R4" s="1" t="s">
        <v>213</v>
      </c>
      <c r="S4" s="1" t="s">
        <v>214</v>
      </c>
      <c r="T4" s="1" t="s">
        <v>215</v>
      </c>
    </row>
    <row r="5" s="1" customFormat="1" spans="1:20">
      <c r="A5" s="3">
        <v>16823349662</v>
      </c>
      <c r="B5" s="1" t="s">
        <v>201</v>
      </c>
      <c r="C5" s="1" t="s">
        <v>228</v>
      </c>
      <c r="D5" s="1" t="s">
        <v>229</v>
      </c>
      <c r="E5" s="1" t="s">
        <v>230</v>
      </c>
      <c r="F5" s="1" t="s">
        <v>201</v>
      </c>
      <c r="G5" s="1" t="s">
        <v>205</v>
      </c>
      <c r="H5" s="1" t="s">
        <v>206</v>
      </c>
      <c r="I5" s="1" t="s">
        <v>231</v>
      </c>
      <c r="J5" s="1" t="s">
        <v>29</v>
      </c>
      <c r="K5" s="1" t="s">
        <v>232</v>
      </c>
      <c r="L5" s="1" t="s">
        <v>232</v>
      </c>
      <c r="M5" s="1" t="s">
        <v>209</v>
      </c>
      <c r="N5" s="1" t="s">
        <v>209</v>
      </c>
      <c r="O5" s="1" t="s">
        <v>210</v>
      </c>
      <c r="P5" s="1" t="s">
        <v>211</v>
      </c>
      <c r="Q5" s="1" t="s">
        <v>233</v>
      </c>
      <c r="R5" s="1" t="s">
        <v>213</v>
      </c>
      <c r="S5" s="1" t="s">
        <v>214</v>
      </c>
      <c r="T5" s="1" t="s">
        <v>215</v>
      </c>
    </row>
    <row r="6" s="1" customFormat="1" spans="1:20">
      <c r="A6" s="3">
        <v>16823173417</v>
      </c>
      <c r="B6" s="1" t="s">
        <v>201</v>
      </c>
      <c r="C6" s="1" t="s">
        <v>234</v>
      </c>
      <c r="D6" s="1" t="s">
        <v>235</v>
      </c>
      <c r="E6" s="1" t="s">
        <v>236</v>
      </c>
      <c r="F6" s="1" t="s">
        <v>201</v>
      </c>
      <c r="G6" s="1" t="s">
        <v>205</v>
      </c>
      <c r="H6" s="1" t="s">
        <v>206</v>
      </c>
      <c r="I6" s="1" t="s">
        <v>237</v>
      </c>
      <c r="J6" s="1" t="s">
        <v>29</v>
      </c>
      <c r="K6" s="1" t="s">
        <v>238</v>
      </c>
      <c r="L6" s="1" t="s">
        <v>238</v>
      </c>
      <c r="M6" s="1" t="s">
        <v>209</v>
      </c>
      <c r="N6" s="1" t="s">
        <v>209</v>
      </c>
      <c r="O6" s="1" t="s">
        <v>210</v>
      </c>
      <c r="P6" s="1" t="s">
        <v>211</v>
      </c>
      <c r="Q6" s="1" t="s">
        <v>239</v>
      </c>
      <c r="R6" s="1" t="s">
        <v>213</v>
      </c>
      <c r="S6" s="1" t="s">
        <v>214</v>
      </c>
      <c r="T6" s="1" t="s">
        <v>215</v>
      </c>
    </row>
    <row r="7" s="1" customFormat="1" spans="1:20">
      <c r="A7" s="3">
        <v>16822951841</v>
      </c>
      <c r="B7" s="1" t="s">
        <v>201</v>
      </c>
      <c r="C7" s="1" t="s">
        <v>240</v>
      </c>
      <c r="D7" s="1" t="s">
        <v>241</v>
      </c>
      <c r="E7" s="1" t="s">
        <v>242</v>
      </c>
      <c r="F7" s="1" t="s">
        <v>201</v>
      </c>
      <c r="G7" s="1" t="s">
        <v>205</v>
      </c>
      <c r="H7" s="1" t="s">
        <v>206</v>
      </c>
      <c r="I7" s="1" t="s">
        <v>243</v>
      </c>
      <c r="J7" s="1" t="s">
        <v>29</v>
      </c>
      <c r="K7" s="1" t="s">
        <v>244</v>
      </c>
      <c r="L7" s="1" t="s">
        <v>244</v>
      </c>
      <c r="M7" s="1" t="s">
        <v>209</v>
      </c>
      <c r="N7" s="1" t="s">
        <v>209</v>
      </c>
      <c r="O7" s="1" t="s">
        <v>210</v>
      </c>
      <c r="P7" s="1" t="s">
        <v>211</v>
      </c>
      <c r="Q7" s="1" t="s">
        <v>245</v>
      </c>
      <c r="R7" s="1" t="s">
        <v>213</v>
      </c>
      <c r="S7" s="1" t="s">
        <v>214</v>
      </c>
      <c r="T7" s="1" t="s">
        <v>215</v>
      </c>
    </row>
    <row r="8" s="1" customFormat="1" spans="1:20">
      <c r="A8" s="3">
        <v>16822235657</v>
      </c>
      <c r="B8" s="1" t="s">
        <v>201</v>
      </c>
      <c r="C8" s="1" t="s">
        <v>246</v>
      </c>
      <c r="D8" s="1" t="s">
        <v>247</v>
      </c>
      <c r="E8" s="1" t="s">
        <v>248</v>
      </c>
      <c r="F8" s="1" t="s">
        <v>201</v>
      </c>
      <c r="G8" s="1" t="s">
        <v>205</v>
      </c>
      <c r="H8" s="1" t="s">
        <v>206</v>
      </c>
      <c r="I8" s="1" t="s">
        <v>249</v>
      </c>
      <c r="J8" s="1" t="s">
        <v>29</v>
      </c>
      <c r="K8" s="1" t="s">
        <v>250</v>
      </c>
      <c r="L8" s="1" t="s">
        <v>250</v>
      </c>
      <c r="M8" s="1" t="s">
        <v>209</v>
      </c>
      <c r="N8" s="1" t="s">
        <v>209</v>
      </c>
      <c r="O8" s="1" t="s">
        <v>210</v>
      </c>
      <c r="P8" s="1" t="s">
        <v>211</v>
      </c>
      <c r="Q8" s="1" t="s">
        <v>251</v>
      </c>
      <c r="R8" s="1" t="s">
        <v>213</v>
      </c>
      <c r="S8" s="1" t="s">
        <v>214</v>
      </c>
      <c r="T8" s="1" t="s">
        <v>215</v>
      </c>
    </row>
    <row r="9" s="1" customFormat="1" spans="1:20">
      <c r="A9" s="3">
        <v>16821881593</v>
      </c>
      <c r="B9" s="1" t="s">
        <v>201</v>
      </c>
      <c r="C9" s="1" t="s">
        <v>252</v>
      </c>
      <c r="D9" s="1" t="s">
        <v>253</v>
      </c>
      <c r="E9" s="1" t="s">
        <v>254</v>
      </c>
      <c r="F9" s="1" t="s">
        <v>201</v>
      </c>
      <c r="G9" s="1" t="s">
        <v>205</v>
      </c>
      <c r="H9" s="1" t="s">
        <v>206</v>
      </c>
      <c r="I9" s="1" t="s">
        <v>255</v>
      </c>
      <c r="J9" s="1" t="s">
        <v>29</v>
      </c>
      <c r="K9" s="1" t="s">
        <v>256</v>
      </c>
      <c r="L9" s="1" t="s">
        <v>256</v>
      </c>
      <c r="M9" s="1" t="s">
        <v>209</v>
      </c>
      <c r="N9" s="1" t="s">
        <v>209</v>
      </c>
      <c r="O9" s="1" t="s">
        <v>210</v>
      </c>
      <c r="P9" s="1" t="s">
        <v>211</v>
      </c>
      <c r="Q9" s="1" t="s">
        <v>257</v>
      </c>
      <c r="R9" s="1" t="s">
        <v>213</v>
      </c>
      <c r="S9" s="1" t="s">
        <v>214</v>
      </c>
      <c r="T9" s="1" t="s">
        <v>215</v>
      </c>
    </row>
    <row r="10" s="1" customFormat="1" spans="1:20">
      <c r="A10" s="3">
        <v>16821684010</v>
      </c>
      <c r="B10" s="1" t="s">
        <v>201</v>
      </c>
      <c r="C10" s="1" t="s">
        <v>258</v>
      </c>
      <c r="D10" s="1" t="s">
        <v>259</v>
      </c>
      <c r="E10" s="1" t="s">
        <v>260</v>
      </c>
      <c r="F10" s="1" t="s">
        <v>201</v>
      </c>
      <c r="G10" s="1" t="s">
        <v>205</v>
      </c>
      <c r="H10" s="1" t="s">
        <v>206</v>
      </c>
      <c r="I10" s="1" t="s">
        <v>261</v>
      </c>
      <c r="J10" s="1" t="s">
        <v>29</v>
      </c>
      <c r="K10" s="1" t="s">
        <v>262</v>
      </c>
      <c r="L10" s="1" t="s">
        <v>262</v>
      </c>
      <c r="M10" s="1" t="s">
        <v>209</v>
      </c>
      <c r="N10" s="1" t="s">
        <v>209</v>
      </c>
      <c r="O10" s="1" t="s">
        <v>210</v>
      </c>
      <c r="P10" s="1" t="s">
        <v>211</v>
      </c>
      <c r="Q10" s="1" t="s">
        <v>263</v>
      </c>
      <c r="R10" s="1" t="s">
        <v>213</v>
      </c>
      <c r="S10" s="1" t="s">
        <v>214</v>
      </c>
      <c r="T10" s="1" t="s">
        <v>215</v>
      </c>
    </row>
    <row r="11" s="1" customFormat="1" spans="1:20">
      <c r="A11" s="3">
        <v>16821586680</v>
      </c>
      <c r="B11" s="1" t="s">
        <v>201</v>
      </c>
      <c r="C11" s="1" t="s">
        <v>264</v>
      </c>
      <c r="D11" s="1" t="s">
        <v>265</v>
      </c>
      <c r="E11" s="1" t="s">
        <v>266</v>
      </c>
      <c r="F11" s="1" t="s">
        <v>201</v>
      </c>
      <c r="G11" s="1" t="s">
        <v>205</v>
      </c>
      <c r="H11" s="1" t="s">
        <v>206</v>
      </c>
      <c r="I11" s="1" t="s">
        <v>267</v>
      </c>
      <c r="J11" s="1" t="s">
        <v>29</v>
      </c>
      <c r="K11" s="1" t="s">
        <v>268</v>
      </c>
      <c r="L11" s="1" t="s">
        <v>268</v>
      </c>
      <c r="M11" s="1" t="s">
        <v>209</v>
      </c>
      <c r="N11" s="1" t="s">
        <v>209</v>
      </c>
      <c r="O11" s="1" t="s">
        <v>210</v>
      </c>
      <c r="P11" s="1" t="s">
        <v>211</v>
      </c>
      <c r="Q11" s="1" t="s">
        <v>269</v>
      </c>
      <c r="R11" s="1" t="s">
        <v>213</v>
      </c>
      <c r="S11" s="1" t="s">
        <v>214</v>
      </c>
      <c r="T11" s="1" t="s">
        <v>215</v>
      </c>
    </row>
    <row r="12" s="1" customFormat="1" spans="1:20">
      <c r="A12" s="3">
        <v>16818201980</v>
      </c>
      <c r="B12" s="1" t="s">
        <v>270</v>
      </c>
      <c r="C12" s="1" t="s">
        <v>271</v>
      </c>
      <c r="D12" s="1" t="s">
        <v>272</v>
      </c>
      <c r="E12" s="1" t="s">
        <v>273</v>
      </c>
      <c r="F12" s="1" t="s">
        <v>201</v>
      </c>
      <c r="G12" s="1" t="s">
        <v>205</v>
      </c>
      <c r="H12" s="1" t="s">
        <v>206</v>
      </c>
      <c r="I12" s="1" t="s">
        <v>274</v>
      </c>
      <c r="J12" s="1" t="s">
        <v>29</v>
      </c>
      <c r="K12" s="1" t="s">
        <v>275</v>
      </c>
      <c r="L12" s="1" t="s">
        <v>275</v>
      </c>
      <c r="M12" s="1" t="s">
        <v>209</v>
      </c>
      <c r="N12" s="1" t="s">
        <v>209</v>
      </c>
      <c r="O12" s="1" t="s">
        <v>210</v>
      </c>
      <c r="P12" s="1" t="s">
        <v>211</v>
      </c>
      <c r="Q12" s="1" t="s">
        <v>276</v>
      </c>
      <c r="R12" s="1" t="s">
        <v>213</v>
      </c>
      <c r="S12" s="1" t="s">
        <v>214</v>
      </c>
      <c r="T12" s="1" t="s">
        <v>215</v>
      </c>
    </row>
    <row r="13" s="1" customFormat="1" spans="1:20">
      <c r="A13" s="3">
        <v>16817066005</v>
      </c>
      <c r="B13" s="1" t="s">
        <v>270</v>
      </c>
      <c r="C13" s="1" t="s">
        <v>277</v>
      </c>
      <c r="D13" s="1" t="s">
        <v>278</v>
      </c>
      <c r="E13" s="1" t="s">
        <v>279</v>
      </c>
      <c r="F13" s="1" t="s">
        <v>201</v>
      </c>
      <c r="G13" s="1" t="s">
        <v>205</v>
      </c>
      <c r="H13" s="1" t="s">
        <v>206</v>
      </c>
      <c r="I13" s="1" t="s">
        <v>280</v>
      </c>
      <c r="J13" s="1" t="s">
        <v>29</v>
      </c>
      <c r="K13" s="1" t="s">
        <v>281</v>
      </c>
      <c r="L13" s="1" t="s">
        <v>281</v>
      </c>
      <c r="M13" s="1" t="s">
        <v>209</v>
      </c>
      <c r="N13" s="1" t="s">
        <v>209</v>
      </c>
      <c r="O13" s="1" t="s">
        <v>210</v>
      </c>
      <c r="P13" s="1" t="s">
        <v>211</v>
      </c>
      <c r="Q13" s="1" t="s">
        <v>282</v>
      </c>
      <c r="R13" s="1" t="s">
        <v>213</v>
      </c>
      <c r="S13" s="1" t="s">
        <v>214</v>
      </c>
      <c r="T13" s="1" t="s">
        <v>215</v>
      </c>
    </row>
    <row r="14" s="1" customFormat="1" spans="1:20">
      <c r="A14" s="3">
        <v>16816799992</v>
      </c>
      <c r="B14" s="1" t="s">
        <v>270</v>
      </c>
      <c r="C14" s="1" t="s">
        <v>283</v>
      </c>
      <c r="D14" s="1" t="s">
        <v>284</v>
      </c>
      <c r="E14" s="1" t="s">
        <v>285</v>
      </c>
      <c r="F14" s="1" t="s">
        <v>201</v>
      </c>
      <c r="G14" s="1" t="s">
        <v>205</v>
      </c>
      <c r="H14" s="1" t="s">
        <v>206</v>
      </c>
      <c r="I14" s="1" t="s">
        <v>286</v>
      </c>
      <c r="J14" s="1" t="s">
        <v>29</v>
      </c>
      <c r="K14" s="1" t="s">
        <v>287</v>
      </c>
      <c r="L14" s="1" t="s">
        <v>287</v>
      </c>
      <c r="M14" s="1" t="s">
        <v>209</v>
      </c>
      <c r="N14" s="1" t="s">
        <v>209</v>
      </c>
      <c r="O14" s="1" t="s">
        <v>210</v>
      </c>
      <c r="P14" s="1" t="s">
        <v>211</v>
      </c>
      <c r="Q14" s="1" t="s">
        <v>288</v>
      </c>
      <c r="R14" s="1" t="s">
        <v>213</v>
      </c>
      <c r="S14" s="1" t="s">
        <v>214</v>
      </c>
      <c r="T14" s="1" t="s">
        <v>215</v>
      </c>
    </row>
    <row r="15" s="1" customFormat="1" spans="1:20">
      <c r="A15" s="3">
        <v>16816717758</v>
      </c>
      <c r="B15" s="1" t="s">
        <v>270</v>
      </c>
      <c r="C15" s="1" t="s">
        <v>289</v>
      </c>
      <c r="D15" s="1" t="s">
        <v>290</v>
      </c>
      <c r="E15" s="1" t="s">
        <v>291</v>
      </c>
      <c r="F15" s="1" t="s">
        <v>201</v>
      </c>
      <c r="G15" s="1" t="s">
        <v>205</v>
      </c>
      <c r="H15" s="1" t="s">
        <v>206</v>
      </c>
      <c r="I15" s="1" t="s">
        <v>292</v>
      </c>
      <c r="J15" s="1" t="s">
        <v>29</v>
      </c>
      <c r="K15" s="1" t="s">
        <v>293</v>
      </c>
      <c r="L15" s="1" t="s">
        <v>293</v>
      </c>
      <c r="M15" s="1" t="s">
        <v>209</v>
      </c>
      <c r="N15" s="1" t="s">
        <v>209</v>
      </c>
      <c r="O15" s="1" t="s">
        <v>210</v>
      </c>
      <c r="P15" s="1" t="s">
        <v>211</v>
      </c>
      <c r="Q15" s="1" t="s">
        <v>294</v>
      </c>
      <c r="R15" s="1" t="s">
        <v>213</v>
      </c>
      <c r="S15" s="1" t="s">
        <v>214</v>
      </c>
      <c r="T15" s="1" t="s">
        <v>215</v>
      </c>
    </row>
    <row r="16" s="1" customFormat="1" spans="1:20">
      <c r="A16" s="3">
        <v>16814222748</v>
      </c>
      <c r="B16" s="1" t="s">
        <v>295</v>
      </c>
      <c r="C16" s="1" t="s">
        <v>296</v>
      </c>
      <c r="D16" s="1" t="s">
        <v>297</v>
      </c>
      <c r="E16" s="1" t="s">
        <v>298</v>
      </c>
      <c r="F16" s="1" t="s">
        <v>201</v>
      </c>
      <c r="G16" s="1" t="s">
        <v>205</v>
      </c>
      <c r="H16" s="1" t="s">
        <v>206</v>
      </c>
      <c r="I16" s="1" t="s">
        <v>299</v>
      </c>
      <c r="J16" s="1" t="s">
        <v>29</v>
      </c>
      <c r="K16" s="1" t="s">
        <v>300</v>
      </c>
      <c r="L16" s="1" t="s">
        <v>300</v>
      </c>
      <c r="M16" s="1" t="s">
        <v>209</v>
      </c>
      <c r="N16" s="1" t="s">
        <v>209</v>
      </c>
      <c r="O16" s="1" t="s">
        <v>210</v>
      </c>
      <c r="P16" s="1" t="s">
        <v>211</v>
      </c>
      <c r="Q16" s="1" t="s">
        <v>301</v>
      </c>
      <c r="R16" s="1" t="s">
        <v>213</v>
      </c>
      <c r="S16" s="1" t="s">
        <v>214</v>
      </c>
      <c r="T16" s="1" t="s">
        <v>215</v>
      </c>
    </row>
    <row r="17" s="1" customFormat="1" spans="1:20">
      <c r="A17" s="3">
        <v>16809260965</v>
      </c>
      <c r="B17" s="1" t="s">
        <v>295</v>
      </c>
      <c r="C17" s="1" t="s">
        <v>302</v>
      </c>
      <c r="D17" s="1" t="s">
        <v>303</v>
      </c>
      <c r="E17" s="1" t="s">
        <v>304</v>
      </c>
      <c r="F17" s="1" t="s">
        <v>201</v>
      </c>
      <c r="G17" s="1" t="s">
        <v>205</v>
      </c>
      <c r="H17" s="1" t="s">
        <v>206</v>
      </c>
      <c r="I17" s="1" t="s">
        <v>305</v>
      </c>
      <c r="J17" s="1" t="s">
        <v>29</v>
      </c>
      <c r="K17" s="1" t="s">
        <v>306</v>
      </c>
      <c r="L17" s="1" t="s">
        <v>306</v>
      </c>
      <c r="M17" s="1" t="s">
        <v>209</v>
      </c>
      <c r="N17" s="1" t="s">
        <v>209</v>
      </c>
      <c r="O17" s="1" t="s">
        <v>210</v>
      </c>
      <c r="P17" s="1" t="s">
        <v>211</v>
      </c>
      <c r="Q17" s="1" t="s">
        <v>307</v>
      </c>
      <c r="R17" s="1" t="s">
        <v>213</v>
      </c>
      <c r="S17" s="1" t="s">
        <v>214</v>
      </c>
      <c r="T17" s="1" t="s">
        <v>215</v>
      </c>
    </row>
    <row r="18" s="1" customFormat="1" spans="1:20">
      <c r="A18" s="3">
        <v>16808604248</v>
      </c>
      <c r="B18" s="1" t="s">
        <v>308</v>
      </c>
      <c r="C18" s="1" t="s">
        <v>309</v>
      </c>
      <c r="D18" s="1" t="s">
        <v>310</v>
      </c>
      <c r="E18" s="1" t="s">
        <v>311</v>
      </c>
      <c r="F18" s="1" t="s">
        <v>201</v>
      </c>
      <c r="G18" s="1" t="s">
        <v>205</v>
      </c>
      <c r="H18" s="1" t="s">
        <v>206</v>
      </c>
      <c r="I18" s="1" t="s">
        <v>312</v>
      </c>
      <c r="J18" s="1" t="s">
        <v>29</v>
      </c>
      <c r="K18" s="1" t="s">
        <v>313</v>
      </c>
      <c r="L18" s="1" t="s">
        <v>313</v>
      </c>
      <c r="M18" s="1" t="s">
        <v>209</v>
      </c>
      <c r="N18" s="1" t="s">
        <v>209</v>
      </c>
      <c r="O18" s="1" t="s">
        <v>210</v>
      </c>
      <c r="P18" s="1" t="s">
        <v>211</v>
      </c>
      <c r="Q18" s="1" t="s">
        <v>314</v>
      </c>
      <c r="R18" s="1" t="s">
        <v>213</v>
      </c>
      <c r="S18" s="1" t="s">
        <v>214</v>
      </c>
      <c r="T18" s="1" t="s">
        <v>215</v>
      </c>
    </row>
    <row r="19" s="1" customFormat="1" spans="1:20">
      <c r="A19" s="3">
        <v>16808486193</v>
      </c>
      <c r="B19" s="1" t="s">
        <v>308</v>
      </c>
      <c r="C19" s="1" t="s">
        <v>315</v>
      </c>
      <c r="D19" s="1" t="s">
        <v>316</v>
      </c>
      <c r="E19" s="1" t="s">
        <v>317</v>
      </c>
      <c r="F19" s="1" t="s">
        <v>201</v>
      </c>
      <c r="G19" s="1" t="s">
        <v>205</v>
      </c>
      <c r="H19" s="1" t="s">
        <v>206</v>
      </c>
      <c r="I19" s="1" t="s">
        <v>318</v>
      </c>
      <c r="J19" s="1" t="s">
        <v>29</v>
      </c>
      <c r="K19" s="1" t="s">
        <v>319</v>
      </c>
      <c r="L19" s="1" t="s">
        <v>319</v>
      </c>
      <c r="M19" s="1" t="s">
        <v>209</v>
      </c>
      <c r="N19" s="1" t="s">
        <v>209</v>
      </c>
      <c r="O19" s="1" t="s">
        <v>210</v>
      </c>
      <c r="P19" s="1" t="s">
        <v>211</v>
      </c>
      <c r="Q19" s="1" t="s">
        <v>320</v>
      </c>
      <c r="R19" s="1" t="s">
        <v>213</v>
      </c>
      <c r="S19" s="1" t="s">
        <v>214</v>
      </c>
      <c r="T19" s="1" t="s">
        <v>215</v>
      </c>
    </row>
    <row r="20" s="1" customFormat="1" spans="1:20">
      <c r="A20" s="3">
        <v>16804377897</v>
      </c>
      <c r="B20" s="1" t="s">
        <v>308</v>
      </c>
      <c r="C20" s="1" t="s">
        <v>321</v>
      </c>
      <c r="D20" s="1" t="s">
        <v>322</v>
      </c>
      <c r="E20" s="1" t="s">
        <v>323</v>
      </c>
      <c r="F20" s="1" t="s">
        <v>201</v>
      </c>
      <c r="G20" s="1" t="s">
        <v>205</v>
      </c>
      <c r="H20" s="1" t="s">
        <v>206</v>
      </c>
      <c r="I20" s="1" t="s">
        <v>324</v>
      </c>
      <c r="J20" s="1" t="s">
        <v>29</v>
      </c>
      <c r="K20" s="1" t="s">
        <v>325</v>
      </c>
      <c r="L20" s="1" t="s">
        <v>325</v>
      </c>
      <c r="M20" s="1" t="s">
        <v>209</v>
      </c>
      <c r="N20" s="1" t="s">
        <v>209</v>
      </c>
      <c r="O20" s="1" t="s">
        <v>210</v>
      </c>
      <c r="P20" s="1" t="s">
        <v>211</v>
      </c>
      <c r="Q20" s="1" t="s">
        <v>326</v>
      </c>
      <c r="R20" s="1" t="s">
        <v>213</v>
      </c>
      <c r="S20" s="1" t="s">
        <v>214</v>
      </c>
      <c r="T20" s="1" t="s">
        <v>215</v>
      </c>
    </row>
    <row r="21" s="1" customFormat="1" spans="1:20">
      <c r="A21" s="3">
        <v>16803538900</v>
      </c>
      <c r="B21" s="1" t="s">
        <v>308</v>
      </c>
      <c r="C21" s="1" t="s">
        <v>327</v>
      </c>
      <c r="D21" s="1" t="s">
        <v>297</v>
      </c>
      <c r="E21" s="1" t="s">
        <v>328</v>
      </c>
      <c r="F21" s="1" t="s">
        <v>201</v>
      </c>
      <c r="G21" s="1" t="s">
        <v>205</v>
      </c>
      <c r="H21" s="1" t="s">
        <v>206</v>
      </c>
      <c r="I21" s="1" t="s">
        <v>329</v>
      </c>
      <c r="J21" s="1" t="s">
        <v>29</v>
      </c>
      <c r="K21" s="1" t="s">
        <v>220</v>
      </c>
      <c r="L21" s="1" t="s">
        <v>220</v>
      </c>
      <c r="M21" s="1" t="s">
        <v>209</v>
      </c>
      <c r="N21" s="1" t="s">
        <v>209</v>
      </c>
      <c r="O21" s="1" t="s">
        <v>210</v>
      </c>
      <c r="P21" s="1" t="s">
        <v>211</v>
      </c>
      <c r="Q21" s="1" t="s">
        <v>330</v>
      </c>
      <c r="R21" s="1" t="s">
        <v>213</v>
      </c>
      <c r="S21" s="1" t="s">
        <v>214</v>
      </c>
      <c r="T21" s="1" t="s">
        <v>215</v>
      </c>
    </row>
    <row r="22" s="1" customFormat="1" spans="1:20">
      <c r="A22" s="3">
        <v>16802824819</v>
      </c>
      <c r="B22" s="1" t="s">
        <v>308</v>
      </c>
      <c r="C22" s="1" t="s">
        <v>331</v>
      </c>
      <c r="D22" s="1" t="s">
        <v>332</v>
      </c>
      <c r="E22" s="1" t="s">
        <v>333</v>
      </c>
      <c r="F22" s="1" t="s">
        <v>201</v>
      </c>
      <c r="G22" s="1" t="s">
        <v>205</v>
      </c>
      <c r="H22" s="1" t="s">
        <v>206</v>
      </c>
      <c r="I22" s="1" t="s">
        <v>334</v>
      </c>
      <c r="J22" s="1" t="s">
        <v>29</v>
      </c>
      <c r="K22" s="1" t="s">
        <v>262</v>
      </c>
      <c r="L22" s="1" t="s">
        <v>262</v>
      </c>
      <c r="M22" s="1" t="s">
        <v>209</v>
      </c>
      <c r="N22" s="1" t="s">
        <v>209</v>
      </c>
      <c r="O22" s="1" t="s">
        <v>210</v>
      </c>
      <c r="P22" s="1" t="s">
        <v>211</v>
      </c>
      <c r="Q22" s="1" t="s">
        <v>335</v>
      </c>
      <c r="R22" s="1" t="s">
        <v>213</v>
      </c>
      <c r="S22" s="1" t="s">
        <v>214</v>
      </c>
      <c r="T22" s="1" t="s">
        <v>215</v>
      </c>
    </row>
    <row r="23" s="1" customFormat="1" spans="1:20">
      <c r="A23" s="3">
        <v>16802361552</v>
      </c>
      <c r="B23" s="1" t="s">
        <v>308</v>
      </c>
      <c r="C23" s="1" t="s">
        <v>336</v>
      </c>
      <c r="D23" s="1" t="s">
        <v>337</v>
      </c>
      <c r="E23" s="1" t="s">
        <v>338</v>
      </c>
      <c r="F23" s="1" t="s">
        <v>201</v>
      </c>
      <c r="G23" s="1" t="s">
        <v>205</v>
      </c>
      <c r="H23" s="1" t="s">
        <v>206</v>
      </c>
      <c r="I23" s="1" t="s">
        <v>339</v>
      </c>
      <c r="J23" s="1" t="s">
        <v>29</v>
      </c>
      <c r="K23" s="1" t="s">
        <v>340</v>
      </c>
      <c r="L23" s="1" t="s">
        <v>340</v>
      </c>
      <c r="M23" s="1" t="s">
        <v>209</v>
      </c>
      <c r="N23" s="1" t="s">
        <v>209</v>
      </c>
      <c r="O23" s="1" t="s">
        <v>210</v>
      </c>
      <c r="P23" s="1" t="s">
        <v>211</v>
      </c>
      <c r="Q23" s="1" t="s">
        <v>341</v>
      </c>
      <c r="R23" s="1" t="s">
        <v>213</v>
      </c>
      <c r="S23" s="1" t="s">
        <v>214</v>
      </c>
      <c r="T23" s="1" t="s">
        <v>215</v>
      </c>
    </row>
    <row r="24" s="1" customFormat="1" spans="1:20">
      <c r="A24" s="3">
        <v>16801855802</v>
      </c>
      <c r="B24" s="1" t="s">
        <v>342</v>
      </c>
      <c r="C24" s="1" t="s">
        <v>343</v>
      </c>
      <c r="D24" s="1" t="s">
        <v>344</v>
      </c>
      <c r="E24" s="1" t="s">
        <v>345</v>
      </c>
      <c r="F24" s="1" t="s">
        <v>201</v>
      </c>
      <c r="G24" s="1" t="s">
        <v>205</v>
      </c>
      <c r="H24" s="1" t="s">
        <v>206</v>
      </c>
      <c r="I24" s="1" t="s">
        <v>346</v>
      </c>
      <c r="J24" s="1" t="s">
        <v>29</v>
      </c>
      <c r="K24" s="1" t="s">
        <v>347</v>
      </c>
      <c r="L24" s="1" t="s">
        <v>347</v>
      </c>
      <c r="M24" s="1" t="s">
        <v>209</v>
      </c>
      <c r="N24" s="1" t="s">
        <v>209</v>
      </c>
      <c r="O24" s="1" t="s">
        <v>210</v>
      </c>
      <c r="P24" s="1" t="s">
        <v>211</v>
      </c>
      <c r="Q24" s="1" t="s">
        <v>348</v>
      </c>
      <c r="R24" s="1" t="s">
        <v>213</v>
      </c>
      <c r="S24" s="1" t="s">
        <v>214</v>
      </c>
      <c r="T24" s="1" t="s">
        <v>215</v>
      </c>
    </row>
    <row r="25" s="1" customFormat="1" spans="1:20">
      <c r="A25" s="3">
        <v>16801106088</v>
      </c>
      <c r="B25" s="1" t="s">
        <v>342</v>
      </c>
      <c r="C25" s="1" t="s">
        <v>349</v>
      </c>
      <c r="D25" s="1" t="s">
        <v>350</v>
      </c>
      <c r="E25" s="1" t="s">
        <v>351</v>
      </c>
      <c r="F25" s="1" t="s">
        <v>201</v>
      </c>
      <c r="G25" s="1" t="s">
        <v>205</v>
      </c>
      <c r="H25" s="1" t="s">
        <v>206</v>
      </c>
      <c r="I25" s="1" t="s">
        <v>352</v>
      </c>
      <c r="J25" s="1" t="s">
        <v>29</v>
      </c>
      <c r="K25" s="1" t="s">
        <v>353</v>
      </c>
      <c r="L25" s="1" t="s">
        <v>353</v>
      </c>
      <c r="M25" s="1" t="s">
        <v>209</v>
      </c>
      <c r="N25" s="1" t="s">
        <v>209</v>
      </c>
      <c r="O25" s="1" t="s">
        <v>210</v>
      </c>
      <c r="P25" s="1" t="s">
        <v>211</v>
      </c>
      <c r="Q25" s="1" t="s">
        <v>354</v>
      </c>
      <c r="R25" s="1" t="s">
        <v>213</v>
      </c>
      <c r="S25" s="1" t="s">
        <v>214</v>
      </c>
      <c r="T25" s="1" t="s">
        <v>215</v>
      </c>
    </row>
    <row r="26" s="1" customFormat="1" spans="1:20">
      <c r="A26" s="3">
        <v>16795797412</v>
      </c>
      <c r="B26" s="1" t="s">
        <v>342</v>
      </c>
      <c r="C26" s="1" t="s">
        <v>355</v>
      </c>
      <c r="D26" s="1" t="s">
        <v>356</v>
      </c>
      <c r="E26" s="1" t="s">
        <v>357</v>
      </c>
      <c r="F26" s="1" t="s">
        <v>270</v>
      </c>
      <c r="G26" s="1" t="s">
        <v>205</v>
      </c>
      <c r="H26" s="1" t="s">
        <v>206</v>
      </c>
      <c r="I26" s="1" t="s">
        <v>358</v>
      </c>
      <c r="J26" s="1" t="s">
        <v>29</v>
      </c>
      <c r="K26" s="1" t="s">
        <v>359</v>
      </c>
      <c r="L26" s="1" t="s">
        <v>359</v>
      </c>
      <c r="M26" s="1" t="s">
        <v>209</v>
      </c>
      <c r="N26" s="1" t="s">
        <v>209</v>
      </c>
      <c r="O26" s="1" t="s">
        <v>210</v>
      </c>
      <c r="P26" s="1" t="s">
        <v>211</v>
      </c>
      <c r="Q26" s="1" t="s">
        <v>360</v>
      </c>
      <c r="R26" s="1" t="s">
        <v>213</v>
      </c>
      <c r="S26" s="1" t="s">
        <v>214</v>
      </c>
      <c r="T26" s="1" t="s">
        <v>215</v>
      </c>
    </row>
    <row r="27" s="1" customFormat="1" spans="1:20">
      <c r="A27" s="3">
        <v>16795732794</v>
      </c>
      <c r="B27" s="1" t="s">
        <v>342</v>
      </c>
      <c r="C27" s="1" t="s">
        <v>361</v>
      </c>
      <c r="D27" s="1" t="s">
        <v>362</v>
      </c>
      <c r="E27" s="1" t="s">
        <v>363</v>
      </c>
      <c r="F27" s="1" t="s">
        <v>201</v>
      </c>
      <c r="G27" s="1" t="s">
        <v>205</v>
      </c>
      <c r="H27" s="1" t="s">
        <v>206</v>
      </c>
      <c r="I27" s="1" t="s">
        <v>364</v>
      </c>
      <c r="J27" s="1" t="s">
        <v>29</v>
      </c>
      <c r="K27" s="1" t="s">
        <v>365</v>
      </c>
      <c r="L27" s="1" t="s">
        <v>365</v>
      </c>
      <c r="M27" s="1" t="s">
        <v>209</v>
      </c>
      <c r="N27" s="1" t="s">
        <v>209</v>
      </c>
      <c r="O27" s="1" t="s">
        <v>210</v>
      </c>
      <c r="P27" s="1" t="s">
        <v>211</v>
      </c>
      <c r="Q27" s="1" t="s">
        <v>366</v>
      </c>
      <c r="R27" s="1" t="s">
        <v>213</v>
      </c>
      <c r="S27" s="1" t="s">
        <v>214</v>
      </c>
      <c r="T27" s="1" t="s">
        <v>215</v>
      </c>
    </row>
    <row r="28" s="1" customFormat="1" spans="1:20">
      <c r="A28" s="3">
        <v>16795537059</v>
      </c>
      <c r="B28" s="1" t="s">
        <v>367</v>
      </c>
      <c r="C28" s="1" t="s">
        <v>368</v>
      </c>
      <c r="D28" s="1" t="s">
        <v>369</v>
      </c>
      <c r="E28" s="1" t="s">
        <v>370</v>
      </c>
      <c r="F28" s="1" t="s">
        <v>201</v>
      </c>
      <c r="G28" s="1" t="s">
        <v>205</v>
      </c>
      <c r="H28" s="1" t="s">
        <v>206</v>
      </c>
      <c r="I28" s="1" t="s">
        <v>371</v>
      </c>
      <c r="J28" s="1" t="s">
        <v>29</v>
      </c>
      <c r="K28" s="1" t="s">
        <v>372</v>
      </c>
      <c r="L28" s="1" t="s">
        <v>372</v>
      </c>
      <c r="M28" s="1" t="s">
        <v>209</v>
      </c>
      <c r="N28" s="1" t="s">
        <v>209</v>
      </c>
      <c r="O28" s="1" t="s">
        <v>210</v>
      </c>
      <c r="P28" s="1" t="s">
        <v>211</v>
      </c>
      <c r="Q28" s="1" t="s">
        <v>373</v>
      </c>
      <c r="R28" s="1" t="s">
        <v>213</v>
      </c>
      <c r="S28" s="1" t="s">
        <v>214</v>
      </c>
      <c r="T28" s="1" t="s">
        <v>215</v>
      </c>
    </row>
    <row r="29" s="1" customFormat="1" spans="1:20">
      <c r="A29" s="3">
        <v>16795525939</v>
      </c>
      <c r="B29" s="1" t="s">
        <v>367</v>
      </c>
      <c r="C29" s="1" t="s">
        <v>374</v>
      </c>
      <c r="D29" s="1" t="s">
        <v>375</v>
      </c>
      <c r="E29" s="1" t="s">
        <v>376</v>
      </c>
      <c r="F29" s="1" t="s">
        <v>201</v>
      </c>
      <c r="G29" s="1" t="s">
        <v>205</v>
      </c>
      <c r="H29" s="1" t="s">
        <v>206</v>
      </c>
      <c r="I29" s="1" t="s">
        <v>377</v>
      </c>
      <c r="J29" s="1" t="s">
        <v>29</v>
      </c>
      <c r="K29" s="1" t="s">
        <v>378</v>
      </c>
      <c r="L29" s="1" t="s">
        <v>378</v>
      </c>
      <c r="M29" s="1" t="s">
        <v>209</v>
      </c>
      <c r="N29" s="1" t="s">
        <v>209</v>
      </c>
      <c r="O29" s="1" t="s">
        <v>210</v>
      </c>
      <c r="P29" s="1" t="s">
        <v>211</v>
      </c>
      <c r="Q29" s="1" t="s">
        <v>379</v>
      </c>
      <c r="R29" s="1" t="s">
        <v>213</v>
      </c>
      <c r="S29" s="1" t="s">
        <v>214</v>
      </c>
      <c r="T29" s="1" t="s">
        <v>215</v>
      </c>
    </row>
    <row r="30" s="1" customFormat="1" spans="1:20">
      <c r="A30" s="3">
        <v>16792675993</v>
      </c>
      <c r="B30" s="1" t="s">
        <v>367</v>
      </c>
      <c r="C30" s="1" t="s">
        <v>380</v>
      </c>
      <c r="D30" s="1" t="s">
        <v>381</v>
      </c>
      <c r="E30" s="1" t="s">
        <v>382</v>
      </c>
      <c r="F30" s="1" t="s">
        <v>201</v>
      </c>
      <c r="G30" s="1" t="s">
        <v>205</v>
      </c>
      <c r="H30" s="1" t="s">
        <v>206</v>
      </c>
      <c r="I30" s="1" t="s">
        <v>383</v>
      </c>
      <c r="J30" s="1" t="s">
        <v>29</v>
      </c>
      <c r="K30" s="1" t="s">
        <v>384</v>
      </c>
      <c r="L30" s="1" t="s">
        <v>384</v>
      </c>
      <c r="M30" s="1" t="s">
        <v>209</v>
      </c>
      <c r="N30" s="1" t="s">
        <v>209</v>
      </c>
      <c r="O30" s="1" t="s">
        <v>210</v>
      </c>
      <c r="P30" s="1" t="s">
        <v>211</v>
      </c>
      <c r="Q30" s="1" t="s">
        <v>385</v>
      </c>
      <c r="R30" s="1" t="s">
        <v>213</v>
      </c>
      <c r="S30" s="1" t="s">
        <v>214</v>
      </c>
      <c r="T30" s="1" t="s">
        <v>215</v>
      </c>
    </row>
    <row r="31" s="1" customFormat="1" spans="1:20">
      <c r="A31" s="3">
        <v>16785402629</v>
      </c>
      <c r="B31" s="1" t="s">
        <v>386</v>
      </c>
      <c r="C31" s="1" t="s">
        <v>387</v>
      </c>
      <c r="D31" s="1" t="s">
        <v>337</v>
      </c>
      <c r="E31" s="1" t="s">
        <v>388</v>
      </c>
      <c r="F31" s="1" t="s">
        <v>201</v>
      </c>
      <c r="G31" s="1" t="s">
        <v>205</v>
      </c>
      <c r="H31" s="1" t="s">
        <v>206</v>
      </c>
      <c r="I31" s="1" t="s">
        <v>389</v>
      </c>
      <c r="J31" s="1" t="s">
        <v>29</v>
      </c>
      <c r="K31" s="1" t="s">
        <v>340</v>
      </c>
      <c r="L31" s="1" t="s">
        <v>340</v>
      </c>
      <c r="M31" s="1" t="s">
        <v>209</v>
      </c>
      <c r="N31" s="1" t="s">
        <v>209</v>
      </c>
      <c r="O31" s="1" t="s">
        <v>210</v>
      </c>
      <c r="P31" s="1" t="s">
        <v>211</v>
      </c>
      <c r="Q31" s="1" t="s">
        <v>390</v>
      </c>
      <c r="R31" s="1" t="s">
        <v>213</v>
      </c>
      <c r="S31" s="1" t="s">
        <v>214</v>
      </c>
      <c r="T31" s="1" t="s">
        <v>215</v>
      </c>
    </row>
    <row r="32" s="1" customFormat="1" spans="1:20">
      <c r="A32" s="3">
        <v>16783719177</v>
      </c>
      <c r="B32" s="1" t="s">
        <v>391</v>
      </c>
      <c r="C32" s="1" t="s">
        <v>392</v>
      </c>
      <c r="D32" s="1" t="s">
        <v>247</v>
      </c>
      <c r="E32" s="1" t="s">
        <v>393</v>
      </c>
      <c r="F32" s="1" t="s">
        <v>201</v>
      </c>
      <c r="G32" s="1" t="s">
        <v>205</v>
      </c>
      <c r="H32" s="1" t="s">
        <v>206</v>
      </c>
      <c r="I32" s="1" t="s">
        <v>394</v>
      </c>
      <c r="J32" s="1" t="s">
        <v>29</v>
      </c>
      <c r="K32" s="1" t="s">
        <v>395</v>
      </c>
      <c r="L32" s="1" t="s">
        <v>395</v>
      </c>
      <c r="M32" s="1" t="s">
        <v>209</v>
      </c>
      <c r="N32" s="1" t="s">
        <v>209</v>
      </c>
      <c r="O32" s="1" t="s">
        <v>210</v>
      </c>
      <c r="P32" s="1" t="s">
        <v>211</v>
      </c>
      <c r="Q32" s="1" t="s">
        <v>396</v>
      </c>
      <c r="R32" s="1" t="s">
        <v>213</v>
      </c>
      <c r="S32" s="1" t="s">
        <v>214</v>
      </c>
      <c r="T32" s="1" t="s">
        <v>215</v>
      </c>
    </row>
    <row r="33" s="1" customFormat="1" spans="1:20">
      <c r="A33" s="3">
        <v>16776662530</v>
      </c>
      <c r="B33" s="1" t="s">
        <v>391</v>
      </c>
      <c r="C33" s="1" t="s">
        <v>397</v>
      </c>
      <c r="D33" s="1" t="s">
        <v>398</v>
      </c>
      <c r="E33" s="1" t="s">
        <v>399</v>
      </c>
      <c r="F33" s="1" t="s">
        <v>201</v>
      </c>
      <c r="G33" s="1" t="s">
        <v>205</v>
      </c>
      <c r="H33" s="1" t="s">
        <v>206</v>
      </c>
      <c r="I33" s="1" t="s">
        <v>400</v>
      </c>
      <c r="J33" s="1" t="s">
        <v>29</v>
      </c>
      <c r="K33" s="1" t="s">
        <v>281</v>
      </c>
      <c r="L33" s="1" t="s">
        <v>281</v>
      </c>
      <c r="M33" s="1" t="s">
        <v>209</v>
      </c>
      <c r="N33" s="1" t="s">
        <v>209</v>
      </c>
      <c r="O33" s="1" t="s">
        <v>210</v>
      </c>
      <c r="P33" s="1" t="s">
        <v>211</v>
      </c>
      <c r="Q33" s="1" t="s">
        <v>401</v>
      </c>
      <c r="R33" s="1" t="s">
        <v>213</v>
      </c>
      <c r="S33" s="1" t="s">
        <v>214</v>
      </c>
      <c r="T33" s="1" t="s">
        <v>215</v>
      </c>
    </row>
    <row r="34" s="1" customFormat="1" spans="1:20">
      <c r="A34" s="3">
        <v>16765308529</v>
      </c>
      <c r="B34" s="1" t="s">
        <v>402</v>
      </c>
      <c r="C34" s="1" t="s">
        <v>403</v>
      </c>
      <c r="D34" s="1" t="s">
        <v>404</v>
      </c>
      <c r="E34" s="1" t="s">
        <v>405</v>
      </c>
      <c r="F34" s="1" t="s">
        <v>270</v>
      </c>
      <c r="G34" s="1" t="s">
        <v>205</v>
      </c>
      <c r="H34" s="1" t="s">
        <v>206</v>
      </c>
      <c r="I34" s="1" t="s">
        <v>406</v>
      </c>
      <c r="J34" s="1" t="s">
        <v>29</v>
      </c>
      <c r="K34" s="1" t="s">
        <v>407</v>
      </c>
      <c r="L34" s="1" t="s">
        <v>407</v>
      </c>
      <c r="M34" s="1" t="s">
        <v>209</v>
      </c>
      <c r="N34" s="1" t="s">
        <v>209</v>
      </c>
      <c r="O34" s="1" t="s">
        <v>210</v>
      </c>
      <c r="P34" s="1" t="s">
        <v>211</v>
      </c>
      <c r="Q34" s="1" t="s">
        <v>408</v>
      </c>
      <c r="R34" s="1" t="s">
        <v>213</v>
      </c>
      <c r="S34" s="1" t="s">
        <v>214</v>
      </c>
      <c r="T34" s="1" t="s">
        <v>215</v>
      </c>
    </row>
    <row r="35" s="1" customFormat="1" spans="1:20">
      <c r="A35" s="3">
        <v>16747016772</v>
      </c>
      <c r="B35" s="1" t="s">
        <v>409</v>
      </c>
      <c r="C35" s="1" t="s">
        <v>410</v>
      </c>
      <c r="D35" s="1" t="s">
        <v>411</v>
      </c>
      <c r="E35" s="1" t="s">
        <v>412</v>
      </c>
      <c r="F35" s="1" t="s">
        <v>270</v>
      </c>
      <c r="G35" s="1" t="s">
        <v>205</v>
      </c>
      <c r="H35" s="1" t="s">
        <v>206</v>
      </c>
      <c r="I35" s="1" t="s">
        <v>413</v>
      </c>
      <c r="J35" s="1" t="s">
        <v>29</v>
      </c>
      <c r="K35" s="1" t="s">
        <v>414</v>
      </c>
      <c r="L35" s="1" t="s">
        <v>414</v>
      </c>
      <c r="M35" s="1" t="s">
        <v>209</v>
      </c>
      <c r="N35" s="1" t="s">
        <v>209</v>
      </c>
      <c r="O35" s="1" t="s">
        <v>210</v>
      </c>
      <c r="P35" s="1" t="s">
        <v>211</v>
      </c>
      <c r="Q35" s="1" t="s">
        <v>415</v>
      </c>
      <c r="R35" s="1" t="s">
        <v>213</v>
      </c>
      <c r="S35" s="1" t="s">
        <v>214</v>
      </c>
      <c r="T35" s="1" t="s">
        <v>215</v>
      </c>
    </row>
    <row r="36" s="1" customFormat="1" spans="1:20">
      <c r="A36" s="3">
        <v>16744389524</v>
      </c>
      <c r="B36" s="1" t="s">
        <v>416</v>
      </c>
      <c r="C36" s="1" t="s">
        <v>417</v>
      </c>
      <c r="D36" s="1" t="s">
        <v>418</v>
      </c>
      <c r="E36" s="1" t="s">
        <v>419</v>
      </c>
      <c r="F36" s="1" t="s">
        <v>201</v>
      </c>
      <c r="G36" s="1" t="s">
        <v>205</v>
      </c>
      <c r="H36" s="1" t="s">
        <v>206</v>
      </c>
      <c r="I36" s="1" t="s">
        <v>420</v>
      </c>
      <c r="J36" s="1" t="s">
        <v>29</v>
      </c>
      <c r="K36" s="1" t="s">
        <v>421</v>
      </c>
      <c r="L36" s="1" t="s">
        <v>421</v>
      </c>
      <c r="M36" s="1" t="s">
        <v>209</v>
      </c>
      <c r="N36" s="1" t="s">
        <v>209</v>
      </c>
      <c r="O36" s="1" t="s">
        <v>210</v>
      </c>
      <c r="P36" s="1" t="s">
        <v>211</v>
      </c>
      <c r="Q36" s="1" t="s">
        <v>422</v>
      </c>
      <c r="R36" s="1" t="s">
        <v>213</v>
      </c>
      <c r="S36" s="1" t="s">
        <v>214</v>
      </c>
      <c r="T36" s="1" t="s">
        <v>215</v>
      </c>
    </row>
    <row r="37" s="1" customFormat="1" spans="1:20">
      <c r="A37" s="3">
        <v>16741276747</v>
      </c>
      <c r="B37" s="1" t="s">
        <v>416</v>
      </c>
      <c r="C37" s="1" t="s">
        <v>423</v>
      </c>
      <c r="D37" s="1" t="s">
        <v>424</v>
      </c>
      <c r="E37" s="1" t="s">
        <v>425</v>
      </c>
      <c r="F37" s="1" t="s">
        <v>201</v>
      </c>
      <c r="G37" s="1" t="s">
        <v>205</v>
      </c>
      <c r="H37" s="1" t="s">
        <v>206</v>
      </c>
      <c r="I37" s="1" t="s">
        <v>426</v>
      </c>
      <c r="J37" s="1" t="s">
        <v>29</v>
      </c>
      <c r="K37" s="1" t="s">
        <v>427</v>
      </c>
      <c r="L37" s="1" t="s">
        <v>427</v>
      </c>
      <c r="M37" s="1" t="s">
        <v>209</v>
      </c>
      <c r="N37" s="1" t="s">
        <v>209</v>
      </c>
      <c r="O37" s="1" t="s">
        <v>210</v>
      </c>
      <c r="P37" s="1" t="s">
        <v>211</v>
      </c>
      <c r="Q37" s="1" t="s">
        <v>428</v>
      </c>
      <c r="R37" s="1" t="s">
        <v>213</v>
      </c>
      <c r="S37" s="1" t="s">
        <v>214</v>
      </c>
      <c r="T37" s="1" t="s">
        <v>215</v>
      </c>
    </row>
    <row r="38" s="1" customFormat="1" spans="1:20">
      <c r="A38" s="3">
        <v>16740931148</v>
      </c>
      <c r="B38" s="1" t="s">
        <v>429</v>
      </c>
      <c r="C38" s="1" t="s">
        <v>430</v>
      </c>
      <c r="D38" s="1" t="s">
        <v>431</v>
      </c>
      <c r="E38" s="1" t="s">
        <v>432</v>
      </c>
      <c r="F38" s="1" t="s">
        <v>201</v>
      </c>
      <c r="G38" s="1" t="s">
        <v>205</v>
      </c>
      <c r="H38" s="1" t="s">
        <v>206</v>
      </c>
      <c r="I38" s="1" t="s">
        <v>433</v>
      </c>
      <c r="J38" s="1" t="s">
        <v>29</v>
      </c>
      <c r="K38" s="1" t="s">
        <v>434</v>
      </c>
      <c r="L38" s="1" t="s">
        <v>434</v>
      </c>
      <c r="M38" s="1" t="s">
        <v>209</v>
      </c>
      <c r="N38" s="1" t="s">
        <v>209</v>
      </c>
      <c r="O38" s="1" t="s">
        <v>210</v>
      </c>
      <c r="P38" s="1" t="s">
        <v>211</v>
      </c>
      <c r="Q38" s="1" t="s">
        <v>435</v>
      </c>
      <c r="R38" s="1" t="s">
        <v>213</v>
      </c>
      <c r="S38" s="1" t="s">
        <v>214</v>
      </c>
      <c r="T38" s="1" t="s">
        <v>215</v>
      </c>
    </row>
    <row r="39" s="1" customFormat="1" spans="1:20">
      <c r="A39" s="3">
        <v>16737438536</v>
      </c>
      <c r="B39" s="1" t="s">
        <v>429</v>
      </c>
      <c r="C39" s="1" t="s">
        <v>436</v>
      </c>
      <c r="D39" s="1" t="s">
        <v>411</v>
      </c>
      <c r="E39" s="1" t="s">
        <v>437</v>
      </c>
      <c r="F39" s="1" t="s">
        <v>270</v>
      </c>
      <c r="G39" s="1" t="s">
        <v>205</v>
      </c>
      <c r="H39" s="1" t="s">
        <v>206</v>
      </c>
      <c r="I39" s="1" t="s">
        <v>438</v>
      </c>
      <c r="J39" s="1" t="s">
        <v>29</v>
      </c>
      <c r="K39" s="1" t="s">
        <v>439</v>
      </c>
      <c r="L39" s="1" t="s">
        <v>439</v>
      </c>
      <c r="M39" s="1" t="s">
        <v>209</v>
      </c>
      <c r="N39" s="1" t="s">
        <v>209</v>
      </c>
      <c r="O39" s="1" t="s">
        <v>210</v>
      </c>
      <c r="P39" s="1" t="s">
        <v>211</v>
      </c>
      <c r="Q39" s="1" t="s">
        <v>440</v>
      </c>
      <c r="R39" s="1" t="s">
        <v>213</v>
      </c>
      <c r="S39" s="1" t="s">
        <v>214</v>
      </c>
      <c r="T39" s="1" t="s">
        <v>215</v>
      </c>
    </row>
    <row r="40" s="1" customFormat="1" spans="1:20">
      <c r="A40" s="3">
        <v>16725810229</v>
      </c>
      <c r="B40" s="1" t="s">
        <v>441</v>
      </c>
      <c r="C40" s="1" t="s">
        <v>442</v>
      </c>
      <c r="D40" s="1" t="s">
        <v>443</v>
      </c>
      <c r="E40" s="1" t="s">
        <v>444</v>
      </c>
      <c r="F40" s="1" t="s">
        <v>201</v>
      </c>
      <c r="G40" s="1" t="s">
        <v>205</v>
      </c>
      <c r="H40" s="1" t="s">
        <v>206</v>
      </c>
      <c r="I40" s="1" t="s">
        <v>445</v>
      </c>
      <c r="J40" s="1" t="s">
        <v>29</v>
      </c>
      <c r="K40" s="1" t="s">
        <v>446</v>
      </c>
      <c r="L40" s="1" t="s">
        <v>446</v>
      </c>
      <c r="M40" s="1" t="s">
        <v>209</v>
      </c>
      <c r="N40" s="1" t="s">
        <v>209</v>
      </c>
      <c r="O40" s="1" t="s">
        <v>210</v>
      </c>
      <c r="P40" s="1" t="s">
        <v>211</v>
      </c>
      <c r="Q40" s="1" t="s">
        <v>447</v>
      </c>
      <c r="R40" s="1" t="s">
        <v>213</v>
      </c>
      <c r="S40" s="1" t="s">
        <v>214</v>
      </c>
      <c r="T40" s="1" t="s">
        <v>215</v>
      </c>
    </row>
    <row r="41" s="1" customFormat="1" spans="1:20">
      <c r="A41" s="3">
        <v>16722593650</v>
      </c>
      <c r="B41" s="1" t="s">
        <v>448</v>
      </c>
      <c r="C41" s="1" t="s">
        <v>449</v>
      </c>
      <c r="D41" s="1" t="s">
        <v>450</v>
      </c>
      <c r="E41" s="1" t="s">
        <v>451</v>
      </c>
      <c r="F41" s="1" t="s">
        <v>201</v>
      </c>
      <c r="G41" s="1" t="s">
        <v>205</v>
      </c>
      <c r="H41" s="1" t="s">
        <v>206</v>
      </c>
      <c r="I41" s="1" t="s">
        <v>452</v>
      </c>
      <c r="J41" s="1" t="s">
        <v>29</v>
      </c>
      <c r="K41" s="1" t="s">
        <v>453</v>
      </c>
      <c r="L41" s="1" t="s">
        <v>453</v>
      </c>
      <c r="M41" s="1" t="s">
        <v>209</v>
      </c>
      <c r="N41" s="1" t="s">
        <v>209</v>
      </c>
      <c r="O41" s="1" t="s">
        <v>210</v>
      </c>
      <c r="P41" s="1" t="s">
        <v>211</v>
      </c>
      <c r="Q41" s="1" t="s">
        <v>454</v>
      </c>
      <c r="R41" s="1" t="s">
        <v>213</v>
      </c>
      <c r="S41" s="1" t="s">
        <v>214</v>
      </c>
      <c r="T41" s="1" t="s">
        <v>215</v>
      </c>
    </row>
    <row r="42" s="1" customFormat="1" spans="1:20">
      <c r="A42" s="3">
        <v>16689836486</v>
      </c>
      <c r="B42" s="1" t="s">
        <v>455</v>
      </c>
      <c r="C42" s="1" t="s">
        <v>456</v>
      </c>
      <c r="D42" s="1" t="s">
        <v>457</v>
      </c>
      <c r="E42" s="1" t="s">
        <v>458</v>
      </c>
      <c r="F42" s="1" t="s">
        <v>270</v>
      </c>
      <c r="G42" s="1" t="s">
        <v>205</v>
      </c>
      <c r="H42" s="1" t="s">
        <v>206</v>
      </c>
      <c r="I42" s="1" t="s">
        <v>459</v>
      </c>
      <c r="J42" s="1" t="s">
        <v>29</v>
      </c>
      <c r="K42" s="1" t="s">
        <v>460</v>
      </c>
      <c r="L42" s="1" t="s">
        <v>460</v>
      </c>
      <c r="M42" s="1" t="s">
        <v>209</v>
      </c>
      <c r="N42" s="1" t="s">
        <v>209</v>
      </c>
      <c r="O42" s="1" t="s">
        <v>210</v>
      </c>
      <c r="P42" s="1" t="s">
        <v>211</v>
      </c>
      <c r="Q42" s="1" t="s">
        <v>461</v>
      </c>
      <c r="R42" s="1" t="s">
        <v>213</v>
      </c>
      <c r="S42" s="1" t="s">
        <v>214</v>
      </c>
      <c r="T42" s="1" t="s">
        <v>215</v>
      </c>
    </row>
    <row r="43" s="1" customFormat="1" spans="1:20">
      <c r="A43" s="3">
        <v>16613122592</v>
      </c>
      <c r="B43" s="1" t="s">
        <v>462</v>
      </c>
      <c r="C43" s="1" t="s">
        <v>463</v>
      </c>
      <c r="D43" s="1" t="s">
        <v>464</v>
      </c>
      <c r="E43" s="1" t="s">
        <v>465</v>
      </c>
      <c r="F43" s="1" t="s">
        <v>201</v>
      </c>
      <c r="G43" s="1" t="s">
        <v>205</v>
      </c>
      <c r="H43" s="1" t="s">
        <v>206</v>
      </c>
      <c r="I43" s="1" t="s">
        <v>466</v>
      </c>
      <c r="J43" s="1" t="s">
        <v>29</v>
      </c>
      <c r="K43" s="1" t="s">
        <v>467</v>
      </c>
      <c r="L43" s="1" t="s">
        <v>467</v>
      </c>
      <c r="M43" s="1" t="s">
        <v>209</v>
      </c>
      <c r="N43" s="1" t="s">
        <v>209</v>
      </c>
      <c r="O43" s="1" t="s">
        <v>210</v>
      </c>
      <c r="P43" s="1" t="s">
        <v>211</v>
      </c>
      <c r="Q43" s="1" t="s">
        <v>468</v>
      </c>
      <c r="R43" s="1" t="s">
        <v>213</v>
      </c>
      <c r="S43" s="1" t="s">
        <v>214</v>
      </c>
      <c r="T43" s="1" t="s">
        <v>215</v>
      </c>
    </row>
    <row r="44" s="1" customFormat="1" spans="1:20">
      <c r="A44" s="3">
        <v>16613000470</v>
      </c>
      <c r="B44" s="1" t="s">
        <v>462</v>
      </c>
      <c r="C44" s="1" t="s">
        <v>469</v>
      </c>
      <c r="D44" s="1" t="s">
        <v>470</v>
      </c>
      <c r="E44" s="1" t="s">
        <v>471</v>
      </c>
      <c r="F44" s="1" t="s">
        <v>201</v>
      </c>
      <c r="G44" s="1" t="s">
        <v>205</v>
      </c>
      <c r="H44" s="1" t="s">
        <v>206</v>
      </c>
      <c r="I44" s="1" t="s">
        <v>472</v>
      </c>
      <c r="J44" s="1" t="s">
        <v>29</v>
      </c>
      <c r="K44" s="1" t="s">
        <v>473</v>
      </c>
      <c r="L44" s="1" t="s">
        <v>473</v>
      </c>
      <c r="M44" s="1" t="s">
        <v>209</v>
      </c>
      <c r="N44" s="1" t="s">
        <v>209</v>
      </c>
      <c r="O44" s="1" t="s">
        <v>210</v>
      </c>
      <c r="P44" s="1" t="s">
        <v>211</v>
      </c>
      <c r="Q44" s="1" t="s">
        <v>474</v>
      </c>
      <c r="R44" s="1" t="s">
        <v>213</v>
      </c>
      <c r="S44" s="1" t="s">
        <v>214</v>
      </c>
      <c r="T44" s="1" t="s">
        <v>215</v>
      </c>
    </row>
    <row r="45" s="1" customFormat="1" spans="1:20">
      <c r="A45" s="3">
        <v>16574220394</v>
      </c>
      <c r="B45" s="1" t="s">
        <v>475</v>
      </c>
      <c r="C45" s="1" t="s">
        <v>476</v>
      </c>
      <c r="D45" s="1" t="s">
        <v>477</v>
      </c>
      <c r="E45" s="1" t="s">
        <v>478</v>
      </c>
      <c r="F45" s="1" t="s">
        <v>201</v>
      </c>
      <c r="G45" s="1" t="s">
        <v>205</v>
      </c>
      <c r="H45" s="1" t="s">
        <v>206</v>
      </c>
      <c r="I45" s="1" t="s">
        <v>479</v>
      </c>
      <c r="J45" s="1" t="s">
        <v>29</v>
      </c>
      <c r="K45" s="1" t="s">
        <v>480</v>
      </c>
      <c r="L45" s="1" t="s">
        <v>480</v>
      </c>
      <c r="M45" s="1" t="s">
        <v>209</v>
      </c>
      <c r="N45" s="1" t="s">
        <v>209</v>
      </c>
      <c r="O45" s="1" t="s">
        <v>210</v>
      </c>
      <c r="P45" s="1" t="s">
        <v>211</v>
      </c>
      <c r="Q45" s="1" t="s">
        <v>481</v>
      </c>
      <c r="R45" s="1" t="s">
        <v>213</v>
      </c>
      <c r="S45" s="1" t="s">
        <v>214</v>
      </c>
      <c r="T45" s="1" t="s">
        <v>215</v>
      </c>
    </row>
    <row r="46" s="1" customFormat="1" spans="1:20">
      <c r="A46" s="3">
        <v>16573652393</v>
      </c>
      <c r="B46" s="1" t="s">
        <v>482</v>
      </c>
      <c r="C46" s="1" t="s">
        <v>483</v>
      </c>
      <c r="D46" s="1" t="s">
        <v>484</v>
      </c>
      <c r="E46" s="1" t="s">
        <v>485</v>
      </c>
      <c r="F46" s="1" t="s">
        <v>270</v>
      </c>
      <c r="G46" s="1" t="s">
        <v>205</v>
      </c>
      <c r="H46" s="1" t="s">
        <v>206</v>
      </c>
      <c r="I46" s="1" t="s">
        <v>486</v>
      </c>
      <c r="J46" s="1" t="s">
        <v>29</v>
      </c>
      <c r="K46" s="1" t="s">
        <v>487</v>
      </c>
      <c r="L46" s="1" t="s">
        <v>487</v>
      </c>
      <c r="M46" s="1" t="s">
        <v>209</v>
      </c>
      <c r="N46" s="1" t="s">
        <v>209</v>
      </c>
      <c r="O46" s="1" t="s">
        <v>210</v>
      </c>
      <c r="P46" s="1" t="s">
        <v>211</v>
      </c>
      <c r="Q46" s="1" t="s">
        <v>488</v>
      </c>
      <c r="R46" s="1" t="s">
        <v>213</v>
      </c>
      <c r="S46" s="1" t="s">
        <v>214</v>
      </c>
      <c r="T46" s="1" t="s">
        <v>215</v>
      </c>
    </row>
    <row r="47" s="1" customFormat="1" spans="1:20">
      <c r="A47" s="3">
        <v>16557540274</v>
      </c>
      <c r="B47" s="1" t="s">
        <v>489</v>
      </c>
      <c r="C47" s="1" t="s">
        <v>490</v>
      </c>
      <c r="D47" s="1" t="s">
        <v>491</v>
      </c>
      <c r="E47" s="1" t="s">
        <v>492</v>
      </c>
      <c r="F47" s="1" t="s">
        <v>201</v>
      </c>
      <c r="G47" s="1" t="s">
        <v>205</v>
      </c>
      <c r="H47" s="1" t="s">
        <v>206</v>
      </c>
      <c r="I47" s="1" t="s">
        <v>493</v>
      </c>
      <c r="J47" s="1" t="s">
        <v>29</v>
      </c>
      <c r="K47" s="1" t="s">
        <v>494</v>
      </c>
      <c r="L47" s="1" t="s">
        <v>494</v>
      </c>
      <c r="M47" s="1" t="s">
        <v>209</v>
      </c>
      <c r="N47" s="1" t="s">
        <v>209</v>
      </c>
      <c r="O47" s="1" t="s">
        <v>210</v>
      </c>
      <c r="P47" s="1" t="s">
        <v>211</v>
      </c>
      <c r="Q47" s="1" t="s">
        <v>495</v>
      </c>
      <c r="R47" s="1" t="s">
        <v>213</v>
      </c>
      <c r="S47" s="1" t="s">
        <v>214</v>
      </c>
      <c r="T47" s="1" t="s">
        <v>215</v>
      </c>
    </row>
    <row r="48" s="1" customFormat="1" spans="1:20">
      <c r="A48" s="3">
        <v>16531208588</v>
      </c>
      <c r="B48" s="1" t="s">
        <v>496</v>
      </c>
      <c r="C48" s="1" t="s">
        <v>497</v>
      </c>
      <c r="D48" s="1" t="s">
        <v>498</v>
      </c>
      <c r="E48" s="1" t="s">
        <v>499</v>
      </c>
      <c r="F48" s="1" t="s">
        <v>201</v>
      </c>
      <c r="G48" s="1" t="s">
        <v>205</v>
      </c>
      <c r="H48" s="1" t="s">
        <v>206</v>
      </c>
      <c r="I48" s="1" t="s">
        <v>500</v>
      </c>
      <c r="J48" s="1" t="s">
        <v>29</v>
      </c>
      <c r="K48" s="1" t="s">
        <v>501</v>
      </c>
      <c r="L48" s="1" t="s">
        <v>501</v>
      </c>
      <c r="M48" s="1" t="s">
        <v>209</v>
      </c>
      <c r="N48" s="1" t="s">
        <v>209</v>
      </c>
      <c r="O48" s="1" t="s">
        <v>210</v>
      </c>
      <c r="P48" s="1" t="s">
        <v>211</v>
      </c>
      <c r="Q48" s="1" t="s">
        <v>502</v>
      </c>
      <c r="R48" s="1" t="s">
        <v>213</v>
      </c>
      <c r="S48" s="1" t="s">
        <v>214</v>
      </c>
      <c r="T48" s="1" t="s">
        <v>215</v>
      </c>
    </row>
    <row r="49" s="1" customFormat="1" spans="1:20">
      <c r="A49" s="3">
        <v>16521721995</v>
      </c>
      <c r="B49" s="1" t="s">
        <v>503</v>
      </c>
      <c r="C49" s="1" t="s">
        <v>504</v>
      </c>
      <c r="D49" s="1" t="s">
        <v>505</v>
      </c>
      <c r="E49" s="1" t="s">
        <v>506</v>
      </c>
      <c r="F49" s="1" t="s">
        <v>201</v>
      </c>
      <c r="G49" s="1" t="s">
        <v>205</v>
      </c>
      <c r="H49" s="1" t="s">
        <v>206</v>
      </c>
      <c r="I49" s="1" t="s">
        <v>507</v>
      </c>
      <c r="J49" s="1" t="s">
        <v>29</v>
      </c>
      <c r="K49" s="1" t="s">
        <v>508</v>
      </c>
      <c r="L49" s="1" t="s">
        <v>508</v>
      </c>
      <c r="M49" s="1" t="s">
        <v>209</v>
      </c>
      <c r="N49" s="1" t="s">
        <v>209</v>
      </c>
      <c r="O49" s="1" t="s">
        <v>210</v>
      </c>
      <c r="P49" s="1" t="s">
        <v>211</v>
      </c>
      <c r="Q49" s="1" t="s">
        <v>509</v>
      </c>
      <c r="R49" s="1" t="s">
        <v>213</v>
      </c>
      <c r="S49" s="1" t="s">
        <v>214</v>
      </c>
      <c r="T49" s="1" t="s">
        <v>215</v>
      </c>
    </row>
    <row r="50" s="1" customFormat="1" spans="1:20">
      <c r="A50" s="3">
        <v>16494016215</v>
      </c>
      <c r="B50" s="1" t="s">
        <v>510</v>
      </c>
      <c r="C50" s="1" t="s">
        <v>511</v>
      </c>
      <c r="D50" s="1" t="s">
        <v>512</v>
      </c>
      <c r="E50" s="1" t="s">
        <v>513</v>
      </c>
      <c r="F50" s="1" t="s">
        <v>386</v>
      </c>
      <c r="G50" s="1" t="s">
        <v>205</v>
      </c>
      <c r="H50" s="1" t="s">
        <v>206</v>
      </c>
      <c r="I50" s="1" t="s">
        <v>514</v>
      </c>
      <c r="J50" s="1" t="s">
        <v>29</v>
      </c>
      <c r="K50" s="1" t="s">
        <v>515</v>
      </c>
      <c r="L50" s="1" t="s">
        <v>515</v>
      </c>
      <c r="M50" s="1" t="s">
        <v>209</v>
      </c>
      <c r="N50" s="1" t="s">
        <v>209</v>
      </c>
      <c r="O50" s="1" t="s">
        <v>210</v>
      </c>
      <c r="P50" s="1" t="s">
        <v>211</v>
      </c>
      <c r="Q50" s="1" t="s">
        <v>516</v>
      </c>
      <c r="R50" s="1" t="s">
        <v>213</v>
      </c>
      <c r="S50" s="1" t="s">
        <v>214</v>
      </c>
      <c r="T50" s="1" t="s">
        <v>215</v>
      </c>
    </row>
    <row r="51" s="1" customFormat="1" spans="1:20">
      <c r="A51" s="3">
        <v>16486661650</v>
      </c>
      <c r="B51" s="1" t="s">
        <v>517</v>
      </c>
      <c r="C51" s="1" t="s">
        <v>518</v>
      </c>
      <c r="D51" s="1" t="s">
        <v>519</v>
      </c>
      <c r="E51" s="1" t="s">
        <v>520</v>
      </c>
      <c r="F51" s="1" t="s">
        <v>270</v>
      </c>
      <c r="G51" s="1" t="s">
        <v>205</v>
      </c>
      <c r="H51" s="1" t="s">
        <v>206</v>
      </c>
      <c r="I51" s="1" t="s">
        <v>521</v>
      </c>
      <c r="J51" s="1" t="s">
        <v>29</v>
      </c>
      <c r="K51" s="1" t="s">
        <v>467</v>
      </c>
      <c r="L51" s="1" t="s">
        <v>467</v>
      </c>
      <c r="M51" s="1" t="s">
        <v>209</v>
      </c>
      <c r="N51" s="1" t="s">
        <v>209</v>
      </c>
      <c r="O51" s="1" t="s">
        <v>210</v>
      </c>
      <c r="P51" s="1" t="s">
        <v>211</v>
      </c>
      <c r="Q51" s="1" t="s">
        <v>522</v>
      </c>
      <c r="R51" s="1" t="s">
        <v>213</v>
      </c>
      <c r="S51" s="1" t="s">
        <v>214</v>
      </c>
      <c r="T51" s="1" t="s">
        <v>215</v>
      </c>
    </row>
    <row r="52" s="1" customFormat="1" spans="1:20">
      <c r="A52" s="3">
        <v>16232571760</v>
      </c>
      <c r="B52" s="1" t="s">
        <v>523</v>
      </c>
      <c r="C52" s="1" t="s">
        <v>524</v>
      </c>
      <c r="D52" s="1" t="s">
        <v>525</v>
      </c>
      <c r="E52" s="1" t="s">
        <v>526</v>
      </c>
      <c r="F52" s="1" t="s">
        <v>201</v>
      </c>
      <c r="G52" s="1" t="s">
        <v>205</v>
      </c>
      <c r="H52" s="1" t="s">
        <v>206</v>
      </c>
      <c r="I52" s="1" t="s">
        <v>527</v>
      </c>
      <c r="J52" s="1" t="s">
        <v>29</v>
      </c>
      <c r="K52" s="1" t="s">
        <v>528</v>
      </c>
      <c r="L52" s="1" t="s">
        <v>528</v>
      </c>
      <c r="M52" s="1" t="s">
        <v>209</v>
      </c>
      <c r="N52" s="1" t="s">
        <v>209</v>
      </c>
      <c r="O52" s="1" t="s">
        <v>210</v>
      </c>
      <c r="P52" s="1" t="s">
        <v>211</v>
      </c>
      <c r="Q52" s="1" t="s">
        <v>529</v>
      </c>
      <c r="R52" s="1" t="s">
        <v>213</v>
      </c>
      <c r="S52" s="1" t="s">
        <v>214</v>
      </c>
      <c r="T52" s="1" t="s">
        <v>215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2021-11-23T02:30:21Z</dcterms:created>
  <dcterms:modified xsi:type="dcterms:W3CDTF">2021-11-23T02:49:45Z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AAC4A966EDC44CFDA5824F80F58BF2BC</vt:lpwstr>
  </property>
  <property fmtid="{D5CDD505-2E9C-101B-9397-08002B2CF9AE}" pid="3" name="KSOProductBuildVer">
    <vt:lpwstr>2052-11.1.0.11045</vt:lpwstr>
  </property>
</Properties>
</file>