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对账!$1:$110</definedName>
  </definedNames>
  <calcPr calcId="144525"/>
</workbook>
</file>

<file path=xl/sharedStrings.xml><?xml version="1.0" encoding="utf-8"?>
<sst xmlns="http://schemas.openxmlformats.org/spreadsheetml/2006/main" count="3018" uniqueCount="736">
  <si>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</si>
  <si>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</si>
  <si>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</si>
  <si>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</si>
  <si>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</si>
  <si>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</si>
  <si>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</si>
  <si>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</si>
  <si>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</si>
  <si>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</si>
  <si>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</si>
  <si>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</si>
  <si>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</si>
  <si>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</si>
  <si>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</si>
  <si>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</si>
  <si>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</si>
  <si>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</si>
  <si>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</si>
  <si>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</si>
  <si>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</si>
  <si>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</si>
  <si>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</si>
  <si>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</si>
  <si>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</si>
  <si>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</si>
  <si>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</si>
  <si>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[三亚]三亚亚龙湾喜来登度假酒店(81211336)</t>
  </si>
  <si>
    <t>高级园景大床房&lt;2人入住&gt;&lt;早餐&gt;</t>
  </si>
  <si>
    <t>CNY</t>
  </si>
  <si>
    <t>shcherbinyna/elena</t>
  </si>
  <si>
    <t>CA13744211126CNY</t>
  </si>
  <si>
    <t>未提现</t>
  </si>
  <si>
    <t>携程开票</t>
  </si>
  <si>
    <t>[清镇]尚客优酒店(清镇职教城交通职业技术学院店)(80248204)</t>
  </si>
  <si>
    <t>商务单间&lt;2人入住&gt;</t>
  </si>
  <si>
    <t>李军</t>
  </si>
  <si>
    <t>Acknowledged</t>
  </si>
  <si>
    <t>[台北]城市商旅(台北站前馆)(City Suites Main Station)(81210954)</t>
  </si>
  <si>
    <t>豪华双人房&lt;2人入住&gt;</t>
  </si>
  <si>
    <t>Su/Hsia Sheng,Su/Hsia Sheng</t>
  </si>
  <si>
    <t>取消</t>
  </si>
  <si>
    <t>[台中]天阁酒店(台中馆)(Tango Hotel Taichung)(80942068)</t>
  </si>
  <si>
    <t>天豪双床房&lt;2人入住&gt;</t>
  </si>
  <si>
    <t>CHUEH/HSIUCHIEN</t>
  </si>
  <si>
    <t>[福州]福州泰禾铂尔曼酒店(81210086)</t>
  </si>
  <si>
    <t>豪华套房&lt;2人入住&gt;&lt;早餐&gt;</t>
  </si>
  <si>
    <t>张道通</t>
  </si>
  <si>
    <t>9806VK9540</t>
  </si>
  <si>
    <t>[济南]济南阳光壹佰雅高美爵酒店(81208985)</t>
  </si>
  <si>
    <t>高级双床房&lt;2人入住&gt;</t>
  </si>
  <si>
    <t>潘灵洋</t>
  </si>
  <si>
    <t>[上海]上海海神诺富特大酒店(81210031)</t>
  </si>
  <si>
    <t>标准房&lt;2人入住&gt;</t>
  </si>
  <si>
    <t>曾少华</t>
  </si>
  <si>
    <t>贾艳军</t>
  </si>
  <si>
    <t>[北京]北京诺富特和平宾馆(81209881)</t>
  </si>
  <si>
    <t>高级间&lt;2人入住&gt;</t>
  </si>
  <si>
    <t>LIU/chao</t>
  </si>
  <si>
    <t>[上海]上海卓越铂尔曼大酒店(81209867)</t>
  </si>
  <si>
    <t>李雪敏</t>
  </si>
  <si>
    <t>9307VK9506</t>
  </si>
  <si>
    <t>[常州]格盟酒店(常州金坛汽车客运站东门大街店)(80245872)</t>
  </si>
  <si>
    <t>大床房&lt;2人入住&gt;</t>
  </si>
  <si>
    <t>朱娜萍</t>
  </si>
  <si>
    <t>杨志宝</t>
  </si>
  <si>
    <t>[昆明]昆明驼峰客栈(68612583)</t>
  </si>
  <si>
    <t>驼峰大床房&lt;2人入住&gt;&lt;早餐&gt;</t>
  </si>
  <si>
    <t>查学庆</t>
  </si>
  <si>
    <t>[广州]维也纳酒店(广州天河华南植物园地铁站店)(68323312)</t>
  </si>
  <si>
    <t>豪华大床房&lt;2人入住&gt;&lt;钻石会员&gt;&lt;交叉用户机票，高铁，汽车，船票，用车&gt;</t>
  </si>
  <si>
    <t>廖安谋</t>
  </si>
  <si>
    <t>[岳西]尚客优酒店(岳西天鹅广场店)(81208720)</t>
  </si>
  <si>
    <t>豪华双床房&lt;2人入住&gt;</t>
  </si>
  <si>
    <t>余云飞</t>
  </si>
  <si>
    <t>[东莞]东莞翔盈国际酒店(76478964)</t>
  </si>
  <si>
    <t>特价房&lt;2人入住&gt;</t>
  </si>
  <si>
    <t>贺寿</t>
  </si>
  <si>
    <t>[息县]尚客优酒店（息县产业园区店）(80248674)</t>
  </si>
  <si>
    <t>豪华大床房&lt;2人入住&gt;</t>
  </si>
  <si>
    <t>王小鹏</t>
  </si>
  <si>
    <t>[南宁]格林豪泰(南宁白沙大道普罗旺斯店)(80246602)</t>
  </si>
  <si>
    <t>商务大床房&lt;2人入住&gt;</t>
  </si>
  <si>
    <t>毛英鹤</t>
  </si>
  <si>
    <t>[佛山]佛山百盛达君玉丽呈酒店(80249007)</t>
  </si>
  <si>
    <t>精选大床房&lt;2人入住&gt;</t>
  </si>
  <si>
    <t>杨玉梅</t>
  </si>
  <si>
    <t>[台北]天阁酒店(台北复兴馆)(The Tango Hotel (Taipei Fu Hsing))(80941372)</t>
  </si>
  <si>
    <t>天豪客房&lt;2人入住&gt;&lt;早餐&gt;</t>
  </si>
  <si>
    <t>HSIEH/PO CHOU</t>
  </si>
  <si>
    <t>[高雄]福容大饭店(高雄馆)(Fullon Hotel Kaohsiung)(80941529)</t>
  </si>
  <si>
    <t>市景精致双床房&lt;2人入住&gt;</t>
  </si>
  <si>
    <t>HSU/YU HSUAN,HSU/YU HSUAN</t>
  </si>
  <si>
    <t>CA13744211127CNY</t>
  </si>
  <si>
    <t>[淄博]尚客优精选酒店(淄博张店区金晶大道万象汇店)(76551037)</t>
  </si>
  <si>
    <t>优品大床房&lt;2人入住&gt;</t>
  </si>
  <si>
    <t>张华龙</t>
  </si>
  <si>
    <t>YD03644211109114316234</t>
  </si>
  <si>
    <t>[厦门]厦门海景千禧大酒店(68194086)</t>
  </si>
  <si>
    <t>高级大床房&lt;2人入住&gt;</t>
  </si>
  <si>
    <t>梁雁</t>
  </si>
  <si>
    <t>[厦门]汉庭优佳酒店(厦门SM广场松柏店)(80247749)</t>
  </si>
  <si>
    <t>顾俊</t>
  </si>
  <si>
    <t>R3610125069172626001</t>
  </si>
  <si>
    <t>Fang/Jun</t>
  </si>
  <si>
    <t>[上海]维也纳酒店(上海浦东新国际博览金桥店)(68323874)</t>
  </si>
  <si>
    <t>高级双人房&lt;2人入住&gt;&lt;交叉用户机票，高铁，汽车，船票，用车&gt;</t>
  </si>
  <si>
    <t>赫涛,宗展鹏</t>
  </si>
  <si>
    <t>acknowledge</t>
  </si>
  <si>
    <t>[长沙]长沙会展诺富特酒店(80251071)</t>
  </si>
  <si>
    <t>标准双床房&lt;2人入住&gt;&lt;早餐&gt;</t>
  </si>
  <si>
    <t>马培东,甄云肖</t>
  </si>
  <si>
    <t>吴晶</t>
  </si>
  <si>
    <t>[香港]香港九龙珀丽酒店(Rosedale Hotel Kowloon)(80243703)</t>
  </si>
  <si>
    <t>高级客房&lt;2人入住&gt;</t>
  </si>
  <si>
    <t>YING KIT/LEUNG</t>
  </si>
  <si>
    <t>高级套房&lt;2人入住&gt;&lt;早餐&gt;</t>
  </si>
  <si>
    <t>刘洋</t>
  </si>
  <si>
    <t>[长沙县]城市便捷酒店(长沙县龙塘土桥地铁站店)(81209680)</t>
  </si>
  <si>
    <t>标准大床房&lt;2人入住&gt;</t>
  </si>
  <si>
    <t>张海洋</t>
  </si>
  <si>
    <t>[丽江]锦江之星(丽江古城七星街店)(80246630)</t>
  </si>
  <si>
    <t>特价大床房&lt;2人入住&gt;</t>
  </si>
  <si>
    <t>陆建祖</t>
  </si>
  <si>
    <t>[香港]富豪香港酒店(Regal Hongkong Hotel)(76478807)</t>
  </si>
  <si>
    <t>LAM/TAI WING</t>
  </si>
  <si>
    <t>[台南]台南富驿時尚酒店(FX HOTEL TAINAN)(80941323)</t>
  </si>
  <si>
    <t>时尚双床房&lt;2人入住&gt;</t>
  </si>
  <si>
    <t>SHENLISHU/SUNGTECHAO</t>
  </si>
  <si>
    <t>[济南]骏怡连锁酒店(济南刁镇化工工业园店)(80247107)</t>
  </si>
  <si>
    <t>标准大床房&lt;2人入住&gt;&lt;早餐&gt;</t>
  </si>
  <si>
    <t>陈显密</t>
  </si>
  <si>
    <t>[张北]锦江之星风尚(张家口张北草原天路中都南大街店)(80248363)</t>
  </si>
  <si>
    <t>零压商务房A&lt;2人入住&gt;&lt;钻石会员&gt;&lt;交叉用户机票，高铁，汽车，船票，用车&gt;</t>
  </si>
  <si>
    <t>贾凡</t>
  </si>
  <si>
    <t>[溧阳]尚客优连锁酒店(溧阳天目湖店)(81208936)</t>
  </si>
  <si>
    <t>特惠大床房(无窗）&lt;2人入住&gt;</t>
  </si>
  <si>
    <t>侯永强</t>
  </si>
  <si>
    <t>[启东]启东银洲希尔顿逸林酒店(81209864)</t>
  </si>
  <si>
    <t>王伟</t>
  </si>
  <si>
    <t>[广州]城市便捷酒店(广州新塘沙埔大道)(68304764)</t>
  </si>
  <si>
    <t>商务双床房&lt;2人入住&gt;</t>
  </si>
  <si>
    <t>张恬恬</t>
  </si>
  <si>
    <t>R_0020032_2422060</t>
  </si>
  <si>
    <t>[海宁]尚客优精选酒店(海宁国际花卉城店)(81209699)</t>
  </si>
  <si>
    <t>彭皓</t>
  </si>
  <si>
    <t>[上海]上海裕景大饭店(76480352)</t>
  </si>
  <si>
    <t>杨霄</t>
  </si>
  <si>
    <t>CA13744211128CNY</t>
  </si>
  <si>
    <t>[高雄]康桥大饭店(高雄站前馆)(Kindness Hotel (Kaohsiung Station))(80942320)</t>
  </si>
  <si>
    <t>商务双人房&lt;2人入住&gt;&lt;早餐&gt;</t>
  </si>
  <si>
    <t>Chen/Li-ang,Chen/Li-ang</t>
  </si>
  <si>
    <t>[广州]广州石奥客栈(80251039)</t>
  </si>
  <si>
    <t>豪华海景双床房&lt;2人入住&gt;&lt;早餐&gt;</t>
  </si>
  <si>
    <t>刘琼,刘玲</t>
  </si>
  <si>
    <t>LIN/GUANCHIH</t>
  </si>
  <si>
    <t>HUANG/HSIUHUI</t>
  </si>
  <si>
    <t>[高雄]高雄现代大饭店(Modern Plaza Hotel)(80942266)</t>
  </si>
  <si>
    <t>标准双人房&lt;2人入住&gt;</t>
  </si>
  <si>
    <t>CHOU/CHIAHUNH</t>
  </si>
  <si>
    <t>[武汉]城市便捷酒店(武汉金银潭地铁站店)(68346225)</t>
  </si>
  <si>
    <t>标准双床房&lt;2人入住&gt;&lt;钻石会员&gt;</t>
  </si>
  <si>
    <t>李琼,覃雕</t>
  </si>
  <si>
    <t>R_0027044_2874929</t>
  </si>
  <si>
    <t>[新北]新北板桥凯撒大饭店(Caesar Park Hotel Banqiao)(80941324)</t>
  </si>
  <si>
    <t>豪华双床房&lt;2人入住&gt;&lt;早餐&gt;</t>
  </si>
  <si>
    <t>CHENG/SHUNHE</t>
  </si>
  <si>
    <t>[宜兰]宜兰米希格民宿(Mysig Homestay)(81210810)</t>
  </si>
  <si>
    <t>标准双人间&lt;2人入住&gt;&lt;早餐&gt;</t>
  </si>
  <si>
    <t>HSIAO/CHUNG HSUAN</t>
  </si>
  <si>
    <t>??? App ???</t>
  </si>
  <si>
    <t>[香港]Page148, 晋致酒店(Page148, Page Hotels)(80243781)</t>
  </si>
  <si>
    <t>高级园景房&lt;2人入住&gt;</t>
  </si>
  <si>
    <t>KWOK/KA YU</t>
  </si>
  <si>
    <t>刘响</t>
  </si>
  <si>
    <t>[上海]上海静安铂尔曼酒店(76480219)</t>
  </si>
  <si>
    <t>CEO套房&lt;2人入住&gt;&lt;早餐&gt;</t>
  </si>
  <si>
    <t>王晔</t>
  </si>
  <si>
    <t>高级房&lt;2人入住&gt;</t>
  </si>
  <si>
    <t>叶灿明</t>
  </si>
  <si>
    <t>WU/TUNGTSAI</t>
  </si>
  <si>
    <t>WU/MINHSUAN</t>
  </si>
  <si>
    <t>尹鑫</t>
  </si>
  <si>
    <t>[屏东]屏东垦丁大尖山饭店(DaJanShan Hotel)(81210496)</t>
  </si>
  <si>
    <t>ying te/tsai</t>
  </si>
  <si>
    <t>[无锡]无锡新湖铂尔曼大酒店(81210095)</t>
  </si>
  <si>
    <t>刘旭红</t>
  </si>
  <si>
    <t>7545VKB528</t>
  </si>
  <si>
    <t>[香港]香港逸东酒店(Eaton HK)(76478799)</t>
  </si>
  <si>
    <t>逸·新大床房&lt;2人入住&gt;</t>
  </si>
  <si>
    <t>CHAN/LIT MAN</t>
  </si>
  <si>
    <t>[深圳]深圳中泰来大酒店(76296433)</t>
  </si>
  <si>
    <t>雅致大床房&lt;2人入住&gt;</t>
  </si>
  <si>
    <t>李庆连</t>
  </si>
  <si>
    <t>[张家口]派酒店(张家口明德北路附属医院店)(80248372)</t>
  </si>
  <si>
    <t>王海磊</t>
  </si>
  <si>
    <t>[林州]骏怡精选酒店(林州翰林名苑美龙华店)(81209695)</t>
  </si>
  <si>
    <t>乐享大床房&lt;2人入住&gt;</t>
  </si>
  <si>
    <t>王增国</t>
  </si>
  <si>
    <t>豪华双床房&lt;2人入住&gt;&lt;钻石会员&gt;&lt;交叉用户机票，高铁，汽车，船票，用车&gt;</t>
  </si>
  <si>
    <t>罗惠情</t>
  </si>
  <si>
    <t>[贵阳]兰欧酒店(贵阳北京西路世纪城店)(80249170)</t>
  </si>
  <si>
    <t>兰欧行政智能大床房&lt;2人入住&gt;&lt;早餐&gt;</t>
  </si>
  <si>
    <t>刘星雨</t>
  </si>
  <si>
    <t>(THK)YD05379211112154437429;</t>
  </si>
  <si>
    <t>天豪客房&lt;2人入住&gt;</t>
  </si>
  <si>
    <t>YANG/CHING WEN</t>
  </si>
  <si>
    <t>[香港]香港铜锣湾利景酒店(The Charterhouse Causeway Bay)(80247373)</t>
  </si>
  <si>
    <t>maria/kulvinder singh</t>
  </si>
  <si>
    <t>leung/herman</t>
  </si>
  <si>
    <t>TAI/HAN-JU</t>
  </si>
  <si>
    <t>[太原]IU酒店(太原柳巷迎泽公园山大一院店)(80246371)</t>
  </si>
  <si>
    <t>小U·舒适大床房&lt;2人入住&gt;</t>
  </si>
  <si>
    <t>宋童浩</t>
  </si>
  <si>
    <t>秦贺</t>
  </si>
  <si>
    <t>杨李菲</t>
  </si>
  <si>
    <t>刘超恕</t>
  </si>
  <si>
    <t>[东莞]东莞中汇文华酒店(76256563)</t>
  </si>
  <si>
    <t>宁赶军</t>
  </si>
  <si>
    <t>退单</t>
  </si>
  <si>
    <t>[上海]上海佘山世茂洲际酒店(世茂深坑酒店)(80894877)</t>
  </si>
  <si>
    <t>石榴石主题高级房&lt;2人入住&gt;&lt;早餐&gt;</t>
  </si>
  <si>
    <t>刘涤蕾</t>
  </si>
  <si>
    <t>CA13744211129CNY</t>
  </si>
  <si>
    <t>[台南]台南新朝代饭店(Dynasty Hotel)(80941578)</t>
  </si>
  <si>
    <t>标准双人间-无窗&lt;2人入住&gt;</t>
  </si>
  <si>
    <t>Lin/Hsin yao,Lin/Hsin yao</t>
  </si>
  <si>
    <t>reconfirmed by MS ZHANG</t>
  </si>
  <si>
    <t>[高雄]康桥商旅(高雄五甲馆)(Kindness Hotel (Kaohsiung Wu Jia))(80941835)</t>
  </si>
  <si>
    <t>标准客房&lt;2人入住&gt;&lt;早餐&gt;</t>
  </si>
  <si>
    <t>Tu/Joymei,Tu/Joymei</t>
  </si>
  <si>
    <t>[高雄]高雄福华大饭店(Howard Plaza Hotel Kaohsiung)(80941298)</t>
  </si>
  <si>
    <t>WUKUNSU/TSOUCHINLIEN</t>
  </si>
  <si>
    <t>wang/yuchun</t>
  </si>
  <si>
    <t>[高雄]城市商旅(高雄驳二馆)(City Suites Kaohsiung Pier2)(80941316)</t>
  </si>
  <si>
    <t>豪华客房&lt;2人入住&gt;</t>
  </si>
  <si>
    <t>LIN/HSINYU</t>
  </si>
  <si>
    <t>[新北]乌来淞吕温泉会馆(Wulai SungLyu Hot Spring Resort)(80941876)</t>
  </si>
  <si>
    <t>TU/YUNSIOU</t>
  </si>
  <si>
    <t>[南投]经典大饭店范特奇堡(Fantasy Palace)(81210831)</t>
  </si>
  <si>
    <t>Yuhsinju/Yuhsinju,Yuhsinju/Yuhsinju</t>
  </si>
  <si>
    <t>RMEX1852510865</t>
  </si>
  <si>
    <t>[南投]南投庐山温泉正扬大饭店(Jeng Yang Hot Spring Hotel)(81210342)</t>
  </si>
  <si>
    <t>A栋-标准四人房&lt;2人入住&gt;&lt;早餐&gt;</t>
  </si>
  <si>
    <t>CHOU/SUFEN</t>
  </si>
  <si>
    <t>[嘉义市]嘉义金龙海悦大饭店(Geng Long HaiYatt Hotel)(80942316)</t>
  </si>
  <si>
    <t>经济双床房(无窗)&lt;2人入住&gt;</t>
  </si>
  <si>
    <t>LEE/HSIU-CHUAN,LEE/HSIU-CHUAN</t>
  </si>
  <si>
    <t>OK</t>
  </si>
  <si>
    <t>[深圳]汉庭酒店(深圳龙岗南联地铁站店)(80249347)</t>
  </si>
  <si>
    <t>李子昊</t>
  </si>
  <si>
    <t>R5181161069067008001</t>
  </si>
  <si>
    <t>[新竹]金沙商务旅馆(Gold Sand Hotel)(80941862)</t>
  </si>
  <si>
    <t>Kuan/Pei-Chen,Kuan/Pei-Chen</t>
  </si>
  <si>
    <t>Kuan Pei-Chen</t>
  </si>
  <si>
    <t>特惠大床房(无窗)&lt;2人入住&gt;</t>
  </si>
  <si>
    <t>伦恒震</t>
  </si>
  <si>
    <t>[null](80243635)</t>
  </si>
  <si>
    <t>[台北]柯达饭店(台北长安店)(K Hotel Taipei Chang-An)(80941757)</t>
  </si>
  <si>
    <t>商务双床房&lt;2人入住&gt;&lt;早餐&gt;</t>
  </si>
  <si>
    <t>houlson/matt,houlson/matt</t>
  </si>
  <si>
    <t>高级大床房&lt;2人入住&gt;&lt;早餐&gt;</t>
  </si>
  <si>
    <t>王慧杰</t>
  </si>
  <si>
    <t>周其元</t>
  </si>
  <si>
    <t>李允淇</t>
  </si>
  <si>
    <t>[南投]日月潭名人大饭店(Minren Hotel)(81210648)</t>
  </si>
  <si>
    <t>标准双人间&lt;2人入住&gt;</t>
  </si>
  <si>
    <t>CHENG/HSIANG CHEN</t>
  </si>
  <si>
    <t>[中山]尚客优品酒店(中山西区彩虹大道店)(81209204)</t>
  </si>
  <si>
    <t>优品双床房&lt;2人入住&gt;</t>
  </si>
  <si>
    <t>周涛</t>
  </si>
  <si>
    <t>[香港]香港富荟旺角酒店(iclub Mong Kok Hotel)(76478775)</t>
  </si>
  <si>
    <t>尊荟客房&lt;2人入住&gt;&lt;早餐&gt;</t>
  </si>
  <si>
    <t>YIP/CHUN SING</t>
  </si>
  <si>
    <t>逸·尚大床房&lt;2人入住&gt;</t>
  </si>
  <si>
    <t>NG/KWOK WING</t>
  </si>
  <si>
    <t>逸·雅大床房&lt;2人入住&gt;</t>
  </si>
  <si>
    <t>YUEN/PONG HO</t>
  </si>
  <si>
    <t>特价双人房&lt;2人入住&gt;</t>
  </si>
  <si>
    <t>黎玉成</t>
  </si>
  <si>
    <t>Yu/Wing hong</t>
  </si>
  <si>
    <t>HO/CHUN HO</t>
  </si>
  <si>
    <t>LAU/TSZ FUNG,WONG/HAU YIN</t>
  </si>
  <si>
    <t>HO/WING TUNG</t>
  </si>
  <si>
    <t>AUYEUNG/CHIKI</t>
  </si>
  <si>
    <t>陆昌隆</t>
  </si>
  <si>
    <t>[北京]格林豪泰(北京通州区亦庄次渠地铁站店)(80248957)</t>
  </si>
  <si>
    <t>毛学锋</t>
  </si>
  <si>
    <t>(GRT)72855828;</t>
  </si>
  <si>
    <t>，</t>
  </si>
  <si>
    <t>47227 CNY</t>
  </si>
  <si>
    <t>A211129101548481</t>
  </si>
  <si>
    <t>A211129101613481</t>
  </si>
  <si>
    <t>总计：47227元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</si>
  <si>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</si>
  <si>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</si>
  <si>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</si>
  <si>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</si>
  <si>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</si>
  <si>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</si>
  <si>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</si>
  <si>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</si>
  <si>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</si>
  <si>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</si>
  <si>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</si>
  <si>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</si>
  <si>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</si>
  <si>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</si>
  <si>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</si>
  <si>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</si>
  <si>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</si>
  <si>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2021-10-15</t>
  </si>
  <si>
    <t>2277705</t>
  </si>
  <si>
    <t>上海佘山世茂洲际酒店(世茂深坑酒店)</t>
  </si>
  <si>
    <t>2021-11-13</t>
  </si>
  <si>
    <t>2021-11-14</t>
  </si>
  <si>
    <t>退房日月结</t>
  </si>
  <si>
    <t>3598.00</t>
  </si>
  <si>
    <t>RMB</t>
  </si>
  <si>
    <t>0</t>
  </si>
  <si>
    <t>0.00</t>
  </si>
  <si>
    <t>携程汇登国内直连</t>
  </si>
  <si>
    <t>2021-10-15 09:02:06</t>
  </si>
  <si>
    <t>否</t>
  </si>
  <si>
    <t>广州汇登信息科技有限公司</t>
  </si>
  <si>
    <t>直连</t>
  </si>
  <si>
    <t>2021-10-20</t>
  </si>
  <si>
    <t>2280436</t>
  </si>
  <si>
    <t>台南新朝代饭店</t>
  </si>
  <si>
    <t>Lin Hsin yao,Lin Hsin yao</t>
  </si>
  <si>
    <t>441.00</t>
  </si>
  <si>
    <t>2021-10-20 02:15:07</t>
  </si>
  <si>
    <t>2021-10-21</t>
  </si>
  <si>
    <t>2281218</t>
  </si>
  <si>
    <t>康桥商旅 - 五甲馆</t>
  </si>
  <si>
    <t>Tu Joymei,Tu Joymei</t>
  </si>
  <si>
    <t>421.00</t>
  </si>
  <si>
    <t>2021-10-21 16:03:10</t>
  </si>
  <si>
    <t>2021-10-24</t>
  </si>
  <si>
    <t>2282767</t>
  </si>
  <si>
    <t>高雄福华大饭店</t>
  </si>
  <si>
    <t>WUKUNSU TSOUCHINLIEN</t>
  </si>
  <si>
    <t>646.00</t>
  </si>
  <si>
    <t>2021-10-24 21:24:24</t>
  </si>
  <si>
    <t>2021-10-26</t>
  </si>
  <si>
    <t>2283454</t>
  </si>
  <si>
    <t>天阁酒店(台北复兴馆)</t>
  </si>
  <si>
    <t>wang yuchun</t>
  </si>
  <si>
    <t>469.00</t>
  </si>
  <si>
    <t>2021-10-26 12:36:20</t>
  </si>
  <si>
    <t>2021-10-29</t>
  </si>
  <si>
    <t>2285065</t>
  </si>
  <si>
    <t>上海裕景大饭店</t>
  </si>
  <si>
    <t>2021-11-05</t>
  </si>
  <si>
    <t>4168.00</t>
  </si>
  <si>
    <t>2021-10-29 14:22:48</t>
  </si>
  <si>
    <t>直采</t>
  </si>
  <si>
    <t>2021-10-31</t>
  </si>
  <si>
    <t>2286452</t>
  </si>
  <si>
    <t>康桥大饭店 - 站前馆</t>
  </si>
  <si>
    <t>Chen Li-ang,Chen Li-ang</t>
  </si>
  <si>
    <t>2021-11-11</t>
  </si>
  <si>
    <t>878.00</t>
  </si>
  <si>
    <t>2021-10-31 09:51:38</t>
  </si>
  <si>
    <t>2021-11-01</t>
  </si>
  <si>
    <t>2287471</t>
  </si>
  <si>
    <t>广州石奥客栈</t>
  </si>
  <si>
    <t>2021-11-12</t>
  </si>
  <si>
    <t>1518.00</t>
  </si>
  <si>
    <t>2021-11-01 22:21:39</t>
  </si>
  <si>
    <t>2287494</t>
  </si>
  <si>
    <t>城市商旅(高雄驳二馆)</t>
  </si>
  <si>
    <t>LIN HSINYU</t>
  </si>
  <si>
    <t>448.00</t>
  </si>
  <si>
    <t>-448</t>
  </si>
  <si>
    <t>2021-11-01 23:04:02</t>
  </si>
  <si>
    <t>2287504</t>
  </si>
  <si>
    <t>天阁酒店(台中馆)</t>
  </si>
  <si>
    <t>LIN GUANCHIH</t>
  </si>
  <si>
    <t>428.00</t>
  </si>
  <si>
    <t>2021-11-01 23:37:52</t>
  </si>
  <si>
    <t>2021-11-03</t>
  </si>
  <si>
    <t>2288196</t>
  </si>
  <si>
    <t>乌来淞吕温泉会馆</t>
  </si>
  <si>
    <t>TU YUNSIOU</t>
  </si>
  <si>
    <t>1139.00</t>
  </si>
  <si>
    <t>2021-11-03 11:00:43</t>
  </si>
  <si>
    <t>2288456</t>
  </si>
  <si>
    <t>经典大饭店范特奇堡</t>
  </si>
  <si>
    <t>Yuhsinju Yuhsinju,Yuhsinju Yuhsinju</t>
  </si>
  <si>
    <t>854.00</t>
  </si>
  <si>
    <t>2021-11-03 17:48:07</t>
  </si>
  <si>
    <t>2021-11-04</t>
  </si>
  <si>
    <t>2289149</t>
  </si>
  <si>
    <t>庐山正扬温泉渡假饭店</t>
  </si>
  <si>
    <t>CHOU SUFEN</t>
  </si>
  <si>
    <t>804.00</t>
  </si>
  <si>
    <t>2021-11-04 12:30:42</t>
  </si>
  <si>
    <t>2290570</t>
  </si>
  <si>
    <t>HUANG HSIUHUI</t>
  </si>
  <si>
    <t>472.00</t>
  </si>
  <si>
    <t>2021-11-05 18:05:28</t>
  </si>
  <si>
    <t>2290866</t>
  </si>
  <si>
    <t>三亚亚龙湾喜来登度假酒店</t>
  </si>
  <si>
    <t>shcherbinyna elena</t>
  </si>
  <si>
    <t>2021-11-10</t>
  </si>
  <si>
    <t>2021-11-05 23:19:28</t>
  </si>
  <si>
    <t>2021-11-06</t>
  </si>
  <si>
    <t>2291127</t>
  </si>
  <si>
    <t>尚客优酒店(清镇职教城交通职业技术学院店)</t>
  </si>
  <si>
    <t>724.00</t>
  </si>
  <si>
    <t>2021-11-06 11:11:58</t>
  </si>
  <si>
    <t>2291722</t>
  </si>
  <si>
    <t>金龙海悦大饭店</t>
  </si>
  <si>
    <t>LEE HSIU-CHUAN,LEE HSIU-CHUAN</t>
  </si>
  <si>
    <t>303.00</t>
  </si>
  <si>
    <t>2021-11-06 22:31:22</t>
  </si>
  <si>
    <t>2021-11-07</t>
  </si>
  <si>
    <t>2292259</t>
  </si>
  <si>
    <t>现代商务旅馆</t>
  </si>
  <si>
    <t>CHOU CHIAHUNH</t>
  </si>
  <si>
    <t>155.00</t>
  </si>
  <si>
    <t>2021-11-07 17:16:09</t>
  </si>
  <si>
    <t>2292404</t>
  </si>
  <si>
    <t>城市便捷酒店(武汉金银潭地铁站店)</t>
  </si>
  <si>
    <t>2021-11-07 20:07:56</t>
  </si>
  <si>
    <t>2021-11-08</t>
  </si>
  <si>
    <t>2292835</t>
  </si>
  <si>
    <t>新北板桥凯撒大饭店</t>
  </si>
  <si>
    <t>CHENG SHUNHE</t>
  </si>
  <si>
    <t>701.00</t>
  </si>
  <si>
    <t>2021-11-08 12:05:51</t>
  </si>
  <si>
    <t>2293437</t>
  </si>
  <si>
    <t>金沙商务旅馆</t>
  </si>
  <si>
    <t>Kuan Pei-Chen,Kuan Pei-Chen</t>
  </si>
  <si>
    <t>446.00</t>
  </si>
  <si>
    <t>2021-11-08 20:04:57</t>
  </si>
  <si>
    <t>2021-11-09</t>
  </si>
  <si>
    <t>2293705</t>
  </si>
  <si>
    <t>宜兰米希格民宿</t>
  </si>
  <si>
    <t>HSIAO CHUNG HSUAN</t>
  </si>
  <si>
    <t>357.00</t>
  </si>
  <si>
    <t>2021-11-09 00:26:29</t>
  </si>
  <si>
    <t>2293965</t>
  </si>
  <si>
    <t>福容大饭店(高雄馆)</t>
  </si>
  <si>
    <t>HSU YU HSUAN,HSU YU HSUAN</t>
  </si>
  <si>
    <t>459.00</t>
  </si>
  <si>
    <t>2021-11-09 10:07:53</t>
  </si>
  <si>
    <t>2294056</t>
  </si>
  <si>
    <t>尚客优精选酒店(淄博张店区金晶大道万象汇店)</t>
  </si>
  <si>
    <t>393.00</t>
  </si>
  <si>
    <t>2021-11-09 11:48:16</t>
  </si>
  <si>
    <t>2294093</t>
  </si>
  <si>
    <t>厦门海景千禧大酒店</t>
  </si>
  <si>
    <t>413.00</t>
  </si>
  <si>
    <t>2021-11-09 14:31:21</t>
  </si>
  <si>
    <t>2294339</t>
  </si>
  <si>
    <t>汉庭优佳酒店(厦门SM广场松柏店)</t>
  </si>
  <si>
    <t>215.00</t>
  </si>
  <si>
    <t>2021-11-09 14:37:08</t>
  </si>
  <si>
    <t>2294367</t>
  </si>
  <si>
    <t>Page148精品酒店尖沙咀</t>
  </si>
  <si>
    <t>KWOK KA YU</t>
  </si>
  <si>
    <t>438.00</t>
  </si>
  <si>
    <t>2021-11-09 15:11:44</t>
  </si>
  <si>
    <t>2294371</t>
  </si>
  <si>
    <t>CHUEH HSIUCHIEN</t>
  </si>
  <si>
    <t>2021-11-09 15:01:57</t>
  </si>
  <si>
    <t>2295005</t>
  </si>
  <si>
    <t>上海静安铂尔曼酒店</t>
  </si>
  <si>
    <t>1878.00</t>
  </si>
  <si>
    <t>2021-11-10 02:12:09</t>
  </si>
  <si>
    <t>2295056</t>
  </si>
  <si>
    <t>上海卓越铂尔曼大酒店</t>
  </si>
  <si>
    <t>Fang Jun</t>
  </si>
  <si>
    <t>382.00</t>
  </si>
  <si>
    <t>2021-11-10 07:08:37</t>
  </si>
  <si>
    <t>2295062</t>
  </si>
  <si>
    <t>福州泰禾铂尔曼酒店</t>
  </si>
  <si>
    <t>639.00</t>
  </si>
  <si>
    <t>2021-11-10 07:28:43</t>
  </si>
  <si>
    <t>2295066</t>
  </si>
  <si>
    <t>维也纳酒店(上海浦东新国际博览金桥店)</t>
  </si>
  <si>
    <t>1286.00</t>
  </si>
  <si>
    <t>2021-11-10 07:42:17</t>
  </si>
  <si>
    <t>2295082</t>
  </si>
  <si>
    <t>济南阳光壹佰雅高美爵酒店</t>
  </si>
  <si>
    <t>288.00</t>
  </si>
  <si>
    <t>2021-11-10 08:15:40</t>
  </si>
  <si>
    <t>2295102</t>
  </si>
  <si>
    <t>上海海神诺富特大酒店</t>
  </si>
  <si>
    <t>386.00</t>
  </si>
  <si>
    <t>2021-11-10 08:39:18</t>
  </si>
  <si>
    <t>2295106</t>
  </si>
  <si>
    <t>2021-11-10 08:40:22</t>
  </si>
  <si>
    <t>2295148</t>
  </si>
  <si>
    <t>北京诺富特和平宾馆</t>
  </si>
  <si>
    <t>LIU chao</t>
  </si>
  <si>
    <t>406.00</t>
  </si>
  <si>
    <t>2021-11-10 09:33:29</t>
  </si>
  <si>
    <t>2295186</t>
  </si>
  <si>
    <t>464.00</t>
  </si>
  <si>
    <t>2021-11-10 10:20:24</t>
  </si>
  <si>
    <t>2295224</t>
  </si>
  <si>
    <t>813.00</t>
  </si>
  <si>
    <t>2021-11-10 10:57:52</t>
  </si>
  <si>
    <t>2295229</t>
  </si>
  <si>
    <t>311.01</t>
  </si>
  <si>
    <t>2021-11-10 11:02:53</t>
  </si>
  <si>
    <t>2295251</t>
  </si>
  <si>
    <t>格盟酒店（常州金坛汽车客运站东门大街店）</t>
  </si>
  <si>
    <t>118.00</t>
  </si>
  <si>
    <t>2021-11-10 11:21:21</t>
  </si>
  <si>
    <t>2295268</t>
  </si>
  <si>
    <t>2021-11-10 11:32:50</t>
  </si>
  <si>
    <t>2295544</t>
  </si>
  <si>
    <t>昆明驼峰客栈</t>
  </si>
  <si>
    <t>2021-11-10 16:02:52</t>
  </si>
  <si>
    <t>2295782</t>
  </si>
  <si>
    <t>2021-11-10 19:11:24</t>
  </si>
  <si>
    <t>2295819</t>
  </si>
  <si>
    <t xml:space="preserve">维也纳酒店(广州华南植物园店) </t>
  </si>
  <si>
    <t>326.00</t>
  </si>
  <si>
    <t>2021-11-10 19:02:48</t>
  </si>
  <si>
    <t>2295834</t>
  </si>
  <si>
    <t>英皇骏景酒店</t>
  </si>
  <si>
    <t>WONG TSZ FUNG ADRIAN</t>
  </si>
  <si>
    <t>366.00</t>
  </si>
  <si>
    <t>2021-11-10 19:13:29</t>
  </si>
  <si>
    <t>2295863</t>
  </si>
  <si>
    <t>尚客优酒店(岳西天鹅广场店)</t>
  </si>
  <si>
    <t>131.00</t>
  </si>
  <si>
    <t>2021-11-10 19:45:34</t>
  </si>
  <si>
    <t>2295879</t>
  </si>
  <si>
    <t>WU TUNGTSAI</t>
  </si>
  <si>
    <t>427.00</t>
  </si>
  <si>
    <t>2021-11-10 19:53:03</t>
  </si>
  <si>
    <t>2295903</t>
  </si>
  <si>
    <t>东莞翔盈国际酒店</t>
  </si>
  <si>
    <t>162.00</t>
  </si>
  <si>
    <t>2021-11-10 20:15:39</t>
  </si>
  <si>
    <t>2295915</t>
  </si>
  <si>
    <t>尚客优酒店（息县产业园区店）</t>
  </si>
  <si>
    <t>148.00</t>
  </si>
  <si>
    <t>2021-11-10 20:27:08</t>
  </si>
  <si>
    <t>2295929</t>
  </si>
  <si>
    <t>格林豪泰(南宁白沙大道普罗旺斯店)</t>
  </si>
  <si>
    <t>152.00</t>
  </si>
  <si>
    <t>2021-11-10 20:38:09</t>
  </si>
  <si>
    <t>2295937</t>
  </si>
  <si>
    <t>佛山百盛达君玉丽呈酒店</t>
  </si>
  <si>
    <t>292.00</t>
  </si>
  <si>
    <t>2021-11-10 20:44:58</t>
  </si>
  <si>
    <t>2295995</t>
  </si>
  <si>
    <t>柯达饭店(台北长安店)</t>
  </si>
  <si>
    <t>houlson matt,houlson matt</t>
  </si>
  <si>
    <t>1680.00</t>
  </si>
  <si>
    <t>2021-11-10 21:43:16</t>
  </si>
  <si>
    <t>2296058</t>
  </si>
  <si>
    <t>HSIEH PO CHOU</t>
  </si>
  <si>
    <t>471.00</t>
  </si>
  <si>
    <t>2021-11-10 22:35:42</t>
  </si>
  <si>
    <t>2296123</t>
  </si>
  <si>
    <t>香港九龙珀丽酒店</t>
  </si>
  <si>
    <t>YING KIT LEUNG</t>
  </si>
  <si>
    <t>267.00</t>
  </si>
  <si>
    <t>2021-11-11 00:05:29</t>
  </si>
  <si>
    <t>2296132</t>
  </si>
  <si>
    <t>WU MINHSUAN</t>
  </si>
  <si>
    <t>2021-11-11 00:24:16</t>
  </si>
  <si>
    <t>2296137</t>
  </si>
  <si>
    <t>长沙会展诺富特酒店</t>
  </si>
  <si>
    <t>418.00</t>
  </si>
  <si>
    <t>2021-11-11 00:33:52</t>
  </si>
  <si>
    <t>2296360</t>
  </si>
  <si>
    <t>城市便捷酒店(长沙县龙塘土桥地铁站店)</t>
  </si>
  <si>
    <t>142.00</t>
  </si>
  <si>
    <t>2021-11-11 10:59:51</t>
  </si>
  <si>
    <t>2296413</t>
  </si>
  <si>
    <t>315.00</t>
  </si>
  <si>
    <t>2021-11-11 11:51:34</t>
  </si>
  <si>
    <t>2296516</t>
  </si>
  <si>
    <t>锦江之星(丽江古城七星街店)</t>
  </si>
  <si>
    <t>84.00</t>
  </si>
  <si>
    <t>2021-11-11 13:10:14</t>
  </si>
  <si>
    <t>2296605</t>
  </si>
  <si>
    <t>富豪香港酒店</t>
  </si>
  <si>
    <t>LAM TAI WING</t>
  </si>
  <si>
    <t>403.00</t>
  </si>
  <si>
    <t>2021-11-11 14:21:30</t>
  </si>
  <si>
    <t>2296622</t>
  </si>
  <si>
    <t>台南富驿時尚酒店</t>
  </si>
  <si>
    <t>SHENLISHU SUNGTECHAO</t>
  </si>
  <si>
    <t>345.00</t>
  </si>
  <si>
    <t>2021-11-11 14:37:51</t>
  </si>
  <si>
    <t>2296658</t>
  </si>
  <si>
    <t>528.00</t>
  </si>
  <si>
    <t>2021-11-11 15:13:18</t>
  </si>
  <si>
    <t>2296742</t>
  </si>
  <si>
    <t>锦江之星风尚(张家口张北草原天路中都南大街店)</t>
  </si>
  <si>
    <t>189.00</t>
  </si>
  <si>
    <t>2021-11-11 16:17:00</t>
  </si>
  <si>
    <t>2296744</t>
  </si>
  <si>
    <t>骏怡连锁酒店(济南刁镇化工工业园店)</t>
  </si>
  <si>
    <t>119.00</t>
  </si>
  <si>
    <t>2021-11-11 16:18:04</t>
  </si>
  <si>
    <t>2296753</t>
  </si>
  <si>
    <t>97.00</t>
  </si>
  <si>
    <t>2021-11-11 16:29:54</t>
  </si>
  <si>
    <t>2296781</t>
  </si>
  <si>
    <t>启东银洲希尔顿逸林酒店</t>
  </si>
  <si>
    <t>593.00</t>
  </si>
  <si>
    <t>2021-11-11 16:44:02</t>
  </si>
  <si>
    <t>2296961</t>
  </si>
  <si>
    <t>城市便捷酒店(广州新塘沙埔大道)</t>
  </si>
  <si>
    <t>222.00</t>
  </si>
  <si>
    <t>2021-11-11 18:47:33</t>
  </si>
  <si>
    <t>2296977</t>
  </si>
  <si>
    <t>尚客优精选酒店(海宁国际花卉城店)</t>
  </si>
  <si>
    <t>2021-11-11 18:50:54</t>
  </si>
  <si>
    <t>2296988</t>
  </si>
  <si>
    <t>258.00</t>
  </si>
  <si>
    <t>2021-11-11 19:01:04</t>
  </si>
  <si>
    <t>2297005</t>
  </si>
  <si>
    <t>屏东垦丁大尖山饭店</t>
  </si>
  <si>
    <t>ying te tsai</t>
  </si>
  <si>
    <t>138.00</t>
  </si>
  <si>
    <t>2021-11-11 19:17:40</t>
  </si>
  <si>
    <t>2297012</t>
  </si>
  <si>
    <t>无锡新湖铂尔曼大酒店</t>
  </si>
  <si>
    <t>2021-11-11 19:39:46</t>
  </si>
  <si>
    <t>2297273</t>
  </si>
  <si>
    <t>名人饭店</t>
  </si>
  <si>
    <t>CHENG HSIANG CHEN</t>
  </si>
  <si>
    <t>492.00</t>
  </si>
  <si>
    <t>2021-11-11 22:46:34</t>
  </si>
  <si>
    <t>2297324</t>
  </si>
  <si>
    <t>尚客优品酒店（中山西区彩虹大道店）</t>
  </si>
  <si>
    <t>338.00</t>
  </si>
  <si>
    <t>2021-11-12 00:09:31</t>
  </si>
  <si>
    <t>2297326</t>
  </si>
  <si>
    <t>香港富荟旺角酒店</t>
  </si>
  <si>
    <t>YIP CHUN SING</t>
  </si>
  <si>
    <t>442.00</t>
  </si>
  <si>
    <t>2021-11-12 00:16:33</t>
  </si>
  <si>
    <t>2297349</t>
  </si>
  <si>
    <t>香港逸东酒店</t>
  </si>
  <si>
    <t>CHAN LIT MAN</t>
  </si>
  <si>
    <t>487.00</t>
  </si>
  <si>
    <t>2021-11-12 08:01:39</t>
  </si>
  <si>
    <t>2297516</t>
  </si>
  <si>
    <t>深圳中泰来大酒店</t>
  </si>
  <si>
    <t>283.00</t>
  </si>
  <si>
    <t>2021-11-12 09:52:00</t>
  </si>
  <si>
    <t>2297544</t>
  </si>
  <si>
    <t>派酒店(张家口明德北路附属医院店)</t>
  </si>
  <si>
    <t>124.00</t>
  </si>
  <si>
    <t>2021-11-12 10:20:58</t>
  </si>
  <si>
    <t>2297616</t>
  </si>
  <si>
    <t>林州骏怡精品连锁主题酒店</t>
  </si>
  <si>
    <t>116.00</t>
  </si>
  <si>
    <t>2021-11-12 11:33:08</t>
  </si>
  <si>
    <t>2297626</t>
  </si>
  <si>
    <t>2021-11-12 11:41:16</t>
  </si>
  <si>
    <t>2297845</t>
  </si>
  <si>
    <t>376.00</t>
  </si>
  <si>
    <t>2021-11-12 15:25:44</t>
  </si>
  <si>
    <t>2297860</t>
  </si>
  <si>
    <t>兰欧酒店(贵阳北京西路世纪城店)</t>
  </si>
  <si>
    <t>231.00</t>
  </si>
  <si>
    <t>2021-11-12 15:44:39</t>
  </si>
  <si>
    <t>2297871</t>
  </si>
  <si>
    <t>YANG CHING WEN</t>
  </si>
  <si>
    <t>445.00</t>
  </si>
  <si>
    <t>2021-11-12 15:52:23</t>
  </si>
  <si>
    <t>2297892</t>
  </si>
  <si>
    <t>香港铜锣湾利景酒店</t>
  </si>
  <si>
    <t>maria kulvinder singh</t>
  </si>
  <si>
    <t>180.00</t>
  </si>
  <si>
    <t>2021-11-12 16:05:48</t>
  </si>
  <si>
    <t>2297920</t>
  </si>
  <si>
    <t>leung herman</t>
  </si>
  <si>
    <t>2021-11-12 16:28:06</t>
  </si>
  <si>
    <t>2297949</t>
  </si>
  <si>
    <t>TAI HAN-JU</t>
  </si>
  <si>
    <t>2021-11-12 16:53:30</t>
  </si>
  <si>
    <t>2298016</t>
  </si>
  <si>
    <t>IU酒店（太原迎泽大街柳巷店）</t>
  </si>
  <si>
    <t>2021-11-12 17:34:38</t>
  </si>
  <si>
    <t>2298031</t>
  </si>
  <si>
    <t>115.00</t>
  </si>
  <si>
    <t>2021-11-12 17:42:51</t>
  </si>
  <si>
    <t>2298053</t>
  </si>
  <si>
    <t>156.00</t>
  </si>
  <si>
    <t>2021-11-12 17:56:03</t>
  </si>
  <si>
    <t>2298222</t>
  </si>
  <si>
    <t>2021-11-12 20:57:57</t>
  </si>
  <si>
    <t>2298228</t>
  </si>
  <si>
    <t>东莞中汇文华酒店</t>
  </si>
  <si>
    <t>197.00</t>
  </si>
  <si>
    <t>2021-11-12 21:05:10</t>
  </si>
  <si>
    <t>2298255</t>
  </si>
  <si>
    <t>NG KWOK WING</t>
  </si>
  <si>
    <t>594.00</t>
  </si>
  <si>
    <t>2021-11-12 21:41:32</t>
  </si>
  <si>
    <t>2298323</t>
  </si>
  <si>
    <t>YUEN PONG HO</t>
  </si>
  <si>
    <t>555.00</t>
  </si>
  <si>
    <t>2021-11-12 23:26:36</t>
  </si>
  <si>
    <t>2298377</t>
  </si>
  <si>
    <t>175.00</t>
  </si>
  <si>
    <t>2021-11-13 01:16:01</t>
  </si>
  <si>
    <t>2298387</t>
  </si>
  <si>
    <t>Yu Wing hong</t>
  </si>
  <si>
    <t>674.00</t>
  </si>
  <si>
    <t>2021-11-13 02:23:20</t>
  </si>
  <si>
    <t>2298514</t>
  </si>
  <si>
    <t>HO CHUN HO</t>
  </si>
  <si>
    <t>2021-11-13 10:19:22</t>
  </si>
  <si>
    <t>2298593</t>
  </si>
  <si>
    <t>LAU TSZ FUNG,WONG HAU YIN</t>
  </si>
  <si>
    <t>2021-11-13 12:31:32</t>
  </si>
  <si>
    <t>2298607</t>
  </si>
  <si>
    <t>HO WING TUNG</t>
  </si>
  <si>
    <t>2021-11-13 12:43:33</t>
  </si>
  <si>
    <t>2298612</t>
  </si>
  <si>
    <t>111.00</t>
  </si>
  <si>
    <t>2021-11-13 12:48:24</t>
  </si>
  <si>
    <t>2298674</t>
  </si>
  <si>
    <t>AUYEUNG CHIKI</t>
  </si>
  <si>
    <t>2021-11-13 14:00:27</t>
  </si>
  <si>
    <t>2298756</t>
  </si>
  <si>
    <t>2021-11-13 15:48:59</t>
  </si>
  <si>
    <t>2298895</t>
  </si>
  <si>
    <t>格林豪泰(北京市次渠地铁站店)</t>
  </si>
  <si>
    <t>2021-11-13 19:09:58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</si>
</sst>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9" borderId="2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1" fillId="8" borderId="7" applyNumberFormat="0" applyAlignment="0" applyProtection="0">
      <alignment vertical="center"/>
    </xf>
    <xf numFmtId="0" fontId="12" fillId="8" borderId="1" applyNumberFormat="0" applyAlignment="0" applyProtection="0">
      <alignment vertical="center"/>
    </xf>
    <xf numFmtId="0" fontId="18" fillId="14" borderId="5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5"/>
  <sheetViews>
    <sheetView topLeftCell="A67" workbookViewId="0">
      <selection activeCell="A67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16746487541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44510</v>
      </c>
      <c r="G2" s="5">
        <v>44511</v>
      </c>
      <c r="H2" s="4">
        <v>1</v>
      </c>
      <c r="I2" s="4">
        <v>1</v>
      </c>
      <c r="J2" s="4">
        <v>1</v>
      </c>
      <c r="K2" s="4" t="s">
        <v>29</v>
      </c>
      <c r="L2" s="4">
        <v>804</v>
      </c>
      <c r="M2" s="4">
        <v>804</v>
      </c>
      <c r="N2" s="4" t="s">
        <v>30</v>
      </c>
      <c r="O2" s="4" t="s">
        <v>31</v>
      </c>
      <c r="P2" s="4" t="s">
        <v>32</v>
      </c>
      <c r="Q2" s="4">
        <v>0</v>
      </c>
      <c r="R2" s="6">
        <v>44505</v>
      </c>
      <c r="S2" s="5">
        <v>44526</v>
      </c>
      <c r="T2" s="4" t="s">
        <v>33</v>
      </c>
      <c r="U2" s="4">
        <v>804</v>
      </c>
      <c r="V2" s="4">
        <v>0</v>
      </c>
      <c r="W2" s="4">
        <v>0</v>
      </c>
      <c r="X2" s="4"/>
      <c r="Y2" s="4">
        <v>72126152</v>
      </c>
    </row>
    <row r="3" s="4" customFormat="1" spans="1:25">
      <c r="A3" s="4">
        <v>16747671723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44506</v>
      </c>
      <c r="G3" s="5">
        <v>44511</v>
      </c>
      <c r="H3" s="4">
        <v>1</v>
      </c>
      <c r="I3" s="4">
        <v>5</v>
      </c>
      <c r="J3" s="4">
        <v>5</v>
      </c>
      <c r="K3" s="4" t="s">
        <v>29</v>
      </c>
      <c r="L3" s="4">
        <v>724</v>
      </c>
      <c r="M3" s="4">
        <v>724</v>
      </c>
      <c r="N3" s="4" t="s">
        <v>36</v>
      </c>
      <c r="O3" s="4" t="s">
        <v>31</v>
      </c>
      <c r="P3" s="4" t="s">
        <v>32</v>
      </c>
      <c r="Q3" s="4">
        <v>0</v>
      </c>
      <c r="R3" s="6">
        <v>44506</v>
      </c>
      <c r="S3" s="5">
        <v>44526</v>
      </c>
      <c r="T3" s="4" t="s">
        <v>33</v>
      </c>
      <c r="U3" s="4">
        <v>724</v>
      </c>
      <c r="V3" s="4">
        <v>0</v>
      </c>
      <c r="W3" s="4">
        <v>0</v>
      </c>
      <c r="X3" s="4">
        <v>2291127</v>
      </c>
      <c r="Y3" s="4" t="s">
        <v>37</v>
      </c>
    </row>
    <row r="4" s="4" customFormat="1" spans="1:24">
      <c r="A4" s="4">
        <v>16755446910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44509</v>
      </c>
      <c r="G4" s="5">
        <v>44511</v>
      </c>
      <c r="H4" s="4">
        <v>1</v>
      </c>
      <c r="I4" s="4">
        <v>2</v>
      </c>
      <c r="J4" s="4">
        <v>2</v>
      </c>
      <c r="K4" s="4" t="s">
        <v>29</v>
      </c>
      <c r="L4" s="4">
        <v>542</v>
      </c>
      <c r="M4" s="4">
        <v>542</v>
      </c>
      <c r="N4" s="4" t="s">
        <v>40</v>
      </c>
      <c r="O4" s="4" t="s">
        <v>31</v>
      </c>
      <c r="P4" s="4" t="s">
        <v>32</v>
      </c>
      <c r="Q4" s="4">
        <v>0</v>
      </c>
      <c r="R4" s="6">
        <v>44508</v>
      </c>
      <c r="S4" s="5">
        <v>44526</v>
      </c>
      <c r="T4" s="4" t="s">
        <v>33</v>
      </c>
      <c r="U4" s="4">
        <v>542</v>
      </c>
      <c r="V4" s="4">
        <v>0</v>
      </c>
      <c r="W4" s="4">
        <v>0</v>
      </c>
      <c r="X4" s="4">
        <v>2292584</v>
      </c>
    </row>
    <row r="5" s="4" customFormat="1" spans="1:24">
      <c r="A5" s="4">
        <v>16755446910</v>
      </c>
      <c r="B5" s="4" t="s">
        <v>25</v>
      </c>
      <c r="C5" s="4" t="s">
        <v>41</v>
      </c>
      <c r="D5" s="4" t="s">
        <v>38</v>
      </c>
      <c r="E5" s="4" t="s">
        <v>39</v>
      </c>
      <c r="F5" s="5">
        <v>44509</v>
      </c>
      <c r="G5" s="5">
        <v>44511</v>
      </c>
      <c r="H5" s="4">
        <v>1</v>
      </c>
      <c r="I5" s="4">
        <v>2</v>
      </c>
      <c r="J5" s="4">
        <v>2</v>
      </c>
      <c r="K5" s="4" t="s">
        <v>29</v>
      </c>
      <c r="L5" s="4">
        <v>-542</v>
      </c>
      <c r="M5" s="4">
        <v>-542</v>
      </c>
      <c r="N5" s="4" t="s">
        <v>40</v>
      </c>
      <c r="O5" s="4" t="s">
        <v>31</v>
      </c>
      <c r="P5" s="4" t="s">
        <v>32</v>
      </c>
      <c r="Q5" s="4">
        <v>0</v>
      </c>
      <c r="R5" s="6">
        <v>44508</v>
      </c>
      <c r="S5" s="5">
        <v>44526</v>
      </c>
      <c r="T5" s="4" t="s">
        <v>33</v>
      </c>
      <c r="U5" s="4">
        <v>-542</v>
      </c>
      <c r="V5" s="4">
        <v>0</v>
      </c>
      <c r="W5" s="4">
        <v>0</v>
      </c>
      <c r="X5" s="4">
        <v>2292584</v>
      </c>
    </row>
    <row r="6" s="4" customFormat="1" spans="1:24">
      <c r="A6" s="4">
        <v>16760590548</v>
      </c>
      <c r="B6" s="4" t="s">
        <v>25</v>
      </c>
      <c r="C6" s="4" t="s">
        <v>26</v>
      </c>
      <c r="D6" s="4" t="s">
        <v>42</v>
      </c>
      <c r="E6" s="4" t="s">
        <v>43</v>
      </c>
      <c r="F6" s="5">
        <v>44510</v>
      </c>
      <c r="G6" s="5">
        <v>44511</v>
      </c>
      <c r="H6" s="4">
        <v>1</v>
      </c>
      <c r="I6" s="4">
        <v>1</v>
      </c>
      <c r="J6" s="4">
        <v>1</v>
      </c>
      <c r="K6" s="4" t="s">
        <v>29</v>
      </c>
      <c r="L6" s="4">
        <v>428</v>
      </c>
      <c r="M6" s="4">
        <v>428</v>
      </c>
      <c r="N6" s="4" t="s">
        <v>44</v>
      </c>
      <c r="O6" s="4" t="s">
        <v>31</v>
      </c>
      <c r="P6" s="4" t="s">
        <v>32</v>
      </c>
      <c r="Q6" s="4">
        <v>0</v>
      </c>
      <c r="R6" s="6">
        <v>44509</v>
      </c>
      <c r="S6" s="5">
        <v>44526</v>
      </c>
      <c r="T6" s="4" t="s">
        <v>33</v>
      </c>
      <c r="U6" s="4">
        <v>428</v>
      </c>
      <c r="V6" s="4">
        <v>0</v>
      </c>
      <c r="W6" s="4">
        <v>0</v>
      </c>
      <c r="X6" s="4">
        <v>2294371</v>
      </c>
    </row>
    <row r="7" s="4" customFormat="1" spans="1:25">
      <c r="A7" s="4">
        <v>16765215030</v>
      </c>
      <c r="B7" s="4" t="s">
        <v>25</v>
      </c>
      <c r="C7" s="4" t="s">
        <v>26</v>
      </c>
      <c r="D7" s="4" t="s">
        <v>45</v>
      </c>
      <c r="E7" s="4" t="s">
        <v>46</v>
      </c>
      <c r="F7" s="5">
        <v>44510</v>
      </c>
      <c r="G7" s="5">
        <v>44511</v>
      </c>
      <c r="H7" s="4">
        <v>1</v>
      </c>
      <c r="I7" s="4">
        <v>1</v>
      </c>
      <c r="J7" s="4">
        <v>1</v>
      </c>
      <c r="K7" s="4" t="s">
        <v>29</v>
      </c>
      <c r="L7" s="4">
        <v>639</v>
      </c>
      <c r="M7" s="4">
        <v>639</v>
      </c>
      <c r="N7" s="4" t="s">
        <v>47</v>
      </c>
      <c r="O7" s="4" t="s">
        <v>31</v>
      </c>
      <c r="P7" s="4" t="s">
        <v>32</v>
      </c>
      <c r="Q7" s="4">
        <v>0</v>
      </c>
      <c r="R7" s="6">
        <v>44510</v>
      </c>
      <c r="S7" s="5">
        <v>44526</v>
      </c>
      <c r="T7" s="4" t="s">
        <v>33</v>
      </c>
      <c r="U7" s="4">
        <v>639</v>
      </c>
      <c r="V7" s="4">
        <v>0</v>
      </c>
      <c r="W7" s="4">
        <v>0</v>
      </c>
      <c r="X7" s="4"/>
      <c r="Y7" s="4" t="s">
        <v>48</v>
      </c>
    </row>
    <row r="8" s="4" customFormat="1" spans="1:23">
      <c r="A8" s="4">
        <v>16765289300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44510</v>
      </c>
      <c r="G8" s="5">
        <v>44511</v>
      </c>
      <c r="H8" s="4">
        <v>1</v>
      </c>
      <c r="I8" s="4">
        <v>1</v>
      </c>
      <c r="J8" s="4">
        <v>1</v>
      </c>
      <c r="K8" s="4" t="s">
        <v>29</v>
      </c>
      <c r="L8" s="4">
        <v>288</v>
      </c>
      <c r="M8" s="4">
        <v>288</v>
      </c>
      <c r="N8" s="4" t="s">
        <v>51</v>
      </c>
      <c r="O8" s="4" t="s">
        <v>31</v>
      </c>
      <c r="P8" s="4" t="s">
        <v>32</v>
      </c>
      <c r="Q8" s="4">
        <v>0</v>
      </c>
      <c r="R8" s="6">
        <v>44510</v>
      </c>
      <c r="S8" s="5">
        <v>44526</v>
      </c>
      <c r="T8" s="4" t="s">
        <v>33</v>
      </c>
      <c r="U8" s="4">
        <v>288</v>
      </c>
      <c r="V8" s="4">
        <v>0</v>
      </c>
      <c r="W8" s="4">
        <v>0</v>
      </c>
    </row>
    <row r="9" s="4" customFormat="1" spans="1:23">
      <c r="A9" s="4">
        <v>16765343303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44510</v>
      </c>
      <c r="G9" s="5">
        <v>44511</v>
      </c>
      <c r="H9" s="4">
        <v>1</v>
      </c>
      <c r="I9" s="4">
        <v>1</v>
      </c>
      <c r="J9" s="4">
        <v>1</v>
      </c>
      <c r="K9" s="4" t="s">
        <v>29</v>
      </c>
      <c r="L9" s="4">
        <v>386</v>
      </c>
      <c r="M9" s="4">
        <v>386</v>
      </c>
      <c r="N9" s="4" t="s">
        <v>54</v>
      </c>
      <c r="O9" s="4" t="s">
        <v>31</v>
      </c>
      <c r="P9" s="4" t="s">
        <v>32</v>
      </c>
      <c r="Q9" s="4">
        <v>0</v>
      </c>
      <c r="R9" s="6">
        <v>44510</v>
      </c>
      <c r="S9" s="5">
        <v>44526</v>
      </c>
      <c r="T9" s="4" t="s">
        <v>33</v>
      </c>
      <c r="U9" s="4">
        <v>386</v>
      </c>
      <c r="V9" s="4">
        <v>0</v>
      </c>
      <c r="W9" s="4">
        <v>0</v>
      </c>
    </row>
    <row r="10" s="4" customFormat="1" spans="1:23">
      <c r="A10" s="4">
        <v>16765346137</v>
      </c>
      <c r="B10" s="4" t="s">
        <v>25</v>
      </c>
      <c r="C10" s="4" t="s">
        <v>26</v>
      </c>
      <c r="D10" s="4" t="s">
        <v>52</v>
      </c>
      <c r="E10" s="4" t="s">
        <v>53</v>
      </c>
      <c r="F10" s="5">
        <v>44510</v>
      </c>
      <c r="G10" s="5">
        <v>44511</v>
      </c>
      <c r="H10" s="4">
        <v>1</v>
      </c>
      <c r="I10" s="4">
        <v>1</v>
      </c>
      <c r="J10" s="4">
        <v>1</v>
      </c>
      <c r="K10" s="4" t="s">
        <v>29</v>
      </c>
      <c r="L10" s="4">
        <v>386</v>
      </c>
      <c r="M10" s="4">
        <v>386</v>
      </c>
      <c r="N10" s="4" t="s">
        <v>55</v>
      </c>
      <c r="O10" s="4" t="s">
        <v>31</v>
      </c>
      <c r="P10" s="4" t="s">
        <v>32</v>
      </c>
      <c r="Q10" s="4">
        <v>0</v>
      </c>
      <c r="R10" s="6">
        <v>44510</v>
      </c>
      <c r="S10" s="5">
        <v>44526</v>
      </c>
      <c r="T10" s="4" t="s">
        <v>33</v>
      </c>
      <c r="U10" s="4">
        <v>386</v>
      </c>
      <c r="V10" s="4">
        <v>0</v>
      </c>
      <c r="W10" s="4">
        <v>0</v>
      </c>
    </row>
    <row r="11" s="4" customFormat="1" spans="1:24">
      <c r="A11" s="4">
        <v>16765500901</v>
      </c>
      <c r="B11" s="4" t="s">
        <v>25</v>
      </c>
      <c r="C11" s="4" t="s">
        <v>26</v>
      </c>
      <c r="D11" s="4" t="s">
        <v>56</v>
      </c>
      <c r="E11" s="4" t="s">
        <v>57</v>
      </c>
      <c r="F11" s="5">
        <v>44510</v>
      </c>
      <c r="G11" s="5">
        <v>44511</v>
      </c>
      <c r="H11" s="4">
        <v>1</v>
      </c>
      <c r="I11" s="4">
        <v>1</v>
      </c>
      <c r="J11" s="4">
        <v>1</v>
      </c>
      <c r="K11" s="4" t="s">
        <v>29</v>
      </c>
      <c r="L11" s="4">
        <v>406</v>
      </c>
      <c r="M11" s="4">
        <v>406</v>
      </c>
      <c r="N11" s="4" t="s">
        <v>58</v>
      </c>
      <c r="O11" s="4" t="s">
        <v>31</v>
      </c>
      <c r="P11" s="4" t="s">
        <v>32</v>
      </c>
      <c r="Q11" s="4">
        <v>0</v>
      </c>
      <c r="R11" s="6">
        <v>44510</v>
      </c>
      <c r="S11" s="5">
        <v>44526</v>
      </c>
      <c r="T11" s="4" t="s">
        <v>33</v>
      </c>
      <c r="U11" s="4">
        <v>406</v>
      </c>
      <c r="V11" s="4">
        <v>0</v>
      </c>
      <c r="W11" s="4">
        <v>0</v>
      </c>
      <c r="X11" s="4">
        <v>2295148</v>
      </c>
    </row>
    <row r="12" s="4" customFormat="1" spans="1:25">
      <c r="A12" s="4">
        <v>16765666668</v>
      </c>
      <c r="B12" s="4" t="s">
        <v>25</v>
      </c>
      <c r="C12" s="4" t="s">
        <v>26</v>
      </c>
      <c r="D12" s="4" t="s">
        <v>59</v>
      </c>
      <c r="E12" s="4" t="s">
        <v>50</v>
      </c>
      <c r="F12" s="5">
        <v>44510</v>
      </c>
      <c r="G12" s="5">
        <v>44511</v>
      </c>
      <c r="H12" s="4">
        <v>1</v>
      </c>
      <c r="I12" s="4">
        <v>1</v>
      </c>
      <c r="J12" s="4">
        <v>1</v>
      </c>
      <c r="K12" s="4" t="s">
        <v>29</v>
      </c>
      <c r="L12" s="4">
        <v>464</v>
      </c>
      <c r="M12" s="4">
        <v>464</v>
      </c>
      <c r="N12" s="4" t="s">
        <v>60</v>
      </c>
      <c r="O12" s="4" t="s">
        <v>31</v>
      </c>
      <c r="P12" s="4" t="s">
        <v>32</v>
      </c>
      <c r="Q12" s="4">
        <v>0</v>
      </c>
      <c r="R12" s="6">
        <v>44510</v>
      </c>
      <c r="S12" s="5">
        <v>44526</v>
      </c>
      <c r="T12" s="4" t="s">
        <v>33</v>
      </c>
      <c r="U12" s="4">
        <v>464</v>
      </c>
      <c r="V12" s="4">
        <v>0</v>
      </c>
      <c r="W12" s="4">
        <v>0</v>
      </c>
      <c r="X12" s="4">
        <v>2295186</v>
      </c>
      <c r="Y12" s="4" t="s">
        <v>61</v>
      </c>
    </row>
    <row r="13" s="4" customFormat="1" spans="1:24">
      <c r="A13" s="4">
        <v>16765942693</v>
      </c>
      <c r="B13" s="4" t="s">
        <v>25</v>
      </c>
      <c r="C13" s="4" t="s">
        <v>26</v>
      </c>
      <c r="D13" s="4" t="s">
        <v>62</v>
      </c>
      <c r="E13" s="4" t="s">
        <v>63</v>
      </c>
      <c r="F13" s="5">
        <v>44510</v>
      </c>
      <c r="G13" s="5">
        <v>44511</v>
      </c>
      <c r="H13" s="4">
        <v>1</v>
      </c>
      <c r="I13" s="4">
        <v>1</v>
      </c>
      <c r="J13" s="4">
        <v>1</v>
      </c>
      <c r="K13" s="4" t="s">
        <v>29</v>
      </c>
      <c r="L13" s="4">
        <v>118</v>
      </c>
      <c r="M13" s="4">
        <v>118</v>
      </c>
      <c r="N13" s="4" t="s">
        <v>64</v>
      </c>
      <c r="O13" s="4" t="s">
        <v>31</v>
      </c>
      <c r="P13" s="4" t="s">
        <v>32</v>
      </c>
      <c r="Q13" s="4">
        <v>0</v>
      </c>
      <c r="R13" s="6">
        <v>44510</v>
      </c>
      <c r="S13" s="5">
        <v>44526</v>
      </c>
      <c r="T13" s="4" t="s">
        <v>33</v>
      </c>
      <c r="U13" s="4">
        <v>118</v>
      </c>
      <c r="V13" s="4">
        <v>0</v>
      </c>
      <c r="W13" s="4">
        <v>0</v>
      </c>
      <c r="X13" s="4">
        <v>2295251</v>
      </c>
    </row>
    <row r="14" s="4" customFormat="1" spans="1:23">
      <c r="A14" s="4">
        <v>16766006098</v>
      </c>
      <c r="B14" s="4" t="s">
        <v>25</v>
      </c>
      <c r="C14" s="4" t="s">
        <v>26</v>
      </c>
      <c r="D14" s="4" t="s">
        <v>59</v>
      </c>
      <c r="E14" s="4" t="s">
        <v>50</v>
      </c>
      <c r="F14" s="5">
        <v>44510</v>
      </c>
      <c r="G14" s="5">
        <v>44511</v>
      </c>
      <c r="H14" s="4">
        <v>1</v>
      </c>
      <c r="I14" s="4">
        <v>1</v>
      </c>
      <c r="J14" s="4">
        <v>1</v>
      </c>
      <c r="K14" s="4" t="s">
        <v>29</v>
      </c>
      <c r="L14" s="4">
        <v>464</v>
      </c>
      <c r="M14" s="4">
        <v>464</v>
      </c>
      <c r="N14" s="4" t="s">
        <v>65</v>
      </c>
      <c r="O14" s="4" t="s">
        <v>31</v>
      </c>
      <c r="P14" s="4" t="s">
        <v>32</v>
      </c>
      <c r="Q14" s="4">
        <v>0</v>
      </c>
      <c r="R14" s="6">
        <v>44510</v>
      </c>
      <c r="S14" s="5">
        <v>44526</v>
      </c>
      <c r="T14" s="4" t="s">
        <v>33</v>
      </c>
      <c r="U14" s="4">
        <v>464</v>
      </c>
      <c r="V14" s="4">
        <v>0</v>
      </c>
      <c r="W14" s="4">
        <v>0</v>
      </c>
    </row>
    <row r="15" s="4" customFormat="1" spans="1:23">
      <c r="A15" s="4">
        <v>16767116592</v>
      </c>
      <c r="B15" s="4" t="s">
        <v>25</v>
      </c>
      <c r="C15" s="4" t="s">
        <v>26</v>
      </c>
      <c r="D15" s="4" t="s">
        <v>66</v>
      </c>
      <c r="E15" s="4" t="s">
        <v>67</v>
      </c>
      <c r="F15" s="5">
        <v>44510</v>
      </c>
      <c r="G15" s="5">
        <v>44511</v>
      </c>
      <c r="H15" s="4">
        <v>1</v>
      </c>
      <c r="I15" s="4">
        <v>1</v>
      </c>
      <c r="J15" s="4">
        <v>1</v>
      </c>
      <c r="K15" s="4" t="s">
        <v>29</v>
      </c>
      <c r="L15" s="4">
        <v>155</v>
      </c>
      <c r="M15" s="4">
        <v>155</v>
      </c>
      <c r="N15" s="4" t="s">
        <v>68</v>
      </c>
      <c r="O15" s="4" t="s">
        <v>31</v>
      </c>
      <c r="P15" s="4" t="s">
        <v>32</v>
      </c>
      <c r="Q15" s="4">
        <v>0</v>
      </c>
      <c r="R15" s="6">
        <v>44510</v>
      </c>
      <c r="S15" s="5">
        <v>44526</v>
      </c>
      <c r="T15" s="4" t="s">
        <v>33</v>
      </c>
      <c r="U15" s="4">
        <v>155</v>
      </c>
      <c r="V15" s="4">
        <v>0</v>
      </c>
      <c r="W15" s="4">
        <v>0</v>
      </c>
    </row>
    <row r="16" s="4" customFormat="1" spans="1:25">
      <c r="A16" s="4">
        <v>16767850716</v>
      </c>
      <c r="B16" s="4" t="s">
        <v>25</v>
      </c>
      <c r="C16" s="4" t="s">
        <v>26</v>
      </c>
      <c r="D16" s="4" t="s">
        <v>69</v>
      </c>
      <c r="E16" s="4" t="s">
        <v>70</v>
      </c>
      <c r="F16" s="5">
        <v>44510</v>
      </c>
      <c r="G16" s="5">
        <v>44511</v>
      </c>
      <c r="H16" s="4">
        <v>1</v>
      </c>
      <c r="I16" s="4">
        <v>1</v>
      </c>
      <c r="J16" s="4">
        <v>1</v>
      </c>
      <c r="K16" s="4" t="s">
        <v>29</v>
      </c>
      <c r="L16" s="4">
        <v>326</v>
      </c>
      <c r="M16" s="4">
        <v>326</v>
      </c>
      <c r="N16" s="4" t="s">
        <v>71</v>
      </c>
      <c r="O16" s="4" t="s">
        <v>31</v>
      </c>
      <c r="P16" s="4" t="s">
        <v>32</v>
      </c>
      <c r="Q16" s="4">
        <v>0</v>
      </c>
      <c r="R16" s="6">
        <v>44510</v>
      </c>
      <c r="S16" s="5">
        <v>44526</v>
      </c>
      <c r="T16" s="4" t="s">
        <v>33</v>
      </c>
      <c r="U16" s="4">
        <v>326</v>
      </c>
      <c r="V16" s="4">
        <v>0</v>
      </c>
      <c r="W16" s="4">
        <v>0</v>
      </c>
      <c r="X16" s="4">
        <v>2295819</v>
      </c>
      <c r="Y16" s="4">
        <v>104017707044</v>
      </c>
    </row>
    <row r="17" s="4" customFormat="1" spans="1:23">
      <c r="A17" s="4">
        <v>16768005386</v>
      </c>
      <c r="B17" s="4" t="s">
        <v>25</v>
      </c>
      <c r="C17" s="4" t="s">
        <v>26</v>
      </c>
      <c r="D17" s="4" t="s">
        <v>72</v>
      </c>
      <c r="E17" s="4" t="s">
        <v>73</v>
      </c>
      <c r="F17" s="5">
        <v>44510</v>
      </c>
      <c r="G17" s="5">
        <v>44511</v>
      </c>
      <c r="H17" s="4">
        <v>1</v>
      </c>
      <c r="I17" s="4">
        <v>1</v>
      </c>
      <c r="J17" s="4">
        <v>1</v>
      </c>
      <c r="K17" s="4" t="s">
        <v>29</v>
      </c>
      <c r="L17" s="4">
        <v>131</v>
      </c>
      <c r="M17" s="4">
        <v>131</v>
      </c>
      <c r="N17" s="4" t="s">
        <v>74</v>
      </c>
      <c r="O17" s="4" t="s">
        <v>31</v>
      </c>
      <c r="P17" s="4" t="s">
        <v>32</v>
      </c>
      <c r="Q17" s="4">
        <v>0</v>
      </c>
      <c r="R17" s="6">
        <v>44510</v>
      </c>
      <c r="S17" s="5">
        <v>44526</v>
      </c>
      <c r="T17" s="4" t="s">
        <v>33</v>
      </c>
      <c r="U17" s="4">
        <v>131</v>
      </c>
      <c r="V17" s="4">
        <v>0</v>
      </c>
      <c r="W17" s="4">
        <v>0</v>
      </c>
    </row>
    <row r="18" s="4" customFormat="1" spans="1:23">
      <c r="A18" s="4">
        <v>16768132672</v>
      </c>
      <c r="B18" s="4" t="s">
        <v>25</v>
      </c>
      <c r="C18" s="4" t="s">
        <v>26</v>
      </c>
      <c r="D18" s="4" t="s">
        <v>75</v>
      </c>
      <c r="E18" s="4" t="s">
        <v>76</v>
      </c>
      <c r="F18" s="5">
        <v>44510</v>
      </c>
      <c r="G18" s="5">
        <v>44511</v>
      </c>
      <c r="H18" s="4">
        <v>1</v>
      </c>
      <c r="I18" s="4">
        <v>1</v>
      </c>
      <c r="J18" s="4">
        <v>1</v>
      </c>
      <c r="K18" s="4" t="s">
        <v>29</v>
      </c>
      <c r="L18" s="4">
        <v>162</v>
      </c>
      <c r="M18" s="4">
        <v>162</v>
      </c>
      <c r="N18" s="4" t="s">
        <v>77</v>
      </c>
      <c r="O18" s="4" t="s">
        <v>31</v>
      </c>
      <c r="P18" s="4" t="s">
        <v>32</v>
      </c>
      <c r="Q18" s="4">
        <v>0</v>
      </c>
      <c r="R18" s="6">
        <v>44510</v>
      </c>
      <c r="S18" s="5">
        <v>44526</v>
      </c>
      <c r="T18" s="4" t="s">
        <v>33</v>
      </c>
      <c r="U18" s="4">
        <v>162</v>
      </c>
      <c r="V18" s="4">
        <v>0</v>
      </c>
      <c r="W18" s="4">
        <v>0</v>
      </c>
    </row>
    <row r="19" s="4" customFormat="1" spans="1:23">
      <c r="A19" s="4">
        <v>16768175685</v>
      </c>
      <c r="B19" s="4" t="s">
        <v>25</v>
      </c>
      <c r="C19" s="4" t="s">
        <v>26</v>
      </c>
      <c r="D19" s="4" t="s">
        <v>78</v>
      </c>
      <c r="E19" s="4" t="s">
        <v>79</v>
      </c>
      <c r="F19" s="5">
        <v>44510</v>
      </c>
      <c r="G19" s="5">
        <v>44511</v>
      </c>
      <c r="H19" s="4">
        <v>1</v>
      </c>
      <c r="I19" s="4">
        <v>1</v>
      </c>
      <c r="J19" s="4">
        <v>1</v>
      </c>
      <c r="K19" s="4" t="s">
        <v>29</v>
      </c>
      <c r="L19" s="4">
        <v>148</v>
      </c>
      <c r="M19" s="4">
        <v>148</v>
      </c>
      <c r="N19" s="4" t="s">
        <v>80</v>
      </c>
      <c r="O19" s="4" t="s">
        <v>31</v>
      </c>
      <c r="P19" s="4" t="s">
        <v>32</v>
      </c>
      <c r="Q19" s="4">
        <v>0</v>
      </c>
      <c r="R19" s="6">
        <v>44510</v>
      </c>
      <c r="S19" s="5">
        <v>44526</v>
      </c>
      <c r="T19" s="4" t="s">
        <v>33</v>
      </c>
      <c r="U19" s="4">
        <v>148</v>
      </c>
      <c r="V19" s="4">
        <v>0</v>
      </c>
      <c r="W19" s="4">
        <v>0</v>
      </c>
    </row>
    <row r="20" s="4" customFormat="1" spans="1:23">
      <c r="A20" s="4">
        <v>16768217911</v>
      </c>
      <c r="B20" s="4" t="s">
        <v>25</v>
      </c>
      <c r="C20" s="4" t="s">
        <v>26</v>
      </c>
      <c r="D20" s="4" t="s">
        <v>81</v>
      </c>
      <c r="E20" s="4" t="s">
        <v>82</v>
      </c>
      <c r="F20" s="5">
        <v>44510</v>
      </c>
      <c r="G20" s="5">
        <v>44511</v>
      </c>
      <c r="H20" s="4">
        <v>1</v>
      </c>
      <c r="I20" s="4">
        <v>1</v>
      </c>
      <c r="J20" s="4">
        <v>1</v>
      </c>
      <c r="K20" s="4" t="s">
        <v>29</v>
      </c>
      <c r="L20" s="4">
        <v>152</v>
      </c>
      <c r="M20" s="4">
        <v>152</v>
      </c>
      <c r="N20" s="4" t="s">
        <v>83</v>
      </c>
      <c r="O20" s="4" t="s">
        <v>31</v>
      </c>
      <c r="P20" s="4" t="s">
        <v>32</v>
      </c>
      <c r="Q20" s="4">
        <v>0</v>
      </c>
      <c r="R20" s="6">
        <v>44510</v>
      </c>
      <c r="S20" s="5">
        <v>44526</v>
      </c>
      <c r="T20" s="4" t="s">
        <v>33</v>
      </c>
      <c r="U20" s="4">
        <v>152</v>
      </c>
      <c r="V20" s="4">
        <v>0</v>
      </c>
      <c r="W20" s="4">
        <v>0</v>
      </c>
    </row>
    <row r="21" s="4" customFormat="1" spans="1:23">
      <c r="A21" s="4">
        <v>16768243484</v>
      </c>
      <c r="B21" s="4" t="s">
        <v>25</v>
      </c>
      <c r="C21" s="4" t="s">
        <v>26</v>
      </c>
      <c r="D21" s="4" t="s">
        <v>84</v>
      </c>
      <c r="E21" s="4" t="s">
        <v>85</v>
      </c>
      <c r="F21" s="5">
        <v>44510</v>
      </c>
      <c r="G21" s="5">
        <v>44511</v>
      </c>
      <c r="H21" s="4">
        <v>1</v>
      </c>
      <c r="I21" s="4">
        <v>1</v>
      </c>
      <c r="J21" s="4">
        <v>1</v>
      </c>
      <c r="K21" s="4" t="s">
        <v>29</v>
      </c>
      <c r="L21" s="4">
        <v>292</v>
      </c>
      <c r="M21" s="4">
        <v>292</v>
      </c>
      <c r="N21" s="4" t="s">
        <v>86</v>
      </c>
      <c r="O21" s="4" t="s">
        <v>31</v>
      </c>
      <c r="P21" s="4" t="s">
        <v>32</v>
      </c>
      <c r="Q21" s="4">
        <v>0</v>
      </c>
      <c r="R21" s="6">
        <v>44510</v>
      </c>
      <c r="S21" s="5">
        <v>44526</v>
      </c>
      <c r="T21" s="4" t="s">
        <v>33</v>
      </c>
      <c r="U21" s="4">
        <v>292</v>
      </c>
      <c r="V21" s="4">
        <v>0</v>
      </c>
      <c r="W21" s="4">
        <v>0</v>
      </c>
    </row>
    <row r="22" s="4" customFormat="1" spans="1:23">
      <c r="A22" s="4">
        <v>16768625265</v>
      </c>
      <c r="B22" s="4" t="s">
        <v>25</v>
      </c>
      <c r="C22" s="4" t="s">
        <v>26</v>
      </c>
      <c r="D22" s="4" t="s">
        <v>87</v>
      </c>
      <c r="E22" s="4" t="s">
        <v>88</v>
      </c>
      <c r="F22" s="5">
        <v>44510</v>
      </c>
      <c r="G22" s="5">
        <v>44511</v>
      </c>
      <c r="H22" s="4">
        <v>1</v>
      </c>
      <c r="I22" s="4">
        <v>1</v>
      </c>
      <c r="J22" s="4">
        <v>1</v>
      </c>
      <c r="K22" s="4" t="s">
        <v>29</v>
      </c>
      <c r="L22" s="4">
        <v>471</v>
      </c>
      <c r="M22" s="4">
        <v>471</v>
      </c>
      <c r="N22" s="4" t="s">
        <v>89</v>
      </c>
      <c r="O22" s="4" t="s">
        <v>31</v>
      </c>
      <c r="P22" s="4" t="s">
        <v>32</v>
      </c>
      <c r="Q22" s="4">
        <v>0</v>
      </c>
      <c r="R22" s="6">
        <v>44510</v>
      </c>
      <c r="S22" s="5">
        <v>44526</v>
      </c>
      <c r="T22" s="4" t="s">
        <v>33</v>
      </c>
      <c r="U22" s="4">
        <v>471</v>
      </c>
      <c r="V22" s="4">
        <v>0</v>
      </c>
      <c r="W22" s="4">
        <v>0</v>
      </c>
    </row>
    <row r="23" s="4" customFormat="1" spans="1:23">
      <c r="A23" s="4">
        <v>16759632326</v>
      </c>
      <c r="B23" s="4" t="s">
        <v>25</v>
      </c>
      <c r="C23" s="4" t="s">
        <v>26</v>
      </c>
      <c r="D23" s="4" t="s">
        <v>90</v>
      </c>
      <c r="E23" s="4" t="s">
        <v>91</v>
      </c>
      <c r="F23" s="5">
        <v>44511</v>
      </c>
      <c r="G23" s="5">
        <v>44512</v>
      </c>
      <c r="H23" s="4">
        <v>1</v>
      </c>
      <c r="I23" s="4">
        <v>1</v>
      </c>
      <c r="J23" s="4">
        <v>1</v>
      </c>
      <c r="K23" s="4" t="s">
        <v>29</v>
      </c>
      <c r="L23" s="4">
        <v>459</v>
      </c>
      <c r="M23" s="4">
        <v>459</v>
      </c>
      <c r="N23" s="4" t="s">
        <v>92</v>
      </c>
      <c r="O23" s="4" t="s">
        <v>93</v>
      </c>
      <c r="P23" s="4" t="s">
        <v>32</v>
      </c>
      <c r="Q23" s="4">
        <v>0</v>
      </c>
      <c r="R23" s="6">
        <v>44509</v>
      </c>
      <c r="S23" s="5">
        <v>44527</v>
      </c>
      <c r="T23" s="4" t="s">
        <v>33</v>
      </c>
      <c r="U23" s="4">
        <v>459</v>
      </c>
      <c r="V23" s="4">
        <v>0</v>
      </c>
      <c r="W23" s="4">
        <v>0</v>
      </c>
    </row>
    <row r="24" s="4" customFormat="1" spans="1:25">
      <c r="A24" s="4">
        <v>16759862431</v>
      </c>
      <c r="B24" s="4" t="s">
        <v>25</v>
      </c>
      <c r="C24" s="4" t="s">
        <v>26</v>
      </c>
      <c r="D24" s="4" t="s">
        <v>94</v>
      </c>
      <c r="E24" s="4" t="s">
        <v>95</v>
      </c>
      <c r="F24" s="5">
        <v>44509</v>
      </c>
      <c r="G24" s="5">
        <v>44512</v>
      </c>
      <c r="H24" s="4">
        <v>1</v>
      </c>
      <c r="I24" s="4">
        <v>3</v>
      </c>
      <c r="J24" s="4">
        <v>3</v>
      </c>
      <c r="K24" s="4" t="s">
        <v>29</v>
      </c>
      <c r="L24" s="4">
        <v>393</v>
      </c>
      <c r="M24" s="4">
        <v>393</v>
      </c>
      <c r="N24" s="4" t="s">
        <v>96</v>
      </c>
      <c r="O24" s="4" t="s">
        <v>93</v>
      </c>
      <c r="P24" s="4" t="s">
        <v>32</v>
      </c>
      <c r="Q24" s="4">
        <v>0</v>
      </c>
      <c r="R24" s="6">
        <v>44509</v>
      </c>
      <c r="S24" s="5">
        <v>44527</v>
      </c>
      <c r="T24" s="4" t="s">
        <v>33</v>
      </c>
      <c r="U24" s="4">
        <v>393</v>
      </c>
      <c r="V24" s="4">
        <v>0</v>
      </c>
      <c r="W24" s="4">
        <v>0</v>
      </c>
      <c r="X24" s="4">
        <v>2294056</v>
      </c>
      <c r="Y24" s="4" t="s">
        <v>97</v>
      </c>
    </row>
    <row r="25" s="4" customFormat="1" spans="1:25">
      <c r="A25" s="4">
        <v>16759955113</v>
      </c>
      <c r="B25" s="4" t="s">
        <v>25</v>
      </c>
      <c r="C25" s="4" t="s">
        <v>26</v>
      </c>
      <c r="D25" s="4" t="s">
        <v>98</v>
      </c>
      <c r="E25" s="4" t="s">
        <v>99</v>
      </c>
      <c r="F25" s="5">
        <v>44511</v>
      </c>
      <c r="G25" s="5">
        <v>44512</v>
      </c>
      <c r="H25" s="4">
        <v>1</v>
      </c>
      <c r="I25" s="4">
        <v>1</v>
      </c>
      <c r="J25" s="4">
        <v>1</v>
      </c>
      <c r="K25" s="4" t="s">
        <v>29</v>
      </c>
      <c r="L25" s="4">
        <v>413</v>
      </c>
      <c r="M25" s="4">
        <v>413</v>
      </c>
      <c r="N25" s="4" t="s">
        <v>100</v>
      </c>
      <c r="O25" s="4" t="s">
        <v>93</v>
      </c>
      <c r="P25" s="4" t="s">
        <v>32</v>
      </c>
      <c r="Q25" s="4">
        <v>0</v>
      </c>
      <c r="R25" s="6">
        <v>44509</v>
      </c>
      <c r="S25" s="5">
        <v>44527</v>
      </c>
      <c r="T25" s="4" t="s">
        <v>33</v>
      </c>
      <c r="U25" s="4">
        <v>413</v>
      </c>
      <c r="V25" s="4">
        <v>0</v>
      </c>
      <c r="W25" s="4">
        <v>0</v>
      </c>
      <c r="X25" s="4">
        <v>2294093</v>
      </c>
      <c r="Y25" s="4">
        <v>1565533</v>
      </c>
    </row>
    <row r="26" s="4" customFormat="1" spans="1:25">
      <c r="A26" s="4">
        <v>16760519353</v>
      </c>
      <c r="B26" s="4" t="s">
        <v>25</v>
      </c>
      <c r="C26" s="4" t="s">
        <v>26</v>
      </c>
      <c r="D26" s="4" t="s">
        <v>101</v>
      </c>
      <c r="E26" s="4" t="s">
        <v>99</v>
      </c>
      <c r="F26" s="5">
        <v>44511</v>
      </c>
      <c r="G26" s="5">
        <v>44512</v>
      </c>
      <c r="H26" s="4">
        <v>1</v>
      </c>
      <c r="I26" s="4">
        <v>1</v>
      </c>
      <c r="J26" s="4">
        <v>1</v>
      </c>
      <c r="K26" s="4" t="s">
        <v>29</v>
      </c>
      <c r="L26" s="4">
        <v>215</v>
      </c>
      <c r="M26" s="4">
        <v>215</v>
      </c>
      <c r="N26" s="4" t="s">
        <v>102</v>
      </c>
      <c r="O26" s="4" t="s">
        <v>93</v>
      </c>
      <c r="P26" s="4" t="s">
        <v>32</v>
      </c>
      <c r="Q26" s="4">
        <v>0</v>
      </c>
      <c r="R26" s="6">
        <v>44509</v>
      </c>
      <c r="S26" s="5">
        <v>44527</v>
      </c>
      <c r="T26" s="4" t="s">
        <v>33</v>
      </c>
      <c r="U26" s="4">
        <v>215</v>
      </c>
      <c r="V26" s="4">
        <v>0</v>
      </c>
      <c r="W26" s="4">
        <v>0</v>
      </c>
      <c r="X26" s="4">
        <v>2294339</v>
      </c>
      <c r="Y26" s="4" t="s">
        <v>103</v>
      </c>
    </row>
    <row r="27" s="4" customFormat="1" spans="1:23">
      <c r="A27" s="4">
        <v>16765195772</v>
      </c>
      <c r="B27" s="4" t="s">
        <v>25</v>
      </c>
      <c r="C27" s="4" t="s">
        <v>26</v>
      </c>
      <c r="D27" s="4" t="s">
        <v>59</v>
      </c>
      <c r="E27" s="4" t="s">
        <v>99</v>
      </c>
      <c r="F27" s="5">
        <v>44511</v>
      </c>
      <c r="G27" s="5">
        <v>44512</v>
      </c>
      <c r="H27" s="4">
        <v>1</v>
      </c>
      <c r="I27" s="4">
        <v>1</v>
      </c>
      <c r="J27" s="4">
        <v>1</v>
      </c>
      <c r="K27" s="4" t="s">
        <v>29</v>
      </c>
      <c r="L27" s="4">
        <v>382</v>
      </c>
      <c r="M27" s="4">
        <v>382</v>
      </c>
      <c r="N27" s="4" t="s">
        <v>104</v>
      </c>
      <c r="O27" s="4" t="s">
        <v>93</v>
      </c>
      <c r="P27" s="4" t="s">
        <v>32</v>
      </c>
      <c r="Q27" s="4">
        <v>0</v>
      </c>
      <c r="R27" s="6">
        <v>44510</v>
      </c>
      <c r="S27" s="5">
        <v>44527</v>
      </c>
      <c r="T27" s="4" t="s">
        <v>33</v>
      </c>
      <c r="U27" s="4">
        <v>382</v>
      </c>
      <c r="V27" s="4">
        <v>0</v>
      </c>
      <c r="W27" s="4">
        <v>0</v>
      </c>
    </row>
    <row r="28" s="4" customFormat="1" spans="1:25">
      <c r="A28" s="4">
        <v>16765232598</v>
      </c>
      <c r="B28" s="4" t="s">
        <v>25</v>
      </c>
      <c r="C28" s="4" t="s">
        <v>26</v>
      </c>
      <c r="D28" s="4" t="s">
        <v>105</v>
      </c>
      <c r="E28" s="4" t="s">
        <v>106</v>
      </c>
      <c r="F28" s="5">
        <v>44510</v>
      </c>
      <c r="G28" s="5">
        <v>44512</v>
      </c>
      <c r="H28" s="4">
        <v>2</v>
      </c>
      <c r="I28" s="4">
        <v>2</v>
      </c>
      <c r="J28" s="4">
        <v>4</v>
      </c>
      <c r="K28" s="4" t="s">
        <v>29</v>
      </c>
      <c r="L28" s="4">
        <v>1286</v>
      </c>
      <c r="M28" s="4">
        <v>1286</v>
      </c>
      <c r="N28" s="4" t="s">
        <v>107</v>
      </c>
      <c r="O28" s="4" t="s">
        <v>93</v>
      </c>
      <c r="P28" s="4" t="s">
        <v>32</v>
      </c>
      <c r="Q28" s="4">
        <v>0</v>
      </c>
      <c r="R28" s="6">
        <v>44510</v>
      </c>
      <c r="S28" s="5">
        <v>44527</v>
      </c>
      <c r="T28" s="4" t="s">
        <v>33</v>
      </c>
      <c r="U28" s="4">
        <v>1286</v>
      </c>
      <c r="V28" s="4">
        <v>0</v>
      </c>
      <c r="W28" s="4">
        <v>0</v>
      </c>
      <c r="X28" s="4"/>
      <c r="Y28" s="4" t="s">
        <v>108</v>
      </c>
    </row>
    <row r="29" s="4" customFormat="1" spans="1:23">
      <c r="A29" s="4">
        <v>16767640559</v>
      </c>
      <c r="B29" s="4" t="s">
        <v>25</v>
      </c>
      <c r="C29" s="4" t="s">
        <v>26</v>
      </c>
      <c r="D29" s="4" t="s">
        <v>109</v>
      </c>
      <c r="E29" s="4" t="s">
        <v>110</v>
      </c>
      <c r="F29" s="5">
        <v>44511</v>
      </c>
      <c r="G29" s="5">
        <v>44512</v>
      </c>
      <c r="H29" s="4">
        <v>2</v>
      </c>
      <c r="I29" s="4">
        <v>1</v>
      </c>
      <c r="J29" s="4">
        <v>2</v>
      </c>
      <c r="K29" s="4" t="s">
        <v>29</v>
      </c>
      <c r="L29" s="4">
        <v>524</v>
      </c>
      <c r="M29" s="4">
        <v>524</v>
      </c>
      <c r="N29" s="4" t="s">
        <v>111</v>
      </c>
      <c r="O29" s="4" t="s">
        <v>93</v>
      </c>
      <c r="P29" s="4" t="s">
        <v>32</v>
      </c>
      <c r="Q29" s="4">
        <v>0</v>
      </c>
      <c r="R29" s="6">
        <v>44510</v>
      </c>
      <c r="S29" s="5">
        <v>44527</v>
      </c>
      <c r="T29" s="4" t="s">
        <v>33</v>
      </c>
      <c r="U29" s="4">
        <v>524</v>
      </c>
      <c r="V29" s="4">
        <v>0</v>
      </c>
      <c r="W29" s="4">
        <v>0</v>
      </c>
    </row>
    <row r="30" s="4" customFormat="1" spans="1:23">
      <c r="A30" s="4">
        <v>16767640559</v>
      </c>
      <c r="B30" s="4" t="s">
        <v>25</v>
      </c>
      <c r="C30" s="4" t="s">
        <v>41</v>
      </c>
      <c r="D30" s="4" t="s">
        <v>109</v>
      </c>
      <c r="E30" s="4" t="s">
        <v>110</v>
      </c>
      <c r="F30" s="5">
        <v>44511</v>
      </c>
      <c r="G30" s="5">
        <v>44512</v>
      </c>
      <c r="H30" s="4">
        <v>2</v>
      </c>
      <c r="I30" s="4">
        <v>1</v>
      </c>
      <c r="J30" s="4">
        <v>2</v>
      </c>
      <c r="K30" s="4" t="s">
        <v>29</v>
      </c>
      <c r="L30" s="4">
        <v>-524</v>
      </c>
      <c r="M30" s="4">
        <v>-524</v>
      </c>
      <c r="N30" s="4" t="s">
        <v>111</v>
      </c>
      <c r="O30" s="4" t="s">
        <v>93</v>
      </c>
      <c r="P30" s="4" t="s">
        <v>32</v>
      </c>
      <c r="Q30" s="4">
        <v>0</v>
      </c>
      <c r="R30" s="6">
        <v>44510</v>
      </c>
      <c r="S30" s="5">
        <v>44527</v>
      </c>
      <c r="T30" s="4" t="s">
        <v>33</v>
      </c>
      <c r="U30" s="4">
        <v>-524</v>
      </c>
      <c r="V30" s="4">
        <v>0</v>
      </c>
      <c r="W30" s="4">
        <v>0</v>
      </c>
    </row>
    <row r="31" s="4" customFormat="1" spans="1:25">
      <c r="A31" s="4">
        <v>16767714862</v>
      </c>
      <c r="B31" s="4" t="s">
        <v>25</v>
      </c>
      <c r="C31" s="4" t="s">
        <v>26</v>
      </c>
      <c r="D31" s="4" t="s">
        <v>98</v>
      </c>
      <c r="E31" s="4" t="s">
        <v>50</v>
      </c>
      <c r="F31" s="5">
        <v>44511</v>
      </c>
      <c r="G31" s="5">
        <v>44512</v>
      </c>
      <c r="H31" s="4">
        <v>1</v>
      </c>
      <c r="I31" s="4">
        <v>1</v>
      </c>
      <c r="J31" s="4">
        <v>1</v>
      </c>
      <c r="K31" s="4" t="s">
        <v>29</v>
      </c>
      <c r="L31" s="4">
        <v>413</v>
      </c>
      <c r="M31" s="4">
        <v>413</v>
      </c>
      <c r="N31" s="4" t="s">
        <v>112</v>
      </c>
      <c r="O31" s="4" t="s">
        <v>93</v>
      </c>
      <c r="P31" s="4" t="s">
        <v>32</v>
      </c>
      <c r="Q31" s="4">
        <v>0</v>
      </c>
      <c r="R31" s="6">
        <v>44510</v>
      </c>
      <c r="S31" s="5">
        <v>44527</v>
      </c>
      <c r="T31" s="4" t="s">
        <v>33</v>
      </c>
      <c r="U31" s="4">
        <v>413</v>
      </c>
      <c r="V31" s="4">
        <v>0</v>
      </c>
      <c r="W31" s="4">
        <v>0</v>
      </c>
      <c r="X31" s="4"/>
      <c r="Y31" s="4">
        <v>1565624</v>
      </c>
    </row>
    <row r="32" s="4" customFormat="1" spans="1:23">
      <c r="A32" s="4">
        <v>16768864666</v>
      </c>
      <c r="B32" s="4" t="s">
        <v>25</v>
      </c>
      <c r="C32" s="4" t="s">
        <v>26</v>
      </c>
      <c r="D32" s="4" t="s">
        <v>113</v>
      </c>
      <c r="E32" s="4" t="s">
        <v>114</v>
      </c>
      <c r="F32" s="5">
        <v>44511</v>
      </c>
      <c r="G32" s="5">
        <v>44512</v>
      </c>
      <c r="H32" s="4">
        <v>1</v>
      </c>
      <c r="I32" s="4">
        <v>1</v>
      </c>
      <c r="J32" s="4">
        <v>1</v>
      </c>
      <c r="K32" s="4" t="s">
        <v>29</v>
      </c>
      <c r="L32" s="4">
        <v>267</v>
      </c>
      <c r="M32" s="4">
        <v>267</v>
      </c>
      <c r="N32" s="4" t="s">
        <v>115</v>
      </c>
      <c r="O32" s="4" t="s">
        <v>93</v>
      </c>
      <c r="P32" s="4" t="s">
        <v>32</v>
      </c>
      <c r="Q32" s="4">
        <v>0</v>
      </c>
      <c r="R32" s="6">
        <v>44511</v>
      </c>
      <c r="S32" s="5">
        <v>44527</v>
      </c>
      <c r="T32" s="4" t="s">
        <v>33</v>
      </c>
      <c r="U32" s="4">
        <v>267</v>
      </c>
      <c r="V32" s="4">
        <v>0</v>
      </c>
      <c r="W32" s="4">
        <v>0</v>
      </c>
    </row>
    <row r="33" s="4" customFormat="1" spans="1:25">
      <c r="A33" s="4">
        <v>16768918151</v>
      </c>
      <c r="B33" s="4" t="s">
        <v>25</v>
      </c>
      <c r="C33" s="4" t="s">
        <v>26</v>
      </c>
      <c r="D33" s="4" t="s">
        <v>109</v>
      </c>
      <c r="E33" s="4" t="s">
        <v>116</v>
      </c>
      <c r="F33" s="5">
        <v>44511</v>
      </c>
      <c r="G33" s="5">
        <v>44512</v>
      </c>
      <c r="H33" s="4">
        <v>1</v>
      </c>
      <c r="I33" s="4">
        <v>1</v>
      </c>
      <c r="J33" s="4">
        <v>1</v>
      </c>
      <c r="K33" s="4" t="s">
        <v>29</v>
      </c>
      <c r="L33" s="4">
        <v>418</v>
      </c>
      <c r="M33" s="4">
        <v>418</v>
      </c>
      <c r="N33" s="4" t="s">
        <v>117</v>
      </c>
      <c r="O33" s="4" t="s">
        <v>93</v>
      </c>
      <c r="P33" s="4" t="s">
        <v>32</v>
      </c>
      <c r="Q33" s="4">
        <v>0</v>
      </c>
      <c r="R33" s="6">
        <v>44511</v>
      </c>
      <c r="S33" s="5">
        <v>44527</v>
      </c>
      <c r="T33" s="4" t="s">
        <v>33</v>
      </c>
      <c r="U33" s="4">
        <v>418</v>
      </c>
      <c r="V33" s="4">
        <v>0</v>
      </c>
      <c r="W33" s="4">
        <v>0</v>
      </c>
      <c r="X33" s="4"/>
      <c r="Y33" s="4">
        <v>2111110532</v>
      </c>
    </row>
    <row r="34" s="4" customFormat="1" spans="1:24">
      <c r="A34" s="4">
        <v>16769574995</v>
      </c>
      <c r="B34" s="4" t="s">
        <v>25</v>
      </c>
      <c r="C34" s="4" t="s">
        <v>26</v>
      </c>
      <c r="D34" s="4" t="s">
        <v>118</v>
      </c>
      <c r="E34" s="4" t="s">
        <v>119</v>
      </c>
      <c r="F34" s="5">
        <v>44511</v>
      </c>
      <c r="G34" s="5">
        <v>44512</v>
      </c>
      <c r="H34" s="4">
        <v>1</v>
      </c>
      <c r="I34" s="4">
        <v>1</v>
      </c>
      <c r="J34" s="4">
        <v>1</v>
      </c>
      <c r="K34" s="4" t="s">
        <v>29</v>
      </c>
      <c r="L34" s="4">
        <v>142</v>
      </c>
      <c r="M34" s="4">
        <v>142</v>
      </c>
      <c r="N34" s="4" t="s">
        <v>120</v>
      </c>
      <c r="O34" s="4" t="s">
        <v>93</v>
      </c>
      <c r="P34" s="4" t="s">
        <v>32</v>
      </c>
      <c r="Q34" s="4">
        <v>0</v>
      </c>
      <c r="R34" s="6">
        <v>44511</v>
      </c>
      <c r="S34" s="5">
        <v>44527</v>
      </c>
      <c r="T34" s="4" t="s">
        <v>33</v>
      </c>
      <c r="U34" s="4">
        <v>142</v>
      </c>
      <c r="V34" s="4">
        <v>0</v>
      </c>
      <c r="W34" s="4">
        <v>0</v>
      </c>
      <c r="X34" s="4">
        <v>2296360</v>
      </c>
    </row>
    <row r="35" s="4" customFormat="1" spans="1:24">
      <c r="A35" s="4">
        <v>16770052734</v>
      </c>
      <c r="B35" s="4" t="s">
        <v>25</v>
      </c>
      <c r="C35" s="4" t="s">
        <v>26</v>
      </c>
      <c r="D35" s="4" t="s">
        <v>121</v>
      </c>
      <c r="E35" s="4" t="s">
        <v>122</v>
      </c>
      <c r="F35" s="5">
        <v>44511</v>
      </c>
      <c r="G35" s="5">
        <v>44512</v>
      </c>
      <c r="H35" s="4">
        <v>1</v>
      </c>
      <c r="I35" s="4">
        <v>1</v>
      </c>
      <c r="J35" s="4">
        <v>1</v>
      </c>
      <c r="K35" s="4" t="s">
        <v>29</v>
      </c>
      <c r="L35" s="4">
        <v>84</v>
      </c>
      <c r="M35" s="4">
        <v>84</v>
      </c>
      <c r="N35" s="4" t="s">
        <v>123</v>
      </c>
      <c r="O35" s="4" t="s">
        <v>93</v>
      </c>
      <c r="P35" s="4" t="s">
        <v>32</v>
      </c>
      <c r="Q35" s="4">
        <v>0</v>
      </c>
      <c r="R35" s="6">
        <v>44511</v>
      </c>
      <c r="S35" s="5">
        <v>44527</v>
      </c>
      <c r="T35" s="4" t="s">
        <v>33</v>
      </c>
      <c r="U35" s="4">
        <v>84</v>
      </c>
      <c r="V35" s="4">
        <v>0</v>
      </c>
      <c r="W35" s="4">
        <v>0</v>
      </c>
      <c r="X35" s="4">
        <v>2296516</v>
      </c>
    </row>
    <row r="36" s="4" customFormat="1" spans="1:25">
      <c r="A36" s="4">
        <v>16770310855</v>
      </c>
      <c r="B36" s="4" t="s">
        <v>25</v>
      </c>
      <c r="C36" s="4" t="s">
        <v>26</v>
      </c>
      <c r="D36" s="4" t="s">
        <v>124</v>
      </c>
      <c r="E36" s="4" t="s">
        <v>99</v>
      </c>
      <c r="F36" s="5">
        <v>44511</v>
      </c>
      <c r="G36" s="5">
        <v>44512</v>
      </c>
      <c r="H36" s="4">
        <v>1</v>
      </c>
      <c r="I36" s="4">
        <v>1</v>
      </c>
      <c r="J36" s="4">
        <v>1</v>
      </c>
      <c r="K36" s="4" t="s">
        <v>29</v>
      </c>
      <c r="L36" s="4">
        <v>403</v>
      </c>
      <c r="M36" s="4">
        <v>403</v>
      </c>
      <c r="N36" s="4" t="s">
        <v>125</v>
      </c>
      <c r="O36" s="4" t="s">
        <v>93</v>
      </c>
      <c r="P36" s="4" t="s">
        <v>32</v>
      </c>
      <c r="Q36" s="4">
        <v>0</v>
      </c>
      <c r="R36" s="6">
        <v>44511</v>
      </c>
      <c r="S36" s="5">
        <v>44527</v>
      </c>
      <c r="T36" s="4" t="s">
        <v>33</v>
      </c>
      <c r="U36" s="4">
        <v>403</v>
      </c>
      <c r="V36" s="4">
        <v>0</v>
      </c>
      <c r="W36" s="4">
        <v>0</v>
      </c>
      <c r="X36" s="4"/>
      <c r="Y36" s="4">
        <v>9815248</v>
      </c>
    </row>
    <row r="37" s="4" customFormat="1" spans="1:24">
      <c r="A37" s="4">
        <v>16770349563</v>
      </c>
      <c r="B37" s="4" t="s">
        <v>25</v>
      </c>
      <c r="C37" s="4" t="s">
        <v>26</v>
      </c>
      <c r="D37" s="4" t="s">
        <v>126</v>
      </c>
      <c r="E37" s="4" t="s">
        <v>127</v>
      </c>
      <c r="F37" s="5">
        <v>44511</v>
      </c>
      <c r="G37" s="5">
        <v>44512</v>
      </c>
      <c r="H37" s="4">
        <v>1</v>
      </c>
      <c r="I37" s="4">
        <v>1</v>
      </c>
      <c r="J37" s="4">
        <v>1</v>
      </c>
      <c r="K37" s="4" t="s">
        <v>29</v>
      </c>
      <c r="L37" s="4">
        <v>345</v>
      </c>
      <c r="M37" s="4">
        <v>345</v>
      </c>
      <c r="N37" s="4" t="s">
        <v>128</v>
      </c>
      <c r="O37" s="4" t="s">
        <v>93</v>
      </c>
      <c r="P37" s="4" t="s">
        <v>32</v>
      </c>
      <c r="Q37" s="4">
        <v>0</v>
      </c>
      <c r="R37" s="6">
        <v>44511</v>
      </c>
      <c r="S37" s="5">
        <v>44527</v>
      </c>
      <c r="T37" s="4" t="s">
        <v>33</v>
      </c>
      <c r="U37" s="4">
        <v>345</v>
      </c>
      <c r="V37" s="4">
        <v>0</v>
      </c>
      <c r="W37" s="4">
        <v>0</v>
      </c>
      <c r="X37" s="4">
        <v>2296622</v>
      </c>
    </row>
    <row r="38" s="4" customFormat="1" spans="1:24">
      <c r="A38" s="4">
        <v>16773915420</v>
      </c>
      <c r="B38" s="4" t="s">
        <v>25</v>
      </c>
      <c r="C38" s="4" t="s">
        <v>26</v>
      </c>
      <c r="D38" s="4" t="s">
        <v>129</v>
      </c>
      <c r="E38" s="4" t="s">
        <v>130</v>
      </c>
      <c r="F38" s="5">
        <v>44511</v>
      </c>
      <c r="G38" s="5">
        <v>44512</v>
      </c>
      <c r="H38" s="4">
        <v>1</v>
      </c>
      <c r="I38" s="4">
        <v>1</v>
      </c>
      <c r="J38" s="4">
        <v>1</v>
      </c>
      <c r="K38" s="4" t="s">
        <v>29</v>
      </c>
      <c r="L38" s="4">
        <v>119</v>
      </c>
      <c r="M38" s="4">
        <v>119</v>
      </c>
      <c r="N38" s="4" t="s">
        <v>131</v>
      </c>
      <c r="O38" s="4" t="s">
        <v>93</v>
      </c>
      <c r="P38" s="4" t="s">
        <v>32</v>
      </c>
      <c r="Q38" s="4">
        <v>0</v>
      </c>
      <c r="R38" s="6">
        <v>44511</v>
      </c>
      <c r="S38" s="5">
        <v>44527</v>
      </c>
      <c r="T38" s="4" t="s">
        <v>33</v>
      </c>
      <c r="U38" s="4">
        <v>119</v>
      </c>
      <c r="V38" s="4">
        <v>0</v>
      </c>
      <c r="W38" s="4">
        <v>0</v>
      </c>
      <c r="X38" s="4">
        <v>2296744</v>
      </c>
    </row>
    <row r="39" s="4" customFormat="1" spans="1:25">
      <c r="A39" s="4">
        <v>16773947414</v>
      </c>
      <c r="B39" s="4" t="s">
        <v>25</v>
      </c>
      <c r="C39" s="4" t="s">
        <v>26</v>
      </c>
      <c r="D39" s="4" t="s">
        <v>132</v>
      </c>
      <c r="E39" s="4" t="s">
        <v>133</v>
      </c>
      <c r="F39" s="5">
        <v>44511</v>
      </c>
      <c r="G39" s="5">
        <v>44512</v>
      </c>
      <c r="H39" s="4">
        <v>1</v>
      </c>
      <c r="I39" s="4">
        <v>1</v>
      </c>
      <c r="J39" s="4">
        <v>1</v>
      </c>
      <c r="K39" s="4" t="s">
        <v>29</v>
      </c>
      <c r="L39" s="4">
        <v>189</v>
      </c>
      <c r="M39" s="4">
        <v>189</v>
      </c>
      <c r="N39" s="4" t="s">
        <v>134</v>
      </c>
      <c r="O39" s="4" t="s">
        <v>93</v>
      </c>
      <c r="P39" s="4" t="s">
        <v>32</v>
      </c>
      <c r="Q39" s="4">
        <v>0</v>
      </c>
      <c r="R39" s="6">
        <v>44511</v>
      </c>
      <c r="S39" s="5">
        <v>44527</v>
      </c>
      <c r="T39" s="4" t="s">
        <v>33</v>
      </c>
      <c r="U39" s="4">
        <v>189</v>
      </c>
      <c r="V39" s="4">
        <v>0</v>
      </c>
      <c r="W39" s="4">
        <v>0</v>
      </c>
      <c r="X39" s="4"/>
      <c r="Y39" s="4">
        <v>104019659434</v>
      </c>
    </row>
    <row r="40" s="4" customFormat="1" spans="1:23">
      <c r="A40" s="4">
        <v>16774033121</v>
      </c>
      <c r="B40" s="4" t="s">
        <v>25</v>
      </c>
      <c r="C40" s="4" t="s">
        <v>26</v>
      </c>
      <c r="D40" s="4" t="s">
        <v>135</v>
      </c>
      <c r="E40" s="4" t="s">
        <v>136</v>
      </c>
      <c r="F40" s="5">
        <v>44511</v>
      </c>
      <c r="G40" s="5">
        <v>44512</v>
      </c>
      <c r="H40" s="4">
        <v>1</v>
      </c>
      <c r="I40" s="4">
        <v>1</v>
      </c>
      <c r="J40" s="4">
        <v>1</v>
      </c>
      <c r="K40" s="4" t="s">
        <v>29</v>
      </c>
      <c r="L40" s="4">
        <v>110</v>
      </c>
      <c r="M40" s="4">
        <v>110</v>
      </c>
      <c r="N40" s="4" t="s">
        <v>137</v>
      </c>
      <c r="O40" s="4" t="s">
        <v>93</v>
      </c>
      <c r="P40" s="4" t="s">
        <v>32</v>
      </c>
      <c r="Q40" s="4">
        <v>0</v>
      </c>
      <c r="R40" s="6">
        <v>44511</v>
      </c>
      <c r="S40" s="5">
        <v>44527</v>
      </c>
      <c r="T40" s="4" t="s">
        <v>33</v>
      </c>
      <c r="U40" s="4">
        <v>110</v>
      </c>
      <c r="V40" s="4">
        <v>0</v>
      </c>
      <c r="W40" s="4">
        <v>0</v>
      </c>
    </row>
    <row r="41" s="4" customFormat="1" spans="1:24">
      <c r="A41" s="4">
        <v>16774160947</v>
      </c>
      <c r="B41" s="4" t="s">
        <v>25</v>
      </c>
      <c r="C41" s="4" t="s">
        <v>26</v>
      </c>
      <c r="D41" s="4" t="s">
        <v>138</v>
      </c>
      <c r="E41" s="4" t="s">
        <v>99</v>
      </c>
      <c r="F41" s="5">
        <v>44511</v>
      </c>
      <c r="G41" s="5">
        <v>44512</v>
      </c>
      <c r="H41" s="4">
        <v>1</v>
      </c>
      <c r="I41" s="4">
        <v>1</v>
      </c>
      <c r="J41" s="4">
        <v>1</v>
      </c>
      <c r="K41" s="4" t="s">
        <v>29</v>
      </c>
      <c r="L41" s="4">
        <v>593</v>
      </c>
      <c r="M41" s="4">
        <v>593</v>
      </c>
      <c r="N41" s="4" t="s">
        <v>139</v>
      </c>
      <c r="O41" s="4" t="s">
        <v>93</v>
      </c>
      <c r="P41" s="4" t="s">
        <v>32</v>
      </c>
      <c r="Q41" s="4">
        <v>0</v>
      </c>
      <c r="R41" s="6">
        <v>44511</v>
      </c>
      <c r="S41" s="5">
        <v>44527</v>
      </c>
      <c r="T41" s="4" t="s">
        <v>33</v>
      </c>
      <c r="U41" s="4">
        <v>593</v>
      </c>
      <c r="V41" s="4">
        <v>0</v>
      </c>
      <c r="W41" s="4">
        <v>0</v>
      </c>
      <c r="X41" s="4">
        <v>2296781</v>
      </c>
    </row>
    <row r="42" s="4" customFormat="1" spans="1:23">
      <c r="A42" s="4">
        <v>16774033121</v>
      </c>
      <c r="B42" s="4" t="s">
        <v>25</v>
      </c>
      <c r="C42" s="4" t="s">
        <v>41</v>
      </c>
      <c r="D42" s="4" t="s">
        <v>135</v>
      </c>
      <c r="E42" s="4" t="s">
        <v>136</v>
      </c>
      <c r="F42" s="5">
        <v>44511</v>
      </c>
      <c r="G42" s="5">
        <v>44512</v>
      </c>
      <c r="H42" s="4">
        <v>1</v>
      </c>
      <c r="I42" s="4">
        <v>1</v>
      </c>
      <c r="J42" s="4">
        <v>1</v>
      </c>
      <c r="K42" s="4" t="s">
        <v>29</v>
      </c>
      <c r="L42" s="4">
        <v>-110</v>
      </c>
      <c r="M42" s="4">
        <v>-110</v>
      </c>
      <c r="N42" s="4" t="s">
        <v>137</v>
      </c>
      <c r="O42" s="4" t="s">
        <v>93</v>
      </c>
      <c r="P42" s="4" t="s">
        <v>32</v>
      </c>
      <c r="Q42" s="4">
        <v>0</v>
      </c>
      <c r="R42" s="6">
        <v>44511</v>
      </c>
      <c r="S42" s="5">
        <v>44527</v>
      </c>
      <c r="T42" s="4" t="s">
        <v>33</v>
      </c>
      <c r="U42" s="4">
        <v>-110</v>
      </c>
      <c r="V42" s="4">
        <v>0</v>
      </c>
      <c r="W42" s="4">
        <v>0</v>
      </c>
    </row>
    <row r="43" s="4" customFormat="1" spans="1:25">
      <c r="A43" s="4">
        <v>16774937101</v>
      </c>
      <c r="B43" s="4" t="s">
        <v>25</v>
      </c>
      <c r="C43" s="4" t="s">
        <v>26</v>
      </c>
      <c r="D43" s="4" t="s">
        <v>140</v>
      </c>
      <c r="E43" s="4" t="s">
        <v>141</v>
      </c>
      <c r="F43" s="5">
        <v>44511</v>
      </c>
      <c r="G43" s="5">
        <v>44512</v>
      </c>
      <c r="H43" s="4">
        <v>1</v>
      </c>
      <c r="I43" s="4">
        <v>1</v>
      </c>
      <c r="J43" s="4">
        <v>1</v>
      </c>
      <c r="K43" s="4" t="s">
        <v>29</v>
      </c>
      <c r="L43" s="4">
        <v>222</v>
      </c>
      <c r="M43" s="4">
        <v>222</v>
      </c>
      <c r="N43" s="4" t="s">
        <v>142</v>
      </c>
      <c r="O43" s="4" t="s">
        <v>93</v>
      </c>
      <c r="P43" s="4" t="s">
        <v>32</v>
      </c>
      <c r="Q43" s="4">
        <v>0</v>
      </c>
      <c r="R43" s="6">
        <v>44511</v>
      </c>
      <c r="S43" s="5">
        <v>44527</v>
      </c>
      <c r="T43" s="4" t="s">
        <v>33</v>
      </c>
      <c r="U43" s="4">
        <v>222</v>
      </c>
      <c r="V43" s="4">
        <v>0</v>
      </c>
      <c r="W43" s="4">
        <v>0</v>
      </c>
      <c r="X43" s="4">
        <v>2296961</v>
      </c>
      <c r="Y43" s="4" t="s">
        <v>143</v>
      </c>
    </row>
    <row r="44" s="4" customFormat="1" spans="1:24">
      <c r="A44" s="4">
        <v>16775031651</v>
      </c>
      <c r="B44" s="4" t="s">
        <v>25</v>
      </c>
      <c r="C44" s="4" t="s">
        <v>26</v>
      </c>
      <c r="D44" s="4" t="s">
        <v>144</v>
      </c>
      <c r="E44" s="4" t="s">
        <v>119</v>
      </c>
      <c r="F44" s="5">
        <v>44511</v>
      </c>
      <c r="G44" s="5">
        <v>44512</v>
      </c>
      <c r="H44" s="4">
        <v>1</v>
      </c>
      <c r="I44" s="4">
        <v>1</v>
      </c>
      <c r="J44" s="4">
        <v>1</v>
      </c>
      <c r="K44" s="4" t="s">
        <v>29</v>
      </c>
      <c r="L44" s="4">
        <v>152</v>
      </c>
      <c r="M44" s="4">
        <v>152</v>
      </c>
      <c r="N44" s="4" t="s">
        <v>145</v>
      </c>
      <c r="O44" s="4" t="s">
        <v>93</v>
      </c>
      <c r="P44" s="4" t="s">
        <v>32</v>
      </c>
      <c r="Q44" s="4">
        <v>0</v>
      </c>
      <c r="R44" s="6">
        <v>44511</v>
      </c>
      <c r="S44" s="5">
        <v>44527</v>
      </c>
      <c r="T44" s="4" t="s">
        <v>33</v>
      </c>
      <c r="U44" s="4">
        <v>152</v>
      </c>
      <c r="V44" s="4">
        <v>0</v>
      </c>
      <c r="W44" s="4">
        <v>0</v>
      </c>
      <c r="X44" s="4">
        <v>2296977</v>
      </c>
    </row>
    <row r="45" s="4" customFormat="1" spans="1:25">
      <c r="A45" s="4">
        <v>16692262856</v>
      </c>
      <c r="B45" s="4" t="s">
        <v>25</v>
      </c>
      <c r="C45" s="4" t="s">
        <v>26</v>
      </c>
      <c r="D45" s="4" t="s">
        <v>146</v>
      </c>
      <c r="E45" s="4" t="s">
        <v>79</v>
      </c>
      <c r="F45" s="5">
        <v>44505</v>
      </c>
      <c r="G45" s="5">
        <v>44513</v>
      </c>
      <c r="H45" s="4">
        <v>1</v>
      </c>
      <c r="I45" s="4">
        <v>8</v>
      </c>
      <c r="J45" s="4">
        <v>8</v>
      </c>
      <c r="K45" s="4" t="s">
        <v>29</v>
      </c>
      <c r="L45" s="4">
        <v>4168</v>
      </c>
      <c r="M45" s="4">
        <v>4168</v>
      </c>
      <c r="N45" s="4" t="s">
        <v>147</v>
      </c>
      <c r="O45" s="4" t="s">
        <v>148</v>
      </c>
      <c r="P45" s="4" t="s">
        <v>32</v>
      </c>
      <c r="Q45" s="4">
        <v>0</v>
      </c>
      <c r="R45" s="6">
        <v>44498</v>
      </c>
      <c r="S45" s="5">
        <v>44528</v>
      </c>
      <c r="T45" s="4" t="s">
        <v>33</v>
      </c>
      <c r="U45" s="4">
        <v>4168</v>
      </c>
      <c r="V45" s="4">
        <v>0</v>
      </c>
      <c r="W45" s="4">
        <v>0</v>
      </c>
      <c r="X45" s="4"/>
      <c r="Y45" s="4">
        <v>4021635</v>
      </c>
    </row>
    <row r="46" s="4" customFormat="1" spans="1:25">
      <c r="A46" s="4">
        <v>16708129716</v>
      </c>
      <c r="B46" s="4" t="s">
        <v>25</v>
      </c>
      <c r="C46" s="4" t="s">
        <v>26</v>
      </c>
      <c r="D46" s="4" t="s">
        <v>149</v>
      </c>
      <c r="E46" s="4" t="s">
        <v>150</v>
      </c>
      <c r="F46" s="5">
        <v>44511</v>
      </c>
      <c r="G46" s="5">
        <v>44513</v>
      </c>
      <c r="H46" s="4">
        <v>1</v>
      </c>
      <c r="I46" s="4">
        <v>2</v>
      </c>
      <c r="J46" s="4">
        <v>2</v>
      </c>
      <c r="K46" s="4" t="s">
        <v>29</v>
      </c>
      <c r="L46" s="4">
        <v>878</v>
      </c>
      <c r="M46" s="4">
        <v>878</v>
      </c>
      <c r="N46" s="4" t="s">
        <v>151</v>
      </c>
      <c r="O46" s="4" t="s">
        <v>148</v>
      </c>
      <c r="P46" s="4" t="s">
        <v>32</v>
      </c>
      <c r="Q46" s="4">
        <v>0</v>
      </c>
      <c r="R46" s="6">
        <v>44500</v>
      </c>
      <c r="S46" s="5">
        <v>44528</v>
      </c>
      <c r="T46" s="4" t="s">
        <v>33</v>
      </c>
      <c r="U46" s="4">
        <v>878</v>
      </c>
      <c r="V46" s="4">
        <v>0</v>
      </c>
      <c r="W46" s="4">
        <v>0</v>
      </c>
      <c r="X46" s="4"/>
      <c r="Y46" s="4">
        <v>1851084555</v>
      </c>
    </row>
    <row r="47" s="4" customFormat="1" spans="1:25">
      <c r="A47" s="4">
        <v>16724493234</v>
      </c>
      <c r="B47" s="4" t="s">
        <v>25</v>
      </c>
      <c r="C47" s="4" t="s">
        <v>26</v>
      </c>
      <c r="D47" s="4" t="s">
        <v>152</v>
      </c>
      <c r="E47" s="4" t="s">
        <v>153</v>
      </c>
      <c r="F47" s="5">
        <v>44512</v>
      </c>
      <c r="G47" s="5">
        <v>44513</v>
      </c>
      <c r="H47" s="4">
        <v>2</v>
      </c>
      <c r="I47" s="4">
        <v>1</v>
      </c>
      <c r="J47" s="4">
        <v>2</v>
      </c>
      <c r="K47" s="4" t="s">
        <v>29</v>
      </c>
      <c r="L47" s="4">
        <v>1518</v>
      </c>
      <c r="M47" s="4">
        <v>1518</v>
      </c>
      <c r="N47" s="4" t="s">
        <v>154</v>
      </c>
      <c r="O47" s="4" t="s">
        <v>148</v>
      </c>
      <c r="P47" s="4" t="s">
        <v>32</v>
      </c>
      <c r="Q47" s="4">
        <v>0</v>
      </c>
      <c r="R47" s="6">
        <v>44501</v>
      </c>
      <c r="S47" s="5">
        <v>44528</v>
      </c>
      <c r="T47" s="4" t="s">
        <v>33</v>
      </c>
      <c r="U47" s="4">
        <v>1518</v>
      </c>
      <c r="V47" s="4">
        <v>0</v>
      </c>
      <c r="W47" s="4">
        <v>0</v>
      </c>
      <c r="X47" s="4"/>
      <c r="Y47" s="4">
        <v>2111010015</v>
      </c>
    </row>
    <row r="48" s="4" customFormat="1" spans="1:23">
      <c r="A48" s="4">
        <v>16724713061</v>
      </c>
      <c r="B48" s="4" t="s">
        <v>25</v>
      </c>
      <c r="C48" s="4" t="s">
        <v>26</v>
      </c>
      <c r="D48" s="4" t="s">
        <v>42</v>
      </c>
      <c r="E48" s="4" t="s">
        <v>43</v>
      </c>
      <c r="F48" s="5">
        <v>44512</v>
      </c>
      <c r="G48" s="5">
        <v>44513</v>
      </c>
      <c r="H48" s="4">
        <v>1</v>
      </c>
      <c r="I48" s="4">
        <v>1</v>
      </c>
      <c r="J48" s="4">
        <v>1</v>
      </c>
      <c r="K48" s="4" t="s">
        <v>29</v>
      </c>
      <c r="L48" s="4">
        <v>428</v>
      </c>
      <c r="M48" s="4">
        <v>428</v>
      </c>
      <c r="N48" s="4" t="s">
        <v>155</v>
      </c>
      <c r="O48" s="4" t="s">
        <v>148</v>
      </c>
      <c r="P48" s="4" t="s">
        <v>32</v>
      </c>
      <c r="Q48" s="4">
        <v>0</v>
      </c>
      <c r="R48" s="6">
        <v>44501</v>
      </c>
      <c r="S48" s="5">
        <v>44528</v>
      </c>
      <c r="T48" s="4" t="s">
        <v>33</v>
      </c>
      <c r="U48" s="4">
        <v>428</v>
      </c>
      <c r="V48" s="4">
        <v>0</v>
      </c>
      <c r="W48" s="4">
        <v>0</v>
      </c>
    </row>
    <row r="49" s="4" customFormat="1" spans="1:23">
      <c r="A49" s="4">
        <v>16744697122</v>
      </c>
      <c r="B49" s="4" t="s">
        <v>25</v>
      </c>
      <c r="C49" s="4" t="s">
        <v>26</v>
      </c>
      <c r="D49" s="4" t="s">
        <v>87</v>
      </c>
      <c r="E49" s="4" t="s">
        <v>88</v>
      </c>
      <c r="F49" s="5">
        <v>44512</v>
      </c>
      <c r="G49" s="5">
        <v>44513</v>
      </c>
      <c r="H49" s="4">
        <v>1</v>
      </c>
      <c r="I49" s="4">
        <v>1</v>
      </c>
      <c r="J49" s="4">
        <v>1</v>
      </c>
      <c r="K49" s="4" t="s">
        <v>29</v>
      </c>
      <c r="L49" s="4">
        <v>472</v>
      </c>
      <c r="M49" s="4">
        <v>472</v>
      </c>
      <c r="N49" s="4" t="s">
        <v>156</v>
      </c>
      <c r="O49" s="4" t="s">
        <v>148</v>
      </c>
      <c r="P49" s="4" t="s">
        <v>32</v>
      </c>
      <c r="Q49" s="4">
        <v>0</v>
      </c>
      <c r="R49" s="6">
        <v>44505</v>
      </c>
      <c r="S49" s="5">
        <v>44528</v>
      </c>
      <c r="T49" s="4" t="s">
        <v>33</v>
      </c>
      <c r="U49" s="4">
        <v>472</v>
      </c>
      <c r="V49" s="4">
        <v>0</v>
      </c>
      <c r="W49" s="4">
        <v>0</v>
      </c>
    </row>
    <row r="50" s="4" customFormat="1" spans="1:23">
      <c r="A50" s="4">
        <v>16752386744</v>
      </c>
      <c r="B50" s="4" t="s">
        <v>25</v>
      </c>
      <c r="C50" s="4" t="s">
        <v>26</v>
      </c>
      <c r="D50" s="4" t="s">
        <v>157</v>
      </c>
      <c r="E50" s="4" t="s">
        <v>158</v>
      </c>
      <c r="F50" s="5">
        <v>44512</v>
      </c>
      <c r="G50" s="5">
        <v>44513</v>
      </c>
      <c r="H50" s="4">
        <v>1</v>
      </c>
      <c r="I50" s="4">
        <v>1</v>
      </c>
      <c r="J50" s="4">
        <v>1</v>
      </c>
      <c r="K50" s="4" t="s">
        <v>29</v>
      </c>
      <c r="L50" s="4">
        <v>155</v>
      </c>
      <c r="M50" s="4">
        <v>155</v>
      </c>
      <c r="N50" s="4" t="s">
        <v>159</v>
      </c>
      <c r="O50" s="4" t="s">
        <v>148</v>
      </c>
      <c r="P50" s="4" t="s">
        <v>32</v>
      </c>
      <c r="Q50" s="4">
        <v>0</v>
      </c>
      <c r="R50" s="6">
        <v>44507</v>
      </c>
      <c r="S50" s="5">
        <v>44528</v>
      </c>
      <c r="T50" s="4" t="s">
        <v>33</v>
      </c>
      <c r="U50" s="4">
        <v>155</v>
      </c>
      <c r="V50" s="4">
        <v>0</v>
      </c>
      <c r="W50" s="4">
        <v>0</v>
      </c>
    </row>
    <row r="51" s="4" customFormat="1" spans="1:25">
      <c r="A51" s="4">
        <v>16754205060</v>
      </c>
      <c r="B51" s="4" t="s">
        <v>25</v>
      </c>
      <c r="C51" s="4" t="s">
        <v>26</v>
      </c>
      <c r="D51" s="4" t="s">
        <v>160</v>
      </c>
      <c r="E51" s="4" t="s">
        <v>161</v>
      </c>
      <c r="F51" s="5">
        <v>44512</v>
      </c>
      <c r="G51" s="5">
        <v>44513</v>
      </c>
      <c r="H51" s="4">
        <v>2</v>
      </c>
      <c r="I51" s="4">
        <v>1</v>
      </c>
      <c r="J51" s="4">
        <v>2</v>
      </c>
      <c r="K51" s="4" t="s">
        <v>29</v>
      </c>
      <c r="L51" s="4">
        <v>550</v>
      </c>
      <c r="M51" s="4">
        <v>550</v>
      </c>
      <c r="N51" s="4" t="s">
        <v>162</v>
      </c>
      <c r="O51" s="4" t="s">
        <v>148</v>
      </c>
      <c r="P51" s="4" t="s">
        <v>32</v>
      </c>
      <c r="Q51" s="4">
        <v>0</v>
      </c>
      <c r="R51" s="6">
        <v>44507</v>
      </c>
      <c r="S51" s="5">
        <v>44528</v>
      </c>
      <c r="T51" s="4" t="s">
        <v>33</v>
      </c>
      <c r="U51" s="4">
        <v>550</v>
      </c>
      <c r="V51" s="4">
        <v>0</v>
      </c>
      <c r="W51" s="4">
        <v>0</v>
      </c>
      <c r="X51" s="4"/>
      <c r="Y51" s="4" t="s">
        <v>163</v>
      </c>
    </row>
    <row r="52" s="4" customFormat="1" spans="1:25">
      <c r="A52" s="4">
        <v>16754205060</v>
      </c>
      <c r="B52" s="4" t="s">
        <v>25</v>
      </c>
      <c r="C52" s="4" t="s">
        <v>41</v>
      </c>
      <c r="D52" s="4" t="s">
        <v>160</v>
      </c>
      <c r="E52" s="4" t="s">
        <v>161</v>
      </c>
      <c r="F52" s="5">
        <v>44512</v>
      </c>
      <c r="G52" s="5">
        <v>44513</v>
      </c>
      <c r="H52" s="4">
        <v>2</v>
      </c>
      <c r="I52" s="4">
        <v>1</v>
      </c>
      <c r="J52" s="4">
        <v>2</v>
      </c>
      <c r="K52" s="4" t="s">
        <v>29</v>
      </c>
      <c r="L52" s="4">
        <v>-550</v>
      </c>
      <c r="M52" s="4">
        <v>-550</v>
      </c>
      <c r="N52" s="4" t="s">
        <v>162</v>
      </c>
      <c r="O52" s="4" t="s">
        <v>148</v>
      </c>
      <c r="P52" s="4" t="s">
        <v>32</v>
      </c>
      <c r="Q52" s="4">
        <v>0</v>
      </c>
      <c r="R52" s="6">
        <v>44507</v>
      </c>
      <c r="S52" s="5">
        <v>44528</v>
      </c>
      <c r="T52" s="4" t="s">
        <v>33</v>
      </c>
      <c r="U52" s="4">
        <v>-550</v>
      </c>
      <c r="V52" s="4">
        <v>0</v>
      </c>
      <c r="W52" s="4">
        <v>0</v>
      </c>
      <c r="X52" s="4"/>
      <c r="Y52" s="4" t="s">
        <v>163</v>
      </c>
    </row>
    <row r="53" s="4" customFormat="1" spans="1:23">
      <c r="A53" s="4">
        <v>16756361505</v>
      </c>
      <c r="B53" s="4" t="s">
        <v>25</v>
      </c>
      <c r="C53" s="4" t="s">
        <v>26</v>
      </c>
      <c r="D53" s="4" t="s">
        <v>164</v>
      </c>
      <c r="E53" s="4" t="s">
        <v>165</v>
      </c>
      <c r="F53" s="5">
        <v>44512</v>
      </c>
      <c r="G53" s="5">
        <v>44513</v>
      </c>
      <c r="H53" s="4">
        <v>1</v>
      </c>
      <c r="I53" s="4">
        <v>1</v>
      </c>
      <c r="J53" s="4">
        <v>1</v>
      </c>
      <c r="K53" s="4" t="s">
        <v>29</v>
      </c>
      <c r="L53" s="4">
        <v>701</v>
      </c>
      <c r="M53" s="4">
        <v>701</v>
      </c>
      <c r="N53" s="4" t="s">
        <v>166</v>
      </c>
      <c r="O53" s="4" t="s">
        <v>148</v>
      </c>
      <c r="P53" s="4" t="s">
        <v>32</v>
      </c>
      <c r="Q53" s="4">
        <v>0</v>
      </c>
      <c r="R53" s="6">
        <v>44508</v>
      </c>
      <c r="S53" s="5">
        <v>44528</v>
      </c>
      <c r="T53" s="4" t="s">
        <v>33</v>
      </c>
      <c r="U53" s="4">
        <v>701</v>
      </c>
      <c r="V53" s="4">
        <v>0</v>
      </c>
      <c r="W53" s="4">
        <v>0</v>
      </c>
    </row>
    <row r="54" s="4" customFormat="1" spans="1:25">
      <c r="A54" s="4">
        <v>16759102114</v>
      </c>
      <c r="B54" s="4" t="s">
        <v>25</v>
      </c>
      <c r="C54" s="4" t="s">
        <v>26</v>
      </c>
      <c r="D54" s="4" t="s">
        <v>167</v>
      </c>
      <c r="E54" s="4" t="s">
        <v>168</v>
      </c>
      <c r="F54" s="5">
        <v>44512</v>
      </c>
      <c r="G54" s="5">
        <v>44513</v>
      </c>
      <c r="H54" s="4">
        <v>1</v>
      </c>
      <c r="I54" s="4">
        <v>1</v>
      </c>
      <c r="J54" s="4">
        <v>1</v>
      </c>
      <c r="K54" s="4" t="s">
        <v>29</v>
      </c>
      <c r="L54" s="4">
        <v>357</v>
      </c>
      <c r="M54" s="4">
        <v>357</v>
      </c>
      <c r="N54" s="4" t="s">
        <v>169</v>
      </c>
      <c r="O54" s="4" t="s">
        <v>148</v>
      </c>
      <c r="P54" s="4" t="s">
        <v>32</v>
      </c>
      <c r="Q54" s="4">
        <v>0</v>
      </c>
      <c r="R54" s="6">
        <v>44509</v>
      </c>
      <c r="S54" s="5">
        <v>44528</v>
      </c>
      <c r="T54" s="4" t="s">
        <v>33</v>
      </c>
      <c r="U54" s="4">
        <v>357</v>
      </c>
      <c r="V54" s="4">
        <v>0</v>
      </c>
      <c r="W54" s="4">
        <v>0</v>
      </c>
      <c r="X54" s="4"/>
      <c r="Y54" s="4" t="s">
        <v>170</v>
      </c>
    </row>
    <row r="55" s="4" customFormat="1" spans="1:25">
      <c r="A55" s="4">
        <v>16760582954</v>
      </c>
      <c r="B55" s="4" t="s">
        <v>25</v>
      </c>
      <c r="C55" s="4" t="s">
        <v>26</v>
      </c>
      <c r="D55" s="4" t="s">
        <v>171</v>
      </c>
      <c r="E55" s="4" t="s">
        <v>172</v>
      </c>
      <c r="F55" s="5">
        <v>44512</v>
      </c>
      <c r="G55" s="5">
        <v>44513</v>
      </c>
      <c r="H55" s="4">
        <v>1</v>
      </c>
      <c r="I55" s="4">
        <v>1</v>
      </c>
      <c r="J55" s="4">
        <v>1</v>
      </c>
      <c r="K55" s="4" t="s">
        <v>29</v>
      </c>
      <c r="L55" s="4">
        <v>438</v>
      </c>
      <c r="M55" s="4">
        <v>438</v>
      </c>
      <c r="N55" s="4" t="s">
        <v>173</v>
      </c>
      <c r="O55" s="4" t="s">
        <v>148</v>
      </c>
      <c r="P55" s="4" t="s">
        <v>32</v>
      </c>
      <c r="Q55" s="4">
        <v>0</v>
      </c>
      <c r="R55" s="6">
        <v>44509</v>
      </c>
      <c r="S55" s="5">
        <v>44528</v>
      </c>
      <c r="T55" s="4" t="s">
        <v>33</v>
      </c>
      <c r="U55" s="4">
        <v>438</v>
      </c>
      <c r="V55" s="4">
        <v>0</v>
      </c>
      <c r="W55" s="4">
        <v>0</v>
      </c>
      <c r="X55" s="4">
        <v>2294367</v>
      </c>
      <c r="Y55" s="4">
        <v>1855202882</v>
      </c>
    </row>
    <row r="56" s="4" customFormat="1" spans="1:23">
      <c r="A56" s="4">
        <v>16760890891</v>
      </c>
      <c r="B56" s="4" t="s">
        <v>25</v>
      </c>
      <c r="C56" s="4" t="s">
        <v>26</v>
      </c>
      <c r="D56" s="4" t="s">
        <v>69</v>
      </c>
      <c r="E56" s="4" t="s">
        <v>70</v>
      </c>
      <c r="F56" s="5">
        <v>44512</v>
      </c>
      <c r="G56" s="5">
        <v>44513</v>
      </c>
      <c r="H56" s="4">
        <v>1</v>
      </c>
      <c r="I56" s="4">
        <v>1</v>
      </c>
      <c r="J56" s="4">
        <v>1</v>
      </c>
      <c r="K56" s="4" t="s">
        <v>29</v>
      </c>
      <c r="L56" s="4">
        <v>369</v>
      </c>
      <c r="M56" s="4">
        <v>369</v>
      </c>
      <c r="N56" s="4" t="s">
        <v>174</v>
      </c>
      <c r="O56" s="4" t="s">
        <v>148</v>
      </c>
      <c r="P56" s="4" t="s">
        <v>32</v>
      </c>
      <c r="Q56" s="4">
        <v>0</v>
      </c>
      <c r="R56" s="6">
        <v>44509</v>
      </c>
      <c r="S56" s="5">
        <v>44528</v>
      </c>
      <c r="T56" s="4" t="s">
        <v>33</v>
      </c>
      <c r="U56" s="4">
        <v>369</v>
      </c>
      <c r="V56" s="4">
        <v>0</v>
      </c>
      <c r="W56" s="4">
        <v>0</v>
      </c>
    </row>
    <row r="57" s="4" customFormat="1" spans="1:23">
      <c r="A57" s="4">
        <v>16760890891</v>
      </c>
      <c r="B57" s="4" t="s">
        <v>25</v>
      </c>
      <c r="C57" s="4" t="s">
        <v>41</v>
      </c>
      <c r="D57" s="4" t="s">
        <v>69</v>
      </c>
      <c r="E57" s="4" t="s">
        <v>70</v>
      </c>
      <c r="F57" s="5">
        <v>44512</v>
      </c>
      <c r="G57" s="5">
        <v>44513</v>
      </c>
      <c r="H57" s="4">
        <v>1</v>
      </c>
      <c r="I57" s="4">
        <v>1</v>
      </c>
      <c r="J57" s="4">
        <v>1</v>
      </c>
      <c r="K57" s="4" t="s">
        <v>29</v>
      </c>
      <c r="L57" s="4">
        <v>-369</v>
      </c>
      <c r="M57" s="4">
        <v>-369</v>
      </c>
      <c r="N57" s="4" t="s">
        <v>174</v>
      </c>
      <c r="O57" s="4" t="s">
        <v>148</v>
      </c>
      <c r="P57" s="4" t="s">
        <v>32</v>
      </c>
      <c r="Q57" s="4">
        <v>0</v>
      </c>
      <c r="R57" s="6">
        <v>44509</v>
      </c>
      <c r="S57" s="5">
        <v>44528</v>
      </c>
      <c r="T57" s="4" t="s">
        <v>33</v>
      </c>
      <c r="U57" s="4">
        <v>-369</v>
      </c>
      <c r="V57" s="4">
        <v>0</v>
      </c>
      <c r="W57" s="4">
        <v>0</v>
      </c>
    </row>
    <row r="58" s="4" customFormat="1" spans="1:25">
      <c r="A58" s="4">
        <v>16765035231</v>
      </c>
      <c r="B58" s="4" t="s">
        <v>25</v>
      </c>
      <c r="C58" s="4" t="s">
        <v>26</v>
      </c>
      <c r="D58" s="4" t="s">
        <v>175</v>
      </c>
      <c r="E58" s="4" t="s">
        <v>176</v>
      </c>
      <c r="F58" s="5">
        <v>44510</v>
      </c>
      <c r="G58" s="5">
        <v>44513</v>
      </c>
      <c r="H58" s="4">
        <v>1</v>
      </c>
      <c r="I58" s="4">
        <v>3</v>
      </c>
      <c r="J58" s="4">
        <v>3</v>
      </c>
      <c r="K58" s="4" t="s">
        <v>29</v>
      </c>
      <c r="L58" s="4">
        <v>1878</v>
      </c>
      <c r="M58" s="4">
        <v>1878</v>
      </c>
      <c r="N58" s="4" t="s">
        <v>177</v>
      </c>
      <c r="O58" s="4" t="s">
        <v>148</v>
      </c>
      <c r="P58" s="4" t="s">
        <v>32</v>
      </c>
      <c r="Q58" s="4">
        <v>0</v>
      </c>
      <c r="R58" s="6">
        <v>44510</v>
      </c>
      <c r="S58" s="5">
        <v>44528</v>
      </c>
      <c r="T58" s="4" t="s">
        <v>33</v>
      </c>
      <c r="U58" s="4">
        <v>1878</v>
      </c>
      <c r="V58" s="4">
        <v>0</v>
      </c>
      <c r="W58" s="4">
        <v>0</v>
      </c>
      <c r="X58" s="4"/>
      <c r="Y58" s="4">
        <v>922341</v>
      </c>
    </row>
    <row r="59" s="4" customFormat="1" spans="1:25">
      <c r="A59" s="4">
        <v>16765821528</v>
      </c>
      <c r="B59" s="4" t="s">
        <v>25</v>
      </c>
      <c r="C59" s="4" t="s">
        <v>26</v>
      </c>
      <c r="D59" s="4" t="s">
        <v>52</v>
      </c>
      <c r="E59" s="4" t="s">
        <v>178</v>
      </c>
      <c r="F59" s="5">
        <v>44511</v>
      </c>
      <c r="G59" s="5">
        <v>44513</v>
      </c>
      <c r="H59" s="4">
        <v>1</v>
      </c>
      <c r="I59" s="4">
        <v>2</v>
      </c>
      <c r="J59" s="4">
        <v>2</v>
      </c>
      <c r="K59" s="4" t="s">
        <v>29</v>
      </c>
      <c r="L59" s="4">
        <v>813</v>
      </c>
      <c r="M59" s="4">
        <v>813</v>
      </c>
      <c r="N59" s="4" t="s">
        <v>179</v>
      </c>
      <c r="O59" s="4" t="s">
        <v>148</v>
      </c>
      <c r="P59" s="4" t="s">
        <v>32</v>
      </c>
      <c r="Q59" s="4">
        <v>0</v>
      </c>
      <c r="R59" s="6">
        <v>44510</v>
      </c>
      <c r="S59" s="5">
        <v>44528</v>
      </c>
      <c r="T59" s="4" t="s">
        <v>33</v>
      </c>
      <c r="U59" s="4">
        <v>813</v>
      </c>
      <c r="V59" s="4">
        <v>0</v>
      </c>
      <c r="W59" s="4">
        <v>0</v>
      </c>
      <c r="X59" s="4"/>
      <c r="Y59" s="4" t="s">
        <v>108</v>
      </c>
    </row>
    <row r="60" s="4" customFormat="1" spans="1:23">
      <c r="A60" s="4">
        <v>16767947150</v>
      </c>
      <c r="B60" s="4" t="s">
        <v>25</v>
      </c>
      <c r="C60" s="4" t="s">
        <v>26</v>
      </c>
      <c r="D60" s="4" t="s">
        <v>42</v>
      </c>
      <c r="E60" s="4" t="s">
        <v>43</v>
      </c>
      <c r="F60" s="5">
        <v>44512</v>
      </c>
      <c r="G60" s="5">
        <v>44513</v>
      </c>
      <c r="H60" s="4">
        <v>1</v>
      </c>
      <c r="I60" s="4">
        <v>1</v>
      </c>
      <c r="J60" s="4">
        <v>1</v>
      </c>
      <c r="K60" s="4" t="s">
        <v>29</v>
      </c>
      <c r="L60" s="4">
        <v>427</v>
      </c>
      <c r="M60" s="4">
        <v>427</v>
      </c>
      <c r="N60" s="4" t="s">
        <v>180</v>
      </c>
      <c r="O60" s="4" t="s">
        <v>148</v>
      </c>
      <c r="P60" s="4" t="s">
        <v>32</v>
      </c>
      <c r="Q60" s="4">
        <v>0</v>
      </c>
      <c r="R60" s="6">
        <v>44510</v>
      </c>
      <c r="S60" s="5">
        <v>44528</v>
      </c>
      <c r="T60" s="4" t="s">
        <v>33</v>
      </c>
      <c r="U60" s="4">
        <v>427</v>
      </c>
      <c r="V60" s="4">
        <v>0</v>
      </c>
      <c r="W60" s="4">
        <v>0</v>
      </c>
    </row>
    <row r="61" s="4" customFormat="1" spans="1:23">
      <c r="A61" s="4">
        <v>16768897499</v>
      </c>
      <c r="B61" s="4" t="s">
        <v>25</v>
      </c>
      <c r="C61" s="4" t="s">
        <v>26</v>
      </c>
      <c r="D61" s="4" t="s">
        <v>42</v>
      </c>
      <c r="E61" s="4" t="s">
        <v>43</v>
      </c>
      <c r="F61" s="5">
        <v>44512</v>
      </c>
      <c r="G61" s="5">
        <v>44513</v>
      </c>
      <c r="H61" s="4">
        <v>1</v>
      </c>
      <c r="I61" s="4">
        <v>1</v>
      </c>
      <c r="J61" s="4">
        <v>1</v>
      </c>
      <c r="K61" s="4" t="s">
        <v>29</v>
      </c>
      <c r="L61" s="4">
        <v>427</v>
      </c>
      <c r="M61" s="4">
        <v>427</v>
      </c>
      <c r="N61" s="4" t="s">
        <v>181</v>
      </c>
      <c r="O61" s="4" t="s">
        <v>148</v>
      </c>
      <c r="P61" s="4" t="s">
        <v>32</v>
      </c>
      <c r="Q61" s="4">
        <v>0</v>
      </c>
      <c r="R61" s="6">
        <v>44511</v>
      </c>
      <c r="S61" s="5">
        <v>44528</v>
      </c>
      <c r="T61" s="4" t="s">
        <v>33</v>
      </c>
      <c r="U61" s="4">
        <v>427</v>
      </c>
      <c r="V61" s="4">
        <v>0</v>
      </c>
      <c r="W61" s="4">
        <v>0</v>
      </c>
    </row>
    <row r="62" s="4" customFormat="1" spans="1:24">
      <c r="A62" s="4">
        <v>16774037825</v>
      </c>
      <c r="B62" s="4" t="s">
        <v>25</v>
      </c>
      <c r="C62" s="4" t="s">
        <v>26</v>
      </c>
      <c r="D62" s="4" t="s">
        <v>121</v>
      </c>
      <c r="E62" s="4" t="s">
        <v>99</v>
      </c>
      <c r="F62" s="5">
        <v>44512</v>
      </c>
      <c r="G62" s="5">
        <v>44513</v>
      </c>
      <c r="H62" s="4">
        <v>1</v>
      </c>
      <c r="I62" s="4">
        <v>1</v>
      </c>
      <c r="J62" s="4">
        <v>1</v>
      </c>
      <c r="K62" s="4" t="s">
        <v>29</v>
      </c>
      <c r="L62" s="4">
        <v>97</v>
      </c>
      <c r="M62" s="4">
        <v>97</v>
      </c>
      <c r="N62" s="4" t="s">
        <v>182</v>
      </c>
      <c r="O62" s="4" t="s">
        <v>148</v>
      </c>
      <c r="P62" s="4" t="s">
        <v>32</v>
      </c>
      <c r="Q62" s="4">
        <v>0</v>
      </c>
      <c r="R62" s="6">
        <v>44511</v>
      </c>
      <c r="S62" s="5">
        <v>44528</v>
      </c>
      <c r="T62" s="4" t="s">
        <v>33</v>
      </c>
      <c r="U62" s="4">
        <v>97</v>
      </c>
      <c r="V62" s="4">
        <v>0</v>
      </c>
      <c r="W62" s="4">
        <v>0</v>
      </c>
      <c r="X62" s="4">
        <v>2296753</v>
      </c>
    </row>
    <row r="63" s="4" customFormat="1" spans="1:25">
      <c r="A63" s="4">
        <v>16775189057</v>
      </c>
      <c r="B63" s="4" t="s">
        <v>25</v>
      </c>
      <c r="C63" s="4" t="s">
        <v>26</v>
      </c>
      <c r="D63" s="4" t="s">
        <v>183</v>
      </c>
      <c r="E63" s="4" t="s">
        <v>158</v>
      </c>
      <c r="F63" s="5">
        <v>44512</v>
      </c>
      <c r="G63" s="5">
        <v>44513</v>
      </c>
      <c r="H63" s="4">
        <v>1</v>
      </c>
      <c r="I63" s="4">
        <v>1</v>
      </c>
      <c r="J63" s="4">
        <v>1</v>
      </c>
      <c r="K63" s="4" t="s">
        <v>29</v>
      </c>
      <c r="L63" s="4">
        <v>138</v>
      </c>
      <c r="M63" s="4">
        <v>138</v>
      </c>
      <c r="N63" s="4" t="s">
        <v>184</v>
      </c>
      <c r="O63" s="4" t="s">
        <v>148</v>
      </c>
      <c r="P63" s="4" t="s">
        <v>32</v>
      </c>
      <c r="Q63" s="4">
        <v>0</v>
      </c>
      <c r="R63" s="6">
        <v>44511</v>
      </c>
      <c r="S63" s="5">
        <v>44528</v>
      </c>
      <c r="T63" s="4" t="s">
        <v>33</v>
      </c>
      <c r="U63" s="4">
        <v>138</v>
      </c>
      <c r="V63" s="4">
        <v>0</v>
      </c>
      <c r="W63" s="4">
        <v>0</v>
      </c>
      <c r="X63" s="4"/>
      <c r="Y63" s="4">
        <v>17278</v>
      </c>
    </row>
    <row r="64" s="4" customFormat="1" spans="1:25">
      <c r="A64" s="4">
        <v>16775224665</v>
      </c>
      <c r="B64" s="4" t="s">
        <v>25</v>
      </c>
      <c r="C64" s="4" t="s">
        <v>26</v>
      </c>
      <c r="D64" s="4" t="s">
        <v>185</v>
      </c>
      <c r="E64" s="4" t="s">
        <v>50</v>
      </c>
      <c r="F64" s="5">
        <v>44512</v>
      </c>
      <c r="G64" s="5">
        <v>44513</v>
      </c>
      <c r="H64" s="4">
        <v>1</v>
      </c>
      <c r="I64" s="4">
        <v>1</v>
      </c>
      <c r="J64" s="4">
        <v>1</v>
      </c>
      <c r="K64" s="4" t="s">
        <v>29</v>
      </c>
      <c r="L64" s="4">
        <v>393</v>
      </c>
      <c r="M64" s="4">
        <v>393</v>
      </c>
      <c r="N64" s="4" t="s">
        <v>186</v>
      </c>
      <c r="O64" s="4" t="s">
        <v>148</v>
      </c>
      <c r="P64" s="4" t="s">
        <v>32</v>
      </c>
      <c r="Q64" s="4">
        <v>0</v>
      </c>
      <c r="R64" s="6">
        <v>44511</v>
      </c>
      <c r="S64" s="5">
        <v>44528</v>
      </c>
      <c r="T64" s="4" t="s">
        <v>33</v>
      </c>
      <c r="U64" s="4">
        <v>393</v>
      </c>
      <c r="V64" s="4">
        <v>0</v>
      </c>
      <c r="W64" s="4">
        <v>0</v>
      </c>
      <c r="X64" s="4"/>
      <c r="Y64" s="4" t="s">
        <v>187</v>
      </c>
    </row>
    <row r="65" s="4" customFormat="1" spans="1:23">
      <c r="A65" s="4">
        <v>16776502123</v>
      </c>
      <c r="B65" s="4" t="s">
        <v>25</v>
      </c>
      <c r="C65" s="4" t="s">
        <v>26</v>
      </c>
      <c r="D65" s="4" t="s">
        <v>188</v>
      </c>
      <c r="E65" s="4" t="s">
        <v>189</v>
      </c>
      <c r="F65" s="5">
        <v>44512</v>
      </c>
      <c r="G65" s="5">
        <v>44513</v>
      </c>
      <c r="H65" s="4">
        <v>1</v>
      </c>
      <c r="I65" s="4">
        <v>1</v>
      </c>
      <c r="J65" s="4">
        <v>1</v>
      </c>
      <c r="K65" s="4" t="s">
        <v>29</v>
      </c>
      <c r="L65" s="4">
        <v>487</v>
      </c>
      <c r="M65" s="4">
        <v>487</v>
      </c>
      <c r="N65" s="4" t="s">
        <v>190</v>
      </c>
      <c r="O65" s="4" t="s">
        <v>148</v>
      </c>
      <c r="P65" s="4" t="s">
        <v>32</v>
      </c>
      <c r="Q65" s="4">
        <v>0</v>
      </c>
      <c r="R65" s="6">
        <v>44512</v>
      </c>
      <c r="S65" s="5">
        <v>44528</v>
      </c>
      <c r="T65" s="4" t="s">
        <v>33</v>
      </c>
      <c r="U65" s="4">
        <v>487</v>
      </c>
      <c r="V65" s="4">
        <v>0</v>
      </c>
      <c r="W65" s="4">
        <v>0</v>
      </c>
    </row>
    <row r="66" s="4" customFormat="1" spans="1:25">
      <c r="A66" s="4">
        <v>16776947965</v>
      </c>
      <c r="B66" s="4" t="s">
        <v>25</v>
      </c>
      <c r="C66" s="4" t="s">
        <v>26</v>
      </c>
      <c r="D66" s="4" t="s">
        <v>191</v>
      </c>
      <c r="E66" s="4" t="s">
        <v>192</v>
      </c>
      <c r="F66" s="5">
        <v>44512</v>
      </c>
      <c r="G66" s="5">
        <v>44513</v>
      </c>
      <c r="H66" s="4">
        <v>1</v>
      </c>
      <c r="I66" s="4">
        <v>1</v>
      </c>
      <c r="J66" s="4">
        <v>1</v>
      </c>
      <c r="K66" s="4" t="s">
        <v>29</v>
      </c>
      <c r="L66" s="4">
        <v>283</v>
      </c>
      <c r="M66" s="4">
        <v>283</v>
      </c>
      <c r="N66" s="4" t="s">
        <v>193</v>
      </c>
      <c r="O66" s="4" t="s">
        <v>148</v>
      </c>
      <c r="P66" s="4" t="s">
        <v>32</v>
      </c>
      <c r="Q66" s="4">
        <v>0</v>
      </c>
      <c r="R66" s="6">
        <v>44512</v>
      </c>
      <c r="S66" s="5">
        <v>44528</v>
      </c>
      <c r="T66" s="4" t="s">
        <v>33</v>
      </c>
      <c r="U66" s="4">
        <v>283</v>
      </c>
      <c r="V66" s="4">
        <v>0</v>
      </c>
      <c r="W66" s="4">
        <v>0</v>
      </c>
      <c r="X66" s="4">
        <v>2297516</v>
      </c>
      <c r="Y66" s="4" t="s">
        <v>37</v>
      </c>
    </row>
    <row r="67" s="4" customFormat="1" spans="1:25">
      <c r="A67" s="4">
        <v>16777021038</v>
      </c>
      <c r="B67" s="4" t="s">
        <v>25</v>
      </c>
      <c r="C67" s="4" t="s">
        <v>26</v>
      </c>
      <c r="D67" s="4" t="s">
        <v>194</v>
      </c>
      <c r="E67" s="4" t="s">
        <v>82</v>
      </c>
      <c r="F67" s="5">
        <v>44512</v>
      </c>
      <c r="G67" s="5">
        <v>44513</v>
      </c>
      <c r="H67" s="4">
        <v>1</v>
      </c>
      <c r="I67" s="4">
        <v>1</v>
      </c>
      <c r="J67" s="4">
        <v>1</v>
      </c>
      <c r="K67" s="4" t="s">
        <v>29</v>
      </c>
      <c r="L67" s="4">
        <v>124</v>
      </c>
      <c r="M67" s="4">
        <v>124</v>
      </c>
      <c r="N67" s="4" t="s">
        <v>195</v>
      </c>
      <c r="O67" s="4" t="s">
        <v>148</v>
      </c>
      <c r="P67" s="4" t="s">
        <v>32</v>
      </c>
      <c r="Q67" s="4">
        <v>0</v>
      </c>
      <c r="R67" s="6">
        <v>44512</v>
      </c>
      <c r="S67" s="5">
        <v>44528</v>
      </c>
      <c r="T67" s="4" t="s">
        <v>33</v>
      </c>
      <c r="U67" s="4">
        <v>124</v>
      </c>
      <c r="V67" s="4">
        <v>0</v>
      </c>
      <c r="W67" s="4">
        <v>0</v>
      </c>
      <c r="X67" s="4"/>
      <c r="Y67" s="4">
        <v>104021284884</v>
      </c>
    </row>
    <row r="68" s="4" customFormat="1" spans="1:24">
      <c r="A68" s="4">
        <v>16777239758</v>
      </c>
      <c r="B68" s="4" t="s">
        <v>25</v>
      </c>
      <c r="C68" s="4" t="s">
        <v>26</v>
      </c>
      <c r="D68" s="4" t="s">
        <v>196</v>
      </c>
      <c r="E68" s="4" t="s">
        <v>197</v>
      </c>
      <c r="F68" s="5">
        <v>44512</v>
      </c>
      <c r="G68" s="5">
        <v>44513</v>
      </c>
      <c r="H68" s="4">
        <v>1</v>
      </c>
      <c r="I68" s="4">
        <v>1</v>
      </c>
      <c r="J68" s="4">
        <v>1</v>
      </c>
      <c r="K68" s="4" t="s">
        <v>29</v>
      </c>
      <c r="L68" s="4">
        <v>116</v>
      </c>
      <c r="M68" s="4">
        <v>116</v>
      </c>
      <c r="N68" s="4" t="s">
        <v>198</v>
      </c>
      <c r="O68" s="4" t="s">
        <v>148</v>
      </c>
      <c r="P68" s="4" t="s">
        <v>32</v>
      </c>
      <c r="Q68" s="4">
        <v>0</v>
      </c>
      <c r="R68" s="6">
        <v>44512</v>
      </c>
      <c r="S68" s="5">
        <v>44528</v>
      </c>
      <c r="T68" s="4" t="s">
        <v>33</v>
      </c>
      <c r="U68" s="4">
        <v>116</v>
      </c>
      <c r="V68" s="4">
        <v>0</v>
      </c>
      <c r="W68" s="4">
        <v>0</v>
      </c>
      <c r="X68" s="4">
        <v>2297616</v>
      </c>
    </row>
    <row r="69" s="4" customFormat="1" spans="1:24">
      <c r="A69" s="4">
        <v>16777270542</v>
      </c>
      <c r="B69" s="4" t="s">
        <v>25</v>
      </c>
      <c r="C69" s="4" t="s">
        <v>26</v>
      </c>
      <c r="D69" s="4" t="s">
        <v>118</v>
      </c>
      <c r="E69" s="4" t="s">
        <v>119</v>
      </c>
      <c r="F69" s="5">
        <v>44512</v>
      </c>
      <c r="G69" s="5">
        <v>44513</v>
      </c>
      <c r="H69" s="4">
        <v>1</v>
      </c>
      <c r="I69" s="4">
        <v>1</v>
      </c>
      <c r="J69" s="4">
        <v>1</v>
      </c>
      <c r="K69" s="4" t="s">
        <v>29</v>
      </c>
      <c r="L69" s="4">
        <v>142</v>
      </c>
      <c r="M69" s="4">
        <v>142</v>
      </c>
      <c r="N69" s="4" t="s">
        <v>120</v>
      </c>
      <c r="O69" s="4" t="s">
        <v>148</v>
      </c>
      <c r="P69" s="4" t="s">
        <v>32</v>
      </c>
      <c r="Q69" s="4">
        <v>0</v>
      </c>
      <c r="R69" s="6">
        <v>44512</v>
      </c>
      <c r="S69" s="5">
        <v>44528</v>
      </c>
      <c r="T69" s="4" t="s">
        <v>33</v>
      </c>
      <c r="U69" s="4">
        <v>142</v>
      </c>
      <c r="V69" s="4">
        <v>0</v>
      </c>
      <c r="W69" s="4">
        <v>0</v>
      </c>
      <c r="X69" s="4">
        <v>2297626</v>
      </c>
    </row>
    <row r="70" s="4" customFormat="1" spans="1:25">
      <c r="A70" s="4">
        <v>16778078493</v>
      </c>
      <c r="B70" s="4" t="s">
        <v>25</v>
      </c>
      <c r="C70" s="4" t="s">
        <v>26</v>
      </c>
      <c r="D70" s="4" t="s">
        <v>69</v>
      </c>
      <c r="E70" s="4" t="s">
        <v>199</v>
      </c>
      <c r="F70" s="5">
        <v>44512</v>
      </c>
      <c r="G70" s="5">
        <v>44513</v>
      </c>
      <c r="H70" s="4">
        <v>1</v>
      </c>
      <c r="I70" s="4">
        <v>1</v>
      </c>
      <c r="J70" s="4">
        <v>1</v>
      </c>
      <c r="K70" s="4" t="s">
        <v>29</v>
      </c>
      <c r="L70" s="4">
        <v>376</v>
      </c>
      <c r="M70" s="4">
        <v>376</v>
      </c>
      <c r="N70" s="4" t="s">
        <v>200</v>
      </c>
      <c r="O70" s="4" t="s">
        <v>148</v>
      </c>
      <c r="P70" s="4" t="s">
        <v>32</v>
      </c>
      <c r="Q70" s="4">
        <v>0</v>
      </c>
      <c r="R70" s="6">
        <v>44512</v>
      </c>
      <c r="S70" s="5">
        <v>44528</v>
      </c>
      <c r="T70" s="4" t="s">
        <v>33</v>
      </c>
      <c r="U70" s="4">
        <v>376</v>
      </c>
      <c r="V70" s="4">
        <v>0</v>
      </c>
      <c r="W70" s="4">
        <v>0</v>
      </c>
      <c r="X70" s="4"/>
      <c r="Y70" s="4">
        <v>104021904244</v>
      </c>
    </row>
    <row r="71" s="4" customFormat="1" spans="1:25">
      <c r="A71" s="4">
        <v>16778144049</v>
      </c>
      <c r="B71" s="4" t="s">
        <v>25</v>
      </c>
      <c r="C71" s="4" t="s">
        <v>26</v>
      </c>
      <c r="D71" s="4" t="s">
        <v>201</v>
      </c>
      <c r="E71" s="4" t="s">
        <v>202</v>
      </c>
      <c r="F71" s="5">
        <v>44512</v>
      </c>
      <c r="G71" s="5">
        <v>44513</v>
      </c>
      <c r="H71" s="4">
        <v>1</v>
      </c>
      <c r="I71" s="4">
        <v>1</v>
      </c>
      <c r="J71" s="4">
        <v>1</v>
      </c>
      <c r="K71" s="4" t="s">
        <v>29</v>
      </c>
      <c r="L71" s="4">
        <v>231</v>
      </c>
      <c r="M71" s="4">
        <v>231</v>
      </c>
      <c r="N71" s="4" t="s">
        <v>203</v>
      </c>
      <c r="O71" s="4" t="s">
        <v>148</v>
      </c>
      <c r="P71" s="4" t="s">
        <v>32</v>
      </c>
      <c r="Q71" s="4">
        <v>0</v>
      </c>
      <c r="R71" s="6">
        <v>44512</v>
      </c>
      <c r="S71" s="5">
        <v>44528</v>
      </c>
      <c r="T71" s="4" t="s">
        <v>33</v>
      </c>
      <c r="U71" s="4">
        <v>231</v>
      </c>
      <c r="V71" s="4">
        <v>0</v>
      </c>
      <c r="W71" s="4">
        <v>0</v>
      </c>
      <c r="X71" s="4"/>
      <c r="Y71" s="4" t="s">
        <v>204</v>
      </c>
    </row>
    <row r="72" s="4" customFormat="1" spans="1:23">
      <c r="A72" s="4">
        <v>16778167328</v>
      </c>
      <c r="B72" s="4" t="s">
        <v>25</v>
      </c>
      <c r="C72" s="4" t="s">
        <v>26</v>
      </c>
      <c r="D72" s="4" t="s">
        <v>87</v>
      </c>
      <c r="E72" s="4" t="s">
        <v>205</v>
      </c>
      <c r="F72" s="5">
        <v>44512</v>
      </c>
      <c r="G72" s="5">
        <v>44513</v>
      </c>
      <c r="H72" s="4">
        <v>1</v>
      </c>
      <c r="I72" s="4">
        <v>1</v>
      </c>
      <c r="J72" s="4">
        <v>1</v>
      </c>
      <c r="K72" s="4" t="s">
        <v>29</v>
      </c>
      <c r="L72" s="4">
        <v>445</v>
      </c>
      <c r="M72" s="4">
        <v>445</v>
      </c>
      <c r="N72" s="4" t="s">
        <v>206</v>
      </c>
      <c r="O72" s="4" t="s">
        <v>148</v>
      </c>
      <c r="P72" s="4" t="s">
        <v>32</v>
      </c>
      <c r="Q72" s="4">
        <v>0</v>
      </c>
      <c r="R72" s="6">
        <v>44512</v>
      </c>
      <c r="S72" s="5">
        <v>44528</v>
      </c>
      <c r="T72" s="4" t="s">
        <v>33</v>
      </c>
      <c r="U72" s="4">
        <v>445</v>
      </c>
      <c r="V72" s="4">
        <v>0</v>
      </c>
      <c r="W72" s="4">
        <v>0</v>
      </c>
    </row>
    <row r="73" s="4" customFormat="1" spans="1:24">
      <c r="A73" s="4">
        <v>16778217873</v>
      </c>
      <c r="B73" s="4" t="s">
        <v>25</v>
      </c>
      <c r="C73" s="4" t="s">
        <v>26</v>
      </c>
      <c r="D73" s="4" t="s">
        <v>207</v>
      </c>
      <c r="E73" s="4" t="s">
        <v>57</v>
      </c>
      <c r="F73" s="5">
        <v>44512</v>
      </c>
      <c r="G73" s="5">
        <v>44513</v>
      </c>
      <c r="H73" s="4">
        <v>1</v>
      </c>
      <c r="I73" s="4">
        <v>1</v>
      </c>
      <c r="J73" s="4">
        <v>1</v>
      </c>
      <c r="K73" s="4" t="s">
        <v>29</v>
      </c>
      <c r="L73" s="4">
        <v>180</v>
      </c>
      <c r="M73" s="4">
        <v>180</v>
      </c>
      <c r="N73" s="4" t="s">
        <v>208</v>
      </c>
      <c r="O73" s="4" t="s">
        <v>148</v>
      </c>
      <c r="P73" s="4" t="s">
        <v>32</v>
      </c>
      <c r="Q73" s="4">
        <v>0</v>
      </c>
      <c r="R73" s="6">
        <v>44512</v>
      </c>
      <c r="S73" s="5">
        <v>44528</v>
      </c>
      <c r="T73" s="4" t="s">
        <v>33</v>
      </c>
      <c r="U73" s="4">
        <v>180</v>
      </c>
      <c r="V73" s="4">
        <v>0</v>
      </c>
      <c r="W73" s="4">
        <v>0</v>
      </c>
      <c r="X73" s="4">
        <v>2297892</v>
      </c>
    </row>
    <row r="74" s="4" customFormat="1" spans="1:23">
      <c r="A74" s="4">
        <v>16778293720</v>
      </c>
      <c r="B74" s="4" t="s">
        <v>25</v>
      </c>
      <c r="C74" s="4" t="s">
        <v>26</v>
      </c>
      <c r="D74" s="4" t="s">
        <v>207</v>
      </c>
      <c r="E74" s="4" t="s">
        <v>57</v>
      </c>
      <c r="F74" s="5">
        <v>44512</v>
      </c>
      <c r="G74" s="5">
        <v>44513</v>
      </c>
      <c r="H74" s="4">
        <v>1</v>
      </c>
      <c r="I74" s="4">
        <v>1</v>
      </c>
      <c r="J74" s="4">
        <v>1</v>
      </c>
      <c r="K74" s="4" t="s">
        <v>29</v>
      </c>
      <c r="L74" s="4">
        <v>180</v>
      </c>
      <c r="M74" s="4">
        <v>180</v>
      </c>
      <c r="N74" s="4" t="s">
        <v>209</v>
      </c>
      <c r="O74" s="4" t="s">
        <v>148</v>
      </c>
      <c r="P74" s="4" t="s">
        <v>32</v>
      </c>
      <c r="Q74" s="4">
        <v>0</v>
      </c>
      <c r="R74" s="6">
        <v>44512</v>
      </c>
      <c r="S74" s="5">
        <v>44528</v>
      </c>
      <c r="T74" s="4" t="s">
        <v>33</v>
      </c>
      <c r="U74" s="4">
        <v>180</v>
      </c>
      <c r="V74" s="4">
        <v>0</v>
      </c>
      <c r="W74" s="4">
        <v>0</v>
      </c>
    </row>
    <row r="75" s="4" customFormat="1" spans="1:23">
      <c r="A75" s="4">
        <v>16778397033</v>
      </c>
      <c r="B75" s="4" t="s">
        <v>25</v>
      </c>
      <c r="C75" s="4" t="s">
        <v>26</v>
      </c>
      <c r="D75" s="4" t="s">
        <v>87</v>
      </c>
      <c r="E75" s="4" t="s">
        <v>205</v>
      </c>
      <c r="F75" s="5">
        <v>44512</v>
      </c>
      <c r="G75" s="5">
        <v>44513</v>
      </c>
      <c r="H75" s="4">
        <v>1</v>
      </c>
      <c r="I75" s="4">
        <v>1</v>
      </c>
      <c r="J75" s="4">
        <v>1</v>
      </c>
      <c r="K75" s="4" t="s">
        <v>29</v>
      </c>
      <c r="L75" s="4">
        <v>445</v>
      </c>
      <c r="M75" s="4">
        <v>445</v>
      </c>
      <c r="N75" s="4" t="s">
        <v>210</v>
      </c>
      <c r="O75" s="4" t="s">
        <v>148</v>
      </c>
      <c r="P75" s="4" t="s">
        <v>32</v>
      </c>
      <c r="Q75" s="4">
        <v>0</v>
      </c>
      <c r="R75" s="6">
        <v>44512</v>
      </c>
      <c r="S75" s="5">
        <v>44528</v>
      </c>
      <c r="T75" s="4" t="s">
        <v>33</v>
      </c>
      <c r="U75" s="4">
        <v>445</v>
      </c>
      <c r="V75" s="4">
        <v>0</v>
      </c>
      <c r="W75" s="4">
        <v>0</v>
      </c>
    </row>
    <row r="76" s="4" customFormat="1" spans="1:25">
      <c r="A76" s="4">
        <v>16778589293</v>
      </c>
      <c r="B76" s="4" t="s">
        <v>25</v>
      </c>
      <c r="C76" s="4" t="s">
        <v>26</v>
      </c>
      <c r="D76" s="4" t="s">
        <v>211</v>
      </c>
      <c r="E76" s="4" t="s">
        <v>212</v>
      </c>
      <c r="F76" s="5">
        <v>44512</v>
      </c>
      <c r="G76" s="5">
        <v>44513</v>
      </c>
      <c r="H76" s="4">
        <v>1</v>
      </c>
      <c r="I76" s="4">
        <v>1</v>
      </c>
      <c r="J76" s="4">
        <v>1</v>
      </c>
      <c r="K76" s="4" t="s">
        <v>29</v>
      </c>
      <c r="L76" s="4">
        <v>148</v>
      </c>
      <c r="M76" s="4">
        <v>148</v>
      </c>
      <c r="N76" s="4" t="s">
        <v>213</v>
      </c>
      <c r="O76" s="4" t="s">
        <v>148</v>
      </c>
      <c r="P76" s="4" t="s">
        <v>32</v>
      </c>
      <c r="Q76" s="4">
        <v>0</v>
      </c>
      <c r="R76" s="6">
        <v>44512</v>
      </c>
      <c r="S76" s="5">
        <v>44528</v>
      </c>
      <c r="T76" s="4" t="s">
        <v>33</v>
      </c>
      <c r="U76" s="4">
        <v>148</v>
      </c>
      <c r="V76" s="4">
        <v>0</v>
      </c>
      <c r="W76" s="4">
        <v>0</v>
      </c>
      <c r="X76" s="4"/>
      <c r="Y76" s="4">
        <v>104022224314</v>
      </c>
    </row>
    <row r="77" s="4" customFormat="1" spans="1:23">
      <c r="A77" s="4">
        <v>16778623162</v>
      </c>
      <c r="B77" s="4" t="s">
        <v>25</v>
      </c>
      <c r="C77" s="4" t="s">
        <v>26</v>
      </c>
      <c r="D77" s="4" t="s">
        <v>196</v>
      </c>
      <c r="E77" s="4" t="s">
        <v>197</v>
      </c>
      <c r="F77" s="5">
        <v>44512</v>
      </c>
      <c r="G77" s="5">
        <v>44513</v>
      </c>
      <c r="H77" s="4">
        <v>1</v>
      </c>
      <c r="I77" s="4">
        <v>1</v>
      </c>
      <c r="J77" s="4">
        <v>1</v>
      </c>
      <c r="K77" s="4" t="s">
        <v>29</v>
      </c>
      <c r="L77" s="4">
        <v>115</v>
      </c>
      <c r="M77" s="4">
        <v>115</v>
      </c>
      <c r="N77" s="4" t="s">
        <v>214</v>
      </c>
      <c r="O77" s="4" t="s">
        <v>148</v>
      </c>
      <c r="P77" s="4" t="s">
        <v>32</v>
      </c>
      <c r="Q77" s="4">
        <v>0</v>
      </c>
      <c r="R77" s="6">
        <v>44512</v>
      </c>
      <c r="S77" s="5">
        <v>44528</v>
      </c>
      <c r="T77" s="4" t="s">
        <v>33</v>
      </c>
      <c r="U77" s="4">
        <v>115</v>
      </c>
      <c r="V77" s="4">
        <v>0</v>
      </c>
      <c r="W77" s="4">
        <v>0</v>
      </c>
    </row>
    <row r="78" s="4" customFormat="1" spans="1:23">
      <c r="A78" s="4">
        <v>16778686543</v>
      </c>
      <c r="B78" s="4" t="s">
        <v>25</v>
      </c>
      <c r="C78" s="4" t="s">
        <v>26</v>
      </c>
      <c r="D78" s="4" t="s">
        <v>81</v>
      </c>
      <c r="E78" s="4" t="s">
        <v>82</v>
      </c>
      <c r="F78" s="5">
        <v>44512</v>
      </c>
      <c r="G78" s="5">
        <v>44513</v>
      </c>
      <c r="H78" s="4">
        <v>1</v>
      </c>
      <c r="I78" s="4">
        <v>1</v>
      </c>
      <c r="J78" s="4">
        <v>1</v>
      </c>
      <c r="K78" s="4" t="s">
        <v>29</v>
      </c>
      <c r="L78" s="4">
        <v>156</v>
      </c>
      <c r="M78" s="4">
        <v>156</v>
      </c>
      <c r="N78" s="4" t="s">
        <v>215</v>
      </c>
      <c r="O78" s="4" t="s">
        <v>148</v>
      </c>
      <c r="P78" s="4" t="s">
        <v>32</v>
      </c>
      <c r="Q78" s="4">
        <v>0</v>
      </c>
      <c r="R78" s="6">
        <v>44512</v>
      </c>
      <c r="S78" s="5">
        <v>44528</v>
      </c>
      <c r="T78" s="4" t="s">
        <v>33</v>
      </c>
      <c r="U78" s="4">
        <v>156</v>
      </c>
      <c r="V78" s="4">
        <v>0</v>
      </c>
      <c r="W78" s="4">
        <v>0</v>
      </c>
    </row>
    <row r="79" s="4" customFormat="1" spans="1:23">
      <c r="A79" s="4">
        <v>16779475718</v>
      </c>
      <c r="B79" s="4" t="s">
        <v>25</v>
      </c>
      <c r="C79" s="4" t="s">
        <v>26</v>
      </c>
      <c r="D79" s="4" t="s">
        <v>81</v>
      </c>
      <c r="E79" s="4" t="s">
        <v>82</v>
      </c>
      <c r="F79" s="5">
        <v>44512</v>
      </c>
      <c r="G79" s="5">
        <v>44513</v>
      </c>
      <c r="H79" s="4">
        <v>1</v>
      </c>
      <c r="I79" s="4">
        <v>1</v>
      </c>
      <c r="J79" s="4">
        <v>1</v>
      </c>
      <c r="K79" s="4" t="s">
        <v>29</v>
      </c>
      <c r="L79" s="4">
        <v>156</v>
      </c>
      <c r="M79" s="4">
        <v>156</v>
      </c>
      <c r="N79" s="4" t="s">
        <v>216</v>
      </c>
      <c r="O79" s="4" t="s">
        <v>148</v>
      </c>
      <c r="P79" s="4" t="s">
        <v>32</v>
      </c>
      <c r="Q79" s="4">
        <v>0</v>
      </c>
      <c r="R79" s="6">
        <v>44512</v>
      </c>
      <c r="S79" s="5">
        <v>44528</v>
      </c>
      <c r="T79" s="4" t="s">
        <v>33</v>
      </c>
      <c r="U79" s="4">
        <v>156</v>
      </c>
      <c r="V79" s="4">
        <v>0</v>
      </c>
      <c r="W79" s="4">
        <v>0</v>
      </c>
    </row>
    <row r="80" s="4" customFormat="1" spans="1:24">
      <c r="A80" s="4">
        <v>16779506575</v>
      </c>
      <c r="B80" s="4" t="s">
        <v>25</v>
      </c>
      <c r="C80" s="4" t="s">
        <v>26</v>
      </c>
      <c r="D80" s="4" t="s">
        <v>217</v>
      </c>
      <c r="E80" s="4" t="s">
        <v>158</v>
      </c>
      <c r="F80" s="5">
        <v>44512</v>
      </c>
      <c r="G80" s="5">
        <v>44513</v>
      </c>
      <c r="H80" s="4">
        <v>1</v>
      </c>
      <c r="I80" s="4">
        <v>1</v>
      </c>
      <c r="J80" s="4">
        <v>1</v>
      </c>
      <c r="K80" s="4" t="s">
        <v>29</v>
      </c>
      <c r="L80" s="4">
        <v>197</v>
      </c>
      <c r="M80" s="4">
        <v>197</v>
      </c>
      <c r="N80" s="4" t="s">
        <v>218</v>
      </c>
      <c r="O80" s="4" t="s">
        <v>148</v>
      </c>
      <c r="P80" s="4" t="s">
        <v>32</v>
      </c>
      <c r="Q80" s="4">
        <v>0</v>
      </c>
      <c r="R80" s="6">
        <v>44512</v>
      </c>
      <c r="S80" s="5">
        <v>44528</v>
      </c>
      <c r="T80" s="4" t="s">
        <v>33</v>
      </c>
      <c r="U80" s="4">
        <v>197</v>
      </c>
      <c r="V80" s="4">
        <v>0</v>
      </c>
      <c r="W80" s="4">
        <v>0</v>
      </c>
      <c r="X80" s="4">
        <v>2298228</v>
      </c>
    </row>
    <row r="81" s="4" customFormat="1" spans="1:25">
      <c r="A81" s="4">
        <v>16765035231</v>
      </c>
      <c r="B81" s="4" t="s">
        <v>25</v>
      </c>
      <c r="C81" s="4" t="s">
        <v>219</v>
      </c>
      <c r="D81" s="4" t="s">
        <v>175</v>
      </c>
      <c r="E81" s="4" t="s">
        <v>176</v>
      </c>
      <c r="F81" s="5">
        <v>44510</v>
      </c>
      <c r="G81" s="5">
        <v>44513</v>
      </c>
      <c r="H81" s="4">
        <v>1</v>
      </c>
      <c r="I81" s="4">
        <v>3</v>
      </c>
      <c r="J81" s="4">
        <v>3</v>
      </c>
      <c r="K81" s="4" t="s">
        <v>29</v>
      </c>
      <c r="L81" s="4">
        <v>-1878</v>
      </c>
      <c r="M81" s="4">
        <v>-1878</v>
      </c>
      <c r="N81" s="4" t="s">
        <v>177</v>
      </c>
      <c r="O81" s="4" t="s">
        <v>148</v>
      </c>
      <c r="P81" s="4" t="s">
        <v>32</v>
      </c>
      <c r="Q81" s="4">
        <v>0</v>
      </c>
      <c r="R81" s="6">
        <v>44510</v>
      </c>
      <c r="S81" s="5">
        <v>44528</v>
      </c>
      <c r="T81" s="4" t="s">
        <v>33</v>
      </c>
      <c r="U81" s="4">
        <v>-1878</v>
      </c>
      <c r="V81" s="4">
        <v>0</v>
      </c>
      <c r="W81" s="4">
        <v>0</v>
      </c>
      <c r="X81" s="4"/>
      <c r="Y81" s="4">
        <v>922341</v>
      </c>
    </row>
    <row r="82" s="4" customFormat="1" spans="1:23">
      <c r="A82" s="4">
        <v>16549735676</v>
      </c>
      <c r="B82" s="4" t="s">
        <v>25</v>
      </c>
      <c r="C82" s="4" t="s">
        <v>26</v>
      </c>
      <c r="D82" s="4" t="s">
        <v>220</v>
      </c>
      <c r="E82" s="4" t="s">
        <v>221</v>
      </c>
      <c r="F82" s="5">
        <v>44513</v>
      </c>
      <c r="G82" s="5">
        <v>44514</v>
      </c>
      <c r="H82" s="4">
        <v>1</v>
      </c>
      <c r="I82" s="4">
        <v>1</v>
      </c>
      <c r="J82" s="4">
        <v>1</v>
      </c>
      <c r="K82" s="4" t="s">
        <v>29</v>
      </c>
      <c r="L82" s="4">
        <v>3598</v>
      </c>
      <c r="M82" s="4">
        <v>3598</v>
      </c>
      <c r="N82" s="4" t="s">
        <v>222</v>
      </c>
      <c r="O82" s="4" t="s">
        <v>223</v>
      </c>
      <c r="P82" s="4" t="s">
        <v>32</v>
      </c>
      <c r="Q82" s="4">
        <v>0</v>
      </c>
      <c r="R82" s="6">
        <v>44484</v>
      </c>
      <c r="S82" s="5">
        <v>44529</v>
      </c>
      <c r="T82" s="4" t="s">
        <v>33</v>
      </c>
      <c r="U82" s="4">
        <v>3598</v>
      </c>
      <c r="V82" s="4">
        <v>0</v>
      </c>
      <c r="W82" s="4">
        <v>0</v>
      </c>
    </row>
    <row r="83" s="4" customFormat="1" spans="1:25">
      <c r="A83" s="4">
        <v>16602222088</v>
      </c>
      <c r="B83" s="4" t="s">
        <v>25</v>
      </c>
      <c r="C83" s="4" t="s">
        <v>26</v>
      </c>
      <c r="D83" s="4" t="s">
        <v>224</v>
      </c>
      <c r="E83" s="4" t="s">
        <v>225</v>
      </c>
      <c r="F83" s="5">
        <v>44513</v>
      </c>
      <c r="G83" s="5">
        <v>44514</v>
      </c>
      <c r="H83" s="4">
        <v>1</v>
      </c>
      <c r="I83" s="4">
        <v>1</v>
      </c>
      <c r="J83" s="4">
        <v>1</v>
      </c>
      <c r="K83" s="4" t="s">
        <v>29</v>
      </c>
      <c r="L83" s="4">
        <v>441</v>
      </c>
      <c r="M83" s="4">
        <v>441</v>
      </c>
      <c r="N83" s="4" t="s">
        <v>226</v>
      </c>
      <c r="O83" s="4" t="s">
        <v>223</v>
      </c>
      <c r="P83" s="4" t="s">
        <v>32</v>
      </c>
      <c r="Q83" s="4">
        <v>0</v>
      </c>
      <c r="R83" s="6">
        <v>44489</v>
      </c>
      <c r="S83" s="5">
        <v>44529</v>
      </c>
      <c r="T83" s="4" t="s">
        <v>33</v>
      </c>
      <c r="U83" s="4">
        <v>441</v>
      </c>
      <c r="V83" s="4">
        <v>0</v>
      </c>
      <c r="W83" s="4">
        <v>0</v>
      </c>
      <c r="X83" s="4"/>
      <c r="Y83" s="4" t="s">
        <v>227</v>
      </c>
    </row>
    <row r="84" s="4" customFormat="1" spans="1:25">
      <c r="A84" s="4">
        <v>16621869623</v>
      </c>
      <c r="B84" s="4" t="s">
        <v>25</v>
      </c>
      <c r="C84" s="4" t="s">
        <v>26</v>
      </c>
      <c r="D84" s="4" t="s">
        <v>228</v>
      </c>
      <c r="E84" s="4" t="s">
        <v>229</v>
      </c>
      <c r="F84" s="5">
        <v>44513</v>
      </c>
      <c r="G84" s="5">
        <v>44514</v>
      </c>
      <c r="H84" s="4">
        <v>1</v>
      </c>
      <c r="I84" s="4">
        <v>1</v>
      </c>
      <c r="J84" s="4">
        <v>1</v>
      </c>
      <c r="K84" s="4" t="s">
        <v>29</v>
      </c>
      <c r="L84" s="4">
        <v>421</v>
      </c>
      <c r="M84" s="4">
        <v>421</v>
      </c>
      <c r="N84" s="4" t="s">
        <v>230</v>
      </c>
      <c r="O84" s="4" t="s">
        <v>223</v>
      </c>
      <c r="P84" s="4" t="s">
        <v>32</v>
      </c>
      <c r="Q84" s="4">
        <v>0</v>
      </c>
      <c r="R84" s="6">
        <v>44490</v>
      </c>
      <c r="S84" s="5">
        <v>44529</v>
      </c>
      <c r="T84" s="4" t="s">
        <v>33</v>
      </c>
      <c r="U84" s="4">
        <v>421</v>
      </c>
      <c r="V84" s="4">
        <v>0</v>
      </c>
      <c r="W84" s="4">
        <v>0</v>
      </c>
      <c r="X84" s="4"/>
      <c r="Y84" s="4">
        <v>23665485</v>
      </c>
    </row>
    <row r="85" s="4" customFormat="1" spans="1:23">
      <c r="A85" s="4">
        <v>16654899912</v>
      </c>
      <c r="B85" s="4" t="s">
        <v>25</v>
      </c>
      <c r="C85" s="4" t="s">
        <v>26</v>
      </c>
      <c r="D85" s="4" t="s">
        <v>231</v>
      </c>
      <c r="E85" s="4" t="s">
        <v>165</v>
      </c>
      <c r="F85" s="5">
        <v>44513</v>
      </c>
      <c r="G85" s="5">
        <v>44514</v>
      </c>
      <c r="H85" s="4">
        <v>1</v>
      </c>
      <c r="I85" s="4">
        <v>1</v>
      </c>
      <c r="J85" s="4">
        <v>1</v>
      </c>
      <c r="K85" s="4" t="s">
        <v>29</v>
      </c>
      <c r="L85" s="4">
        <v>646</v>
      </c>
      <c r="M85" s="4">
        <v>646</v>
      </c>
      <c r="N85" s="4" t="s">
        <v>232</v>
      </c>
      <c r="O85" s="4" t="s">
        <v>223</v>
      </c>
      <c r="P85" s="4" t="s">
        <v>32</v>
      </c>
      <c r="Q85" s="4">
        <v>0</v>
      </c>
      <c r="R85" s="6">
        <v>44493</v>
      </c>
      <c r="S85" s="5">
        <v>44529</v>
      </c>
      <c r="T85" s="4" t="s">
        <v>33</v>
      </c>
      <c r="U85" s="4">
        <v>646</v>
      </c>
      <c r="V85" s="4">
        <v>0</v>
      </c>
      <c r="W85" s="4">
        <v>0</v>
      </c>
    </row>
    <row r="86" s="4" customFormat="1" spans="1:23">
      <c r="A86" s="4">
        <v>16667101269</v>
      </c>
      <c r="B86" s="4" t="s">
        <v>25</v>
      </c>
      <c r="C86" s="4" t="s">
        <v>26</v>
      </c>
      <c r="D86" s="4" t="s">
        <v>87</v>
      </c>
      <c r="E86" s="4" t="s">
        <v>88</v>
      </c>
      <c r="F86" s="5">
        <v>44513</v>
      </c>
      <c r="G86" s="5">
        <v>44514</v>
      </c>
      <c r="H86" s="4">
        <v>1</v>
      </c>
      <c r="I86" s="4">
        <v>1</v>
      </c>
      <c r="J86" s="4">
        <v>1</v>
      </c>
      <c r="K86" s="4" t="s">
        <v>29</v>
      </c>
      <c r="L86" s="4">
        <v>469</v>
      </c>
      <c r="M86" s="4">
        <v>469</v>
      </c>
      <c r="N86" s="4" t="s">
        <v>233</v>
      </c>
      <c r="O86" s="4" t="s">
        <v>223</v>
      </c>
      <c r="P86" s="4" t="s">
        <v>32</v>
      </c>
      <c r="Q86" s="4">
        <v>0</v>
      </c>
      <c r="R86" s="6">
        <v>44495</v>
      </c>
      <c r="S86" s="5">
        <v>44529</v>
      </c>
      <c r="T86" s="4" t="s">
        <v>33</v>
      </c>
      <c r="U86" s="4">
        <v>469</v>
      </c>
      <c r="V86" s="4">
        <v>0</v>
      </c>
      <c r="W86" s="4">
        <v>0</v>
      </c>
    </row>
    <row r="87" s="4" customFormat="1" spans="1:23">
      <c r="A87" s="4">
        <v>16724619836</v>
      </c>
      <c r="B87" s="4" t="s">
        <v>25</v>
      </c>
      <c r="C87" s="4" t="s">
        <v>26</v>
      </c>
      <c r="D87" s="4" t="s">
        <v>234</v>
      </c>
      <c r="E87" s="4" t="s">
        <v>235</v>
      </c>
      <c r="F87" s="5">
        <v>44513</v>
      </c>
      <c r="G87" s="5">
        <v>44514</v>
      </c>
      <c r="H87" s="4">
        <v>1</v>
      </c>
      <c r="I87" s="4">
        <v>1</v>
      </c>
      <c r="J87" s="4">
        <v>1</v>
      </c>
      <c r="K87" s="4" t="s">
        <v>29</v>
      </c>
      <c r="L87" s="4">
        <v>448</v>
      </c>
      <c r="M87" s="4">
        <v>448</v>
      </c>
      <c r="N87" s="4" t="s">
        <v>236</v>
      </c>
      <c r="O87" s="4" t="s">
        <v>223</v>
      </c>
      <c r="P87" s="4" t="s">
        <v>32</v>
      </c>
      <c r="Q87" s="4">
        <v>0</v>
      </c>
      <c r="R87" s="6">
        <v>44501</v>
      </c>
      <c r="S87" s="5">
        <v>44529</v>
      </c>
      <c r="T87" s="4" t="s">
        <v>33</v>
      </c>
      <c r="U87" s="4">
        <v>448</v>
      </c>
      <c r="V87" s="4">
        <v>0</v>
      </c>
      <c r="W87" s="4">
        <v>0</v>
      </c>
    </row>
    <row r="88" s="4" customFormat="1" spans="1:25">
      <c r="A88" s="4">
        <v>16729225748</v>
      </c>
      <c r="B88" s="4" t="s">
        <v>25</v>
      </c>
      <c r="C88" s="4" t="s">
        <v>26</v>
      </c>
      <c r="D88" s="4" t="s">
        <v>237</v>
      </c>
      <c r="E88" s="4" t="s">
        <v>168</v>
      </c>
      <c r="F88" s="5">
        <v>44513</v>
      </c>
      <c r="G88" s="5">
        <v>44514</v>
      </c>
      <c r="H88" s="4">
        <v>1</v>
      </c>
      <c r="I88" s="4">
        <v>1</v>
      </c>
      <c r="J88" s="4">
        <v>1</v>
      </c>
      <c r="K88" s="4" t="s">
        <v>29</v>
      </c>
      <c r="L88" s="4">
        <v>1139</v>
      </c>
      <c r="M88" s="4">
        <v>1139</v>
      </c>
      <c r="N88" s="4" t="s">
        <v>238</v>
      </c>
      <c r="O88" s="4" t="s">
        <v>223</v>
      </c>
      <c r="P88" s="4" t="s">
        <v>32</v>
      </c>
      <c r="Q88" s="4">
        <v>0</v>
      </c>
      <c r="R88" s="6">
        <v>44503</v>
      </c>
      <c r="S88" s="5">
        <v>44529</v>
      </c>
      <c r="T88" s="4" t="s">
        <v>33</v>
      </c>
      <c r="U88" s="4">
        <v>1139</v>
      </c>
      <c r="V88" s="4">
        <v>0</v>
      </c>
      <c r="W88" s="4">
        <v>0</v>
      </c>
      <c r="X88" s="4"/>
      <c r="Y88" s="4">
        <v>1852424250</v>
      </c>
    </row>
    <row r="89" s="4" customFormat="1" spans="1:25">
      <c r="A89" s="4">
        <v>16735164218</v>
      </c>
      <c r="B89" s="4" t="s">
        <v>25</v>
      </c>
      <c r="C89" s="4" t="s">
        <v>26</v>
      </c>
      <c r="D89" s="4" t="s">
        <v>239</v>
      </c>
      <c r="E89" s="4" t="s">
        <v>110</v>
      </c>
      <c r="F89" s="5">
        <v>44513</v>
      </c>
      <c r="G89" s="5">
        <v>44514</v>
      </c>
      <c r="H89" s="4">
        <v>1</v>
      </c>
      <c r="I89" s="4">
        <v>1</v>
      </c>
      <c r="J89" s="4">
        <v>1</v>
      </c>
      <c r="K89" s="4" t="s">
        <v>29</v>
      </c>
      <c r="L89" s="4">
        <v>854</v>
      </c>
      <c r="M89" s="4">
        <v>854</v>
      </c>
      <c r="N89" s="4" t="s">
        <v>240</v>
      </c>
      <c r="O89" s="4" t="s">
        <v>223</v>
      </c>
      <c r="P89" s="4" t="s">
        <v>32</v>
      </c>
      <c r="Q89" s="4">
        <v>0</v>
      </c>
      <c r="R89" s="6">
        <v>44503</v>
      </c>
      <c r="S89" s="5">
        <v>44529</v>
      </c>
      <c r="T89" s="4" t="s">
        <v>33</v>
      </c>
      <c r="U89" s="4">
        <v>854</v>
      </c>
      <c r="V89" s="4">
        <v>0</v>
      </c>
      <c r="W89" s="4">
        <v>0</v>
      </c>
      <c r="X89" s="4"/>
      <c r="Y89" s="4" t="s">
        <v>241</v>
      </c>
    </row>
    <row r="90" s="4" customFormat="1" spans="1:23">
      <c r="A90" s="4">
        <v>16738325805</v>
      </c>
      <c r="B90" s="4" t="s">
        <v>25</v>
      </c>
      <c r="C90" s="4" t="s">
        <v>26</v>
      </c>
      <c r="D90" s="4" t="s">
        <v>242</v>
      </c>
      <c r="E90" s="4" t="s">
        <v>243</v>
      </c>
      <c r="F90" s="5">
        <v>44513</v>
      </c>
      <c r="G90" s="5">
        <v>44514</v>
      </c>
      <c r="H90" s="4">
        <v>1</v>
      </c>
      <c r="I90" s="4">
        <v>1</v>
      </c>
      <c r="J90" s="4">
        <v>1</v>
      </c>
      <c r="K90" s="4" t="s">
        <v>29</v>
      </c>
      <c r="L90" s="4">
        <v>804</v>
      </c>
      <c r="M90" s="4">
        <v>804</v>
      </c>
      <c r="N90" s="4" t="s">
        <v>244</v>
      </c>
      <c r="O90" s="4" t="s">
        <v>223</v>
      </c>
      <c r="P90" s="4" t="s">
        <v>32</v>
      </c>
      <c r="Q90" s="4">
        <v>0</v>
      </c>
      <c r="R90" s="6">
        <v>44504</v>
      </c>
      <c r="S90" s="5">
        <v>44529</v>
      </c>
      <c r="T90" s="4" t="s">
        <v>33</v>
      </c>
      <c r="U90" s="4">
        <v>804</v>
      </c>
      <c r="V90" s="4">
        <v>0</v>
      </c>
      <c r="W90" s="4">
        <v>0</v>
      </c>
    </row>
    <row r="91" s="4" customFormat="1" spans="1:25">
      <c r="A91" s="4">
        <v>16750345457</v>
      </c>
      <c r="B91" s="4" t="s">
        <v>25</v>
      </c>
      <c r="C91" s="4" t="s">
        <v>26</v>
      </c>
      <c r="D91" s="4" t="s">
        <v>245</v>
      </c>
      <c r="E91" s="4" t="s">
        <v>246</v>
      </c>
      <c r="F91" s="5">
        <v>44513</v>
      </c>
      <c r="G91" s="5">
        <v>44514</v>
      </c>
      <c r="H91" s="4">
        <v>1</v>
      </c>
      <c r="I91" s="4">
        <v>1</v>
      </c>
      <c r="J91" s="4">
        <v>1</v>
      </c>
      <c r="K91" s="4" t="s">
        <v>29</v>
      </c>
      <c r="L91" s="4">
        <v>303</v>
      </c>
      <c r="M91" s="4">
        <v>303</v>
      </c>
      <c r="N91" s="4" t="s">
        <v>247</v>
      </c>
      <c r="O91" s="4" t="s">
        <v>223</v>
      </c>
      <c r="P91" s="4" t="s">
        <v>32</v>
      </c>
      <c r="Q91" s="4">
        <v>0</v>
      </c>
      <c r="R91" s="6">
        <v>44506</v>
      </c>
      <c r="S91" s="5">
        <v>44529</v>
      </c>
      <c r="T91" s="4" t="s">
        <v>33</v>
      </c>
      <c r="U91" s="4">
        <v>303</v>
      </c>
      <c r="V91" s="4">
        <v>0</v>
      </c>
      <c r="W91" s="4">
        <v>0</v>
      </c>
      <c r="X91" s="4"/>
      <c r="Y91" s="4" t="s">
        <v>248</v>
      </c>
    </row>
    <row r="92" s="4" customFormat="1" spans="1:25">
      <c r="A92" s="4">
        <v>16755806840</v>
      </c>
      <c r="B92" s="4" t="s">
        <v>25</v>
      </c>
      <c r="C92" s="4" t="s">
        <v>26</v>
      </c>
      <c r="D92" s="4" t="s">
        <v>249</v>
      </c>
      <c r="E92" s="4" t="s">
        <v>99</v>
      </c>
      <c r="F92" s="5">
        <v>44512</v>
      </c>
      <c r="G92" s="5">
        <v>44514</v>
      </c>
      <c r="H92" s="4">
        <v>1</v>
      </c>
      <c r="I92" s="4">
        <v>2</v>
      </c>
      <c r="J92" s="4">
        <v>2</v>
      </c>
      <c r="K92" s="4" t="s">
        <v>29</v>
      </c>
      <c r="L92" s="4">
        <v>326</v>
      </c>
      <c r="M92" s="4">
        <v>326</v>
      </c>
      <c r="N92" s="4" t="s">
        <v>250</v>
      </c>
      <c r="O92" s="4" t="s">
        <v>223</v>
      </c>
      <c r="P92" s="4" t="s">
        <v>32</v>
      </c>
      <c r="Q92" s="4">
        <v>0</v>
      </c>
      <c r="R92" s="6">
        <v>44508</v>
      </c>
      <c r="S92" s="5">
        <v>44529</v>
      </c>
      <c r="T92" s="4" t="s">
        <v>33</v>
      </c>
      <c r="U92" s="4">
        <v>326</v>
      </c>
      <c r="V92" s="4">
        <v>0</v>
      </c>
      <c r="W92" s="4">
        <v>0</v>
      </c>
      <c r="X92" s="4"/>
      <c r="Y92" s="4" t="s">
        <v>251</v>
      </c>
    </row>
    <row r="93" s="4" customFormat="1" spans="1:25">
      <c r="A93" s="4">
        <v>16758336229</v>
      </c>
      <c r="B93" s="4" t="s">
        <v>25</v>
      </c>
      <c r="C93" s="4" t="s">
        <v>26</v>
      </c>
      <c r="D93" s="4" t="s">
        <v>252</v>
      </c>
      <c r="E93" s="4" t="s">
        <v>168</v>
      </c>
      <c r="F93" s="5">
        <v>44513</v>
      </c>
      <c r="G93" s="5">
        <v>44514</v>
      </c>
      <c r="H93" s="4">
        <v>1</v>
      </c>
      <c r="I93" s="4">
        <v>1</v>
      </c>
      <c r="J93" s="4">
        <v>1</v>
      </c>
      <c r="K93" s="4" t="s">
        <v>29</v>
      </c>
      <c r="L93" s="4">
        <v>446</v>
      </c>
      <c r="M93" s="4">
        <v>446</v>
      </c>
      <c r="N93" s="4" t="s">
        <v>253</v>
      </c>
      <c r="O93" s="4" t="s">
        <v>223</v>
      </c>
      <c r="P93" s="4" t="s">
        <v>32</v>
      </c>
      <c r="Q93" s="4">
        <v>0</v>
      </c>
      <c r="R93" s="6">
        <v>44508</v>
      </c>
      <c r="S93" s="5">
        <v>44529</v>
      </c>
      <c r="T93" s="4" t="s">
        <v>33</v>
      </c>
      <c r="U93" s="4">
        <v>446</v>
      </c>
      <c r="V93" s="4">
        <v>0</v>
      </c>
      <c r="W93" s="4">
        <v>0</v>
      </c>
      <c r="X93" s="4"/>
      <c r="Y93" s="4" t="s">
        <v>254</v>
      </c>
    </row>
    <row r="94" s="4" customFormat="1" spans="1:23">
      <c r="A94" s="4">
        <v>16765847424</v>
      </c>
      <c r="B94" s="4" t="s">
        <v>25</v>
      </c>
      <c r="C94" s="4" t="s">
        <v>26</v>
      </c>
      <c r="D94" s="4" t="s">
        <v>94</v>
      </c>
      <c r="E94" s="4" t="s">
        <v>255</v>
      </c>
      <c r="F94" s="5">
        <v>44511</v>
      </c>
      <c r="G94" s="5">
        <v>44514</v>
      </c>
      <c r="H94" s="4">
        <v>1</v>
      </c>
      <c r="I94" s="4">
        <v>3</v>
      </c>
      <c r="J94" s="4">
        <v>3</v>
      </c>
      <c r="K94" s="4" t="s">
        <v>29</v>
      </c>
      <c r="L94" s="4">
        <v>311</v>
      </c>
      <c r="M94" s="4">
        <v>311</v>
      </c>
      <c r="N94" s="4" t="s">
        <v>256</v>
      </c>
      <c r="O94" s="4" t="s">
        <v>223</v>
      </c>
      <c r="P94" s="4" t="s">
        <v>32</v>
      </c>
      <c r="Q94" s="4">
        <v>0</v>
      </c>
      <c r="R94" s="6">
        <v>44510</v>
      </c>
      <c r="S94" s="5">
        <v>44529</v>
      </c>
      <c r="T94" s="4" t="s">
        <v>33</v>
      </c>
      <c r="U94" s="4">
        <v>311</v>
      </c>
      <c r="V94" s="4">
        <v>0</v>
      </c>
      <c r="W94" s="4">
        <v>0</v>
      </c>
    </row>
    <row r="95" s="4" customFormat="1" spans="1:23">
      <c r="A95" s="4">
        <v>16767890547</v>
      </c>
      <c r="B95" s="4" t="s">
        <v>25</v>
      </c>
      <c r="C95" s="4" t="s">
        <v>26</v>
      </c>
      <c r="D95" s="4" t="s">
        <v>257</v>
      </c>
      <c r="E95" s="4"/>
      <c r="F95" s="5">
        <v>44513</v>
      </c>
      <c r="G95" s="5">
        <v>44514</v>
      </c>
      <c r="H95" s="4">
        <v>0</v>
      </c>
      <c r="I95" s="4">
        <v>1</v>
      </c>
      <c r="J95" s="4">
        <v>0</v>
      </c>
      <c r="K95" s="4" t="s">
        <v>29</v>
      </c>
      <c r="L95" s="4">
        <v>366</v>
      </c>
      <c r="M95" s="4">
        <v>366</v>
      </c>
      <c r="N95" s="4"/>
      <c r="O95" s="4" t="s">
        <v>223</v>
      </c>
      <c r="P95" s="4" t="s">
        <v>32</v>
      </c>
      <c r="Q95" s="4">
        <v>0</v>
      </c>
      <c r="R95" s="6">
        <v>44510</v>
      </c>
      <c r="S95" s="5">
        <v>44529</v>
      </c>
      <c r="T95" s="4" t="s">
        <v>33</v>
      </c>
      <c r="U95" s="4">
        <v>366</v>
      </c>
      <c r="V95" s="4">
        <v>0</v>
      </c>
      <c r="W95" s="4">
        <v>0</v>
      </c>
    </row>
    <row r="96" s="4" customFormat="1" spans="1:23">
      <c r="A96" s="4">
        <v>16768457460</v>
      </c>
      <c r="B96" s="4" t="s">
        <v>25</v>
      </c>
      <c r="C96" s="4" t="s">
        <v>26</v>
      </c>
      <c r="D96" s="4" t="s">
        <v>258</v>
      </c>
      <c r="E96" s="4" t="s">
        <v>259</v>
      </c>
      <c r="F96" s="5">
        <v>44511</v>
      </c>
      <c r="G96" s="5">
        <v>44514</v>
      </c>
      <c r="H96" s="4">
        <v>1</v>
      </c>
      <c r="I96" s="4">
        <v>3</v>
      </c>
      <c r="J96" s="4">
        <v>3</v>
      </c>
      <c r="K96" s="4" t="s">
        <v>29</v>
      </c>
      <c r="L96" s="4">
        <v>1680</v>
      </c>
      <c r="M96" s="4">
        <v>1680</v>
      </c>
      <c r="N96" s="4" t="s">
        <v>260</v>
      </c>
      <c r="O96" s="4" t="s">
        <v>223</v>
      </c>
      <c r="P96" s="4" t="s">
        <v>32</v>
      </c>
      <c r="Q96" s="4">
        <v>0</v>
      </c>
      <c r="R96" s="6">
        <v>44510</v>
      </c>
      <c r="S96" s="5">
        <v>44529</v>
      </c>
      <c r="T96" s="4" t="s">
        <v>33</v>
      </c>
      <c r="U96" s="4">
        <v>1680</v>
      </c>
      <c r="V96" s="4">
        <v>0</v>
      </c>
      <c r="W96" s="4">
        <v>0</v>
      </c>
    </row>
    <row r="97" s="4" customFormat="1" spans="1:25">
      <c r="A97" s="4">
        <v>16769758967</v>
      </c>
      <c r="B97" s="4" t="s">
        <v>25</v>
      </c>
      <c r="C97" s="4" t="s">
        <v>26</v>
      </c>
      <c r="D97" s="4" t="s">
        <v>109</v>
      </c>
      <c r="E97" s="4" t="s">
        <v>261</v>
      </c>
      <c r="F97" s="5">
        <v>44513</v>
      </c>
      <c r="G97" s="5">
        <v>44514</v>
      </c>
      <c r="H97" s="4">
        <v>1</v>
      </c>
      <c r="I97" s="4">
        <v>1</v>
      </c>
      <c r="J97" s="4">
        <v>1</v>
      </c>
      <c r="K97" s="4" t="s">
        <v>29</v>
      </c>
      <c r="L97" s="4">
        <v>315</v>
      </c>
      <c r="M97" s="4">
        <v>315</v>
      </c>
      <c r="N97" s="4" t="s">
        <v>262</v>
      </c>
      <c r="O97" s="4" t="s">
        <v>223</v>
      </c>
      <c r="P97" s="4" t="s">
        <v>32</v>
      </c>
      <c r="Q97" s="4">
        <v>0</v>
      </c>
      <c r="R97" s="6">
        <v>44511</v>
      </c>
      <c r="S97" s="5">
        <v>44529</v>
      </c>
      <c r="T97" s="4" t="s">
        <v>33</v>
      </c>
      <c r="U97" s="4">
        <v>315</v>
      </c>
      <c r="V97" s="4">
        <v>0</v>
      </c>
      <c r="W97" s="4">
        <v>0</v>
      </c>
      <c r="X97" s="4">
        <v>2296413</v>
      </c>
      <c r="Y97" s="4">
        <v>2111130504</v>
      </c>
    </row>
    <row r="98" s="4" customFormat="1" spans="1:25">
      <c r="A98" s="4">
        <v>16770474772</v>
      </c>
      <c r="B98" s="4" t="s">
        <v>25</v>
      </c>
      <c r="C98" s="4" t="s">
        <v>26</v>
      </c>
      <c r="D98" s="4" t="s">
        <v>109</v>
      </c>
      <c r="E98" s="4" t="s">
        <v>110</v>
      </c>
      <c r="F98" s="5">
        <v>44512</v>
      </c>
      <c r="G98" s="5">
        <v>44514</v>
      </c>
      <c r="H98" s="4">
        <v>1</v>
      </c>
      <c r="I98" s="4">
        <v>2</v>
      </c>
      <c r="J98" s="4">
        <v>2</v>
      </c>
      <c r="K98" s="4" t="s">
        <v>29</v>
      </c>
      <c r="L98" s="4">
        <v>528</v>
      </c>
      <c r="M98" s="4">
        <v>528</v>
      </c>
      <c r="N98" s="4" t="s">
        <v>263</v>
      </c>
      <c r="O98" s="4" t="s">
        <v>223</v>
      </c>
      <c r="P98" s="4" t="s">
        <v>32</v>
      </c>
      <c r="Q98" s="4">
        <v>0</v>
      </c>
      <c r="R98" s="6">
        <v>44511</v>
      </c>
      <c r="S98" s="5">
        <v>44529</v>
      </c>
      <c r="T98" s="4" t="s">
        <v>33</v>
      </c>
      <c r="U98" s="4">
        <v>528</v>
      </c>
      <c r="V98" s="4">
        <v>0</v>
      </c>
      <c r="W98" s="4">
        <v>0</v>
      </c>
      <c r="X98" s="4"/>
      <c r="Y98" s="4">
        <v>2111120528</v>
      </c>
    </row>
    <row r="99" s="4" customFormat="1" spans="1:23">
      <c r="A99" s="4">
        <v>16775094050</v>
      </c>
      <c r="B99" s="4" t="s">
        <v>25</v>
      </c>
      <c r="C99" s="4" t="s">
        <v>26</v>
      </c>
      <c r="D99" s="4" t="s">
        <v>94</v>
      </c>
      <c r="E99" s="4" t="s">
        <v>95</v>
      </c>
      <c r="F99" s="5">
        <v>44512</v>
      </c>
      <c r="G99" s="5">
        <v>44514</v>
      </c>
      <c r="H99" s="4">
        <v>1</v>
      </c>
      <c r="I99" s="4">
        <v>2</v>
      </c>
      <c r="J99" s="4">
        <v>2</v>
      </c>
      <c r="K99" s="4" t="s">
        <v>29</v>
      </c>
      <c r="L99" s="4">
        <v>258</v>
      </c>
      <c r="M99" s="4">
        <v>258</v>
      </c>
      <c r="N99" s="4" t="s">
        <v>264</v>
      </c>
      <c r="O99" s="4" t="s">
        <v>223</v>
      </c>
      <c r="P99" s="4" t="s">
        <v>32</v>
      </c>
      <c r="Q99" s="4">
        <v>0</v>
      </c>
      <c r="R99" s="6">
        <v>44511</v>
      </c>
      <c r="S99" s="5">
        <v>44529</v>
      </c>
      <c r="T99" s="4" t="s">
        <v>33</v>
      </c>
      <c r="U99" s="4">
        <v>258</v>
      </c>
      <c r="V99" s="4">
        <v>0</v>
      </c>
      <c r="W99" s="4">
        <v>0</v>
      </c>
    </row>
    <row r="100" s="4" customFormat="1" spans="1:25">
      <c r="A100" s="4">
        <v>16776174140</v>
      </c>
      <c r="B100" s="4" t="s">
        <v>25</v>
      </c>
      <c r="C100" s="4" t="s">
        <v>26</v>
      </c>
      <c r="D100" s="4" t="s">
        <v>265</v>
      </c>
      <c r="E100" s="4" t="s">
        <v>266</v>
      </c>
      <c r="F100" s="5">
        <v>44513</v>
      </c>
      <c r="G100" s="5">
        <v>44514</v>
      </c>
      <c r="H100" s="4">
        <v>1</v>
      </c>
      <c r="I100" s="4">
        <v>1</v>
      </c>
      <c r="J100" s="4">
        <v>1</v>
      </c>
      <c r="K100" s="4" t="s">
        <v>29</v>
      </c>
      <c r="L100" s="4">
        <v>492</v>
      </c>
      <c r="M100" s="4">
        <v>492</v>
      </c>
      <c r="N100" s="4" t="s">
        <v>267</v>
      </c>
      <c r="O100" s="4" t="s">
        <v>223</v>
      </c>
      <c r="P100" s="4" t="s">
        <v>32</v>
      </c>
      <c r="Q100" s="4">
        <v>0</v>
      </c>
      <c r="R100" s="6">
        <v>44511</v>
      </c>
      <c r="S100" s="5">
        <v>44529</v>
      </c>
      <c r="T100" s="4" t="s">
        <v>33</v>
      </c>
      <c r="U100" s="4">
        <v>492</v>
      </c>
      <c r="V100" s="4">
        <v>0</v>
      </c>
      <c r="W100" s="4">
        <v>0</v>
      </c>
      <c r="X100" s="4"/>
      <c r="Y100" s="4">
        <v>1856317286</v>
      </c>
    </row>
    <row r="101" s="4" customFormat="1" spans="1:23">
      <c r="A101" s="4">
        <v>16776413153</v>
      </c>
      <c r="B101" s="4" t="s">
        <v>25</v>
      </c>
      <c r="C101" s="4" t="s">
        <v>26</v>
      </c>
      <c r="D101" s="4" t="s">
        <v>268</v>
      </c>
      <c r="E101" s="4" t="s">
        <v>269</v>
      </c>
      <c r="F101" s="5">
        <v>44512</v>
      </c>
      <c r="G101" s="5">
        <v>44514</v>
      </c>
      <c r="H101" s="4">
        <v>1</v>
      </c>
      <c r="I101" s="4">
        <v>2</v>
      </c>
      <c r="J101" s="4">
        <v>2</v>
      </c>
      <c r="K101" s="4" t="s">
        <v>29</v>
      </c>
      <c r="L101" s="4">
        <v>338</v>
      </c>
      <c r="M101" s="4">
        <v>338</v>
      </c>
      <c r="N101" s="4" t="s">
        <v>270</v>
      </c>
      <c r="O101" s="4" t="s">
        <v>223</v>
      </c>
      <c r="P101" s="4" t="s">
        <v>32</v>
      </c>
      <c r="Q101" s="4">
        <v>0</v>
      </c>
      <c r="R101" s="6">
        <v>44512</v>
      </c>
      <c r="S101" s="5">
        <v>44529</v>
      </c>
      <c r="T101" s="4" t="s">
        <v>33</v>
      </c>
      <c r="U101" s="4">
        <v>338</v>
      </c>
      <c r="V101" s="4">
        <v>0</v>
      </c>
      <c r="W101" s="4">
        <v>0</v>
      </c>
    </row>
    <row r="102" s="4" customFormat="1" spans="1:24">
      <c r="A102" s="4">
        <v>16776426446</v>
      </c>
      <c r="B102" s="4" t="s">
        <v>25</v>
      </c>
      <c r="C102" s="4" t="s">
        <v>26</v>
      </c>
      <c r="D102" s="4" t="s">
        <v>271</v>
      </c>
      <c r="E102" s="4" t="s">
        <v>272</v>
      </c>
      <c r="F102" s="5">
        <v>44513</v>
      </c>
      <c r="G102" s="5">
        <v>44514</v>
      </c>
      <c r="H102" s="4">
        <v>1</v>
      </c>
      <c r="I102" s="4">
        <v>1</v>
      </c>
      <c r="J102" s="4">
        <v>1</v>
      </c>
      <c r="K102" s="4" t="s">
        <v>29</v>
      </c>
      <c r="L102" s="4">
        <v>442</v>
      </c>
      <c r="M102" s="4">
        <v>442</v>
      </c>
      <c r="N102" s="4" t="s">
        <v>273</v>
      </c>
      <c r="O102" s="4" t="s">
        <v>223</v>
      </c>
      <c r="P102" s="4" t="s">
        <v>32</v>
      </c>
      <c r="Q102" s="4">
        <v>0</v>
      </c>
      <c r="R102" s="6">
        <v>44512</v>
      </c>
      <c r="S102" s="5">
        <v>44529</v>
      </c>
      <c r="T102" s="4" t="s">
        <v>33</v>
      </c>
      <c r="U102" s="4">
        <v>442</v>
      </c>
      <c r="V102" s="4">
        <v>0</v>
      </c>
      <c r="W102" s="4">
        <v>0</v>
      </c>
      <c r="X102" s="4">
        <v>2297326</v>
      </c>
    </row>
    <row r="103" s="4" customFormat="1" spans="1:23">
      <c r="A103" s="4">
        <v>16724619836</v>
      </c>
      <c r="B103" s="4" t="s">
        <v>25</v>
      </c>
      <c r="C103" s="4" t="s">
        <v>41</v>
      </c>
      <c r="D103" s="4" t="s">
        <v>234</v>
      </c>
      <c r="E103" s="4" t="s">
        <v>235</v>
      </c>
      <c r="F103" s="5">
        <v>44513</v>
      </c>
      <c r="G103" s="5">
        <v>44514</v>
      </c>
      <c r="H103" s="4">
        <v>1</v>
      </c>
      <c r="I103" s="4">
        <v>1</v>
      </c>
      <c r="J103" s="4">
        <v>1</v>
      </c>
      <c r="K103" s="4" t="s">
        <v>29</v>
      </c>
      <c r="L103" s="4">
        <v>-448</v>
      </c>
      <c r="M103" s="4">
        <v>-448</v>
      </c>
      <c r="N103" s="4" t="s">
        <v>236</v>
      </c>
      <c r="O103" s="4" t="s">
        <v>223</v>
      </c>
      <c r="P103" s="4" t="s">
        <v>32</v>
      </c>
      <c r="Q103" s="4">
        <v>0</v>
      </c>
      <c r="R103" s="6">
        <v>44501</v>
      </c>
      <c r="S103" s="5">
        <v>44529</v>
      </c>
      <c r="T103" s="4" t="s">
        <v>33</v>
      </c>
      <c r="U103" s="4">
        <v>-448</v>
      </c>
      <c r="V103" s="4">
        <v>0</v>
      </c>
      <c r="W103" s="4">
        <v>0</v>
      </c>
    </row>
    <row r="104" s="4" customFormat="1" spans="1:25">
      <c r="A104" s="4">
        <v>16755806840</v>
      </c>
      <c r="B104" s="4" t="s">
        <v>25</v>
      </c>
      <c r="C104" s="4" t="s">
        <v>41</v>
      </c>
      <c r="D104" s="4" t="s">
        <v>249</v>
      </c>
      <c r="E104" s="4" t="s">
        <v>99</v>
      </c>
      <c r="F104" s="5">
        <v>44512</v>
      </c>
      <c r="G104" s="5">
        <v>44514</v>
      </c>
      <c r="H104" s="4">
        <v>1</v>
      </c>
      <c r="I104" s="4">
        <v>2</v>
      </c>
      <c r="J104" s="4">
        <v>2</v>
      </c>
      <c r="K104" s="4" t="s">
        <v>29</v>
      </c>
      <c r="L104" s="4">
        <v>-326</v>
      </c>
      <c r="M104" s="4">
        <v>-326</v>
      </c>
      <c r="N104" s="4" t="s">
        <v>250</v>
      </c>
      <c r="O104" s="4" t="s">
        <v>223</v>
      </c>
      <c r="P104" s="4" t="s">
        <v>32</v>
      </c>
      <c r="Q104" s="4">
        <v>0</v>
      </c>
      <c r="R104" s="6">
        <v>44508</v>
      </c>
      <c r="S104" s="5">
        <v>44529</v>
      </c>
      <c r="T104" s="4" t="s">
        <v>33</v>
      </c>
      <c r="U104" s="4">
        <v>-326</v>
      </c>
      <c r="V104" s="4">
        <v>0</v>
      </c>
      <c r="W104" s="4">
        <v>0</v>
      </c>
      <c r="X104" s="4"/>
      <c r="Y104" s="4" t="s">
        <v>251</v>
      </c>
    </row>
    <row r="105" s="4" customFormat="1" spans="1:24">
      <c r="A105" s="4">
        <v>16783897456</v>
      </c>
      <c r="B105" s="4" t="s">
        <v>25</v>
      </c>
      <c r="C105" s="4" t="s">
        <v>26</v>
      </c>
      <c r="D105" s="4" t="s">
        <v>188</v>
      </c>
      <c r="E105" s="4" t="s">
        <v>274</v>
      </c>
      <c r="F105" s="5">
        <v>44513</v>
      </c>
      <c r="G105" s="5">
        <v>44514</v>
      </c>
      <c r="H105" s="4">
        <v>1</v>
      </c>
      <c r="I105" s="4">
        <v>1</v>
      </c>
      <c r="J105" s="4">
        <v>1</v>
      </c>
      <c r="K105" s="4" t="s">
        <v>29</v>
      </c>
      <c r="L105" s="4">
        <v>594</v>
      </c>
      <c r="M105" s="4">
        <v>594</v>
      </c>
      <c r="N105" s="4" t="s">
        <v>275</v>
      </c>
      <c r="O105" s="4" t="s">
        <v>223</v>
      </c>
      <c r="P105" s="4" t="s">
        <v>32</v>
      </c>
      <c r="Q105" s="4">
        <v>0</v>
      </c>
      <c r="R105" s="6">
        <v>44512</v>
      </c>
      <c r="S105" s="5">
        <v>44529</v>
      </c>
      <c r="T105" s="4" t="s">
        <v>33</v>
      </c>
      <c r="U105" s="4">
        <v>594</v>
      </c>
      <c r="V105" s="4">
        <v>0</v>
      </c>
      <c r="W105" s="4">
        <v>0</v>
      </c>
      <c r="X105" s="4">
        <v>2298255</v>
      </c>
    </row>
    <row r="106" s="4" customFormat="1" spans="1:25">
      <c r="A106" s="4">
        <v>16784583391</v>
      </c>
      <c r="B106" s="4" t="s">
        <v>25</v>
      </c>
      <c r="C106" s="4" t="s">
        <v>26</v>
      </c>
      <c r="D106" s="4" t="s">
        <v>188</v>
      </c>
      <c r="E106" s="4" t="s">
        <v>276</v>
      </c>
      <c r="F106" s="5">
        <v>44513</v>
      </c>
      <c r="G106" s="5">
        <v>44514</v>
      </c>
      <c r="H106" s="4">
        <v>1</v>
      </c>
      <c r="I106" s="4">
        <v>1</v>
      </c>
      <c r="J106" s="4">
        <v>1</v>
      </c>
      <c r="K106" s="4" t="s">
        <v>29</v>
      </c>
      <c r="L106" s="4">
        <v>555</v>
      </c>
      <c r="M106" s="4">
        <v>555</v>
      </c>
      <c r="N106" s="4" t="s">
        <v>277</v>
      </c>
      <c r="O106" s="4" t="s">
        <v>223</v>
      </c>
      <c r="P106" s="4" t="s">
        <v>32</v>
      </c>
      <c r="Q106" s="4">
        <v>0</v>
      </c>
      <c r="R106" s="6">
        <v>44512</v>
      </c>
      <c r="S106" s="5">
        <v>44529</v>
      </c>
      <c r="T106" s="4" t="s">
        <v>33</v>
      </c>
      <c r="U106" s="4">
        <v>555</v>
      </c>
      <c r="V106" s="4">
        <v>0</v>
      </c>
      <c r="W106" s="4">
        <v>0</v>
      </c>
      <c r="X106" s="4"/>
      <c r="Y106" s="4">
        <v>639005856</v>
      </c>
    </row>
    <row r="107" s="4" customFormat="1" spans="1:25">
      <c r="A107" s="4">
        <v>16784951045</v>
      </c>
      <c r="B107" s="4" t="s">
        <v>25</v>
      </c>
      <c r="C107" s="4" t="s">
        <v>26</v>
      </c>
      <c r="D107" s="4" t="s">
        <v>217</v>
      </c>
      <c r="E107" s="4" t="s">
        <v>278</v>
      </c>
      <c r="F107" s="5">
        <v>44513</v>
      </c>
      <c r="G107" s="5">
        <v>44514</v>
      </c>
      <c r="H107" s="4">
        <v>1</v>
      </c>
      <c r="I107" s="4">
        <v>1</v>
      </c>
      <c r="J107" s="4">
        <v>1</v>
      </c>
      <c r="K107" s="4" t="s">
        <v>29</v>
      </c>
      <c r="L107" s="4">
        <v>175</v>
      </c>
      <c r="M107" s="4">
        <v>175</v>
      </c>
      <c r="N107" s="4" t="s">
        <v>279</v>
      </c>
      <c r="O107" s="4" t="s">
        <v>223</v>
      </c>
      <c r="P107" s="4" t="s">
        <v>32</v>
      </c>
      <c r="Q107" s="4">
        <v>0</v>
      </c>
      <c r="R107" s="6">
        <v>44513</v>
      </c>
      <c r="S107" s="5">
        <v>44529</v>
      </c>
      <c r="T107" s="4" t="s">
        <v>33</v>
      </c>
      <c r="U107" s="4">
        <v>175</v>
      </c>
      <c r="V107" s="4">
        <v>0</v>
      </c>
      <c r="W107" s="4">
        <v>0</v>
      </c>
      <c r="X107" s="4"/>
      <c r="Y107" s="4">
        <v>639030540</v>
      </c>
    </row>
    <row r="108" s="4" customFormat="1" spans="1:24">
      <c r="A108" s="4">
        <v>16785048594</v>
      </c>
      <c r="B108" s="4" t="s">
        <v>25</v>
      </c>
      <c r="C108" s="4" t="s">
        <v>26</v>
      </c>
      <c r="D108" s="4" t="s">
        <v>188</v>
      </c>
      <c r="E108" s="4" t="s">
        <v>189</v>
      </c>
      <c r="F108" s="5">
        <v>44513</v>
      </c>
      <c r="G108" s="5">
        <v>44514</v>
      </c>
      <c r="H108" s="4">
        <v>1</v>
      </c>
      <c r="I108" s="4">
        <v>1</v>
      </c>
      <c r="J108" s="4">
        <v>1</v>
      </c>
      <c r="K108" s="4" t="s">
        <v>29</v>
      </c>
      <c r="L108" s="4">
        <v>674</v>
      </c>
      <c r="M108" s="4">
        <v>674</v>
      </c>
      <c r="N108" s="4" t="s">
        <v>280</v>
      </c>
      <c r="O108" s="4" t="s">
        <v>223</v>
      </c>
      <c r="P108" s="4" t="s">
        <v>32</v>
      </c>
      <c r="Q108" s="4">
        <v>0</v>
      </c>
      <c r="R108" s="6">
        <v>44513</v>
      </c>
      <c r="S108" s="5">
        <v>44529</v>
      </c>
      <c r="T108" s="4" t="s">
        <v>33</v>
      </c>
      <c r="U108" s="4">
        <v>674</v>
      </c>
      <c r="V108" s="4">
        <v>0</v>
      </c>
      <c r="W108" s="4">
        <v>0</v>
      </c>
      <c r="X108" s="4">
        <v>2298387</v>
      </c>
    </row>
    <row r="109" s="4" customFormat="1" spans="1:25">
      <c r="A109" s="4">
        <v>16785612111</v>
      </c>
      <c r="B109" s="4" t="s">
        <v>25</v>
      </c>
      <c r="C109" s="4" t="s">
        <v>26</v>
      </c>
      <c r="D109" s="4" t="s">
        <v>188</v>
      </c>
      <c r="E109" s="4" t="s">
        <v>276</v>
      </c>
      <c r="F109" s="5">
        <v>44513</v>
      </c>
      <c r="G109" s="5">
        <v>44514</v>
      </c>
      <c r="H109" s="4">
        <v>1</v>
      </c>
      <c r="I109" s="4">
        <v>1</v>
      </c>
      <c r="J109" s="4">
        <v>1</v>
      </c>
      <c r="K109" s="4" t="s">
        <v>29</v>
      </c>
      <c r="L109" s="4">
        <v>555</v>
      </c>
      <c r="M109" s="4">
        <v>555</v>
      </c>
      <c r="N109" s="4" t="s">
        <v>281</v>
      </c>
      <c r="O109" s="4" t="s">
        <v>223</v>
      </c>
      <c r="P109" s="4" t="s">
        <v>32</v>
      </c>
      <c r="Q109" s="4">
        <v>0</v>
      </c>
      <c r="R109" s="6">
        <v>44513</v>
      </c>
      <c r="S109" s="5">
        <v>44529</v>
      </c>
      <c r="T109" s="4" t="s">
        <v>33</v>
      </c>
      <c r="U109" s="4">
        <v>555</v>
      </c>
      <c r="V109" s="4">
        <v>0</v>
      </c>
      <c r="W109" s="4">
        <v>0</v>
      </c>
      <c r="X109" s="4">
        <v>2298514</v>
      </c>
      <c r="Y109" s="4">
        <v>639085276</v>
      </c>
    </row>
    <row r="110" s="4" customFormat="1" spans="1:24">
      <c r="A110" s="4">
        <v>16786070562</v>
      </c>
      <c r="B110" s="4" t="s">
        <v>25</v>
      </c>
      <c r="C110" s="4" t="s">
        <v>26</v>
      </c>
      <c r="D110" s="4" t="s">
        <v>188</v>
      </c>
      <c r="E110" s="4" t="s">
        <v>276</v>
      </c>
      <c r="F110" s="5">
        <v>44513</v>
      </c>
      <c r="G110" s="5">
        <v>44514</v>
      </c>
      <c r="H110" s="4">
        <v>1</v>
      </c>
      <c r="I110" s="4">
        <v>1</v>
      </c>
      <c r="J110" s="4">
        <v>1</v>
      </c>
      <c r="K110" s="4" t="s">
        <v>29</v>
      </c>
      <c r="L110" s="4">
        <v>555</v>
      </c>
      <c r="M110" s="4">
        <v>555</v>
      </c>
      <c r="N110" s="4" t="s">
        <v>282</v>
      </c>
      <c r="O110" s="4" t="s">
        <v>223</v>
      </c>
      <c r="P110" s="4" t="s">
        <v>32</v>
      </c>
      <c r="Q110" s="4">
        <v>0</v>
      </c>
      <c r="R110" s="6">
        <v>44513</v>
      </c>
      <c r="S110" s="5">
        <v>44529</v>
      </c>
      <c r="T110" s="4" t="s">
        <v>33</v>
      </c>
      <c r="U110" s="4">
        <v>555</v>
      </c>
      <c r="V110" s="4">
        <v>0</v>
      </c>
      <c r="W110" s="4">
        <v>0</v>
      </c>
      <c r="X110" s="4">
        <v>2298593</v>
      </c>
    </row>
    <row r="111" s="4" customFormat="1" spans="1:25">
      <c r="A111" s="4">
        <v>16786134229</v>
      </c>
      <c r="B111" s="4" t="s">
        <v>25</v>
      </c>
      <c r="C111" s="4" t="s">
        <v>26</v>
      </c>
      <c r="D111" s="4" t="s">
        <v>188</v>
      </c>
      <c r="E111" s="4" t="s">
        <v>276</v>
      </c>
      <c r="F111" s="5">
        <v>44513</v>
      </c>
      <c r="G111" s="5">
        <v>44514</v>
      </c>
      <c r="H111" s="4">
        <v>1</v>
      </c>
      <c r="I111" s="4">
        <v>1</v>
      </c>
      <c r="J111" s="4">
        <v>1</v>
      </c>
      <c r="K111" s="4" t="s">
        <v>29</v>
      </c>
      <c r="L111" s="4">
        <v>555</v>
      </c>
      <c r="M111" s="4">
        <v>555</v>
      </c>
      <c r="N111" s="4" t="s">
        <v>283</v>
      </c>
      <c r="O111" s="4" t="s">
        <v>223</v>
      </c>
      <c r="P111" s="4" t="s">
        <v>32</v>
      </c>
      <c r="Q111" s="4">
        <v>0</v>
      </c>
      <c r="R111" s="6">
        <v>44513</v>
      </c>
      <c r="S111" s="5">
        <v>44529</v>
      </c>
      <c r="T111" s="4" t="s">
        <v>33</v>
      </c>
      <c r="U111" s="4">
        <v>555</v>
      </c>
      <c r="V111" s="4">
        <v>0</v>
      </c>
      <c r="W111" s="4">
        <v>0</v>
      </c>
      <c r="X111" s="4">
        <v>2298607</v>
      </c>
      <c r="Y111" s="4">
        <v>639119860</v>
      </c>
    </row>
    <row r="112" s="4" customFormat="1" spans="1:23">
      <c r="A112" s="4">
        <v>16786151995</v>
      </c>
      <c r="B112" s="4" t="s">
        <v>25</v>
      </c>
      <c r="C112" s="4" t="s">
        <v>26</v>
      </c>
      <c r="D112" s="4" t="s">
        <v>196</v>
      </c>
      <c r="E112" s="4" t="s">
        <v>197</v>
      </c>
      <c r="F112" s="5">
        <v>44513</v>
      </c>
      <c r="G112" s="5">
        <v>44514</v>
      </c>
      <c r="H112" s="4">
        <v>1</v>
      </c>
      <c r="I112" s="4">
        <v>1</v>
      </c>
      <c r="J112" s="4">
        <v>1</v>
      </c>
      <c r="K112" s="4" t="s">
        <v>29</v>
      </c>
      <c r="L112" s="4">
        <v>111</v>
      </c>
      <c r="M112" s="4">
        <v>111</v>
      </c>
      <c r="N112" s="4" t="s">
        <v>198</v>
      </c>
      <c r="O112" s="4" t="s">
        <v>223</v>
      </c>
      <c r="P112" s="4" t="s">
        <v>32</v>
      </c>
      <c r="Q112" s="4">
        <v>0</v>
      </c>
      <c r="R112" s="6">
        <v>44513</v>
      </c>
      <c r="S112" s="5">
        <v>44529</v>
      </c>
      <c r="T112" s="4" t="s">
        <v>33</v>
      </c>
      <c r="U112" s="4">
        <v>111</v>
      </c>
      <c r="V112" s="4">
        <v>0</v>
      </c>
      <c r="W112" s="4">
        <v>0</v>
      </c>
    </row>
    <row r="113" s="4" customFormat="1" spans="1:24">
      <c r="A113" s="4">
        <v>16786432262</v>
      </c>
      <c r="B113" s="4" t="s">
        <v>25</v>
      </c>
      <c r="C113" s="4" t="s">
        <v>26</v>
      </c>
      <c r="D113" s="4" t="s">
        <v>188</v>
      </c>
      <c r="E113" s="4" t="s">
        <v>274</v>
      </c>
      <c r="F113" s="5">
        <v>44513</v>
      </c>
      <c r="G113" s="5">
        <v>44514</v>
      </c>
      <c r="H113" s="4">
        <v>1</v>
      </c>
      <c r="I113" s="4">
        <v>1</v>
      </c>
      <c r="J113" s="4">
        <v>1</v>
      </c>
      <c r="K113" s="4" t="s">
        <v>29</v>
      </c>
      <c r="L113" s="4">
        <v>594</v>
      </c>
      <c r="M113" s="4">
        <v>594</v>
      </c>
      <c r="N113" s="4" t="s">
        <v>284</v>
      </c>
      <c r="O113" s="4" t="s">
        <v>223</v>
      </c>
      <c r="P113" s="4" t="s">
        <v>32</v>
      </c>
      <c r="Q113" s="4">
        <v>0</v>
      </c>
      <c r="R113" s="6">
        <v>44513</v>
      </c>
      <c r="S113" s="5">
        <v>44529</v>
      </c>
      <c r="T113" s="4" t="s">
        <v>33</v>
      </c>
      <c r="U113" s="4">
        <v>594</v>
      </c>
      <c r="V113" s="4">
        <v>0</v>
      </c>
      <c r="W113" s="4">
        <v>0</v>
      </c>
      <c r="X113" s="4">
        <v>2298674</v>
      </c>
    </row>
    <row r="114" s="4" customFormat="1" spans="1:23">
      <c r="A114" s="4">
        <v>16786804050</v>
      </c>
      <c r="B114" s="4" t="s">
        <v>25</v>
      </c>
      <c r="C114" s="4" t="s">
        <v>26</v>
      </c>
      <c r="D114" s="4" t="s">
        <v>81</v>
      </c>
      <c r="E114" s="4" t="s">
        <v>82</v>
      </c>
      <c r="F114" s="5">
        <v>44513</v>
      </c>
      <c r="G114" s="5">
        <v>44514</v>
      </c>
      <c r="H114" s="4">
        <v>1</v>
      </c>
      <c r="I114" s="4">
        <v>1</v>
      </c>
      <c r="J114" s="4">
        <v>1</v>
      </c>
      <c r="K114" s="4" t="s">
        <v>29</v>
      </c>
      <c r="L114" s="4">
        <v>156</v>
      </c>
      <c r="M114" s="4">
        <v>156</v>
      </c>
      <c r="N114" s="4" t="s">
        <v>285</v>
      </c>
      <c r="O114" s="4" t="s">
        <v>223</v>
      </c>
      <c r="P114" s="4" t="s">
        <v>32</v>
      </c>
      <c r="Q114" s="4">
        <v>0</v>
      </c>
      <c r="R114" s="6">
        <v>44513</v>
      </c>
      <c r="S114" s="5">
        <v>44529</v>
      </c>
      <c r="T114" s="4" t="s">
        <v>33</v>
      </c>
      <c r="U114" s="4">
        <v>156</v>
      </c>
      <c r="V114" s="4">
        <v>0</v>
      </c>
      <c r="W114" s="4">
        <v>0</v>
      </c>
    </row>
    <row r="115" s="4" customFormat="1" spans="1:25">
      <c r="A115" s="4">
        <v>16787582452</v>
      </c>
      <c r="B115" s="4" t="s">
        <v>25</v>
      </c>
      <c r="C115" s="4" t="s">
        <v>26</v>
      </c>
      <c r="D115" s="4" t="s">
        <v>286</v>
      </c>
      <c r="E115" s="4" t="s">
        <v>63</v>
      </c>
      <c r="F115" s="5">
        <v>44513</v>
      </c>
      <c r="G115" s="5">
        <v>44514</v>
      </c>
      <c r="H115" s="4">
        <v>1</v>
      </c>
      <c r="I115" s="4">
        <v>1</v>
      </c>
      <c r="J115" s="4">
        <v>1</v>
      </c>
      <c r="K115" s="4" t="s">
        <v>29</v>
      </c>
      <c r="L115" s="4">
        <v>222</v>
      </c>
      <c r="M115" s="4">
        <v>222</v>
      </c>
      <c r="N115" s="4" t="s">
        <v>287</v>
      </c>
      <c r="O115" s="4" t="s">
        <v>223</v>
      </c>
      <c r="P115" s="4" t="s">
        <v>32</v>
      </c>
      <c r="Q115" s="4">
        <v>0</v>
      </c>
      <c r="R115" s="6">
        <v>44513</v>
      </c>
      <c r="S115" s="5">
        <v>44529</v>
      </c>
      <c r="T115" s="4" t="s">
        <v>33</v>
      </c>
      <c r="U115" s="4">
        <v>222</v>
      </c>
      <c r="V115" s="4">
        <v>0</v>
      </c>
      <c r="W115" s="4">
        <v>0</v>
      </c>
      <c r="X115" s="4"/>
      <c r="Y115" s="4" t="s">
        <v>288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17"/>
  <sheetViews>
    <sheetView tabSelected="1" topLeftCell="A100" workbookViewId="0">
      <selection activeCell="A115" sqref="A115:C117"/>
    </sheetView>
  </sheetViews>
  <sheetFormatPr defaultColWidth="9" defaultRowHeight="13.5"/>
  <cols>
    <col min="1" max="1" width="13.375" style="4" customWidth="1"/>
    <col min="2" max="3" width="11.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289</v>
      </c>
    </row>
    <row r="2" s="4" customFormat="1" spans="1:9">
      <c r="A2" s="4">
        <v>16746487541</v>
      </c>
      <c r="B2" s="5">
        <v>44510</v>
      </c>
      <c r="C2" s="5">
        <v>44511</v>
      </c>
      <c r="D2" s="4">
        <v>804</v>
      </c>
      <c r="E2" s="4" t="str">
        <f>VLOOKUP(A2,HOP!A:L,12,0)</f>
        <v>804.00</v>
      </c>
      <c r="F2" s="4" t="str">
        <f>VLOOKUP(A2,HOP!A:C,3,0)</f>
        <v>2290866</v>
      </c>
      <c r="G2" s="4">
        <f>D2-E2</f>
        <v>0</v>
      </c>
      <c r="H2" s="4" t="str">
        <f>$H$1&amp;F2</f>
        <v>，2290866</v>
      </c>
      <c r="I2" s="4" t="str">
        <f>VLOOKUP(A2,HOP!A:T,20,0)</f>
        <v>直连</v>
      </c>
    </row>
    <row r="3" s="4" customFormat="1" spans="1:9">
      <c r="A3" s="4">
        <v>16747671723</v>
      </c>
      <c r="B3" s="5">
        <v>44506</v>
      </c>
      <c r="C3" s="5">
        <v>44511</v>
      </c>
      <c r="D3" s="4">
        <v>724</v>
      </c>
      <c r="E3" s="4" t="str">
        <f>VLOOKUP(A3,HOP!A:L,12,0)</f>
        <v>724.00</v>
      </c>
      <c r="F3" s="4" t="str">
        <f>VLOOKUP(A3,HOP!A:C,3,0)</f>
        <v>2291127</v>
      </c>
      <c r="G3" s="4">
        <f>D3-E3</f>
        <v>0</v>
      </c>
      <c r="H3" s="4" t="str">
        <f>$H$1&amp;F3</f>
        <v>，2291127</v>
      </c>
      <c r="I3" s="4" t="str">
        <f>VLOOKUP(A3,HOP!A:T,20,0)</f>
        <v>直连</v>
      </c>
    </row>
    <row r="4" s="4" customFormat="1" hidden="1" spans="1:9">
      <c r="A4" s="4">
        <v>16755446910</v>
      </c>
      <c r="B4" s="5">
        <v>44509</v>
      </c>
      <c r="C4" s="5">
        <v>44511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VLOOKUP(A4,HOP!A:T,20,0)</f>
        <v>#N/A</v>
      </c>
    </row>
    <row r="5" s="4" customFormat="1" spans="1:9">
      <c r="A5" s="4">
        <v>16760590548</v>
      </c>
      <c r="B5" s="5">
        <v>44510</v>
      </c>
      <c r="C5" s="5">
        <v>44511</v>
      </c>
      <c r="D5" s="4">
        <v>428</v>
      </c>
      <c r="E5" s="4" t="str">
        <f>VLOOKUP(A5,HOP!A:L,12,0)</f>
        <v>428.00</v>
      </c>
      <c r="F5" s="4" t="str">
        <f>VLOOKUP(A5,HOP!A:C,3,0)</f>
        <v>2294371</v>
      </c>
      <c r="G5" s="4">
        <f t="shared" ref="G5:G33" si="0">D5-E5</f>
        <v>0</v>
      </c>
      <c r="H5" s="4" t="str">
        <f t="shared" ref="H5:H33" si="1">$H$1&amp;F5</f>
        <v>，2294371</v>
      </c>
      <c r="I5" s="4" t="str">
        <f>VLOOKUP(A5,HOP!A:T,20,0)</f>
        <v>直连</v>
      </c>
    </row>
    <row r="6" s="4" customFormat="1" spans="1:9">
      <c r="A6" s="4">
        <v>16765215030</v>
      </c>
      <c r="B6" s="5">
        <v>44510</v>
      </c>
      <c r="C6" s="5">
        <v>44511</v>
      </c>
      <c r="D6" s="4">
        <v>639</v>
      </c>
      <c r="E6" s="4" t="str">
        <f>VLOOKUP(A6,HOP!A:L,12,0)</f>
        <v>639.00</v>
      </c>
      <c r="F6" s="4" t="str">
        <f>VLOOKUP(A6,HOP!A:C,3,0)</f>
        <v>2295062</v>
      </c>
      <c r="G6" s="4">
        <f t="shared" si="0"/>
        <v>0</v>
      </c>
      <c r="H6" s="4" t="str">
        <f t="shared" si="1"/>
        <v>，2295062</v>
      </c>
      <c r="I6" s="4" t="str">
        <f>VLOOKUP(A6,HOP!A:T,20,0)</f>
        <v>直连</v>
      </c>
    </row>
    <row r="7" s="4" customFormat="1" spans="1:9">
      <c r="A7" s="4">
        <v>16765289300</v>
      </c>
      <c r="B7" s="5">
        <v>44510</v>
      </c>
      <c r="C7" s="5">
        <v>44511</v>
      </c>
      <c r="D7" s="4">
        <v>288</v>
      </c>
      <c r="E7" s="4" t="str">
        <f>VLOOKUP(A7,HOP!A:L,12,0)</f>
        <v>288.00</v>
      </c>
      <c r="F7" s="4" t="str">
        <f>VLOOKUP(A7,HOP!A:C,3,0)</f>
        <v>2295082</v>
      </c>
      <c r="G7" s="4">
        <f t="shared" si="0"/>
        <v>0</v>
      </c>
      <c r="H7" s="4" t="str">
        <f t="shared" si="1"/>
        <v>，2295082</v>
      </c>
      <c r="I7" s="4" t="str">
        <f>VLOOKUP(A7,HOP!A:T,20,0)</f>
        <v>直连</v>
      </c>
    </row>
    <row r="8" s="4" customFormat="1" spans="1:9">
      <c r="A8" s="4">
        <v>16765343303</v>
      </c>
      <c r="B8" s="5">
        <v>44510</v>
      </c>
      <c r="C8" s="5">
        <v>44511</v>
      </c>
      <c r="D8" s="4">
        <v>386</v>
      </c>
      <c r="E8" s="4" t="str">
        <f>VLOOKUP(A8,HOP!A:L,12,0)</f>
        <v>386.00</v>
      </c>
      <c r="F8" s="4" t="str">
        <f>VLOOKUP(A8,HOP!A:C,3,0)</f>
        <v>2295102</v>
      </c>
      <c r="G8" s="4">
        <f t="shared" si="0"/>
        <v>0</v>
      </c>
      <c r="H8" s="4" t="str">
        <f t="shared" si="1"/>
        <v>，2295102</v>
      </c>
      <c r="I8" s="4" t="str">
        <f>VLOOKUP(A8,HOP!A:T,20,0)</f>
        <v>直连</v>
      </c>
    </row>
    <row r="9" s="4" customFormat="1" spans="1:9">
      <c r="A9" s="4">
        <v>16765346137</v>
      </c>
      <c r="B9" s="5">
        <v>44510</v>
      </c>
      <c r="C9" s="5">
        <v>44511</v>
      </c>
      <c r="D9" s="4">
        <v>386</v>
      </c>
      <c r="E9" s="4" t="str">
        <f>VLOOKUP(A9,HOP!A:L,12,0)</f>
        <v>386.00</v>
      </c>
      <c r="F9" s="4" t="str">
        <f>VLOOKUP(A9,HOP!A:C,3,0)</f>
        <v>2295106</v>
      </c>
      <c r="G9" s="4">
        <f t="shared" si="0"/>
        <v>0</v>
      </c>
      <c r="H9" s="4" t="str">
        <f t="shared" si="1"/>
        <v>，2295106</v>
      </c>
      <c r="I9" s="4" t="str">
        <f>VLOOKUP(A9,HOP!A:T,20,0)</f>
        <v>直连</v>
      </c>
    </row>
    <row r="10" s="4" customFormat="1" spans="1:9">
      <c r="A10" s="4">
        <v>16765500901</v>
      </c>
      <c r="B10" s="5">
        <v>44510</v>
      </c>
      <c r="C10" s="5">
        <v>44511</v>
      </c>
      <c r="D10" s="4">
        <v>406</v>
      </c>
      <c r="E10" s="4" t="str">
        <f>VLOOKUP(A10,HOP!A:L,12,0)</f>
        <v>406.00</v>
      </c>
      <c r="F10" s="4" t="str">
        <f>VLOOKUP(A10,HOP!A:C,3,0)</f>
        <v>2295148</v>
      </c>
      <c r="G10" s="4">
        <f t="shared" si="0"/>
        <v>0</v>
      </c>
      <c r="H10" s="4" t="str">
        <f t="shared" si="1"/>
        <v>，2295148</v>
      </c>
      <c r="I10" s="4" t="str">
        <f>VLOOKUP(A10,HOP!A:T,20,0)</f>
        <v>直连</v>
      </c>
    </row>
    <row r="11" s="4" customFormat="1" spans="1:9">
      <c r="A11" s="4">
        <v>16765666668</v>
      </c>
      <c r="B11" s="5">
        <v>44510</v>
      </c>
      <c r="C11" s="5">
        <v>44511</v>
      </c>
      <c r="D11" s="4">
        <v>464</v>
      </c>
      <c r="E11" s="4" t="str">
        <f>VLOOKUP(A11,HOP!A:L,12,0)</f>
        <v>464.00</v>
      </c>
      <c r="F11" s="4" t="str">
        <f>VLOOKUP(A11,HOP!A:C,3,0)</f>
        <v>2295186</v>
      </c>
      <c r="G11" s="4">
        <f t="shared" si="0"/>
        <v>0</v>
      </c>
      <c r="H11" s="4" t="str">
        <f t="shared" si="1"/>
        <v>，2295186</v>
      </c>
      <c r="I11" s="4" t="str">
        <f>VLOOKUP(A11,HOP!A:T,20,0)</f>
        <v>直连</v>
      </c>
    </row>
    <row r="12" s="4" customFormat="1" spans="1:9">
      <c r="A12" s="4">
        <v>16765942693</v>
      </c>
      <c r="B12" s="5">
        <v>44510</v>
      </c>
      <c r="C12" s="5">
        <v>44511</v>
      </c>
      <c r="D12" s="4">
        <v>118</v>
      </c>
      <c r="E12" s="4" t="str">
        <f>VLOOKUP(A12,HOP!A:L,12,0)</f>
        <v>118.00</v>
      </c>
      <c r="F12" s="4" t="str">
        <f>VLOOKUP(A12,HOP!A:C,3,0)</f>
        <v>2295251</v>
      </c>
      <c r="G12" s="4">
        <f t="shared" si="0"/>
        <v>0</v>
      </c>
      <c r="H12" s="4" t="str">
        <f t="shared" si="1"/>
        <v>，2295251</v>
      </c>
      <c r="I12" s="4" t="str">
        <f>VLOOKUP(A12,HOP!A:T,20,0)</f>
        <v>直连</v>
      </c>
    </row>
    <row r="13" s="4" customFormat="1" spans="1:9">
      <c r="A13" s="4">
        <v>16766006098</v>
      </c>
      <c r="B13" s="5">
        <v>44510</v>
      </c>
      <c r="C13" s="5">
        <v>44511</v>
      </c>
      <c r="D13" s="4">
        <v>464</v>
      </c>
      <c r="E13" s="4" t="str">
        <f>VLOOKUP(A13,HOP!A:L,12,0)</f>
        <v>464.00</v>
      </c>
      <c r="F13" s="4" t="str">
        <f>VLOOKUP(A13,HOP!A:C,3,0)</f>
        <v>2295268</v>
      </c>
      <c r="G13" s="4">
        <f t="shared" si="0"/>
        <v>0</v>
      </c>
      <c r="H13" s="4" t="str">
        <f t="shared" si="1"/>
        <v>，2295268</v>
      </c>
      <c r="I13" s="4" t="str">
        <f>VLOOKUP(A13,HOP!A:T,20,0)</f>
        <v>直连</v>
      </c>
    </row>
    <row r="14" s="4" customFormat="1" spans="1:9">
      <c r="A14" s="4">
        <v>16767116592</v>
      </c>
      <c r="B14" s="5">
        <v>44510</v>
      </c>
      <c r="C14" s="5">
        <v>44511</v>
      </c>
      <c r="D14" s="4">
        <v>155</v>
      </c>
      <c r="E14" s="4" t="str">
        <f>VLOOKUP(A14,HOP!A:L,12,0)</f>
        <v>155.00</v>
      </c>
      <c r="F14" s="4" t="str">
        <f>VLOOKUP(A14,HOP!A:C,3,0)</f>
        <v>2295544</v>
      </c>
      <c r="G14" s="4">
        <f t="shared" si="0"/>
        <v>0</v>
      </c>
      <c r="H14" s="4" t="str">
        <f t="shared" si="1"/>
        <v>，2295544</v>
      </c>
      <c r="I14" s="4" t="str">
        <f>VLOOKUP(A14,HOP!A:T,20,0)</f>
        <v>直连</v>
      </c>
    </row>
    <row r="15" s="4" customFormat="1" spans="1:9">
      <c r="A15" s="4">
        <v>16767850716</v>
      </c>
      <c r="B15" s="5">
        <v>44510</v>
      </c>
      <c r="C15" s="5">
        <v>44511</v>
      </c>
      <c r="D15" s="4">
        <v>326</v>
      </c>
      <c r="E15" s="4" t="str">
        <f>VLOOKUP(A15,HOP!A:L,12,0)</f>
        <v>326.00</v>
      </c>
      <c r="F15" s="4" t="str">
        <f>VLOOKUP(A15,HOP!A:C,3,0)</f>
        <v>2295819</v>
      </c>
      <c r="G15" s="4">
        <f t="shared" si="0"/>
        <v>0</v>
      </c>
      <c r="H15" s="4" t="str">
        <f t="shared" si="1"/>
        <v>，2295819</v>
      </c>
      <c r="I15" s="4" t="str">
        <f>VLOOKUP(A15,HOP!A:T,20,0)</f>
        <v>直连</v>
      </c>
    </row>
    <row r="16" s="4" customFormat="1" spans="1:9">
      <c r="A16" s="4">
        <v>16768005386</v>
      </c>
      <c r="B16" s="5">
        <v>44510</v>
      </c>
      <c r="C16" s="5">
        <v>44511</v>
      </c>
      <c r="D16" s="4">
        <v>131</v>
      </c>
      <c r="E16" s="4" t="str">
        <f>VLOOKUP(A16,HOP!A:L,12,0)</f>
        <v>131.00</v>
      </c>
      <c r="F16" s="4" t="str">
        <f>VLOOKUP(A16,HOP!A:C,3,0)</f>
        <v>2295863</v>
      </c>
      <c r="G16" s="4">
        <f t="shared" si="0"/>
        <v>0</v>
      </c>
      <c r="H16" s="4" t="str">
        <f t="shared" si="1"/>
        <v>，2295863</v>
      </c>
      <c r="I16" s="4" t="str">
        <f>VLOOKUP(A16,HOP!A:T,20,0)</f>
        <v>直连</v>
      </c>
    </row>
    <row r="17" s="4" customFormat="1" spans="1:9">
      <c r="A17" s="4">
        <v>16768132672</v>
      </c>
      <c r="B17" s="5">
        <v>44510</v>
      </c>
      <c r="C17" s="5">
        <v>44511</v>
      </c>
      <c r="D17" s="4">
        <v>162</v>
      </c>
      <c r="E17" s="4" t="str">
        <f>VLOOKUP(A17,HOP!A:L,12,0)</f>
        <v>162.00</v>
      </c>
      <c r="F17" s="4" t="str">
        <f>VLOOKUP(A17,HOP!A:C,3,0)</f>
        <v>2295903</v>
      </c>
      <c r="G17" s="4">
        <f t="shared" si="0"/>
        <v>0</v>
      </c>
      <c r="H17" s="4" t="str">
        <f t="shared" si="1"/>
        <v>，2295903</v>
      </c>
      <c r="I17" s="4" t="str">
        <f>VLOOKUP(A17,HOP!A:T,20,0)</f>
        <v>直连</v>
      </c>
    </row>
    <row r="18" s="4" customFormat="1" spans="1:9">
      <c r="A18" s="4">
        <v>16768175685</v>
      </c>
      <c r="B18" s="5">
        <v>44510</v>
      </c>
      <c r="C18" s="5">
        <v>44511</v>
      </c>
      <c r="D18" s="4">
        <v>148</v>
      </c>
      <c r="E18" s="4" t="str">
        <f>VLOOKUP(A18,HOP!A:L,12,0)</f>
        <v>148.00</v>
      </c>
      <c r="F18" s="4" t="str">
        <f>VLOOKUP(A18,HOP!A:C,3,0)</f>
        <v>2295915</v>
      </c>
      <c r="G18" s="4">
        <f t="shared" si="0"/>
        <v>0</v>
      </c>
      <c r="H18" s="4" t="str">
        <f t="shared" si="1"/>
        <v>，2295915</v>
      </c>
      <c r="I18" s="4" t="str">
        <f>VLOOKUP(A18,HOP!A:T,20,0)</f>
        <v>直连</v>
      </c>
    </row>
    <row r="19" s="4" customFormat="1" spans="1:9">
      <c r="A19" s="4">
        <v>16768217911</v>
      </c>
      <c r="B19" s="5">
        <v>44510</v>
      </c>
      <c r="C19" s="5">
        <v>44511</v>
      </c>
      <c r="D19" s="4">
        <v>152</v>
      </c>
      <c r="E19" s="4" t="str">
        <f>VLOOKUP(A19,HOP!A:L,12,0)</f>
        <v>152.00</v>
      </c>
      <c r="F19" s="4" t="str">
        <f>VLOOKUP(A19,HOP!A:C,3,0)</f>
        <v>2295929</v>
      </c>
      <c r="G19" s="4">
        <f t="shared" si="0"/>
        <v>0</v>
      </c>
      <c r="H19" s="4" t="str">
        <f t="shared" si="1"/>
        <v>，2295929</v>
      </c>
      <c r="I19" s="4" t="str">
        <f>VLOOKUP(A19,HOP!A:T,20,0)</f>
        <v>直连</v>
      </c>
    </row>
    <row r="20" s="4" customFormat="1" spans="1:9">
      <c r="A20" s="4">
        <v>16768243484</v>
      </c>
      <c r="B20" s="5">
        <v>44510</v>
      </c>
      <c r="C20" s="5">
        <v>44511</v>
      </c>
      <c r="D20" s="4">
        <v>292</v>
      </c>
      <c r="E20" s="4" t="str">
        <f>VLOOKUP(A20,HOP!A:L,12,0)</f>
        <v>292.00</v>
      </c>
      <c r="F20" s="4" t="str">
        <f>VLOOKUP(A20,HOP!A:C,3,0)</f>
        <v>2295937</v>
      </c>
      <c r="G20" s="4">
        <f t="shared" si="0"/>
        <v>0</v>
      </c>
      <c r="H20" s="4" t="str">
        <f t="shared" si="1"/>
        <v>，2295937</v>
      </c>
      <c r="I20" s="4" t="str">
        <f>VLOOKUP(A20,HOP!A:T,20,0)</f>
        <v>直连</v>
      </c>
    </row>
    <row r="21" s="4" customFormat="1" spans="1:9">
      <c r="A21" s="4">
        <v>16768625265</v>
      </c>
      <c r="B21" s="5">
        <v>44510</v>
      </c>
      <c r="C21" s="5">
        <v>44511</v>
      </c>
      <c r="D21" s="4">
        <v>471</v>
      </c>
      <c r="E21" s="4" t="str">
        <f>VLOOKUP(A21,HOP!A:L,12,0)</f>
        <v>471.00</v>
      </c>
      <c r="F21" s="4" t="str">
        <f>VLOOKUP(A21,HOP!A:C,3,0)</f>
        <v>2296058</v>
      </c>
      <c r="G21" s="4">
        <f t="shared" si="0"/>
        <v>0</v>
      </c>
      <c r="H21" s="4" t="str">
        <f t="shared" si="1"/>
        <v>，2296058</v>
      </c>
      <c r="I21" s="4" t="str">
        <f>VLOOKUP(A21,HOP!A:T,20,0)</f>
        <v>直连</v>
      </c>
    </row>
    <row r="22" s="4" customFormat="1" spans="1:9">
      <c r="A22" s="4">
        <v>16759632326</v>
      </c>
      <c r="B22" s="5">
        <v>44511</v>
      </c>
      <c r="C22" s="5">
        <v>44512</v>
      </c>
      <c r="D22" s="4">
        <v>459</v>
      </c>
      <c r="E22" s="4" t="str">
        <f>VLOOKUP(A22,HOP!A:L,12,0)</f>
        <v>459.00</v>
      </c>
      <c r="F22" s="4" t="str">
        <f>VLOOKUP(A22,HOP!A:C,3,0)</f>
        <v>2293965</v>
      </c>
      <c r="G22" s="4">
        <f t="shared" si="0"/>
        <v>0</v>
      </c>
      <c r="H22" s="4" t="str">
        <f t="shared" si="1"/>
        <v>，2293965</v>
      </c>
      <c r="I22" s="4" t="str">
        <f>VLOOKUP(A22,HOP!A:T,20,0)</f>
        <v>直连</v>
      </c>
    </row>
    <row r="23" s="4" customFormat="1" spans="1:9">
      <c r="A23" s="4">
        <v>16759862431</v>
      </c>
      <c r="B23" s="5">
        <v>44509</v>
      </c>
      <c r="C23" s="5">
        <v>44512</v>
      </c>
      <c r="D23" s="4">
        <v>393</v>
      </c>
      <c r="E23" s="4" t="str">
        <f>VLOOKUP(A23,HOP!A:L,12,0)</f>
        <v>393.00</v>
      </c>
      <c r="F23" s="4" t="str">
        <f>VLOOKUP(A23,HOP!A:C,3,0)</f>
        <v>2294056</v>
      </c>
      <c r="G23" s="4">
        <f t="shared" si="0"/>
        <v>0</v>
      </c>
      <c r="H23" s="4" t="str">
        <f t="shared" si="1"/>
        <v>，2294056</v>
      </c>
      <c r="I23" s="4" t="str">
        <f>VLOOKUP(A23,HOP!A:T,20,0)</f>
        <v>直连</v>
      </c>
    </row>
    <row r="24" s="4" customFormat="1" spans="1:9">
      <c r="A24" s="4">
        <v>16759955113</v>
      </c>
      <c r="B24" s="5">
        <v>44511</v>
      </c>
      <c r="C24" s="5">
        <v>44512</v>
      </c>
      <c r="D24" s="4">
        <v>413</v>
      </c>
      <c r="E24" s="4" t="str">
        <f>VLOOKUP(A24,HOP!A:L,12,0)</f>
        <v>413.00</v>
      </c>
      <c r="F24" s="4" t="str">
        <f>VLOOKUP(A24,HOP!A:C,3,0)</f>
        <v>2294093</v>
      </c>
      <c r="G24" s="4">
        <f t="shared" si="0"/>
        <v>0</v>
      </c>
      <c r="H24" s="4" t="str">
        <f t="shared" si="1"/>
        <v>，2294093</v>
      </c>
      <c r="I24" s="4" t="str">
        <f>VLOOKUP(A24,HOP!A:T,20,0)</f>
        <v>直采</v>
      </c>
    </row>
    <row r="25" s="4" customFormat="1" spans="1:9">
      <c r="A25" s="4">
        <v>16760519353</v>
      </c>
      <c r="B25" s="5">
        <v>44511</v>
      </c>
      <c r="C25" s="5">
        <v>44512</v>
      </c>
      <c r="D25" s="4">
        <v>215</v>
      </c>
      <c r="E25" s="4" t="str">
        <f>VLOOKUP(A25,HOP!A:L,12,0)</f>
        <v>215.00</v>
      </c>
      <c r="F25" s="4" t="str">
        <f>VLOOKUP(A25,HOP!A:C,3,0)</f>
        <v>2294339</v>
      </c>
      <c r="G25" s="4">
        <f t="shared" si="0"/>
        <v>0</v>
      </c>
      <c r="H25" s="4" t="str">
        <f t="shared" si="1"/>
        <v>，2294339</v>
      </c>
      <c r="I25" s="4" t="str">
        <f>VLOOKUP(A25,HOP!A:T,20,0)</f>
        <v>直连</v>
      </c>
    </row>
    <row r="26" s="4" customFormat="1" spans="1:9">
      <c r="A26" s="4">
        <v>16765195772</v>
      </c>
      <c r="B26" s="5">
        <v>44511</v>
      </c>
      <c r="C26" s="5">
        <v>44512</v>
      </c>
      <c r="D26" s="4">
        <v>382</v>
      </c>
      <c r="E26" s="4" t="str">
        <f>VLOOKUP(A26,HOP!A:L,12,0)</f>
        <v>382.00</v>
      </c>
      <c r="F26" s="4" t="str">
        <f>VLOOKUP(A26,HOP!A:C,3,0)</f>
        <v>2295056</v>
      </c>
      <c r="G26" s="4">
        <f t="shared" si="0"/>
        <v>0</v>
      </c>
      <c r="H26" s="4" t="str">
        <f t="shared" si="1"/>
        <v>，2295056</v>
      </c>
      <c r="I26" s="4" t="str">
        <f>VLOOKUP(A26,HOP!A:T,20,0)</f>
        <v>直连</v>
      </c>
    </row>
    <row r="27" s="4" customFormat="1" spans="1:9">
      <c r="A27" s="4">
        <v>16765232598</v>
      </c>
      <c r="B27" s="5">
        <v>44510</v>
      </c>
      <c r="C27" s="5">
        <v>44512</v>
      </c>
      <c r="D27" s="4">
        <v>1286</v>
      </c>
      <c r="E27" s="4" t="str">
        <f>VLOOKUP(A27,HOP!A:L,12,0)</f>
        <v>1286.00</v>
      </c>
      <c r="F27" s="4" t="str">
        <f>VLOOKUP(A27,HOP!A:C,3,0)</f>
        <v>2295066</v>
      </c>
      <c r="G27" s="4">
        <f t="shared" si="0"/>
        <v>0</v>
      </c>
      <c r="H27" s="4" t="str">
        <f t="shared" si="1"/>
        <v>，2295066</v>
      </c>
      <c r="I27" s="4" t="str">
        <f>VLOOKUP(A27,HOP!A:T,20,0)</f>
        <v>直连</v>
      </c>
    </row>
    <row r="28" s="4" customFormat="1" hidden="1" spans="1:9">
      <c r="A28" s="4">
        <v>16767640559</v>
      </c>
      <c r="B28" s="5">
        <v>44511</v>
      </c>
      <c r="C28" s="5">
        <v>44512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VLOOKUP(A28,HOP!A:T,20,0)</f>
        <v>#N/A</v>
      </c>
    </row>
    <row r="29" s="4" customFormat="1" spans="1:9">
      <c r="A29" s="4">
        <v>16767714862</v>
      </c>
      <c r="B29" s="5">
        <v>44511</v>
      </c>
      <c r="C29" s="5">
        <v>44512</v>
      </c>
      <c r="D29" s="4">
        <v>413</v>
      </c>
      <c r="E29" s="4" t="str">
        <f>VLOOKUP(A29,HOP!A:L,12,0)</f>
        <v>413.00</v>
      </c>
      <c r="F29" s="4" t="str">
        <f>VLOOKUP(A29,HOP!A:C,3,0)</f>
        <v>2295782</v>
      </c>
      <c r="G29" s="4">
        <f>D29-E29</f>
        <v>0</v>
      </c>
      <c r="H29" s="4" t="str">
        <f>$H$1&amp;F29</f>
        <v>，2295782</v>
      </c>
      <c r="I29" s="4" t="str">
        <f>VLOOKUP(A29,HOP!A:T,20,0)</f>
        <v>直采</v>
      </c>
    </row>
    <row r="30" s="4" customFormat="1" spans="1:9">
      <c r="A30" s="4">
        <v>16768864666</v>
      </c>
      <c r="B30" s="5">
        <v>44511</v>
      </c>
      <c r="C30" s="5">
        <v>44512</v>
      </c>
      <c r="D30" s="4">
        <v>267</v>
      </c>
      <c r="E30" s="4" t="str">
        <f>VLOOKUP(A30,HOP!A:L,12,0)</f>
        <v>267.00</v>
      </c>
      <c r="F30" s="4" t="str">
        <f>VLOOKUP(A30,HOP!A:C,3,0)</f>
        <v>2296123</v>
      </c>
      <c r="G30" s="4">
        <f>D30-E30</f>
        <v>0</v>
      </c>
      <c r="H30" s="4" t="str">
        <f>$H$1&amp;F30</f>
        <v>，2296123</v>
      </c>
      <c r="I30" s="4" t="str">
        <f>VLOOKUP(A30,HOP!A:T,20,0)</f>
        <v>直连</v>
      </c>
    </row>
    <row r="31" s="4" customFormat="1" spans="1:9">
      <c r="A31" s="4">
        <v>16768918151</v>
      </c>
      <c r="B31" s="5">
        <v>44511</v>
      </c>
      <c r="C31" s="5">
        <v>44512</v>
      </c>
      <c r="D31" s="4">
        <v>418</v>
      </c>
      <c r="E31" s="4" t="str">
        <f>VLOOKUP(A31,HOP!A:L,12,0)</f>
        <v>418.00</v>
      </c>
      <c r="F31" s="4" t="str">
        <f>VLOOKUP(A31,HOP!A:C,3,0)</f>
        <v>2296137</v>
      </c>
      <c r="G31" s="4">
        <f>D31-E31</f>
        <v>0</v>
      </c>
      <c r="H31" s="4" t="str">
        <f>$H$1&amp;F31</f>
        <v>，2296137</v>
      </c>
      <c r="I31" s="4" t="str">
        <f>VLOOKUP(A31,HOP!A:T,20,0)</f>
        <v>直连</v>
      </c>
    </row>
    <row r="32" s="4" customFormat="1" spans="1:9">
      <c r="A32" s="4">
        <v>16769574995</v>
      </c>
      <c r="B32" s="5">
        <v>44511</v>
      </c>
      <c r="C32" s="5">
        <v>44512</v>
      </c>
      <c r="D32" s="4">
        <v>142</v>
      </c>
      <c r="E32" s="4" t="str">
        <f>VLOOKUP(A32,HOP!A:L,12,0)</f>
        <v>142.00</v>
      </c>
      <c r="F32" s="4" t="str">
        <f>VLOOKUP(A32,HOP!A:C,3,0)</f>
        <v>2296360</v>
      </c>
      <c r="G32" s="4">
        <f>D32-E32</f>
        <v>0</v>
      </c>
      <c r="H32" s="4" t="str">
        <f>$H$1&amp;F32</f>
        <v>，2296360</v>
      </c>
      <c r="I32" s="4" t="str">
        <f>VLOOKUP(A32,HOP!A:T,20,0)</f>
        <v>直连</v>
      </c>
    </row>
    <row r="33" s="4" customFormat="1" spans="1:9">
      <c r="A33" s="4">
        <v>16770052734</v>
      </c>
      <c r="B33" s="5">
        <v>44511</v>
      </c>
      <c r="C33" s="5">
        <v>44512</v>
      </c>
      <c r="D33" s="4">
        <v>84</v>
      </c>
      <c r="E33" s="4" t="str">
        <f>VLOOKUP(A33,HOP!A:L,12,0)</f>
        <v>84.00</v>
      </c>
      <c r="F33" s="4" t="str">
        <f>VLOOKUP(A33,HOP!A:C,3,0)</f>
        <v>2296516</v>
      </c>
      <c r="G33" s="4">
        <f>D33-E33</f>
        <v>0</v>
      </c>
      <c r="H33" s="4" t="str">
        <f>$H$1&amp;F33</f>
        <v>，2296516</v>
      </c>
      <c r="I33" s="4" t="str">
        <f>VLOOKUP(A33,HOP!A:T,20,0)</f>
        <v>直连</v>
      </c>
    </row>
    <row r="34" s="4" customFormat="1" spans="1:9">
      <c r="A34" s="4">
        <v>16770310855</v>
      </c>
      <c r="B34" s="5">
        <v>44511</v>
      </c>
      <c r="C34" s="5">
        <v>44512</v>
      </c>
      <c r="D34" s="4">
        <v>403</v>
      </c>
      <c r="E34" s="4" t="str">
        <f>VLOOKUP(A34,HOP!A:L,12,0)</f>
        <v>403.00</v>
      </c>
      <c r="F34" s="4" t="str">
        <f>VLOOKUP(A34,HOP!A:C,3,0)</f>
        <v>2296605</v>
      </c>
      <c r="G34" s="4">
        <f>D34-E34</f>
        <v>0</v>
      </c>
      <c r="H34" s="4" t="str">
        <f>$H$1&amp;F34</f>
        <v>，2296605</v>
      </c>
      <c r="I34" s="4" t="str">
        <f>VLOOKUP(A34,HOP!A:T,20,0)</f>
        <v>直连</v>
      </c>
    </row>
    <row r="35" s="4" customFormat="1" spans="1:9">
      <c r="A35" s="4">
        <v>16770349563</v>
      </c>
      <c r="B35" s="5">
        <v>44511</v>
      </c>
      <c r="C35" s="5">
        <v>44512</v>
      </c>
      <c r="D35" s="4">
        <v>345</v>
      </c>
      <c r="E35" s="4" t="str">
        <f>VLOOKUP(A35,HOP!A:L,12,0)</f>
        <v>345.00</v>
      </c>
      <c r="F35" s="4" t="str">
        <f>VLOOKUP(A35,HOP!A:C,3,0)</f>
        <v>2296622</v>
      </c>
      <c r="G35" s="4">
        <f>D35-E35</f>
        <v>0</v>
      </c>
      <c r="H35" s="4" t="str">
        <f>$H$1&amp;F35</f>
        <v>，2296622</v>
      </c>
      <c r="I35" s="4" t="str">
        <f>VLOOKUP(A35,HOP!A:T,20,0)</f>
        <v>直连</v>
      </c>
    </row>
    <row r="36" s="4" customFormat="1" spans="1:9">
      <c r="A36" s="4">
        <v>16773915420</v>
      </c>
      <c r="B36" s="5">
        <v>44511</v>
      </c>
      <c r="C36" s="5">
        <v>44512</v>
      </c>
      <c r="D36" s="4">
        <v>119</v>
      </c>
      <c r="E36" s="4" t="str">
        <f>VLOOKUP(A36,HOP!A:L,12,0)</f>
        <v>119.00</v>
      </c>
      <c r="F36" s="4" t="str">
        <f>VLOOKUP(A36,HOP!A:C,3,0)</f>
        <v>2296744</v>
      </c>
      <c r="G36" s="4">
        <f>D36-E36</f>
        <v>0</v>
      </c>
      <c r="H36" s="4" t="str">
        <f>$H$1&amp;F36</f>
        <v>，2296744</v>
      </c>
      <c r="I36" s="4" t="str">
        <f>VLOOKUP(A36,HOP!A:T,20,0)</f>
        <v>直连</v>
      </c>
    </row>
    <row r="37" s="4" customFormat="1" spans="1:9">
      <c r="A37" s="4">
        <v>16773947414</v>
      </c>
      <c r="B37" s="5">
        <v>44511</v>
      </c>
      <c r="C37" s="5">
        <v>44512</v>
      </c>
      <c r="D37" s="4">
        <v>189</v>
      </c>
      <c r="E37" s="4" t="str">
        <f>VLOOKUP(A37,HOP!A:L,12,0)</f>
        <v>189.00</v>
      </c>
      <c r="F37" s="4" t="str">
        <f>VLOOKUP(A37,HOP!A:C,3,0)</f>
        <v>2296742</v>
      </c>
      <c r="G37" s="4">
        <f>D37-E37</f>
        <v>0</v>
      </c>
      <c r="H37" s="4" t="str">
        <f>$H$1&amp;F37</f>
        <v>，2296742</v>
      </c>
      <c r="I37" s="4" t="str">
        <f>VLOOKUP(A37,HOP!A:T,20,0)</f>
        <v>直连</v>
      </c>
    </row>
    <row r="38" s="4" customFormat="1" hidden="1" spans="1:9">
      <c r="A38" s="4">
        <v>16774033121</v>
      </c>
      <c r="B38" s="5">
        <v>44511</v>
      </c>
      <c r="C38" s="5">
        <v>44512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>D38-E38</f>
        <v>#N/A</v>
      </c>
      <c r="H38" s="4" t="e">
        <f>$H$1&amp;F38</f>
        <v>#N/A</v>
      </c>
      <c r="I38" s="4" t="e">
        <f>VLOOKUP(A38,HOP!A:T,20,0)</f>
        <v>#N/A</v>
      </c>
    </row>
    <row r="39" s="4" customFormat="1" spans="1:9">
      <c r="A39" s="4">
        <v>16774160947</v>
      </c>
      <c r="B39" s="5">
        <v>44511</v>
      </c>
      <c r="C39" s="5">
        <v>44512</v>
      </c>
      <c r="D39" s="4">
        <v>593</v>
      </c>
      <c r="E39" s="4" t="str">
        <f>VLOOKUP(A39,HOP!A:L,12,0)</f>
        <v>593.00</v>
      </c>
      <c r="F39" s="4" t="str">
        <f>VLOOKUP(A39,HOP!A:C,3,0)</f>
        <v>2296781</v>
      </c>
      <c r="G39" s="4">
        <f>D39-E39</f>
        <v>0</v>
      </c>
      <c r="H39" s="4" t="str">
        <f>$H$1&amp;F39</f>
        <v>，2296781</v>
      </c>
      <c r="I39" s="4" t="str">
        <f>VLOOKUP(A39,HOP!A:T,20,0)</f>
        <v>直连</v>
      </c>
    </row>
    <row r="40" s="4" customFormat="1" spans="1:9">
      <c r="A40" s="4">
        <v>16774937101</v>
      </c>
      <c r="B40" s="5">
        <v>44511</v>
      </c>
      <c r="C40" s="5">
        <v>44512</v>
      </c>
      <c r="D40" s="4">
        <v>222</v>
      </c>
      <c r="E40" s="4" t="str">
        <f>VLOOKUP(A40,HOP!A:L,12,0)</f>
        <v>222.00</v>
      </c>
      <c r="F40" s="4" t="str">
        <f>VLOOKUP(A40,HOP!A:C,3,0)</f>
        <v>2296961</v>
      </c>
      <c r="G40" s="4">
        <f>D40-E40</f>
        <v>0</v>
      </c>
      <c r="H40" s="4" t="str">
        <f>$H$1&amp;F40</f>
        <v>，2296961</v>
      </c>
      <c r="I40" s="4" t="str">
        <f>VLOOKUP(A40,HOP!A:T,20,0)</f>
        <v>直连</v>
      </c>
    </row>
    <row r="41" s="4" customFormat="1" spans="1:9">
      <c r="A41" s="4">
        <v>16775031651</v>
      </c>
      <c r="B41" s="5">
        <v>44511</v>
      </c>
      <c r="C41" s="5">
        <v>44512</v>
      </c>
      <c r="D41" s="4">
        <v>152</v>
      </c>
      <c r="E41" s="4" t="str">
        <f>VLOOKUP(A41,HOP!A:L,12,0)</f>
        <v>152.00</v>
      </c>
      <c r="F41" s="4" t="str">
        <f>VLOOKUP(A41,HOP!A:C,3,0)</f>
        <v>2296977</v>
      </c>
      <c r="G41" s="4">
        <f>D41-E41</f>
        <v>0</v>
      </c>
      <c r="H41" s="4" t="str">
        <f>$H$1&amp;F41</f>
        <v>，2296977</v>
      </c>
      <c r="I41" s="4" t="str">
        <f>VLOOKUP(A41,HOP!A:T,20,0)</f>
        <v>直连</v>
      </c>
    </row>
    <row r="42" s="4" customFormat="1" spans="1:9">
      <c r="A42" s="4">
        <v>16692262856</v>
      </c>
      <c r="B42" s="5">
        <v>44505</v>
      </c>
      <c r="C42" s="5">
        <v>44513</v>
      </c>
      <c r="D42" s="4">
        <v>4168</v>
      </c>
      <c r="E42" s="4" t="str">
        <f>VLOOKUP(A42,HOP!A:L,12,0)</f>
        <v>4168.00</v>
      </c>
      <c r="F42" s="4" t="str">
        <f>VLOOKUP(A42,HOP!A:C,3,0)</f>
        <v>2285065</v>
      </c>
      <c r="G42" s="4">
        <f>D42-E42</f>
        <v>0</v>
      </c>
      <c r="H42" s="4" t="str">
        <f>$H$1&amp;F42</f>
        <v>，2285065</v>
      </c>
      <c r="I42" s="4" t="str">
        <f>VLOOKUP(A42,HOP!A:T,20,0)</f>
        <v>直采</v>
      </c>
    </row>
    <row r="43" s="4" customFormat="1" spans="1:9">
      <c r="A43" s="4">
        <v>16708129716</v>
      </c>
      <c r="B43" s="5">
        <v>44511</v>
      </c>
      <c r="C43" s="5">
        <v>44513</v>
      </c>
      <c r="D43" s="4">
        <v>878</v>
      </c>
      <c r="E43" s="4" t="str">
        <f>VLOOKUP(A43,HOP!A:L,12,0)</f>
        <v>878.00</v>
      </c>
      <c r="F43" s="4" t="str">
        <f>VLOOKUP(A43,HOP!A:C,3,0)</f>
        <v>2286452</v>
      </c>
      <c r="G43" s="4">
        <f>D43-E43</f>
        <v>0</v>
      </c>
      <c r="H43" s="4" t="str">
        <f>$H$1&amp;F43</f>
        <v>，2286452</v>
      </c>
      <c r="I43" s="4" t="str">
        <f>VLOOKUP(A43,HOP!A:T,20,0)</f>
        <v>直连</v>
      </c>
    </row>
    <row r="44" s="4" customFormat="1" spans="1:9">
      <c r="A44" s="4">
        <v>16724493234</v>
      </c>
      <c r="B44" s="5">
        <v>44512</v>
      </c>
      <c r="C44" s="5">
        <v>44513</v>
      </c>
      <c r="D44" s="4">
        <v>1518</v>
      </c>
      <c r="E44" s="4" t="str">
        <f>VLOOKUP(A44,HOP!A:L,12,0)</f>
        <v>1518.00</v>
      </c>
      <c r="F44" s="4" t="str">
        <f>VLOOKUP(A44,HOP!A:C,3,0)</f>
        <v>2287471</v>
      </c>
      <c r="G44" s="4">
        <f>D44-E44</f>
        <v>0</v>
      </c>
      <c r="H44" s="4" t="str">
        <f>$H$1&amp;F44</f>
        <v>，2287471</v>
      </c>
      <c r="I44" s="4" t="str">
        <f>VLOOKUP(A44,HOP!A:T,20,0)</f>
        <v>直连</v>
      </c>
    </row>
    <row r="45" s="4" customFormat="1" spans="1:9">
      <c r="A45" s="4">
        <v>16724713061</v>
      </c>
      <c r="B45" s="5">
        <v>44512</v>
      </c>
      <c r="C45" s="5">
        <v>44513</v>
      </c>
      <c r="D45" s="4">
        <v>428</v>
      </c>
      <c r="E45" s="4" t="str">
        <f>VLOOKUP(A45,HOP!A:L,12,0)</f>
        <v>428.00</v>
      </c>
      <c r="F45" s="4" t="str">
        <f>VLOOKUP(A45,HOP!A:C,3,0)</f>
        <v>2287504</v>
      </c>
      <c r="G45" s="4">
        <f>D45-E45</f>
        <v>0</v>
      </c>
      <c r="H45" s="4" t="str">
        <f>$H$1&amp;F45</f>
        <v>，2287504</v>
      </c>
      <c r="I45" s="4" t="str">
        <f>VLOOKUP(A45,HOP!A:T,20,0)</f>
        <v>直连</v>
      </c>
    </row>
    <row r="46" s="4" customFormat="1" spans="1:9">
      <c r="A46" s="4">
        <v>16744697122</v>
      </c>
      <c r="B46" s="5">
        <v>44512</v>
      </c>
      <c r="C46" s="5">
        <v>44513</v>
      </c>
      <c r="D46" s="4">
        <v>472</v>
      </c>
      <c r="E46" s="4" t="str">
        <f>VLOOKUP(A46,HOP!A:L,12,0)</f>
        <v>472.00</v>
      </c>
      <c r="F46" s="4" t="str">
        <f>VLOOKUP(A46,HOP!A:C,3,0)</f>
        <v>2290570</v>
      </c>
      <c r="G46" s="4">
        <f>D46-E46</f>
        <v>0</v>
      </c>
      <c r="H46" s="4" t="str">
        <f>$H$1&amp;F46</f>
        <v>，2290570</v>
      </c>
      <c r="I46" s="4" t="str">
        <f>VLOOKUP(A46,HOP!A:T,20,0)</f>
        <v>直连</v>
      </c>
    </row>
    <row r="47" s="4" customFormat="1" spans="1:9">
      <c r="A47" s="4">
        <v>16752386744</v>
      </c>
      <c r="B47" s="5">
        <v>44512</v>
      </c>
      <c r="C47" s="5">
        <v>44513</v>
      </c>
      <c r="D47" s="4">
        <v>155</v>
      </c>
      <c r="E47" s="4" t="str">
        <f>VLOOKUP(A47,HOP!A:L,12,0)</f>
        <v>155.00</v>
      </c>
      <c r="F47" s="4" t="str">
        <f>VLOOKUP(A47,HOP!A:C,3,0)</f>
        <v>2292259</v>
      </c>
      <c r="G47" s="4">
        <f>D47-E47</f>
        <v>0</v>
      </c>
      <c r="H47" s="4" t="str">
        <f>$H$1&amp;F47</f>
        <v>，2292259</v>
      </c>
      <c r="I47" s="4" t="str">
        <f>VLOOKUP(A47,HOP!A:T,20,0)</f>
        <v>直连</v>
      </c>
    </row>
    <row r="48" s="4" customFormat="1" hidden="1" spans="1:9">
      <c r="A48" s="4">
        <v>16754205060</v>
      </c>
      <c r="B48" s="5">
        <v>44512</v>
      </c>
      <c r="C48" s="5">
        <v>44513</v>
      </c>
      <c r="D48" s="4">
        <v>0</v>
      </c>
      <c r="E48" s="4" t="str">
        <f>VLOOKUP(A48,HOP!A:L,12,0)</f>
        <v>0.00</v>
      </c>
      <c r="F48" s="4" t="str">
        <f>VLOOKUP(A48,HOP!A:C,3,0)</f>
        <v>2292404</v>
      </c>
      <c r="G48" s="4">
        <f>D48-E48</f>
        <v>0</v>
      </c>
      <c r="H48" s="4" t="str">
        <f>$H$1&amp;F48</f>
        <v>，2292404</v>
      </c>
      <c r="I48" s="4" t="str">
        <f>VLOOKUP(A48,HOP!A:T,20,0)</f>
        <v>直连</v>
      </c>
    </row>
    <row r="49" s="4" customFormat="1" spans="1:9">
      <c r="A49" s="4">
        <v>16756361505</v>
      </c>
      <c r="B49" s="5">
        <v>44512</v>
      </c>
      <c r="C49" s="5">
        <v>44513</v>
      </c>
      <c r="D49" s="4">
        <v>701</v>
      </c>
      <c r="E49" s="4" t="str">
        <f>VLOOKUP(A49,HOP!A:L,12,0)</f>
        <v>701.00</v>
      </c>
      <c r="F49" s="4" t="str">
        <f>VLOOKUP(A49,HOP!A:C,3,0)</f>
        <v>2292835</v>
      </c>
      <c r="G49" s="4">
        <f>D49-E49</f>
        <v>0</v>
      </c>
      <c r="H49" s="4" t="str">
        <f>$H$1&amp;F49</f>
        <v>，2292835</v>
      </c>
      <c r="I49" s="4" t="str">
        <f>VLOOKUP(A49,HOP!A:T,20,0)</f>
        <v>直连</v>
      </c>
    </row>
    <row r="50" s="4" customFormat="1" spans="1:9">
      <c r="A50" s="4">
        <v>16759102114</v>
      </c>
      <c r="B50" s="5">
        <v>44512</v>
      </c>
      <c r="C50" s="5">
        <v>44513</v>
      </c>
      <c r="D50" s="4">
        <v>357</v>
      </c>
      <c r="E50" s="4" t="str">
        <f>VLOOKUP(A50,HOP!A:L,12,0)</f>
        <v>357.00</v>
      </c>
      <c r="F50" s="4" t="str">
        <f>VLOOKUP(A50,HOP!A:C,3,0)</f>
        <v>2293705</v>
      </c>
      <c r="G50" s="4">
        <f>D50-E50</f>
        <v>0</v>
      </c>
      <c r="H50" s="4" t="str">
        <f>$H$1&amp;F50</f>
        <v>，2293705</v>
      </c>
      <c r="I50" s="4" t="str">
        <f>VLOOKUP(A50,HOP!A:T,20,0)</f>
        <v>直连</v>
      </c>
    </row>
    <row r="51" s="4" customFormat="1" spans="1:9">
      <c r="A51" s="4">
        <v>16760582954</v>
      </c>
      <c r="B51" s="5">
        <v>44512</v>
      </c>
      <c r="C51" s="5">
        <v>44513</v>
      </c>
      <c r="D51" s="4">
        <v>438</v>
      </c>
      <c r="E51" s="4" t="str">
        <f>VLOOKUP(A51,HOP!A:L,12,0)</f>
        <v>438.00</v>
      </c>
      <c r="F51" s="4" t="str">
        <f>VLOOKUP(A51,HOP!A:C,3,0)</f>
        <v>2294367</v>
      </c>
      <c r="G51" s="4">
        <f>D51-E51</f>
        <v>0</v>
      </c>
      <c r="H51" s="4" t="str">
        <f>$H$1&amp;F51</f>
        <v>，2294367</v>
      </c>
      <c r="I51" s="4" t="str">
        <f>VLOOKUP(A51,HOP!A:T,20,0)</f>
        <v>直连</v>
      </c>
    </row>
    <row r="52" s="4" customFormat="1" hidden="1" spans="1:9">
      <c r="A52" s="4">
        <v>16760890891</v>
      </c>
      <c r="B52" s="5">
        <v>44512</v>
      </c>
      <c r="C52" s="5">
        <v>44513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>D52-E52</f>
        <v>#N/A</v>
      </c>
      <c r="H52" s="4" t="e">
        <f>$H$1&amp;F52</f>
        <v>#N/A</v>
      </c>
      <c r="I52" s="4" t="e">
        <f>VLOOKUP(A52,HOP!A:T,20,0)</f>
        <v>#N/A</v>
      </c>
    </row>
    <row r="53" s="4" customFormat="1" hidden="1" spans="1:9">
      <c r="A53" s="4">
        <v>16765035231</v>
      </c>
      <c r="B53" s="5">
        <v>44510</v>
      </c>
      <c r="C53" s="5">
        <v>44513</v>
      </c>
      <c r="D53" s="4">
        <v>0</v>
      </c>
      <c r="E53" s="4" t="str">
        <f>VLOOKUP(A53,HOP!A:L,12,0)</f>
        <v>1878.00</v>
      </c>
      <c r="F53" s="4" t="str">
        <f>VLOOKUP(A53,HOP!A:C,3,0)</f>
        <v>2295005</v>
      </c>
      <c r="G53" s="4">
        <f t="shared" ref="G53:G61" si="2">D53-E53</f>
        <v>-1878</v>
      </c>
      <c r="H53" s="4" t="str">
        <f t="shared" ref="H53:H61" si="3">$H$1&amp;F53</f>
        <v>，2295005</v>
      </c>
      <c r="I53" s="4" t="str">
        <f>VLOOKUP(A53,HOP!A:T,20,0)</f>
        <v>直连</v>
      </c>
    </row>
    <row r="54" s="4" customFormat="1" spans="1:9">
      <c r="A54" s="4">
        <v>16765821528</v>
      </c>
      <c r="B54" s="5">
        <v>44511</v>
      </c>
      <c r="C54" s="5">
        <v>44513</v>
      </c>
      <c r="D54" s="4">
        <v>813</v>
      </c>
      <c r="E54" s="4" t="str">
        <f>VLOOKUP(A54,HOP!A:L,12,0)</f>
        <v>813.00</v>
      </c>
      <c r="F54" s="4" t="str">
        <f>VLOOKUP(A54,HOP!A:C,3,0)</f>
        <v>2295224</v>
      </c>
      <c r="G54" s="4">
        <f t="shared" si="2"/>
        <v>0</v>
      </c>
      <c r="H54" s="4" t="str">
        <f t="shared" si="3"/>
        <v>，2295224</v>
      </c>
      <c r="I54" s="4" t="str">
        <f>VLOOKUP(A54,HOP!A:T,20,0)</f>
        <v>直连</v>
      </c>
    </row>
    <row r="55" s="4" customFormat="1" spans="1:9">
      <c r="A55" s="4">
        <v>16767947150</v>
      </c>
      <c r="B55" s="5">
        <v>44512</v>
      </c>
      <c r="C55" s="5">
        <v>44513</v>
      </c>
      <c r="D55" s="4">
        <v>427</v>
      </c>
      <c r="E55" s="4" t="str">
        <f>VLOOKUP(A55,HOP!A:L,12,0)</f>
        <v>427.00</v>
      </c>
      <c r="F55" s="4" t="str">
        <f>VLOOKUP(A55,HOP!A:C,3,0)</f>
        <v>2295879</v>
      </c>
      <c r="G55" s="4">
        <f t="shared" si="2"/>
        <v>0</v>
      </c>
      <c r="H55" s="4" t="str">
        <f t="shared" si="3"/>
        <v>，2295879</v>
      </c>
      <c r="I55" s="4" t="str">
        <f>VLOOKUP(A55,HOP!A:T,20,0)</f>
        <v>直连</v>
      </c>
    </row>
    <row r="56" s="4" customFormat="1" spans="1:9">
      <c r="A56" s="4">
        <v>16768897499</v>
      </c>
      <c r="B56" s="5">
        <v>44512</v>
      </c>
      <c r="C56" s="5">
        <v>44513</v>
      </c>
      <c r="D56" s="4">
        <v>427</v>
      </c>
      <c r="E56" s="4" t="str">
        <f>VLOOKUP(A56,HOP!A:L,12,0)</f>
        <v>427.00</v>
      </c>
      <c r="F56" s="4" t="str">
        <f>VLOOKUP(A56,HOP!A:C,3,0)</f>
        <v>2296132</v>
      </c>
      <c r="G56" s="4">
        <f t="shared" si="2"/>
        <v>0</v>
      </c>
      <c r="H56" s="4" t="str">
        <f t="shared" si="3"/>
        <v>，2296132</v>
      </c>
      <c r="I56" s="4" t="str">
        <f>VLOOKUP(A56,HOP!A:T,20,0)</f>
        <v>直连</v>
      </c>
    </row>
    <row r="57" s="4" customFormat="1" spans="1:9">
      <c r="A57" s="4">
        <v>16774037825</v>
      </c>
      <c r="B57" s="5">
        <v>44512</v>
      </c>
      <c r="C57" s="5">
        <v>44513</v>
      </c>
      <c r="D57" s="4">
        <v>97</v>
      </c>
      <c r="E57" s="4" t="str">
        <f>VLOOKUP(A57,HOP!A:L,12,0)</f>
        <v>97.00</v>
      </c>
      <c r="F57" s="4" t="str">
        <f>VLOOKUP(A57,HOP!A:C,3,0)</f>
        <v>2296753</v>
      </c>
      <c r="G57" s="4">
        <f t="shared" si="2"/>
        <v>0</v>
      </c>
      <c r="H57" s="4" t="str">
        <f t="shared" si="3"/>
        <v>，2296753</v>
      </c>
      <c r="I57" s="4" t="str">
        <f>VLOOKUP(A57,HOP!A:T,20,0)</f>
        <v>直连</v>
      </c>
    </row>
    <row r="58" s="4" customFormat="1" spans="1:9">
      <c r="A58" s="4">
        <v>16775189057</v>
      </c>
      <c r="B58" s="5">
        <v>44512</v>
      </c>
      <c r="C58" s="5">
        <v>44513</v>
      </c>
      <c r="D58" s="4">
        <v>138</v>
      </c>
      <c r="E58" s="4" t="str">
        <f>VLOOKUP(A58,HOP!A:L,12,0)</f>
        <v>138.00</v>
      </c>
      <c r="F58" s="4" t="str">
        <f>VLOOKUP(A58,HOP!A:C,3,0)</f>
        <v>2297005</v>
      </c>
      <c r="G58" s="4">
        <f t="shared" si="2"/>
        <v>0</v>
      </c>
      <c r="H58" s="4" t="str">
        <f t="shared" si="3"/>
        <v>，2297005</v>
      </c>
      <c r="I58" s="4" t="str">
        <f>VLOOKUP(A58,HOP!A:T,20,0)</f>
        <v>直连</v>
      </c>
    </row>
    <row r="59" s="4" customFormat="1" spans="1:9">
      <c r="A59" s="4">
        <v>16775224665</v>
      </c>
      <c r="B59" s="5">
        <v>44512</v>
      </c>
      <c r="C59" s="5">
        <v>44513</v>
      </c>
      <c r="D59" s="4">
        <v>393</v>
      </c>
      <c r="E59" s="4" t="str">
        <f>VLOOKUP(A59,HOP!A:L,12,0)</f>
        <v>393.00</v>
      </c>
      <c r="F59" s="4" t="str">
        <f>VLOOKUP(A59,HOP!A:C,3,0)</f>
        <v>2297012</v>
      </c>
      <c r="G59" s="4">
        <f t="shared" si="2"/>
        <v>0</v>
      </c>
      <c r="H59" s="4" t="str">
        <f t="shared" si="3"/>
        <v>，2297012</v>
      </c>
      <c r="I59" s="4" t="str">
        <f>VLOOKUP(A59,HOP!A:T,20,0)</f>
        <v>直连</v>
      </c>
    </row>
    <row r="60" s="4" customFormat="1" spans="1:9">
      <c r="A60" s="4">
        <v>16776502123</v>
      </c>
      <c r="B60" s="5">
        <v>44512</v>
      </c>
      <c r="C60" s="5">
        <v>44513</v>
      </c>
      <c r="D60" s="4">
        <v>487</v>
      </c>
      <c r="E60" s="4" t="str">
        <f>VLOOKUP(A60,HOP!A:L,12,0)</f>
        <v>487.00</v>
      </c>
      <c r="F60" s="4" t="str">
        <f>VLOOKUP(A60,HOP!A:C,3,0)</f>
        <v>2297349</v>
      </c>
      <c r="G60" s="4">
        <f t="shared" si="2"/>
        <v>0</v>
      </c>
      <c r="H60" s="4" t="str">
        <f t="shared" si="3"/>
        <v>，2297349</v>
      </c>
      <c r="I60" s="4" t="str">
        <f>VLOOKUP(A60,HOP!A:T,20,0)</f>
        <v>直连</v>
      </c>
    </row>
    <row r="61" s="4" customFormat="1" spans="1:9">
      <c r="A61" s="4">
        <v>16776947965</v>
      </c>
      <c r="B61" s="5">
        <v>44512</v>
      </c>
      <c r="C61" s="5">
        <v>44513</v>
      </c>
      <c r="D61" s="4">
        <v>283</v>
      </c>
      <c r="E61" s="4" t="str">
        <f>VLOOKUP(A61,HOP!A:L,12,0)</f>
        <v>283.00</v>
      </c>
      <c r="F61" s="4" t="str">
        <f>VLOOKUP(A61,HOP!A:C,3,0)</f>
        <v>2297516</v>
      </c>
      <c r="G61" s="4">
        <f t="shared" si="2"/>
        <v>0</v>
      </c>
      <c r="H61" s="4" t="str">
        <f t="shared" si="3"/>
        <v>，2297516</v>
      </c>
      <c r="I61" s="4" t="str">
        <f>VLOOKUP(A61,HOP!A:T,20,0)</f>
        <v>直连</v>
      </c>
    </row>
    <row r="62" s="4" customFormat="1" spans="1:9">
      <c r="A62" s="4">
        <v>16777021038</v>
      </c>
      <c r="B62" s="5">
        <v>44512</v>
      </c>
      <c r="C62" s="5">
        <v>44513</v>
      </c>
      <c r="D62" s="4">
        <v>124</v>
      </c>
      <c r="E62" s="4" t="str">
        <f>VLOOKUP(A62,HOP!A:L,12,0)</f>
        <v>124.00</v>
      </c>
      <c r="F62" s="4" t="str">
        <f>VLOOKUP(A62,HOP!A:C,3,0)</f>
        <v>2297544</v>
      </c>
      <c r="G62" s="4">
        <f>D62-E62</f>
        <v>0</v>
      </c>
      <c r="H62" s="4" t="str">
        <f>$H$1&amp;F62</f>
        <v>，2297544</v>
      </c>
      <c r="I62" s="4" t="str">
        <f>VLOOKUP(A62,HOP!A:T,20,0)</f>
        <v>直连</v>
      </c>
    </row>
    <row r="63" s="4" customFormat="1" spans="1:9">
      <c r="A63" s="4">
        <v>16777239758</v>
      </c>
      <c r="B63" s="5">
        <v>44512</v>
      </c>
      <c r="C63" s="5">
        <v>44513</v>
      </c>
      <c r="D63" s="4">
        <v>116</v>
      </c>
      <c r="E63" s="4" t="str">
        <f>VLOOKUP(A63,HOP!A:L,12,0)</f>
        <v>116.00</v>
      </c>
      <c r="F63" s="4" t="str">
        <f>VLOOKUP(A63,HOP!A:C,3,0)</f>
        <v>2297616</v>
      </c>
      <c r="G63" s="4">
        <f>D63-E63</f>
        <v>0</v>
      </c>
      <c r="H63" s="4" t="str">
        <f>$H$1&amp;F63</f>
        <v>，2297616</v>
      </c>
      <c r="I63" s="4" t="str">
        <f>VLOOKUP(A63,HOP!A:T,20,0)</f>
        <v>直连</v>
      </c>
    </row>
    <row r="64" s="4" customFormat="1" spans="1:9">
      <c r="A64" s="4">
        <v>16777270542</v>
      </c>
      <c r="B64" s="5">
        <v>44512</v>
      </c>
      <c r="C64" s="5">
        <v>44513</v>
      </c>
      <c r="D64" s="4">
        <v>142</v>
      </c>
      <c r="E64" s="4" t="str">
        <f>VLOOKUP(A64,HOP!A:L,12,0)</f>
        <v>142.00</v>
      </c>
      <c r="F64" s="4" t="str">
        <f>VLOOKUP(A64,HOP!A:C,3,0)</f>
        <v>2297626</v>
      </c>
      <c r="G64" s="4">
        <f>D64-E64</f>
        <v>0</v>
      </c>
      <c r="H64" s="4" t="str">
        <f>$H$1&amp;F64</f>
        <v>，2297626</v>
      </c>
      <c r="I64" s="4" t="str">
        <f>VLOOKUP(A64,HOP!A:T,20,0)</f>
        <v>直连</v>
      </c>
    </row>
    <row r="65" s="4" customFormat="1" spans="1:9">
      <c r="A65" s="4">
        <v>16778078493</v>
      </c>
      <c r="B65" s="5">
        <v>44512</v>
      </c>
      <c r="C65" s="5">
        <v>44513</v>
      </c>
      <c r="D65" s="4">
        <v>376</v>
      </c>
      <c r="E65" s="4" t="str">
        <f>VLOOKUP(A65,HOP!A:L,12,0)</f>
        <v>376.00</v>
      </c>
      <c r="F65" s="4" t="str">
        <f>VLOOKUP(A65,HOP!A:C,3,0)</f>
        <v>2297845</v>
      </c>
      <c r="G65" s="4">
        <f>D65-E65</f>
        <v>0</v>
      </c>
      <c r="H65" s="4" t="str">
        <f>$H$1&amp;F65</f>
        <v>，2297845</v>
      </c>
      <c r="I65" s="4" t="str">
        <f>VLOOKUP(A65,HOP!A:T,20,0)</f>
        <v>直连</v>
      </c>
    </row>
    <row r="66" s="4" customFormat="1" spans="1:9">
      <c r="A66" s="4">
        <v>16778144049</v>
      </c>
      <c r="B66" s="5">
        <v>44512</v>
      </c>
      <c r="C66" s="5">
        <v>44513</v>
      </c>
      <c r="D66" s="4">
        <v>231</v>
      </c>
      <c r="E66" s="4" t="str">
        <f>VLOOKUP(A66,HOP!A:L,12,0)</f>
        <v>231.00</v>
      </c>
      <c r="F66" s="4" t="str">
        <f>VLOOKUP(A66,HOP!A:C,3,0)</f>
        <v>2297860</v>
      </c>
      <c r="G66" s="4">
        <f>D66-E66</f>
        <v>0</v>
      </c>
      <c r="H66" s="4" t="str">
        <f>$H$1&amp;F66</f>
        <v>，2297860</v>
      </c>
      <c r="I66" s="4" t="str">
        <f>VLOOKUP(A66,HOP!A:T,20,0)</f>
        <v>直连</v>
      </c>
    </row>
    <row r="67" s="4" customFormat="1" spans="1:9">
      <c r="A67" s="4">
        <v>16778167328</v>
      </c>
      <c r="B67" s="5">
        <v>44512</v>
      </c>
      <c r="C67" s="5">
        <v>44513</v>
      </c>
      <c r="D67" s="4">
        <v>445</v>
      </c>
      <c r="E67" s="4" t="str">
        <f>VLOOKUP(A67,HOP!A:L,12,0)</f>
        <v>445.00</v>
      </c>
      <c r="F67" s="4" t="str">
        <f>VLOOKUP(A67,HOP!A:C,3,0)</f>
        <v>2297871</v>
      </c>
      <c r="G67" s="4">
        <f>D67-E67</f>
        <v>0</v>
      </c>
      <c r="H67" s="4" t="str">
        <f>$H$1&amp;F67</f>
        <v>，2297871</v>
      </c>
      <c r="I67" s="4" t="str">
        <f>VLOOKUP(A67,HOP!A:T,20,0)</f>
        <v>直连</v>
      </c>
    </row>
    <row r="68" s="4" customFormat="1" spans="1:9">
      <c r="A68" s="4">
        <v>16778217873</v>
      </c>
      <c r="B68" s="5">
        <v>44512</v>
      </c>
      <c r="C68" s="5">
        <v>44513</v>
      </c>
      <c r="D68" s="4">
        <v>180</v>
      </c>
      <c r="E68" s="4" t="str">
        <f>VLOOKUP(A68,HOP!A:L,12,0)</f>
        <v>180.00</v>
      </c>
      <c r="F68" s="4" t="str">
        <f>VLOOKUP(A68,HOP!A:C,3,0)</f>
        <v>2297892</v>
      </c>
      <c r="G68" s="4">
        <f>D68-E68</f>
        <v>0</v>
      </c>
      <c r="H68" s="4" t="str">
        <f>$H$1&amp;F68</f>
        <v>，2297892</v>
      </c>
      <c r="I68" s="4" t="str">
        <f>VLOOKUP(A68,HOP!A:T,20,0)</f>
        <v>直连</v>
      </c>
    </row>
    <row r="69" s="4" customFormat="1" spans="1:9">
      <c r="A69" s="4">
        <v>16778293720</v>
      </c>
      <c r="B69" s="5">
        <v>44512</v>
      </c>
      <c r="C69" s="5">
        <v>44513</v>
      </c>
      <c r="D69" s="4">
        <v>180</v>
      </c>
      <c r="E69" s="4" t="str">
        <f>VLOOKUP(A69,HOP!A:L,12,0)</f>
        <v>180.00</v>
      </c>
      <c r="F69" s="4" t="str">
        <f>VLOOKUP(A69,HOP!A:C,3,0)</f>
        <v>2297920</v>
      </c>
      <c r="G69" s="4">
        <f>D69-E69</f>
        <v>0</v>
      </c>
      <c r="H69" s="4" t="str">
        <f>$H$1&amp;F69</f>
        <v>，2297920</v>
      </c>
      <c r="I69" s="4" t="str">
        <f>VLOOKUP(A69,HOP!A:T,20,0)</f>
        <v>直连</v>
      </c>
    </row>
    <row r="70" s="4" customFormat="1" spans="1:9">
      <c r="A70" s="4">
        <v>16778397033</v>
      </c>
      <c r="B70" s="5">
        <v>44512</v>
      </c>
      <c r="C70" s="5">
        <v>44513</v>
      </c>
      <c r="D70" s="4">
        <v>445</v>
      </c>
      <c r="E70" s="4" t="str">
        <f>VLOOKUP(A70,HOP!A:L,12,0)</f>
        <v>445.00</v>
      </c>
      <c r="F70" s="4" t="str">
        <f>VLOOKUP(A70,HOP!A:C,3,0)</f>
        <v>2297949</v>
      </c>
      <c r="G70" s="4">
        <f>D70-E70</f>
        <v>0</v>
      </c>
      <c r="H70" s="4" t="str">
        <f>$H$1&amp;F70</f>
        <v>，2297949</v>
      </c>
      <c r="I70" s="4" t="str">
        <f>VLOOKUP(A70,HOP!A:T,20,0)</f>
        <v>直连</v>
      </c>
    </row>
    <row r="71" s="4" customFormat="1" spans="1:9">
      <c r="A71" s="4">
        <v>16778589293</v>
      </c>
      <c r="B71" s="5">
        <v>44512</v>
      </c>
      <c r="C71" s="5">
        <v>44513</v>
      </c>
      <c r="D71" s="4">
        <v>148</v>
      </c>
      <c r="E71" s="4" t="str">
        <f>VLOOKUP(A71,HOP!A:L,12,0)</f>
        <v>148.00</v>
      </c>
      <c r="F71" s="4" t="str">
        <f>VLOOKUP(A71,HOP!A:C,3,0)</f>
        <v>2298016</v>
      </c>
      <c r="G71" s="4">
        <f>D71-E71</f>
        <v>0</v>
      </c>
      <c r="H71" s="4" t="str">
        <f>$H$1&amp;F71</f>
        <v>，2298016</v>
      </c>
      <c r="I71" s="4" t="str">
        <f>VLOOKUP(A71,HOP!A:T,20,0)</f>
        <v>直连</v>
      </c>
    </row>
    <row r="72" s="4" customFormat="1" spans="1:9">
      <c r="A72" s="4">
        <v>16778623162</v>
      </c>
      <c r="B72" s="5">
        <v>44512</v>
      </c>
      <c r="C72" s="5">
        <v>44513</v>
      </c>
      <c r="D72" s="4">
        <v>115</v>
      </c>
      <c r="E72" s="4" t="str">
        <f>VLOOKUP(A72,HOP!A:L,12,0)</f>
        <v>115.00</v>
      </c>
      <c r="F72" s="4" t="str">
        <f>VLOOKUP(A72,HOP!A:C,3,0)</f>
        <v>2298031</v>
      </c>
      <c r="G72" s="4">
        <f>D72-E72</f>
        <v>0</v>
      </c>
      <c r="H72" s="4" t="str">
        <f>$H$1&amp;F72</f>
        <v>，2298031</v>
      </c>
      <c r="I72" s="4" t="str">
        <f>VLOOKUP(A72,HOP!A:T,20,0)</f>
        <v>直连</v>
      </c>
    </row>
    <row r="73" s="4" customFormat="1" spans="1:9">
      <c r="A73" s="4">
        <v>16778686543</v>
      </c>
      <c r="B73" s="5">
        <v>44512</v>
      </c>
      <c r="C73" s="5">
        <v>44513</v>
      </c>
      <c r="D73" s="4">
        <v>156</v>
      </c>
      <c r="E73" s="4" t="str">
        <f>VLOOKUP(A73,HOP!A:L,12,0)</f>
        <v>156.00</v>
      </c>
      <c r="F73" s="4" t="str">
        <f>VLOOKUP(A73,HOP!A:C,3,0)</f>
        <v>2298053</v>
      </c>
      <c r="G73" s="4">
        <f>D73-E73</f>
        <v>0</v>
      </c>
      <c r="H73" s="4" t="str">
        <f>$H$1&amp;F73</f>
        <v>，2298053</v>
      </c>
      <c r="I73" s="4" t="str">
        <f>VLOOKUP(A73,HOP!A:T,20,0)</f>
        <v>直连</v>
      </c>
    </row>
    <row r="74" s="4" customFormat="1" spans="1:9">
      <c r="A74" s="4">
        <v>16779475718</v>
      </c>
      <c r="B74" s="5">
        <v>44512</v>
      </c>
      <c r="C74" s="5">
        <v>44513</v>
      </c>
      <c r="D74" s="4">
        <v>156</v>
      </c>
      <c r="E74" s="4" t="str">
        <f>VLOOKUP(A74,HOP!A:L,12,0)</f>
        <v>156.00</v>
      </c>
      <c r="F74" s="4" t="str">
        <f>VLOOKUP(A74,HOP!A:C,3,0)</f>
        <v>2298222</v>
      </c>
      <c r="G74" s="4">
        <f>D74-E74</f>
        <v>0</v>
      </c>
      <c r="H74" s="4" t="str">
        <f>$H$1&amp;F74</f>
        <v>，2298222</v>
      </c>
      <c r="I74" s="4" t="str">
        <f>VLOOKUP(A74,HOP!A:T,20,0)</f>
        <v>直连</v>
      </c>
    </row>
    <row r="75" s="4" customFormat="1" spans="1:9">
      <c r="A75" s="4">
        <v>16779506575</v>
      </c>
      <c r="B75" s="5">
        <v>44512</v>
      </c>
      <c r="C75" s="5">
        <v>44513</v>
      </c>
      <c r="D75" s="4">
        <v>197</v>
      </c>
      <c r="E75" s="4" t="str">
        <f>VLOOKUP(A75,HOP!A:L,12,0)</f>
        <v>197.00</v>
      </c>
      <c r="F75" s="4" t="str">
        <f>VLOOKUP(A75,HOP!A:C,3,0)</f>
        <v>2298228</v>
      </c>
      <c r="G75" s="4">
        <f>D75-E75</f>
        <v>0</v>
      </c>
      <c r="H75" s="4" t="str">
        <f>$H$1&amp;F75</f>
        <v>，2298228</v>
      </c>
      <c r="I75" s="4" t="str">
        <f>VLOOKUP(A75,HOP!A:T,20,0)</f>
        <v>直连</v>
      </c>
    </row>
    <row r="76" s="4" customFormat="1" spans="1:9">
      <c r="A76" s="4">
        <v>16549735676</v>
      </c>
      <c r="B76" s="5">
        <v>44513</v>
      </c>
      <c r="C76" s="5">
        <v>44514</v>
      </c>
      <c r="D76" s="4">
        <v>3598</v>
      </c>
      <c r="E76" s="4" t="str">
        <f>VLOOKUP(A76,HOP!A:L,12,0)</f>
        <v>3598.00</v>
      </c>
      <c r="F76" s="4" t="str">
        <f>VLOOKUP(A76,HOP!A:C,3,0)</f>
        <v>2277705</v>
      </c>
      <c r="G76" s="4">
        <f t="shared" ref="G76:G92" si="4">D76-E76</f>
        <v>0</v>
      </c>
      <c r="H76" s="4" t="str">
        <f t="shared" ref="H76:H92" si="5">$H$1&amp;F76</f>
        <v>，2277705</v>
      </c>
      <c r="I76" s="4" t="str">
        <f>VLOOKUP(A76,HOP!A:T,20,0)</f>
        <v>直连</v>
      </c>
    </row>
    <row r="77" s="4" customFormat="1" spans="1:9">
      <c r="A77" s="4">
        <v>16602222088</v>
      </c>
      <c r="B77" s="5">
        <v>44513</v>
      </c>
      <c r="C77" s="5">
        <v>44514</v>
      </c>
      <c r="D77" s="4">
        <v>441</v>
      </c>
      <c r="E77" s="4" t="str">
        <f>VLOOKUP(A77,HOP!A:L,12,0)</f>
        <v>441.00</v>
      </c>
      <c r="F77" s="4" t="str">
        <f>VLOOKUP(A77,HOP!A:C,3,0)</f>
        <v>2280436</v>
      </c>
      <c r="G77" s="4">
        <f t="shared" si="4"/>
        <v>0</v>
      </c>
      <c r="H77" s="4" t="str">
        <f t="shared" si="5"/>
        <v>，2280436</v>
      </c>
      <c r="I77" s="4" t="str">
        <f>VLOOKUP(A77,HOP!A:T,20,0)</f>
        <v>直连</v>
      </c>
    </row>
    <row r="78" s="4" customFormat="1" spans="1:9">
      <c r="A78" s="4">
        <v>16621869623</v>
      </c>
      <c r="B78" s="5">
        <v>44513</v>
      </c>
      <c r="C78" s="5">
        <v>44514</v>
      </c>
      <c r="D78" s="4">
        <v>421</v>
      </c>
      <c r="E78" s="4" t="str">
        <f>VLOOKUP(A78,HOP!A:L,12,0)</f>
        <v>421.00</v>
      </c>
      <c r="F78" s="4" t="str">
        <f>VLOOKUP(A78,HOP!A:C,3,0)</f>
        <v>2281218</v>
      </c>
      <c r="G78" s="4">
        <f t="shared" si="4"/>
        <v>0</v>
      </c>
      <c r="H78" s="4" t="str">
        <f t="shared" si="5"/>
        <v>，2281218</v>
      </c>
      <c r="I78" s="4" t="str">
        <f>VLOOKUP(A78,HOP!A:T,20,0)</f>
        <v>直连</v>
      </c>
    </row>
    <row r="79" s="4" customFormat="1" spans="1:9">
      <c r="A79" s="4">
        <v>16654899912</v>
      </c>
      <c r="B79" s="5">
        <v>44513</v>
      </c>
      <c r="C79" s="5">
        <v>44514</v>
      </c>
      <c r="D79" s="4">
        <v>646</v>
      </c>
      <c r="E79" s="4" t="str">
        <f>VLOOKUP(A79,HOP!A:L,12,0)</f>
        <v>646.00</v>
      </c>
      <c r="F79" s="4" t="str">
        <f>VLOOKUP(A79,HOP!A:C,3,0)</f>
        <v>2282767</v>
      </c>
      <c r="G79" s="4">
        <f t="shared" si="4"/>
        <v>0</v>
      </c>
      <c r="H79" s="4" t="str">
        <f t="shared" si="5"/>
        <v>，2282767</v>
      </c>
      <c r="I79" s="4" t="str">
        <f>VLOOKUP(A79,HOP!A:T,20,0)</f>
        <v>直连</v>
      </c>
    </row>
    <row r="80" s="4" customFormat="1" spans="1:9">
      <c r="A80" s="4">
        <v>16667101269</v>
      </c>
      <c r="B80" s="5">
        <v>44513</v>
      </c>
      <c r="C80" s="5">
        <v>44514</v>
      </c>
      <c r="D80" s="4">
        <v>469</v>
      </c>
      <c r="E80" s="4" t="str">
        <f>VLOOKUP(A80,HOP!A:L,12,0)</f>
        <v>469.00</v>
      </c>
      <c r="F80" s="4" t="str">
        <f>VLOOKUP(A80,HOP!A:C,3,0)</f>
        <v>2283454</v>
      </c>
      <c r="G80" s="4">
        <f t="shared" si="4"/>
        <v>0</v>
      </c>
      <c r="H80" s="4" t="str">
        <f t="shared" si="5"/>
        <v>，2283454</v>
      </c>
      <c r="I80" s="4" t="str">
        <f>VLOOKUP(A80,HOP!A:T,20,0)</f>
        <v>直连</v>
      </c>
    </row>
    <row r="81" s="4" customFormat="1" hidden="1" spans="1:9">
      <c r="A81" s="4">
        <v>16724619836</v>
      </c>
      <c r="B81" s="5">
        <v>44513</v>
      </c>
      <c r="C81" s="5">
        <v>44514</v>
      </c>
      <c r="D81" s="4">
        <v>0</v>
      </c>
      <c r="E81" s="4" t="str">
        <f>VLOOKUP(A81,HOP!A:L,12,0)</f>
        <v>0.00</v>
      </c>
      <c r="F81" s="4" t="str">
        <f>VLOOKUP(A81,HOP!A:C,3,0)</f>
        <v>2287494</v>
      </c>
      <c r="G81" s="4">
        <f t="shared" si="4"/>
        <v>0</v>
      </c>
      <c r="H81" s="4" t="str">
        <f t="shared" si="5"/>
        <v>，2287494</v>
      </c>
      <c r="I81" s="4" t="str">
        <f>VLOOKUP(A81,HOP!A:T,20,0)</f>
        <v>直连</v>
      </c>
    </row>
    <row r="82" s="4" customFormat="1" spans="1:9">
      <c r="A82" s="4">
        <v>16729225748</v>
      </c>
      <c r="B82" s="5">
        <v>44513</v>
      </c>
      <c r="C82" s="5">
        <v>44514</v>
      </c>
      <c r="D82" s="4">
        <v>1139</v>
      </c>
      <c r="E82" s="4" t="str">
        <f>VLOOKUP(A82,HOP!A:L,12,0)</f>
        <v>1139.00</v>
      </c>
      <c r="F82" s="4" t="str">
        <f>VLOOKUP(A82,HOP!A:C,3,0)</f>
        <v>2288196</v>
      </c>
      <c r="G82" s="4">
        <f t="shared" si="4"/>
        <v>0</v>
      </c>
      <c r="H82" s="4" t="str">
        <f t="shared" si="5"/>
        <v>，2288196</v>
      </c>
      <c r="I82" s="4" t="str">
        <f>VLOOKUP(A82,HOP!A:T,20,0)</f>
        <v>直连</v>
      </c>
    </row>
    <row r="83" s="4" customFormat="1" spans="1:9">
      <c r="A83" s="4">
        <v>16735164218</v>
      </c>
      <c r="B83" s="5">
        <v>44513</v>
      </c>
      <c r="C83" s="5">
        <v>44514</v>
      </c>
      <c r="D83" s="4">
        <v>854</v>
      </c>
      <c r="E83" s="4" t="str">
        <f>VLOOKUP(A83,HOP!A:L,12,0)</f>
        <v>854.00</v>
      </c>
      <c r="F83" s="4" t="str">
        <f>VLOOKUP(A83,HOP!A:C,3,0)</f>
        <v>2288456</v>
      </c>
      <c r="G83" s="4">
        <f t="shared" si="4"/>
        <v>0</v>
      </c>
      <c r="H83" s="4" t="str">
        <f t="shared" si="5"/>
        <v>，2288456</v>
      </c>
      <c r="I83" s="4" t="str">
        <f>VLOOKUP(A83,HOP!A:T,20,0)</f>
        <v>直连</v>
      </c>
    </row>
    <row r="84" s="4" customFormat="1" spans="1:9">
      <c r="A84" s="4">
        <v>16738325805</v>
      </c>
      <c r="B84" s="5">
        <v>44513</v>
      </c>
      <c r="C84" s="5">
        <v>44514</v>
      </c>
      <c r="D84" s="4">
        <v>804</v>
      </c>
      <c r="E84" s="4" t="str">
        <f>VLOOKUP(A84,HOP!A:L,12,0)</f>
        <v>804.00</v>
      </c>
      <c r="F84" s="4" t="str">
        <f>VLOOKUP(A84,HOP!A:C,3,0)</f>
        <v>2289149</v>
      </c>
      <c r="G84" s="4">
        <f t="shared" si="4"/>
        <v>0</v>
      </c>
      <c r="H84" s="4" t="str">
        <f t="shared" si="5"/>
        <v>，2289149</v>
      </c>
      <c r="I84" s="4" t="str">
        <f>VLOOKUP(A84,HOP!A:T,20,0)</f>
        <v>直连</v>
      </c>
    </row>
    <row r="85" s="4" customFormat="1" spans="1:9">
      <c r="A85" s="4">
        <v>16750345457</v>
      </c>
      <c r="B85" s="5">
        <v>44513</v>
      </c>
      <c r="C85" s="5">
        <v>44514</v>
      </c>
      <c r="D85" s="4">
        <v>303</v>
      </c>
      <c r="E85" s="4" t="str">
        <f>VLOOKUP(A85,HOP!A:L,12,0)</f>
        <v>303.00</v>
      </c>
      <c r="F85" s="4" t="str">
        <f>VLOOKUP(A85,HOP!A:C,3,0)</f>
        <v>2291722</v>
      </c>
      <c r="G85" s="4">
        <f t="shared" si="4"/>
        <v>0</v>
      </c>
      <c r="H85" s="4" t="str">
        <f t="shared" si="5"/>
        <v>，2291722</v>
      </c>
      <c r="I85" s="4" t="str">
        <f>VLOOKUP(A85,HOP!A:T,20,0)</f>
        <v>直连</v>
      </c>
    </row>
    <row r="86" s="4" customFormat="1" hidden="1" spans="1:9">
      <c r="A86" s="4">
        <v>16755806840</v>
      </c>
      <c r="B86" s="5">
        <v>44512</v>
      </c>
      <c r="C86" s="5">
        <v>44514</v>
      </c>
      <c r="D86" s="4">
        <v>0</v>
      </c>
      <c r="E86" s="4" t="e">
        <f>VLOOKUP(A86,HOP!A:L,12,0)</f>
        <v>#N/A</v>
      </c>
      <c r="F86" s="4" t="e">
        <f>VLOOKUP(A86,HOP!A:C,3,0)</f>
        <v>#N/A</v>
      </c>
      <c r="G86" s="4" t="e">
        <f t="shared" si="4"/>
        <v>#N/A</v>
      </c>
      <c r="H86" s="4" t="e">
        <f t="shared" si="5"/>
        <v>#N/A</v>
      </c>
      <c r="I86" s="4" t="e">
        <f>VLOOKUP(A86,HOP!A:T,20,0)</f>
        <v>#N/A</v>
      </c>
    </row>
    <row r="87" s="4" customFormat="1" spans="1:9">
      <c r="A87" s="4">
        <v>16758336229</v>
      </c>
      <c r="B87" s="5">
        <v>44513</v>
      </c>
      <c r="C87" s="5">
        <v>44514</v>
      </c>
      <c r="D87" s="4">
        <v>446</v>
      </c>
      <c r="E87" s="4" t="str">
        <f>VLOOKUP(A87,HOP!A:L,12,0)</f>
        <v>446.00</v>
      </c>
      <c r="F87" s="4" t="str">
        <f>VLOOKUP(A87,HOP!A:C,3,0)</f>
        <v>2293437</v>
      </c>
      <c r="G87" s="4">
        <f t="shared" si="4"/>
        <v>0</v>
      </c>
      <c r="H87" s="4" t="str">
        <f t="shared" si="5"/>
        <v>，2293437</v>
      </c>
      <c r="I87" s="4" t="str">
        <f>VLOOKUP(A87,HOP!A:T,20,0)</f>
        <v>直连</v>
      </c>
    </row>
    <row r="88" s="4" customFormat="1" spans="1:9">
      <c r="A88" s="4">
        <v>16765847424</v>
      </c>
      <c r="B88" s="5">
        <v>44511</v>
      </c>
      <c r="C88" s="5">
        <v>44514</v>
      </c>
      <c r="D88" s="4">
        <v>311</v>
      </c>
      <c r="E88" s="4" t="str">
        <f>VLOOKUP(A88,HOP!A:L,12,0)</f>
        <v>311.01</v>
      </c>
      <c r="F88" s="4" t="str">
        <f>VLOOKUP(A88,HOP!A:C,3,0)</f>
        <v>2295229</v>
      </c>
      <c r="G88" s="4">
        <f t="shared" si="4"/>
        <v>-0.00999999999999091</v>
      </c>
      <c r="H88" s="4" t="str">
        <f t="shared" si="5"/>
        <v>，2295229</v>
      </c>
      <c r="I88" s="4" t="str">
        <f>VLOOKUP(A88,HOP!A:T,20,0)</f>
        <v>直连</v>
      </c>
    </row>
    <row r="89" s="4" customFormat="1" spans="1:9">
      <c r="A89" s="4">
        <v>16767890547</v>
      </c>
      <c r="B89" s="5">
        <v>44513</v>
      </c>
      <c r="C89" s="5">
        <v>44514</v>
      </c>
      <c r="D89" s="4">
        <v>366</v>
      </c>
      <c r="E89" s="4" t="str">
        <f>VLOOKUP(A89,HOP!A:L,12,0)</f>
        <v>366.00</v>
      </c>
      <c r="F89" s="4" t="str">
        <f>VLOOKUP(A89,HOP!A:C,3,0)</f>
        <v>2295834</v>
      </c>
      <c r="G89" s="4">
        <f t="shared" si="4"/>
        <v>0</v>
      </c>
      <c r="H89" s="4" t="str">
        <f t="shared" si="5"/>
        <v>，2295834</v>
      </c>
      <c r="I89" s="4" t="str">
        <f>VLOOKUP(A89,HOP!A:T,20,0)</f>
        <v>直连</v>
      </c>
    </row>
    <row r="90" s="4" customFormat="1" spans="1:9">
      <c r="A90" s="4">
        <v>16768457460</v>
      </c>
      <c r="B90" s="5">
        <v>44511</v>
      </c>
      <c r="C90" s="5">
        <v>44514</v>
      </c>
      <c r="D90" s="4">
        <v>1680</v>
      </c>
      <c r="E90" s="4" t="str">
        <f>VLOOKUP(A90,HOP!A:L,12,0)</f>
        <v>1680.00</v>
      </c>
      <c r="F90" s="4" t="str">
        <f>VLOOKUP(A90,HOP!A:C,3,0)</f>
        <v>2295995</v>
      </c>
      <c r="G90" s="4">
        <f t="shared" si="4"/>
        <v>0</v>
      </c>
      <c r="H90" s="4" t="str">
        <f t="shared" si="5"/>
        <v>，2295995</v>
      </c>
      <c r="I90" s="4" t="str">
        <f>VLOOKUP(A90,HOP!A:T,20,0)</f>
        <v>直连</v>
      </c>
    </row>
    <row r="91" s="4" customFormat="1" spans="1:9">
      <c r="A91" s="4">
        <v>16769758967</v>
      </c>
      <c r="B91" s="5">
        <v>44513</v>
      </c>
      <c r="C91" s="5">
        <v>44514</v>
      </c>
      <c r="D91" s="4">
        <v>315</v>
      </c>
      <c r="E91" s="4" t="str">
        <f>VLOOKUP(A91,HOP!A:L,12,0)</f>
        <v>315.00</v>
      </c>
      <c r="F91" s="4" t="str">
        <f>VLOOKUP(A91,HOP!A:C,3,0)</f>
        <v>2296413</v>
      </c>
      <c r="G91" s="4">
        <f t="shared" si="4"/>
        <v>0</v>
      </c>
      <c r="H91" s="4" t="str">
        <f t="shared" si="5"/>
        <v>，2296413</v>
      </c>
      <c r="I91" s="4" t="str">
        <f>VLOOKUP(A91,HOP!A:T,20,0)</f>
        <v>直连</v>
      </c>
    </row>
    <row r="92" s="4" customFormat="1" spans="1:9">
      <c r="A92" s="4">
        <v>16770474772</v>
      </c>
      <c r="B92" s="5">
        <v>44512</v>
      </c>
      <c r="C92" s="5">
        <v>44514</v>
      </c>
      <c r="D92" s="4">
        <v>528</v>
      </c>
      <c r="E92" s="4" t="str">
        <f>VLOOKUP(A92,HOP!A:L,12,0)</f>
        <v>528.00</v>
      </c>
      <c r="F92" s="4" t="str">
        <f>VLOOKUP(A92,HOP!A:C,3,0)</f>
        <v>2296658</v>
      </c>
      <c r="G92" s="4">
        <f t="shared" si="4"/>
        <v>0</v>
      </c>
      <c r="H92" s="4" t="str">
        <f t="shared" si="5"/>
        <v>，2296658</v>
      </c>
      <c r="I92" s="4" t="str">
        <f>VLOOKUP(A92,HOP!A:T,20,0)</f>
        <v>直连</v>
      </c>
    </row>
    <row r="93" s="4" customFormat="1" spans="1:9">
      <c r="A93" s="4">
        <v>16775094050</v>
      </c>
      <c r="B93" s="5">
        <v>44512</v>
      </c>
      <c r="C93" s="5">
        <v>44514</v>
      </c>
      <c r="D93" s="4">
        <v>258</v>
      </c>
      <c r="E93" s="4" t="str">
        <f>VLOOKUP(A93,HOP!A:L,12,0)</f>
        <v>258.00</v>
      </c>
      <c r="F93" s="4" t="str">
        <f>VLOOKUP(A93,HOP!A:C,3,0)</f>
        <v>2296988</v>
      </c>
      <c r="G93" s="4">
        <f>D93-E93</f>
        <v>0</v>
      </c>
      <c r="H93" s="4" t="str">
        <f>$H$1&amp;F93</f>
        <v>，2296988</v>
      </c>
      <c r="I93" s="4" t="str">
        <f>VLOOKUP(A93,HOP!A:T,20,0)</f>
        <v>直连</v>
      </c>
    </row>
    <row r="94" s="4" customFormat="1" spans="1:9">
      <c r="A94" s="4">
        <v>16776174140</v>
      </c>
      <c r="B94" s="5">
        <v>44513</v>
      </c>
      <c r="C94" s="5">
        <v>44514</v>
      </c>
      <c r="D94" s="4">
        <v>492</v>
      </c>
      <c r="E94" s="4" t="str">
        <f>VLOOKUP(A94,HOP!A:L,12,0)</f>
        <v>492.00</v>
      </c>
      <c r="F94" s="4" t="str">
        <f>VLOOKUP(A94,HOP!A:C,3,0)</f>
        <v>2297273</v>
      </c>
      <c r="G94" s="4">
        <f>D94-E94</f>
        <v>0</v>
      </c>
      <c r="H94" s="4" t="str">
        <f>$H$1&amp;F94</f>
        <v>，2297273</v>
      </c>
      <c r="I94" s="4" t="str">
        <f>VLOOKUP(A94,HOP!A:T,20,0)</f>
        <v>直连</v>
      </c>
    </row>
    <row r="95" s="4" customFormat="1" spans="1:9">
      <c r="A95" s="4">
        <v>16776413153</v>
      </c>
      <c r="B95" s="5">
        <v>44512</v>
      </c>
      <c r="C95" s="5">
        <v>44514</v>
      </c>
      <c r="D95" s="4">
        <v>338</v>
      </c>
      <c r="E95" s="4" t="str">
        <f>VLOOKUP(A95,HOP!A:L,12,0)</f>
        <v>338.00</v>
      </c>
      <c r="F95" s="4" t="str">
        <f>VLOOKUP(A95,HOP!A:C,3,0)</f>
        <v>2297324</v>
      </c>
      <c r="G95" s="4">
        <f>D95-E95</f>
        <v>0</v>
      </c>
      <c r="H95" s="4" t="str">
        <f>$H$1&amp;F95</f>
        <v>，2297324</v>
      </c>
      <c r="I95" s="4" t="str">
        <f>VLOOKUP(A95,HOP!A:T,20,0)</f>
        <v>直连</v>
      </c>
    </row>
    <row r="96" s="4" customFormat="1" spans="1:9">
      <c r="A96" s="4">
        <v>16776426446</v>
      </c>
      <c r="B96" s="5">
        <v>44513</v>
      </c>
      <c r="C96" s="5">
        <v>44514</v>
      </c>
      <c r="D96" s="4">
        <v>442</v>
      </c>
      <c r="E96" s="4" t="str">
        <f>VLOOKUP(A96,HOP!A:L,12,0)</f>
        <v>442.00</v>
      </c>
      <c r="F96" s="4" t="str">
        <f>VLOOKUP(A96,HOP!A:C,3,0)</f>
        <v>2297326</v>
      </c>
      <c r="G96" s="4">
        <f>D96-E96</f>
        <v>0</v>
      </c>
      <c r="H96" s="4" t="str">
        <f>$H$1&amp;F96</f>
        <v>，2297326</v>
      </c>
      <c r="I96" s="4" t="str">
        <f>VLOOKUP(A96,HOP!A:T,20,0)</f>
        <v>直连</v>
      </c>
    </row>
    <row r="97" s="4" customFormat="1" spans="1:9">
      <c r="A97" s="4">
        <v>16783897456</v>
      </c>
      <c r="B97" s="5">
        <v>44513</v>
      </c>
      <c r="C97" s="5">
        <v>44514</v>
      </c>
      <c r="D97" s="4">
        <v>594</v>
      </c>
      <c r="E97" s="4" t="str">
        <f>VLOOKUP(A97,HOP!A:L,12,0)</f>
        <v>594.00</v>
      </c>
      <c r="F97" s="4" t="str">
        <f>VLOOKUP(A97,HOP!A:C,3,0)</f>
        <v>2298255</v>
      </c>
      <c r="G97" s="4">
        <f t="shared" ref="G97:G107" si="6">D97-E97</f>
        <v>0</v>
      </c>
      <c r="H97" s="4" t="str">
        <f t="shared" ref="H97:H107" si="7">$H$1&amp;F97</f>
        <v>，2298255</v>
      </c>
      <c r="I97" s="4" t="str">
        <f>VLOOKUP(A97,HOP!A:T,20,0)</f>
        <v>直连</v>
      </c>
    </row>
    <row r="98" s="4" customFormat="1" spans="1:9">
      <c r="A98" s="4">
        <v>16784583391</v>
      </c>
      <c r="B98" s="5">
        <v>44513</v>
      </c>
      <c r="C98" s="5">
        <v>44514</v>
      </c>
      <c r="D98" s="4">
        <v>555</v>
      </c>
      <c r="E98" s="4" t="str">
        <f>VLOOKUP(A98,HOP!A:L,12,0)</f>
        <v>555.00</v>
      </c>
      <c r="F98" s="4" t="str">
        <f>VLOOKUP(A98,HOP!A:C,3,0)</f>
        <v>2298323</v>
      </c>
      <c r="G98" s="4">
        <f t="shared" si="6"/>
        <v>0</v>
      </c>
      <c r="H98" s="4" t="str">
        <f t="shared" si="7"/>
        <v>，2298323</v>
      </c>
      <c r="I98" s="4" t="str">
        <f>VLOOKUP(A98,HOP!A:T,20,0)</f>
        <v>直连</v>
      </c>
    </row>
    <row r="99" s="4" customFormat="1" spans="1:9">
      <c r="A99" s="4">
        <v>16784951045</v>
      </c>
      <c r="B99" s="5">
        <v>44513</v>
      </c>
      <c r="C99" s="5">
        <v>44514</v>
      </c>
      <c r="D99" s="4">
        <v>175</v>
      </c>
      <c r="E99" s="4" t="str">
        <f>VLOOKUP(A99,HOP!A:L,12,0)</f>
        <v>175.00</v>
      </c>
      <c r="F99" s="4" t="str">
        <f>VLOOKUP(A99,HOP!A:C,3,0)</f>
        <v>2298377</v>
      </c>
      <c r="G99" s="4">
        <f t="shared" si="6"/>
        <v>0</v>
      </c>
      <c r="H99" s="4" t="str">
        <f t="shared" si="7"/>
        <v>，2298377</v>
      </c>
      <c r="I99" s="4" t="str">
        <f>VLOOKUP(A99,HOP!A:T,20,0)</f>
        <v>直连</v>
      </c>
    </row>
    <row r="100" s="4" customFormat="1" spans="1:9">
      <c r="A100" s="4">
        <v>16785048594</v>
      </c>
      <c r="B100" s="5">
        <v>44513</v>
      </c>
      <c r="C100" s="5">
        <v>44514</v>
      </c>
      <c r="D100" s="4">
        <v>674</v>
      </c>
      <c r="E100" s="4" t="str">
        <f>VLOOKUP(A100,HOP!A:L,12,0)</f>
        <v>674.00</v>
      </c>
      <c r="F100" s="4" t="str">
        <f>VLOOKUP(A100,HOP!A:C,3,0)</f>
        <v>2298387</v>
      </c>
      <c r="G100" s="4">
        <f t="shared" si="6"/>
        <v>0</v>
      </c>
      <c r="H100" s="4" t="str">
        <f t="shared" si="7"/>
        <v>，2298387</v>
      </c>
      <c r="I100" s="4" t="str">
        <f>VLOOKUP(A100,HOP!A:T,20,0)</f>
        <v>直连</v>
      </c>
    </row>
    <row r="101" s="4" customFormat="1" spans="1:9">
      <c r="A101" s="4">
        <v>16785612111</v>
      </c>
      <c r="B101" s="5">
        <v>44513</v>
      </c>
      <c r="C101" s="5">
        <v>44514</v>
      </c>
      <c r="D101" s="4">
        <v>555</v>
      </c>
      <c r="E101" s="4" t="str">
        <f>VLOOKUP(A101,HOP!A:L,12,0)</f>
        <v>555.00</v>
      </c>
      <c r="F101" s="4" t="str">
        <f>VLOOKUP(A101,HOP!A:C,3,0)</f>
        <v>2298514</v>
      </c>
      <c r="G101" s="4">
        <f t="shared" si="6"/>
        <v>0</v>
      </c>
      <c r="H101" s="4" t="str">
        <f t="shared" si="7"/>
        <v>，2298514</v>
      </c>
      <c r="I101" s="4" t="str">
        <f>VLOOKUP(A101,HOP!A:T,20,0)</f>
        <v>直连</v>
      </c>
    </row>
    <row r="102" s="4" customFormat="1" spans="1:9">
      <c r="A102" s="4">
        <v>16786070562</v>
      </c>
      <c r="B102" s="5">
        <v>44513</v>
      </c>
      <c r="C102" s="5">
        <v>44514</v>
      </c>
      <c r="D102" s="4">
        <v>555</v>
      </c>
      <c r="E102" s="4" t="str">
        <f>VLOOKUP(A102,HOP!A:L,12,0)</f>
        <v>555.00</v>
      </c>
      <c r="F102" s="4" t="str">
        <f>VLOOKUP(A102,HOP!A:C,3,0)</f>
        <v>2298593</v>
      </c>
      <c r="G102" s="4">
        <f t="shared" si="6"/>
        <v>0</v>
      </c>
      <c r="H102" s="4" t="str">
        <f t="shared" si="7"/>
        <v>，2298593</v>
      </c>
      <c r="I102" s="4" t="str">
        <f>VLOOKUP(A102,HOP!A:T,20,0)</f>
        <v>直连</v>
      </c>
    </row>
    <row r="103" s="4" customFormat="1" spans="1:9">
      <c r="A103" s="4">
        <v>16786134229</v>
      </c>
      <c r="B103" s="5">
        <v>44513</v>
      </c>
      <c r="C103" s="5">
        <v>44514</v>
      </c>
      <c r="D103" s="4">
        <v>555</v>
      </c>
      <c r="E103" s="4" t="str">
        <f>VLOOKUP(A103,HOP!A:L,12,0)</f>
        <v>555.00</v>
      </c>
      <c r="F103" s="4" t="str">
        <f>VLOOKUP(A103,HOP!A:C,3,0)</f>
        <v>2298607</v>
      </c>
      <c r="G103" s="4">
        <f t="shared" si="6"/>
        <v>0</v>
      </c>
      <c r="H103" s="4" t="str">
        <f t="shared" si="7"/>
        <v>，2298607</v>
      </c>
      <c r="I103" s="4" t="str">
        <f>VLOOKUP(A103,HOP!A:T,20,0)</f>
        <v>直连</v>
      </c>
    </row>
    <row r="104" s="4" customFormat="1" spans="1:9">
      <c r="A104" s="4">
        <v>16786151995</v>
      </c>
      <c r="B104" s="5">
        <v>44513</v>
      </c>
      <c r="C104" s="5">
        <v>44514</v>
      </c>
      <c r="D104" s="4">
        <v>111</v>
      </c>
      <c r="E104" s="4" t="str">
        <f>VLOOKUP(A104,HOP!A:L,12,0)</f>
        <v>111.00</v>
      </c>
      <c r="F104" s="4" t="str">
        <f>VLOOKUP(A104,HOP!A:C,3,0)</f>
        <v>2298612</v>
      </c>
      <c r="G104" s="4">
        <f t="shared" si="6"/>
        <v>0</v>
      </c>
      <c r="H104" s="4" t="str">
        <f t="shared" si="7"/>
        <v>，2298612</v>
      </c>
      <c r="I104" s="4" t="str">
        <f>VLOOKUP(A104,HOP!A:T,20,0)</f>
        <v>直连</v>
      </c>
    </row>
    <row r="105" s="4" customFormat="1" spans="1:9">
      <c r="A105" s="4">
        <v>16786432262</v>
      </c>
      <c r="B105" s="5">
        <v>44513</v>
      </c>
      <c r="C105" s="5">
        <v>44514</v>
      </c>
      <c r="D105" s="4">
        <v>594</v>
      </c>
      <c r="E105" s="4" t="str">
        <f>VLOOKUP(A105,HOP!A:L,12,0)</f>
        <v>594.00</v>
      </c>
      <c r="F105" s="4" t="str">
        <f>VLOOKUP(A105,HOP!A:C,3,0)</f>
        <v>2298674</v>
      </c>
      <c r="G105" s="4">
        <f t="shared" si="6"/>
        <v>0</v>
      </c>
      <c r="H105" s="4" t="str">
        <f t="shared" si="7"/>
        <v>，2298674</v>
      </c>
      <c r="I105" s="4" t="str">
        <f>VLOOKUP(A105,HOP!A:T,20,0)</f>
        <v>直连</v>
      </c>
    </row>
    <row r="106" s="4" customFormat="1" spans="1:9">
      <c r="A106" s="4">
        <v>16786804050</v>
      </c>
      <c r="B106" s="5">
        <v>44513</v>
      </c>
      <c r="C106" s="5">
        <v>44514</v>
      </c>
      <c r="D106" s="4">
        <v>156</v>
      </c>
      <c r="E106" s="4" t="str">
        <f>VLOOKUP(A106,HOP!A:L,12,0)</f>
        <v>156.00</v>
      </c>
      <c r="F106" s="4" t="str">
        <f>VLOOKUP(A106,HOP!A:C,3,0)</f>
        <v>2298756</v>
      </c>
      <c r="G106" s="4">
        <f t="shared" si="6"/>
        <v>0</v>
      </c>
      <c r="H106" s="4" t="str">
        <f t="shared" si="7"/>
        <v>，2298756</v>
      </c>
      <c r="I106" s="4" t="str">
        <f>VLOOKUP(A106,HOP!A:T,20,0)</f>
        <v>直连</v>
      </c>
    </row>
    <row r="107" s="4" customFormat="1" spans="1:9">
      <c r="A107" s="4">
        <v>16787582452</v>
      </c>
      <c r="B107" s="5">
        <v>44513</v>
      </c>
      <c r="C107" s="5">
        <v>44514</v>
      </c>
      <c r="D107" s="4">
        <v>222</v>
      </c>
      <c r="E107" s="4" t="str">
        <f>VLOOKUP(A107,HOP!A:L,12,0)</f>
        <v>222.00</v>
      </c>
      <c r="F107" s="4" t="str">
        <f>VLOOKUP(A107,HOP!A:C,3,0)</f>
        <v>2298895</v>
      </c>
      <c r="G107" s="4">
        <f t="shared" si="6"/>
        <v>0</v>
      </c>
      <c r="H107" s="4" t="str">
        <f t="shared" si="7"/>
        <v>，2298895</v>
      </c>
      <c r="I107" s="4" t="str">
        <f>VLOOKUP(A107,HOP!A:T,20,0)</f>
        <v>直连</v>
      </c>
    </row>
    <row r="109" spans="4:4">
      <c r="D109" s="4">
        <f>SUM(D2:D108)</f>
        <v>47227</v>
      </c>
    </row>
    <row r="110" spans="4:4">
      <c r="D110" s="4" t="s">
        <v>290</v>
      </c>
    </row>
    <row r="115" spans="1:3">
      <c r="A115" s="4" t="s">
        <v>291</v>
      </c>
      <c r="C115" s="4">
        <v>4994</v>
      </c>
    </row>
    <row r="116" spans="1:3">
      <c r="A116" s="4" t="s">
        <v>292</v>
      </c>
      <c r="C116" s="4">
        <v>42233</v>
      </c>
    </row>
    <row r="117" spans="1:3">
      <c r="A117" s="4" t="s">
        <v>293</v>
      </c>
      <c r="C117" s="4">
        <f>SUBTOTAL(9,C115:C116)</f>
        <v>47227</v>
      </c>
    </row>
  </sheetData>
  <autoFilter ref="A1:XFD110">
    <filterColumn colId="3">
      <filters blank="1">
        <filter val="701"/>
        <filter val="303"/>
        <filter val="403"/>
        <filter val="804"/>
        <filter val="406"/>
        <filter val="111"/>
        <filter val="311"/>
        <filter val="413"/>
        <filter val="813"/>
        <filter val="115"/>
        <filter val="215"/>
        <filter val="315"/>
        <filter val="116"/>
        <filter val="118"/>
        <filter val="418"/>
        <filter val="1518"/>
        <filter val="119"/>
        <filter val="421"/>
        <filter val="222"/>
        <filter val="124"/>
        <filter val="724"/>
        <filter val="326"/>
        <filter val="427"/>
        <filter val="47227"/>
        <filter val="428"/>
        <filter val="528"/>
        <filter val="131"/>
        <filter val="231"/>
        <filter val="138"/>
        <filter val="338"/>
        <filter val="438"/>
        <filter val="639"/>
        <filter val="1139"/>
        <filter val="441"/>
        <filter val="142"/>
        <filter val="442"/>
        <filter val="345"/>
        <filter val="445"/>
        <filter val="446"/>
        <filter val="646"/>
        <filter val="148"/>
        <filter val="152"/>
        <filter val="854"/>
        <filter val="155"/>
        <filter val="555"/>
        <filter val="156"/>
        <filter val="357"/>
        <filter val="258"/>
        <filter val="459"/>
        <filter val="162"/>
        <filter val="464"/>
        <filter val="366"/>
        <filter val="267"/>
        <filter val="4168"/>
        <filter val="469"/>
        <filter val="47227 CNY"/>
        <filter val="471"/>
        <filter val="472"/>
        <filter val="674"/>
        <filter val="175"/>
        <filter val="376"/>
        <filter val="878"/>
        <filter val="180"/>
        <filter val="1680"/>
        <filter val="382"/>
        <filter val="283"/>
        <filter val="84"/>
        <filter val="386"/>
        <filter val="1286"/>
        <filter val="487"/>
        <filter val="288"/>
        <filter val="189"/>
        <filter val="292"/>
        <filter val="492"/>
        <filter val="393"/>
        <filter val="593"/>
        <filter val="594"/>
        <filter val="97"/>
        <filter val="197"/>
        <filter val="35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294</v>
      </c>
      <c r="B1" s="2" t="s">
        <v>295</v>
      </c>
      <c r="C1" s="2" t="s">
        <v>296</v>
      </c>
      <c r="D1" s="2" t="s">
        <v>297</v>
      </c>
      <c r="E1" s="2" t="s">
        <v>13</v>
      </c>
      <c r="F1" s="2" t="s">
        <v>5</v>
      </c>
      <c r="G1" s="2" t="s">
        <v>6</v>
      </c>
      <c r="H1" s="2" t="s">
        <v>298</v>
      </c>
      <c r="I1" s="2" t="s">
        <v>299</v>
      </c>
      <c r="J1" s="2" t="s">
        <v>300</v>
      </c>
      <c r="K1" s="2" t="s">
        <v>301</v>
      </c>
      <c r="L1" s="2" t="s">
        <v>302</v>
      </c>
      <c r="M1" s="2" t="s">
        <v>303</v>
      </c>
      <c r="N1" s="2" t="s">
        <v>304</v>
      </c>
      <c r="O1" s="2" t="s">
        <v>305</v>
      </c>
      <c r="P1" s="2" t="s">
        <v>306</v>
      </c>
      <c r="Q1" s="2" t="s">
        <v>307</v>
      </c>
      <c r="R1" s="2" t="s">
        <v>308</v>
      </c>
      <c r="S1" s="2" t="s">
        <v>309</v>
      </c>
      <c r="T1" s="2" t="s">
        <v>310</v>
      </c>
    </row>
    <row r="2" s="1" customFormat="1" spans="1:20">
      <c r="A2" s="3">
        <v>16549735676</v>
      </c>
      <c r="B2" s="1" t="s">
        <v>311</v>
      </c>
      <c r="C2" s="1" t="s">
        <v>312</v>
      </c>
      <c r="D2" s="1" t="s">
        <v>313</v>
      </c>
      <c r="E2" s="1" t="s">
        <v>222</v>
      </c>
      <c r="F2" s="1" t="s">
        <v>314</v>
      </c>
      <c r="G2" s="1" t="s">
        <v>315</v>
      </c>
      <c r="H2" s="1" t="s">
        <v>316</v>
      </c>
      <c r="I2" s="1" t="s">
        <v>317</v>
      </c>
      <c r="J2" s="1" t="s">
        <v>318</v>
      </c>
      <c r="K2" s="1" t="s">
        <v>317</v>
      </c>
      <c r="L2" s="1" t="s">
        <v>317</v>
      </c>
      <c r="M2" s="1" t="s">
        <v>319</v>
      </c>
      <c r="N2" s="1" t="s">
        <v>319</v>
      </c>
      <c r="O2" s="1" t="s">
        <v>320</v>
      </c>
      <c r="P2" s="1" t="s">
        <v>321</v>
      </c>
      <c r="Q2" s="1" t="s">
        <v>322</v>
      </c>
      <c r="R2" s="1" t="s">
        <v>323</v>
      </c>
      <c r="S2" s="1" t="s">
        <v>324</v>
      </c>
      <c r="T2" s="1" t="s">
        <v>325</v>
      </c>
    </row>
    <row r="3" s="1" customFormat="1" spans="1:20">
      <c r="A3" s="3">
        <v>16602222088</v>
      </c>
      <c r="B3" s="1" t="s">
        <v>326</v>
      </c>
      <c r="C3" s="1" t="s">
        <v>327</v>
      </c>
      <c r="D3" s="1" t="s">
        <v>328</v>
      </c>
      <c r="E3" s="1" t="s">
        <v>329</v>
      </c>
      <c r="F3" s="1" t="s">
        <v>314</v>
      </c>
      <c r="G3" s="1" t="s">
        <v>315</v>
      </c>
      <c r="H3" s="1" t="s">
        <v>316</v>
      </c>
      <c r="I3" s="1" t="s">
        <v>330</v>
      </c>
      <c r="J3" s="1" t="s">
        <v>318</v>
      </c>
      <c r="K3" s="1" t="s">
        <v>330</v>
      </c>
      <c r="L3" s="1" t="s">
        <v>330</v>
      </c>
      <c r="M3" s="1" t="s">
        <v>319</v>
      </c>
      <c r="N3" s="1" t="s">
        <v>319</v>
      </c>
      <c r="O3" s="1" t="s">
        <v>320</v>
      </c>
      <c r="P3" s="1" t="s">
        <v>321</v>
      </c>
      <c r="Q3" s="1" t="s">
        <v>331</v>
      </c>
      <c r="R3" s="1" t="s">
        <v>323</v>
      </c>
      <c r="S3" s="1" t="s">
        <v>324</v>
      </c>
      <c r="T3" s="1" t="s">
        <v>325</v>
      </c>
    </row>
    <row r="4" s="1" customFormat="1" spans="1:20">
      <c r="A4" s="3">
        <v>16621869623</v>
      </c>
      <c r="B4" s="1" t="s">
        <v>332</v>
      </c>
      <c r="C4" s="1" t="s">
        <v>333</v>
      </c>
      <c r="D4" s="1" t="s">
        <v>334</v>
      </c>
      <c r="E4" s="1" t="s">
        <v>335</v>
      </c>
      <c r="F4" s="1" t="s">
        <v>314</v>
      </c>
      <c r="G4" s="1" t="s">
        <v>315</v>
      </c>
      <c r="H4" s="1" t="s">
        <v>316</v>
      </c>
      <c r="I4" s="1" t="s">
        <v>336</v>
      </c>
      <c r="J4" s="1" t="s">
        <v>318</v>
      </c>
      <c r="K4" s="1" t="s">
        <v>336</v>
      </c>
      <c r="L4" s="1" t="s">
        <v>336</v>
      </c>
      <c r="M4" s="1" t="s">
        <v>319</v>
      </c>
      <c r="N4" s="1" t="s">
        <v>319</v>
      </c>
      <c r="O4" s="1" t="s">
        <v>320</v>
      </c>
      <c r="P4" s="1" t="s">
        <v>321</v>
      </c>
      <c r="Q4" s="1" t="s">
        <v>337</v>
      </c>
      <c r="R4" s="1" t="s">
        <v>323</v>
      </c>
      <c r="S4" s="1" t="s">
        <v>324</v>
      </c>
      <c r="T4" s="1" t="s">
        <v>325</v>
      </c>
    </row>
    <row r="5" s="1" customFormat="1" spans="1:20">
      <c r="A5" s="3">
        <v>16654899912</v>
      </c>
      <c r="B5" s="1" t="s">
        <v>338</v>
      </c>
      <c r="C5" s="1" t="s">
        <v>339</v>
      </c>
      <c r="D5" s="1" t="s">
        <v>340</v>
      </c>
      <c r="E5" s="1" t="s">
        <v>341</v>
      </c>
      <c r="F5" s="1" t="s">
        <v>314</v>
      </c>
      <c r="G5" s="1" t="s">
        <v>315</v>
      </c>
      <c r="H5" s="1" t="s">
        <v>316</v>
      </c>
      <c r="I5" s="1" t="s">
        <v>342</v>
      </c>
      <c r="J5" s="1" t="s">
        <v>318</v>
      </c>
      <c r="K5" s="1" t="s">
        <v>342</v>
      </c>
      <c r="L5" s="1" t="s">
        <v>342</v>
      </c>
      <c r="M5" s="1" t="s">
        <v>319</v>
      </c>
      <c r="N5" s="1" t="s">
        <v>319</v>
      </c>
      <c r="O5" s="1" t="s">
        <v>320</v>
      </c>
      <c r="P5" s="1" t="s">
        <v>321</v>
      </c>
      <c r="Q5" s="1" t="s">
        <v>343</v>
      </c>
      <c r="R5" s="1" t="s">
        <v>323</v>
      </c>
      <c r="S5" s="1" t="s">
        <v>324</v>
      </c>
      <c r="T5" s="1" t="s">
        <v>325</v>
      </c>
    </row>
    <row r="6" s="1" customFormat="1" spans="1:20">
      <c r="A6" s="3">
        <v>16667101269</v>
      </c>
      <c r="B6" s="1" t="s">
        <v>344</v>
      </c>
      <c r="C6" s="1" t="s">
        <v>345</v>
      </c>
      <c r="D6" s="1" t="s">
        <v>346</v>
      </c>
      <c r="E6" s="1" t="s">
        <v>347</v>
      </c>
      <c r="F6" s="1" t="s">
        <v>314</v>
      </c>
      <c r="G6" s="1" t="s">
        <v>315</v>
      </c>
      <c r="H6" s="1" t="s">
        <v>316</v>
      </c>
      <c r="I6" s="1" t="s">
        <v>348</v>
      </c>
      <c r="J6" s="1" t="s">
        <v>318</v>
      </c>
      <c r="K6" s="1" t="s">
        <v>348</v>
      </c>
      <c r="L6" s="1" t="s">
        <v>348</v>
      </c>
      <c r="M6" s="1" t="s">
        <v>319</v>
      </c>
      <c r="N6" s="1" t="s">
        <v>319</v>
      </c>
      <c r="O6" s="1" t="s">
        <v>320</v>
      </c>
      <c r="P6" s="1" t="s">
        <v>321</v>
      </c>
      <c r="Q6" s="1" t="s">
        <v>349</v>
      </c>
      <c r="R6" s="1" t="s">
        <v>323</v>
      </c>
      <c r="S6" s="1" t="s">
        <v>324</v>
      </c>
      <c r="T6" s="1" t="s">
        <v>325</v>
      </c>
    </row>
    <row r="7" s="1" customFormat="1" spans="1:20">
      <c r="A7" s="3">
        <v>16692262856</v>
      </c>
      <c r="B7" s="1" t="s">
        <v>350</v>
      </c>
      <c r="C7" s="1" t="s">
        <v>351</v>
      </c>
      <c r="D7" s="1" t="s">
        <v>352</v>
      </c>
      <c r="E7" s="1" t="s">
        <v>147</v>
      </c>
      <c r="F7" s="1" t="s">
        <v>353</v>
      </c>
      <c r="G7" s="1" t="s">
        <v>314</v>
      </c>
      <c r="H7" s="1" t="s">
        <v>316</v>
      </c>
      <c r="I7" s="1" t="s">
        <v>354</v>
      </c>
      <c r="J7" s="1" t="s">
        <v>318</v>
      </c>
      <c r="K7" s="1" t="s">
        <v>354</v>
      </c>
      <c r="L7" s="1" t="s">
        <v>354</v>
      </c>
      <c r="M7" s="1" t="s">
        <v>319</v>
      </c>
      <c r="N7" s="1" t="s">
        <v>319</v>
      </c>
      <c r="O7" s="1" t="s">
        <v>320</v>
      </c>
      <c r="P7" s="1" t="s">
        <v>321</v>
      </c>
      <c r="Q7" s="1" t="s">
        <v>355</v>
      </c>
      <c r="R7" s="1" t="s">
        <v>323</v>
      </c>
      <c r="S7" s="1" t="s">
        <v>324</v>
      </c>
      <c r="T7" s="1" t="s">
        <v>356</v>
      </c>
    </row>
    <row r="8" s="1" customFormat="1" spans="1:20">
      <c r="A8" s="3">
        <v>16708129716</v>
      </c>
      <c r="B8" s="1" t="s">
        <v>357</v>
      </c>
      <c r="C8" s="1" t="s">
        <v>358</v>
      </c>
      <c r="D8" s="1" t="s">
        <v>359</v>
      </c>
      <c r="E8" s="1" t="s">
        <v>360</v>
      </c>
      <c r="F8" s="1" t="s">
        <v>361</v>
      </c>
      <c r="G8" s="1" t="s">
        <v>314</v>
      </c>
      <c r="H8" s="1" t="s">
        <v>316</v>
      </c>
      <c r="I8" s="1" t="s">
        <v>362</v>
      </c>
      <c r="J8" s="1" t="s">
        <v>318</v>
      </c>
      <c r="K8" s="1" t="s">
        <v>362</v>
      </c>
      <c r="L8" s="1" t="s">
        <v>362</v>
      </c>
      <c r="M8" s="1" t="s">
        <v>319</v>
      </c>
      <c r="N8" s="1" t="s">
        <v>319</v>
      </c>
      <c r="O8" s="1" t="s">
        <v>320</v>
      </c>
      <c r="P8" s="1" t="s">
        <v>321</v>
      </c>
      <c r="Q8" s="1" t="s">
        <v>363</v>
      </c>
      <c r="R8" s="1" t="s">
        <v>323</v>
      </c>
      <c r="S8" s="1" t="s">
        <v>324</v>
      </c>
      <c r="T8" s="1" t="s">
        <v>325</v>
      </c>
    </row>
    <row r="9" s="1" customFormat="1" spans="1:20">
      <c r="A9" s="3">
        <v>16724493234</v>
      </c>
      <c r="B9" s="1" t="s">
        <v>364</v>
      </c>
      <c r="C9" s="1" t="s">
        <v>365</v>
      </c>
      <c r="D9" s="1" t="s">
        <v>366</v>
      </c>
      <c r="E9" s="1" t="s">
        <v>154</v>
      </c>
      <c r="F9" s="1" t="s">
        <v>367</v>
      </c>
      <c r="G9" s="1" t="s">
        <v>314</v>
      </c>
      <c r="H9" s="1" t="s">
        <v>316</v>
      </c>
      <c r="I9" s="1" t="s">
        <v>368</v>
      </c>
      <c r="J9" s="1" t="s">
        <v>318</v>
      </c>
      <c r="K9" s="1" t="s">
        <v>368</v>
      </c>
      <c r="L9" s="1" t="s">
        <v>368</v>
      </c>
      <c r="M9" s="1" t="s">
        <v>319</v>
      </c>
      <c r="N9" s="1" t="s">
        <v>319</v>
      </c>
      <c r="O9" s="1" t="s">
        <v>320</v>
      </c>
      <c r="P9" s="1" t="s">
        <v>321</v>
      </c>
      <c r="Q9" s="1" t="s">
        <v>369</v>
      </c>
      <c r="R9" s="1" t="s">
        <v>323</v>
      </c>
      <c r="S9" s="1" t="s">
        <v>324</v>
      </c>
      <c r="T9" s="1" t="s">
        <v>325</v>
      </c>
    </row>
    <row r="10" s="1" customFormat="1" spans="1:20">
      <c r="A10" s="3">
        <v>16724619836</v>
      </c>
      <c r="B10" s="1" t="s">
        <v>364</v>
      </c>
      <c r="C10" s="1" t="s">
        <v>370</v>
      </c>
      <c r="D10" s="1" t="s">
        <v>371</v>
      </c>
      <c r="E10" s="1" t="s">
        <v>372</v>
      </c>
      <c r="F10" s="1" t="s">
        <v>314</v>
      </c>
      <c r="G10" s="1" t="s">
        <v>315</v>
      </c>
      <c r="H10" s="1" t="s">
        <v>316</v>
      </c>
      <c r="I10" s="1" t="s">
        <v>373</v>
      </c>
      <c r="J10" s="1" t="s">
        <v>318</v>
      </c>
      <c r="K10" s="1" t="s">
        <v>373</v>
      </c>
      <c r="L10" s="1" t="s">
        <v>320</v>
      </c>
      <c r="M10" s="1" t="s">
        <v>374</v>
      </c>
      <c r="N10" s="1" t="s">
        <v>374</v>
      </c>
      <c r="O10" s="1" t="s">
        <v>320</v>
      </c>
      <c r="P10" s="1" t="s">
        <v>321</v>
      </c>
      <c r="Q10" s="1" t="s">
        <v>375</v>
      </c>
      <c r="R10" s="1" t="s">
        <v>323</v>
      </c>
      <c r="S10" s="1" t="s">
        <v>324</v>
      </c>
      <c r="T10" s="1" t="s">
        <v>325</v>
      </c>
    </row>
    <row r="11" s="1" customFormat="1" spans="1:20">
      <c r="A11" s="3">
        <v>16724713061</v>
      </c>
      <c r="B11" s="1" t="s">
        <v>364</v>
      </c>
      <c r="C11" s="1" t="s">
        <v>376</v>
      </c>
      <c r="D11" s="1" t="s">
        <v>377</v>
      </c>
      <c r="E11" s="1" t="s">
        <v>378</v>
      </c>
      <c r="F11" s="1" t="s">
        <v>367</v>
      </c>
      <c r="G11" s="1" t="s">
        <v>314</v>
      </c>
      <c r="H11" s="1" t="s">
        <v>316</v>
      </c>
      <c r="I11" s="1" t="s">
        <v>379</v>
      </c>
      <c r="J11" s="1" t="s">
        <v>318</v>
      </c>
      <c r="K11" s="1" t="s">
        <v>379</v>
      </c>
      <c r="L11" s="1" t="s">
        <v>379</v>
      </c>
      <c r="M11" s="1" t="s">
        <v>319</v>
      </c>
      <c r="N11" s="1" t="s">
        <v>319</v>
      </c>
      <c r="O11" s="1" t="s">
        <v>320</v>
      </c>
      <c r="P11" s="1" t="s">
        <v>321</v>
      </c>
      <c r="Q11" s="1" t="s">
        <v>380</v>
      </c>
      <c r="R11" s="1" t="s">
        <v>323</v>
      </c>
      <c r="S11" s="1" t="s">
        <v>324</v>
      </c>
      <c r="T11" s="1" t="s">
        <v>325</v>
      </c>
    </row>
    <row r="12" s="1" customFormat="1" spans="1:20">
      <c r="A12" s="3">
        <v>16729225748</v>
      </c>
      <c r="B12" s="1" t="s">
        <v>381</v>
      </c>
      <c r="C12" s="1" t="s">
        <v>382</v>
      </c>
      <c r="D12" s="1" t="s">
        <v>383</v>
      </c>
      <c r="E12" s="1" t="s">
        <v>384</v>
      </c>
      <c r="F12" s="1" t="s">
        <v>314</v>
      </c>
      <c r="G12" s="1" t="s">
        <v>315</v>
      </c>
      <c r="H12" s="1" t="s">
        <v>316</v>
      </c>
      <c r="I12" s="1" t="s">
        <v>385</v>
      </c>
      <c r="J12" s="1" t="s">
        <v>318</v>
      </c>
      <c r="K12" s="1" t="s">
        <v>385</v>
      </c>
      <c r="L12" s="1" t="s">
        <v>385</v>
      </c>
      <c r="M12" s="1" t="s">
        <v>319</v>
      </c>
      <c r="N12" s="1" t="s">
        <v>319</v>
      </c>
      <c r="O12" s="1" t="s">
        <v>320</v>
      </c>
      <c r="P12" s="1" t="s">
        <v>321</v>
      </c>
      <c r="Q12" s="1" t="s">
        <v>386</v>
      </c>
      <c r="R12" s="1" t="s">
        <v>323</v>
      </c>
      <c r="S12" s="1" t="s">
        <v>324</v>
      </c>
      <c r="T12" s="1" t="s">
        <v>325</v>
      </c>
    </row>
    <row r="13" s="1" customFormat="1" spans="1:20">
      <c r="A13" s="3">
        <v>16735164218</v>
      </c>
      <c r="B13" s="1" t="s">
        <v>381</v>
      </c>
      <c r="C13" s="1" t="s">
        <v>387</v>
      </c>
      <c r="D13" s="1" t="s">
        <v>388</v>
      </c>
      <c r="E13" s="1" t="s">
        <v>389</v>
      </c>
      <c r="F13" s="1" t="s">
        <v>314</v>
      </c>
      <c r="G13" s="1" t="s">
        <v>315</v>
      </c>
      <c r="H13" s="1" t="s">
        <v>316</v>
      </c>
      <c r="I13" s="1" t="s">
        <v>390</v>
      </c>
      <c r="J13" s="1" t="s">
        <v>318</v>
      </c>
      <c r="K13" s="1" t="s">
        <v>390</v>
      </c>
      <c r="L13" s="1" t="s">
        <v>390</v>
      </c>
      <c r="M13" s="1" t="s">
        <v>319</v>
      </c>
      <c r="N13" s="1" t="s">
        <v>319</v>
      </c>
      <c r="O13" s="1" t="s">
        <v>320</v>
      </c>
      <c r="P13" s="1" t="s">
        <v>321</v>
      </c>
      <c r="Q13" s="1" t="s">
        <v>391</v>
      </c>
      <c r="R13" s="1" t="s">
        <v>323</v>
      </c>
      <c r="S13" s="1" t="s">
        <v>324</v>
      </c>
      <c r="T13" s="1" t="s">
        <v>325</v>
      </c>
    </row>
    <row r="14" s="1" customFormat="1" spans="1:20">
      <c r="A14" s="3">
        <v>16738325805</v>
      </c>
      <c r="B14" s="1" t="s">
        <v>392</v>
      </c>
      <c r="C14" s="1" t="s">
        <v>393</v>
      </c>
      <c r="D14" s="1" t="s">
        <v>394</v>
      </c>
      <c r="E14" s="1" t="s">
        <v>395</v>
      </c>
      <c r="F14" s="1" t="s">
        <v>314</v>
      </c>
      <c r="G14" s="1" t="s">
        <v>315</v>
      </c>
      <c r="H14" s="1" t="s">
        <v>316</v>
      </c>
      <c r="I14" s="1" t="s">
        <v>396</v>
      </c>
      <c r="J14" s="1" t="s">
        <v>318</v>
      </c>
      <c r="K14" s="1" t="s">
        <v>396</v>
      </c>
      <c r="L14" s="1" t="s">
        <v>396</v>
      </c>
      <c r="M14" s="1" t="s">
        <v>319</v>
      </c>
      <c r="N14" s="1" t="s">
        <v>319</v>
      </c>
      <c r="O14" s="1" t="s">
        <v>320</v>
      </c>
      <c r="P14" s="1" t="s">
        <v>321</v>
      </c>
      <c r="Q14" s="1" t="s">
        <v>397</v>
      </c>
      <c r="R14" s="1" t="s">
        <v>323</v>
      </c>
      <c r="S14" s="1" t="s">
        <v>324</v>
      </c>
      <c r="T14" s="1" t="s">
        <v>325</v>
      </c>
    </row>
    <row r="15" s="1" customFormat="1" spans="1:20">
      <c r="A15" s="3">
        <v>16744697122</v>
      </c>
      <c r="B15" s="1" t="s">
        <v>353</v>
      </c>
      <c r="C15" s="1" t="s">
        <v>398</v>
      </c>
      <c r="D15" s="1" t="s">
        <v>346</v>
      </c>
      <c r="E15" s="1" t="s">
        <v>399</v>
      </c>
      <c r="F15" s="1" t="s">
        <v>367</v>
      </c>
      <c r="G15" s="1" t="s">
        <v>314</v>
      </c>
      <c r="H15" s="1" t="s">
        <v>316</v>
      </c>
      <c r="I15" s="1" t="s">
        <v>400</v>
      </c>
      <c r="J15" s="1" t="s">
        <v>318</v>
      </c>
      <c r="K15" s="1" t="s">
        <v>400</v>
      </c>
      <c r="L15" s="1" t="s">
        <v>400</v>
      </c>
      <c r="M15" s="1" t="s">
        <v>319</v>
      </c>
      <c r="N15" s="1" t="s">
        <v>319</v>
      </c>
      <c r="O15" s="1" t="s">
        <v>320</v>
      </c>
      <c r="P15" s="1" t="s">
        <v>321</v>
      </c>
      <c r="Q15" s="1" t="s">
        <v>401</v>
      </c>
      <c r="R15" s="1" t="s">
        <v>323</v>
      </c>
      <c r="S15" s="1" t="s">
        <v>324</v>
      </c>
      <c r="T15" s="1" t="s">
        <v>325</v>
      </c>
    </row>
    <row r="16" s="1" customFormat="1" spans="1:20">
      <c r="A16" s="3">
        <v>16746487541</v>
      </c>
      <c r="B16" s="1" t="s">
        <v>353</v>
      </c>
      <c r="C16" s="1" t="s">
        <v>402</v>
      </c>
      <c r="D16" s="1" t="s">
        <v>403</v>
      </c>
      <c r="E16" s="1" t="s">
        <v>404</v>
      </c>
      <c r="F16" s="1" t="s">
        <v>405</v>
      </c>
      <c r="G16" s="1" t="s">
        <v>361</v>
      </c>
      <c r="H16" s="1" t="s">
        <v>316</v>
      </c>
      <c r="I16" s="1" t="s">
        <v>396</v>
      </c>
      <c r="J16" s="1" t="s">
        <v>318</v>
      </c>
      <c r="K16" s="1" t="s">
        <v>396</v>
      </c>
      <c r="L16" s="1" t="s">
        <v>396</v>
      </c>
      <c r="M16" s="1" t="s">
        <v>319</v>
      </c>
      <c r="N16" s="1" t="s">
        <v>319</v>
      </c>
      <c r="O16" s="1" t="s">
        <v>320</v>
      </c>
      <c r="P16" s="1" t="s">
        <v>321</v>
      </c>
      <c r="Q16" s="1" t="s">
        <v>406</v>
      </c>
      <c r="R16" s="1" t="s">
        <v>323</v>
      </c>
      <c r="S16" s="1" t="s">
        <v>324</v>
      </c>
      <c r="T16" s="1" t="s">
        <v>325</v>
      </c>
    </row>
    <row r="17" s="1" customFormat="1" spans="1:20">
      <c r="A17" s="3">
        <v>16747671723</v>
      </c>
      <c r="B17" s="1" t="s">
        <v>407</v>
      </c>
      <c r="C17" s="1" t="s">
        <v>408</v>
      </c>
      <c r="D17" s="1" t="s">
        <v>409</v>
      </c>
      <c r="E17" s="1" t="s">
        <v>36</v>
      </c>
      <c r="F17" s="1" t="s">
        <v>407</v>
      </c>
      <c r="G17" s="1" t="s">
        <v>361</v>
      </c>
      <c r="H17" s="1" t="s">
        <v>316</v>
      </c>
      <c r="I17" s="1" t="s">
        <v>410</v>
      </c>
      <c r="J17" s="1" t="s">
        <v>318</v>
      </c>
      <c r="K17" s="1" t="s">
        <v>410</v>
      </c>
      <c r="L17" s="1" t="s">
        <v>410</v>
      </c>
      <c r="M17" s="1" t="s">
        <v>319</v>
      </c>
      <c r="N17" s="1" t="s">
        <v>319</v>
      </c>
      <c r="O17" s="1" t="s">
        <v>320</v>
      </c>
      <c r="P17" s="1" t="s">
        <v>321</v>
      </c>
      <c r="Q17" s="1" t="s">
        <v>411</v>
      </c>
      <c r="R17" s="1" t="s">
        <v>323</v>
      </c>
      <c r="S17" s="1" t="s">
        <v>324</v>
      </c>
      <c r="T17" s="1" t="s">
        <v>325</v>
      </c>
    </row>
    <row r="18" s="1" customFormat="1" spans="1:20">
      <c r="A18" s="3">
        <v>16750345457</v>
      </c>
      <c r="B18" s="1" t="s">
        <v>407</v>
      </c>
      <c r="C18" s="1" t="s">
        <v>412</v>
      </c>
      <c r="D18" s="1" t="s">
        <v>413</v>
      </c>
      <c r="E18" s="1" t="s">
        <v>414</v>
      </c>
      <c r="F18" s="1" t="s">
        <v>314</v>
      </c>
      <c r="G18" s="1" t="s">
        <v>315</v>
      </c>
      <c r="H18" s="1" t="s">
        <v>316</v>
      </c>
      <c r="I18" s="1" t="s">
        <v>415</v>
      </c>
      <c r="J18" s="1" t="s">
        <v>318</v>
      </c>
      <c r="K18" s="1" t="s">
        <v>415</v>
      </c>
      <c r="L18" s="1" t="s">
        <v>415</v>
      </c>
      <c r="M18" s="1" t="s">
        <v>319</v>
      </c>
      <c r="N18" s="1" t="s">
        <v>319</v>
      </c>
      <c r="O18" s="1" t="s">
        <v>320</v>
      </c>
      <c r="P18" s="1" t="s">
        <v>321</v>
      </c>
      <c r="Q18" s="1" t="s">
        <v>416</v>
      </c>
      <c r="R18" s="1" t="s">
        <v>323</v>
      </c>
      <c r="S18" s="1" t="s">
        <v>324</v>
      </c>
      <c r="T18" s="1" t="s">
        <v>325</v>
      </c>
    </row>
    <row r="19" s="1" customFormat="1" spans="1:20">
      <c r="A19" s="3">
        <v>16752386744</v>
      </c>
      <c r="B19" s="1" t="s">
        <v>417</v>
      </c>
      <c r="C19" s="1" t="s">
        <v>418</v>
      </c>
      <c r="D19" s="1" t="s">
        <v>419</v>
      </c>
      <c r="E19" s="1" t="s">
        <v>420</v>
      </c>
      <c r="F19" s="1" t="s">
        <v>367</v>
      </c>
      <c r="G19" s="1" t="s">
        <v>314</v>
      </c>
      <c r="H19" s="1" t="s">
        <v>316</v>
      </c>
      <c r="I19" s="1" t="s">
        <v>421</v>
      </c>
      <c r="J19" s="1" t="s">
        <v>318</v>
      </c>
      <c r="K19" s="1" t="s">
        <v>421</v>
      </c>
      <c r="L19" s="1" t="s">
        <v>421</v>
      </c>
      <c r="M19" s="1" t="s">
        <v>319</v>
      </c>
      <c r="N19" s="1" t="s">
        <v>319</v>
      </c>
      <c r="O19" s="1" t="s">
        <v>320</v>
      </c>
      <c r="P19" s="1" t="s">
        <v>321</v>
      </c>
      <c r="Q19" s="1" t="s">
        <v>422</v>
      </c>
      <c r="R19" s="1" t="s">
        <v>323</v>
      </c>
      <c r="S19" s="1" t="s">
        <v>324</v>
      </c>
      <c r="T19" s="1" t="s">
        <v>325</v>
      </c>
    </row>
    <row r="20" s="1" customFormat="1" spans="1:20">
      <c r="A20" s="3">
        <v>16754205060</v>
      </c>
      <c r="B20" s="1" t="s">
        <v>417</v>
      </c>
      <c r="C20" s="1" t="s">
        <v>423</v>
      </c>
      <c r="D20" s="1" t="s">
        <v>424</v>
      </c>
      <c r="E20" s="1" t="s">
        <v>162</v>
      </c>
      <c r="F20" s="1" t="s">
        <v>367</v>
      </c>
      <c r="G20" s="1" t="s">
        <v>314</v>
      </c>
      <c r="H20" s="1" t="s">
        <v>316</v>
      </c>
      <c r="I20" s="1" t="s">
        <v>320</v>
      </c>
      <c r="J20" s="1" t="s">
        <v>318</v>
      </c>
      <c r="K20" s="1" t="s">
        <v>320</v>
      </c>
      <c r="L20" s="1" t="s">
        <v>320</v>
      </c>
      <c r="M20" s="1" t="s">
        <v>319</v>
      </c>
      <c r="N20" s="1" t="s">
        <v>319</v>
      </c>
      <c r="O20" s="1" t="s">
        <v>320</v>
      </c>
      <c r="P20" s="1" t="s">
        <v>321</v>
      </c>
      <c r="Q20" s="1" t="s">
        <v>425</v>
      </c>
      <c r="R20" s="1" t="s">
        <v>323</v>
      </c>
      <c r="S20" s="1" t="s">
        <v>324</v>
      </c>
      <c r="T20" s="1" t="s">
        <v>325</v>
      </c>
    </row>
    <row r="21" s="1" customFormat="1" spans="1:20">
      <c r="A21" s="3">
        <v>16756361505</v>
      </c>
      <c r="B21" s="1" t="s">
        <v>426</v>
      </c>
      <c r="C21" s="1" t="s">
        <v>427</v>
      </c>
      <c r="D21" s="1" t="s">
        <v>428</v>
      </c>
      <c r="E21" s="1" t="s">
        <v>429</v>
      </c>
      <c r="F21" s="1" t="s">
        <v>367</v>
      </c>
      <c r="G21" s="1" t="s">
        <v>314</v>
      </c>
      <c r="H21" s="1" t="s">
        <v>316</v>
      </c>
      <c r="I21" s="1" t="s">
        <v>430</v>
      </c>
      <c r="J21" s="1" t="s">
        <v>318</v>
      </c>
      <c r="K21" s="1" t="s">
        <v>430</v>
      </c>
      <c r="L21" s="1" t="s">
        <v>430</v>
      </c>
      <c r="M21" s="1" t="s">
        <v>319</v>
      </c>
      <c r="N21" s="1" t="s">
        <v>319</v>
      </c>
      <c r="O21" s="1" t="s">
        <v>320</v>
      </c>
      <c r="P21" s="1" t="s">
        <v>321</v>
      </c>
      <c r="Q21" s="1" t="s">
        <v>431</v>
      </c>
      <c r="R21" s="1" t="s">
        <v>323</v>
      </c>
      <c r="S21" s="1" t="s">
        <v>324</v>
      </c>
      <c r="T21" s="1" t="s">
        <v>325</v>
      </c>
    </row>
    <row r="22" s="1" customFormat="1" spans="1:20">
      <c r="A22" s="3">
        <v>16758336229</v>
      </c>
      <c r="B22" s="1" t="s">
        <v>426</v>
      </c>
      <c r="C22" s="1" t="s">
        <v>432</v>
      </c>
      <c r="D22" s="1" t="s">
        <v>433</v>
      </c>
      <c r="E22" s="1" t="s">
        <v>434</v>
      </c>
      <c r="F22" s="1" t="s">
        <v>314</v>
      </c>
      <c r="G22" s="1" t="s">
        <v>315</v>
      </c>
      <c r="H22" s="1" t="s">
        <v>316</v>
      </c>
      <c r="I22" s="1" t="s">
        <v>435</v>
      </c>
      <c r="J22" s="1" t="s">
        <v>318</v>
      </c>
      <c r="K22" s="1" t="s">
        <v>435</v>
      </c>
      <c r="L22" s="1" t="s">
        <v>435</v>
      </c>
      <c r="M22" s="1" t="s">
        <v>319</v>
      </c>
      <c r="N22" s="1" t="s">
        <v>319</v>
      </c>
      <c r="O22" s="1" t="s">
        <v>320</v>
      </c>
      <c r="P22" s="1" t="s">
        <v>321</v>
      </c>
      <c r="Q22" s="1" t="s">
        <v>436</v>
      </c>
      <c r="R22" s="1" t="s">
        <v>323</v>
      </c>
      <c r="S22" s="1" t="s">
        <v>324</v>
      </c>
      <c r="T22" s="1" t="s">
        <v>325</v>
      </c>
    </row>
    <row r="23" s="1" customFormat="1" spans="1:20">
      <c r="A23" s="3">
        <v>16759102114</v>
      </c>
      <c r="B23" s="1" t="s">
        <v>437</v>
      </c>
      <c r="C23" s="1" t="s">
        <v>438</v>
      </c>
      <c r="D23" s="1" t="s">
        <v>439</v>
      </c>
      <c r="E23" s="1" t="s">
        <v>440</v>
      </c>
      <c r="F23" s="1" t="s">
        <v>367</v>
      </c>
      <c r="G23" s="1" t="s">
        <v>314</v>
      </c>
      <c r="H23" s="1" t="s">
        <v>316</v>
      </c>
      <c r="I23" s="1" t="s">
        <v>441</v>
      </c>
      <c r="J23" s="1" t="s">
        <v>318</v>
      </c>
      <c r="K23" s="1" t="s">
        <v>441</v>
      </c>
      <c r="L23" s="1" t="s">
        <v>441</v>
      </c>
      <c r="M23" s="1" t="s">
        <v>319</v>
      </c>
      <c r="N23" s="1" t="s">
        <v>319</v>
      </c>
      <c r="O23" s="1" t="s">
        <v>320</v>
      </c>
      <c r="P23" s="1" t="s">
        <v>321</v>
      </c>
      <c r="Q23" s="1" t="s">
        <v>442</v>
      </c>
      <c r="R23" s="1" t="s">
        <v>323</v>
      </c>
      <c r="S23" s="1" t="s">
        <v>324</v>
      </c>
      <c r="T23" s="1" t="s">
        <v>325</v>
      </c>
    </row>
    <row r="24" s="1" customFormat="1" spans="1:20">
      <c r="A24" s="3">
        <v>16759632326</v>
      </c>
      <c r="B24" s="1" t="s">
        <v>437</v>
      </c>
      <c r="C24" s="1" t="s">
        <v>443</v>
      </c>
      <c r="D24" s="1" t="s">
        <v>444</v>
      </c>
      <c r="E24" s="1" t="s">
        <v>445</v>
      </c>
      <c r="F24" s="1" t="s">
        <v>361</v>
      </c>
      <c r="G24" s="1" t="s">
        <v>367</v>
      </c>
      <c r="H24" s="1" t="s">
        <v>316</v>
      </c>
      <c r="I24" s="1" t="s">
        <v>446</v>
      </c>
      <c r="J24" s="1" t="s">
        <v>318</v>
      </c>
      <c r="K24" s="1" t="s">
        <v>446</v>
      </c>
      <c r="L24" s="1" t="s">
        <v>446</v>
      </c>
      <c r="M24" s="1" t="s">
        <v>319</v>
      </c>
      <c r="N24" s="1" t="s">
        <v>319</v>
      </c>
      <c r="O24" s="1" t="s">
        <v>320</v>
      </c>
      <c r="P24" s="1" t="s">
        <v>321</v>
      </c>
      <c r="Q24" s="1" t="s">
        <v>447</v>
      </c>
      <c r="R24" s="1" t="s">
        <v>323</v>
      </c>
      <c r="S24" s="1" t="s">
        <v>324</v>
      </c>
      <c r="T24" s="1" t="s">
        <v>325</v>
      </c>
    </row>
    <row r="25" s="1" customFormat="1" spans="1:20">
      <c r="A25" s="3">
        <v>16759862431</v>
      </c>
      <c r="B25" s="1" t="s">
        <v>437</v>
      </c>
      <c r="C25" s="1" t="s">
        <v>448</v>
      </c>
      <c r="D25" s="1" t="s">
        <v>449</v>
      </c>
      <c r="E25" s="1" t="s">
        <v>96</v>
      </c>
      <c r="F25" s="1" t="s">
        <v>437</v>
      </c>
      <c r="G25" s="1" t="s">
        <v>367</v>
      </c>
      <c r="H25" s="1" t="s">
        <v>316</v>
      </c>
      <c r="I25" s="1" t="s">
        <v>450</v>
      </c>
      <c r="J25" s="1" t="s">
        <v>318</v>
      </c>
      <c r="K25" s="1" t="s">
        <v>450</v>
      </c>
      <c r="L25" s="1" t="s">
        <v>450</v>
      </c>
      <c r="M25" s="1" t="s">
        <v>319</v>
      </c>
      <c r="N25" s="1" t="s">
        <v>319</v>
      </c>
      <c r="O25" s="1" t="s">
        <v>320</v>
      </c>
      <c r="P25" s="1" t="s">
        <v>321</v>
      </c>
      <c r="Q25" s="1" t="s">
        <v>451</v>
      </c>
      <c r="R25" s="1" t="s">
        <v>323</v>
      </c>
      <c r="S25" s="1" t="s">
        <v>324</v>
      </c>
      <c r="T25" s="1" t="s">
        <v>325</v>
      </c>
    </row>
    <row r="26" s="1" customFormat="1" spans="1:20">
      <c r="A26" s="3">
        <v>16759955113</v>
      </c>
      <c r="B26" s="1" t="s">
        <v>437</v>
      </c>
      <c r="C26" s="1" t="s">
        <v>452</v>
      </c>
      <c r="D26" s="1" t="s">
        <v>453</v>
      </c>
      <c r="E26" s="1" t="s">
        <v>100</v>
      </c>
      <c r="F26" s="1" t="s">
        <v>361</v>
      </c>
      <c r="G26" s="1" t="s">
        <v>367</v>
      </c>
      <c r="H26" s="1" t="s">
        <v>316</v>
      </c>
      <c r="I26" s="1" t="s">
        <v>454</v>
      </c>
      <c r="J26" s="1" t="s">
        <v>318</v>
      </c>
      <c r="K26" s="1" t="s">
        <v>454</v>
      </c>
      <c r="L26" s="1" t="s">
        <v>454</v>
      </c>
      <c r="M26" s="1" t="s">
        <v>319</v>
      </c>
      <c r="N26" s="1" t="s">
        <v>319</v>
      </c>
      <c r="O26" s="1" t="s">
        <v>320</v>
      </c>
      <c r="P26" s="1" t="s">
        <v>321</v>
      </c>
      <c r="Q26" s="1" t="s">
        <v>455</v>
      </c>
      <c r="R26" s="1" t="s">
        <v>323</v>
      </c>
      <c r="S26" s="1" t="s">
        <v>324</v>
      </c>
      <c r="T26" s="1" t="s">
        <v>356</v>
      </c>
    </row>
    <row r="27" s="1" customFormat="1" spans="1:20">
      <c r="A27" s="3">
        <v>16760519353</v>
      </c>
      <c r="B27" s="1" t="s">
        <v>437</v>
      </c>
      <c r="C27" s="1" t="s">
        <v>456</v>
      </c>
      <c r="D27" s="1" t="s">
        <v>457</v>
      </c>
      <c r="E27" s="1" t="s">
        <v>102</v>
      </c>
      <c r="F27" s="1" t="s">
        <v>361</v>
      </c>
      <c r="G27" s="1" t="s">
        <v>367</v>
      </c>
      <c r="H27" s="1" t="s">
        <v>316</v>
      </c>
      <c r="I27" s="1" t="s">
        <v>458</v>
      </c>
      <c r="J27" s="1" t="s">
        <v>318</v>
      </c>
      <c r="K27" s="1" t="s">
        <v>458</v>
      </c>
      <c r="L27" s="1" t="s">
        <v>458</v>
      </c>
      <c r="M27" s="1" t="s">
        <v>319</v>
      </c>
      <c r="N27" s="1" t="s">
        <v>319</v>
      </c>
      <c r="O27" s="1" t="s">
        <v>320</v>
      </c>
      <c r="P27" s="1" t="s">
        <v>321</v>
      </c>
      <c r="Q27" s="1" t="s">
        <v>459</v>
      </c>
      <c r="R27" s="1" t="s">
        <v>323</v>
      </c>
      <c r="S27" s="1" t="s">
        <v>324</v>
      </c>
      <c r="T27" s="1" t="s">
        <v>325</v>
      </c>
    </row>
    <row r="28" s="1" customFormat="1" spans="1:20">
      <c r="A28" s="3">
        <v>16760582954</v>
      </c>
      <c r="B28" s="1" t="s">
        <v>437</v>
      </c>
      <c r="C28" s="1" t="s">
        <v>460</v>
      </c>
      <c r="D28" s="1" t="s">
        <v>461</v>
      </c>
      <c r="E28" s="1" t="s">
        <v>462</v>
      </c>
      <c r="F28" s="1" t="s">
        <v>367</v>
      </c>
      <c r="G28" s="1" t="s">
        <v>314</v>
      </c>
      <c r="H28" s="1" t="s">
        <v>316</v>
      </c>
      <c r="I28" s="1" t="s">
        <v>463</v>
      </c>
      <c r="J28" s="1" t="s">
        <v>318</v>
      </c>
      <c r="K28" s="1" t="s">
        <v>463</v>
      </c>
      <c r="L28" s="1" t="s">
        <v>463</v>
      </c>
      <c r="M28" s="1" t="s">
        <v>319</v>
      </c>
      <c r="N28" s="1" t="s">
        <v>319</v>
      </c>
      <c r="O28" s="1" t="s">
        <v>320</v>
      </c>
      <c r="P28" s="1" t="s">
        <v>321</v>
      </c>
      <c r="Q28" s="1" t="s">
        <v>464</v>
      </c>
      <c r="R28" s="1" t="s">
        <v>323</v>
      </c>
      <c r="S28" s="1" t="s">
        <v>324</v>
      </c>
      <c r="T28" s="1" t="s">
        <v>325</v>
      </c>
    </row>
    <row r="29" s="1" customFormat="1" spans="1:20">
      <c r="A29" s="3">
        <v>16760590548</v>
      </c>
      <c r="B29" s="1" t="s">
        <v>437</v>
      </c>
      <c r="C29" s="1" t="s">
        <v>465</v>
      </c>
      <c r="D29" s="1" t="s">
        <v>377</v>
      </c>
      <c r="E29" s="1" t="s">
        <v>466</v>
      </c>
      <c r="F29" s="1" t="s">
        <v>405</v>
      </c>
      <c r="G29" s="1" t="s">
        <v>361</v>
      </c>
      <c r="H29" s="1" t="s">
        <v>316</v>
      </c>
      <c r="I29" s="1" t="s">
        <v>379</v>
      </c>
      <c r="J29" s="1" t="s">
        <v>318</v>
      </c>
      <c r="K29" s="1" t="s">
        <v>379</v>
      </c>
      <c r="L29" s="1" t="s">
        <v>379</v>
      </c>
      <c r="M29" s="1" t="s">
        <v>319</v>
      </c>
      <c r="N29" s="1" t="s">
        <v>319</v>
      </c>
      <c r="O29" s="1" t="s">
        <v>320</v>
      </c>
      <c r="P29" s="1" t="s">
        <v>321</v>
      </c>
      <c r="Q29" s="1" t="s">
        <v>467</v>
      </c>
      <c r="R29" s="1" t="s">
        <v>323</v>
      </c>
      <c r="S29" s="1" t="s">
        <v>324</v>
      </c>
      <c r="T29" s="1" t="s">
        <v>325</v>
      </c>
    </row>
    <row r="30" s="1" customFormat="1" spans="1:20">
      <c r="A30" s="3">
        <v>16765035231</v>
      </c>
      <c r="B30" s="1" t="s">
        <v>405</v>
      </c>
      <c r="C30" s="1" t="s">
        <v>468</v>
      </c>
      <c r="D30" s="1" t="s">
        <v>469</v>
      </c>
      <c r="E30" s="1" t="s">
        <v>177</v>
      </c>
      <c r="F30" s="1" t="s">
        <v>405</v>
      </c>
      <c r="G30" s="1" t="s">
        <v>314</v>
      </c>
      <c r="H30" s="1" t="s">
        <v>316</v>
      </c>
      <c r="I30" s="1" t="s">
        <v>470</v>
      </c>
      <c r="J30" s="1" t="s">
        <v>318</v>
      </c>
      <c r="K30" s="1" t="s">
        <v>470</v>
      </c>
      <c r="L30" s="1" t="s">
        <v>470</v>
      </c>
      <c r="M30" s="1" t="s">
        <v>319</v>
      </c>
      <c r="N30" s="1" t="s">
        <v>319</v>
      </c>
      <c r="O30" s="1" t="s">
        <v>320</v>
      </c>
      <c r="P30" s="1" t="s">
        <v>321</v>
      </c>
      <c r="Q30" s="1" t="s">
        <v>471</v>
      </c>
      <c r="R30" s="1" t="s">
        <v>323</v>
      </c>
      <c r="S30" s="1" t="s">
        <v>324</v>
      </c>
      <c r="T30" s="1" t="s">
        <v>325</v>
      </c>
    </row>
    <row r="31" s="1" customFormat="1" spans="1:20">
      <c r="A31" s="3">
        <v>16765195772</v>
      </c>
      <c r="B31" s="1" t="s">
        <v>405</v>
      </c>
      <c r="C31" s="1" t="s">
        <v>472</v>
      </c>
      <c r="D31" s="1" t="s">
        <v>473</v>
      </c>
      <c r="E31" s="1" t="s">
        <v>474</v>
      </c>
      <c r="F31" s="1" t="s">
        <v>361</v>
      </c>
      <c r="G31" s="1" t="s">
        <v>367</v>
      </c>
      <c r="H31" s="1" t="s">
        <v>316</v>
      </c>
      <c r="I31" s="1" t="s">
        <v>475</v>
      </c>
      <c r="J31" s="1" t="s">
        <v>318</v>
      </c>
      <c r="K31" s="1" t="s">
        <v>475</v>
      </c>
      <c r="L31" s="1" t="s">
        <v>475</v>
      </c>
      <c r="M31" s="1" t="s">
        <v>319</v>
      </c>
      <c r="N31" s="1" t="s">
        <v>319</v>
      </c>
      <c r="O31" s="1" t="s">
        <v>320</v>
      </c>
      <c r="P31" s="1" t="s">
        <v>321</v>
      </c>
      <c r="Q31" s="1" t="s">
        <v>476</v>
      </c>
      <c r="R31" s="1" t="s">
        <v>323</v>
      </c>
      <c r="S31" s="1" t="s">
        <v>324</v>
      </c>
      <c r="T31" s="1" t="s">
        <v>325</v>
      </c>
    </row>
    <row r="32" s="1" customFormat="1" spans="1:20">
      <c r="A32" s="3">
        <v>16765215030</v>
      </c>
      <c r="B32" s="1" t="s">
        <v>405</v>
      </c>
      <c r="C32" s="1" t="s">
        <v>477</v>
      </c>
      <c r="D32" s="1" t="s">
        <v>478</v>
      </c>
      <c r="E32" s="1" t="s">
        <v>47</v>
      </c>
      <c r="F32" s="1" t="s">
        <v>405</v>
      </c>
      <c r="G32" s="1" t="s">
        <v>361</v>
      </c>
      <c r="H32" s="1" t="s">
        <v>316</v>
      </c>
      <c r="I32" s="1" t="s">
        <v>479</v>
      </c>
      <c r="J32" s="1" t="s">
        <v>318</v>
      </c>
      <c r="K32" s="1" t="s">
        <v>479</v>
      </c>
      <c r="L32" s="1" t="s">
        <v>479</v>
      </c>
      <c r="M32" s="1" t="s">
        <v>319</v>
      </c>
      <c r="N32" s="1" t="s">
        <v>319</v>
      </c>
      <c r="O32" s="1" t="s">
        <v>320</v>
      </c>
      <c r="P32" s="1" t="s">
        <v>321</v>
      </c>
      <c r="Q32" s="1" t="s">
        <v>480</v>
      </c>
      <c r="R32" s="1" t="s">
        <v>323</v>
      </c>
      <c r="S32" s="1" t="s">
        <v>324</v>
      </c>
      <c r="T32" s="1" t="s">
        <v>325</v>
      </c>
    </row>
    <row r="33" s="1" customFormat="1" spans="1:20">
      <c r="A33" s="3">
        <v>16765232598</v>
      </c>
      <c r="B33" s="1" t="s">
        <v>405</v>
      </c>
      <c r="C33" s="1" t="s">
        <v>481</v>
      </c>
      <c r="D33" s="1" t="s">
        <v>482</v>
      </c>
      <c r="E33" s="1" t="s">
        <v>107</v>
      </c>
      <c r="F33" s="1" t="s">
        <v>405</v>
      </c>
      <c r="G33" s="1" t="s">
        <v>367</v>
      </c>
      <c r="H33" s="1" t="s">
        <v>316</v>
      </c>
      <c r="I33" s="1" t="s">
        <v>483</v>
      </c>
      <c r="J33" s="1" t="s">
        <v>318</v>
      </c>
      <c r="K33" s="1" t="s">
        <v>483</v>
      </c>
      <c r="L33" s="1" t="s">
        <v>483</v>
      </c>
      <c r="M33" s="1" t="s">
        <v>319</v>
      </c>
      <c r="N33" s="1" t="s">
        <v>319</v>
      </c>
      <c r="O33" s="1" t="s">
        <v>320</v>
      </c>
      <c r="P33" s="1" t="s">
        <v>321</v>
      </c>
      <c r="Q33" s="1" t="s">
        <v>484</v>
      </c>
      <c r="R33" s="1" t="s">
        <v>323</v>
      </c>
      <c r="S33" s="1" t="s">
        <v>324</v>
      </c>
      <c r="T33" s="1" t="s">
        <v>325</v>
      </c>
    </row>
    <row r="34" s="1" customFormat="1" spans="1:20">
      <c r="A34" s="3">
        <v>16765289300</v>
      </c>
      <c r="B34" s="1" t="s">
        <v>405</v>
      </c>
      <c r="C34" s="1" t="s">
        <v>485</v>
      </c>
      <c r="D34" s="1" t="s">
        <v>486</v>
      </c>
      <c r="E34" s="1" t="s">
        <v>51</v>
      </c>
      <c r="F34" s="1" t="s">
        <v>405</v>
      </c>
      <c r="G34" s="1" t="s">
        <v>361</v>
      </c>
      <c r="H34" s="1" t="s">
        <v>316</v>
      </c>
      <c r="I34" s="1" t="s">
        <v>487</v>
      </c>
      <c r="J34" s="1" t="s">
        <v>318</v>
      </c>
      <c r="K34" s="1" t="s">
        <v>487</v>
      </c>
      <c r="L34" s="1" t="s">
        <v>487</v>
      </c>
      <c r="M34" s="1" t="s">
        <v>319</v>
      </c>
      <c r="N34" s="1" t="s">
        <v>319</v>
      </c>
      <c r="O34" s="1" t="s">
        <v>320</v>
      </c>
      <c r="P34" s="1" t="s">
        <v>321</v>
      </c>
      <c r="Q34" s="1" t="s">
        <v>488</v>
      </c>
      <c r="R34" s="1" t="s">
        <v>323</v>
      </c>
      <c r="S34" s="1" t="s">
        <v>324</v>
      </c>
      <c r="T34" s="1" t="s">
        <v>325</v>
      </c>
    </row>
    <row r="35" s="1" customFormat="1" spans="1:20">
      <c r="A35" s="3">
        <v>16765343303</v>
      </c>
      <c r="B35" s="1" t="s">
        <v>405</v>
      </c>
      <c r="C35" s="1" t="s">
        <v>489</v>
      </c>
      <c r="D35" s="1" t="s">
        <v>490</v>
      </c>
      <c r="E35" s="1" t="s">
        <v>54</v>
      </c>
      <c r="F35" s="1" t="s">
        <v>405</v>
      </c>
      <c r="G35" s="1" t="s">
        <v>361</v>
      </c>
      <c r="H35" s="1" t="s">
        <v>316</v>
      </c>
      <c r="I35" s="1" t="s">
        <v>491</v>
      </c>
      <c r="J35" s="1" t="s">
        <v>318</v>
      </c>
      <c r="K35" s="1" t="s">
        <v>491</v>
      </c>
      <c r="L35" s="1" t="s">
        <v>491</v>
      </c>
      <c r="M35" s="1" t="s">
        <v>319</v>
      </c>
      <c r="N35" s="1" t="s">
        <v>319</v>
      </c>
      <c r="O35" s="1" t="s">
        <v>320</v>
      </c>
      <c r="P35" s="1" t="s">
        <v>321</v>
      </c>
      <c r="Q35" s="1" t="s">
        <v>492</v>
      </c>
      <c r="R35" s="1" t="s">
        <v>323</v>
      </c>
      <c r="S35" s="1" t="s">
        <v>324</v>
      </c>
      <c r="T35" s="1" t="s">
        <v>325</v>
      </c>
    </row>
    <row r="36" s="1" customFormat="1" spans="1:20">
      <c r="A36" s="3">
        <v>16765346137</v>
      </c>
      <c r="B36" s="1" t="s">
        <v>405</v>
      </c>
      <c r="C36" s="1" t="s">
        <v>493</v>
      </c>
      <c r="D36" s="1" t="s">
        <v>490</v>
      </c>
      <c r="E36" s="1" t="s">
        <v>55</v>
      </c>
      <c r="F36" s="1" t="s">
        <v>405</v>
      </c>
      <c r="G36" s="1" t="s">
        <v>361</v>
      </c>
      <c r="H36" s="1" t="s">
        <v>316</v>
      </c>
      <c r="I36" s="1" t="s">
        <v>491</v>
      </c>
      <c r="J36" s="1" t="s">
        <v>318</v>
      </c>
      <c r="K36" s="1" t="s">
        <v>491</v>
      </c>
      <c r="L36" s="1" t="s">
        <v>491</v>
      </c>
      <c r="M36" s="1" t="s">
        <v>319</v>
      </c>
      <c r="N36" s="1" t="s">
        <v>319</v>
      </c>
      <c r="O36" s="1" t="s">
        <v>320</v>
      </c>
      <c r="P36" s="1" t="s">
        <v>321</v>
      </c>
      <c r="Q36" s="1" t="s">
        <v>494</v>
      </c>
      <c r="R36" s="1" t="s">
        <v>323</v>
      </c>
      <c r="S36" s="1" t="s">
        <v>324</v>
      </c>
      <c r="T36" s="1" t="s">
        <v>325</v>
      </c>
    </row>
    <row r="37" s="1" customFormat="1" spans="1:20">
      <c r="A37" s="3">
        <v>16765500901</v>
      </c>
      <c r="B37" s="1" t="s">
        <v>405</v>
      </c>
      <c r="C37" s="1" t="s">
        <v>495</v>
      </c>
      <c r="D37" s="1" t="s">
        <v>496</v>
      </c>
      <c r="E37" s="1" t="s">
        <v>497</v>
      </c>
      <c r="F37" s="1" t="s">
        <v>405</v>
      </c>
      <c r="G37" s="1" t="s">
        <v>361</v>
      </c>
      <c r="H37" s="1" t="s">
        <v>316</v>
      </c>
      <c r="I37" s="1" t="s">
        <v>498</v>
      </c>
      <c r="J37" s="1" t="s">
        <v>318</v>
      </c>
      <c r="K37" s="1" t="s">
        <v>498</v>
      </c>
      <c r="L37" s="1" t="s">
        <v>498</v>
      </c>
      <c r="M37" s="1" t="s">
        <v>319</v>
      </c>
      <c r="N37" s="1" t="s">
        <v>319</v>
      </c>
      <c r="O37" s="1" t="s">
        <v>320</v>
      </c>
      <c r="P37" s="1" t="s">
        <v>321</v>
      </c>
      <c r="Q37" s="1" t="s">
        <v>499</v>
      </c>
      <c r="R37" s="1" t="s">
        <v>323</v>
      </c>
      <c r="S37" s="1" t="s">
        <v>324</v>
      </c>
      <c r="T37" s="1" t="s">
        <v>325</v>
      </c>
    </row>
    <row r="38" s="1" customFormat="1" spans="1:20">
      <c r="A38" s="3">
        <v>16765666668</v>
      </c>
      <c r="B38" s="1" t="s">
        <v>405</v>
      </c>
      <c r="C38" s="1" t="s">
        <v>500</v>
      </c>
      <c r="D38" s="1" t="s">
        <v>473</v>
      </c>
      <c r="E38" s="1" t="s">
        <v>60</v>
      </c>
      <c r="F38" s="1" t="s">
        <v>405</v>
      </c>
      <c r="G38" s="1" t="s">
        <v>361</v>
      </c>
      <c r="H38" s="1" t="s">
        <v>316</v>
      </c>
      <c r="I38" s="1" t="s">
        <v>501</v>
      </c>
      <c r="J38" s="1" t="s">
        <v>318</v>
      </c>
      <c r="K38" s="1" t="s">
        <v>501</v>
      </c>
      <c r="L38" s="1" t="s">
        <v>501</v>
      </c>
      <c r="M38" s="1" t="s">
        <v>319</v>
      </c>
      <c r="N38" s="1" t="s">
        <v>319</v>
      </c>
      <c r="O38" s="1" t="s">
        <v>320</v>
      </c>
      <c r="P38" s="1" t="s">
        <v>321</v>
      </c>
      <c r="Q38" s="1" t="s">
        <v>502</v>
      </c>
      <c r="R38" s="1" t="s">
        <v>323</v>
      </c>
      <c r="S38" s="1" t="s">
        <v>324</v>
      </c>
      <c r="T38" s="1" t="s">
        <v>325</v>
      </c>
    </row>
    <row r="39" s="1" customFormat="1" spans="1:20">
      <c r="A39" s="3">
        <v>16765821528</v>
      </c>
      <c r="B39" s="1" t="s">
        <v>405</v>
      </c>
      <c r="C39" s="1" t="s">
        <v>503</v>
      </c>
      <c r="D39" s="1" t="s">
        <v>490</v>
      </c>
      <c r="E39" s="1" t="s">
        <v>179</v>
      </c>
      <c r="F39" s="1" t="s">
        <v>361</v>
      </c>
      <c r="G39" s="1" t="s">
        <v>314</v>
      </c>
      <c r="H39" s="1" t="s">
        <v>316</v>
      </c>
      <c r="I39" s="1" t="s">
        <v>504</v>
      </c>
      <c r="J39" s="1" t="s">
        <v>318</v>
      </c>
      <c r="K39" s="1" t="s">
        <v>504</v>
      </c>
      <c r="L39" s="1" t="s">
        <v>504</v>
      </c>
      <c r="M39" s="1" t="s">
        <v>319</v>
      </c>
      <c r="N39" s="1" t="s">
        <v>319</v>
      </c>
      <c r="O39" s="1" t="s">
        <v>320</v>
      </c>
      <c r="P39" s="1" t="s">
        <v>321</v>
      </c>
      <c r="Q39" s="1" t="s">
        <v>505</v>
      </c>
      <c r="R39" s="1" t="s">
        <v>323</v>
      </c>
      <c r="S39" s="1" t="s">
        <v>324</v>
      </c>
      <c r="T39" s="1" t="s">
        <v>325</v>
      </c>
    </row>
    <row r="40" s="1" customFormat="1" spans="1:20">
      <c r="A40" s="3">
        <v>16765847424</v>
      </c>
      <c r="B40" s="1" t="s">
        <v>405</v>
      </c>
      <c r="C40" s="1" t="s">
        <v>506</v>
      </c>
      <c r="D40" s="1" t="s">
        <v>449</v>
      </c>
      <c r="E40" s="1" t="s">
        <v>256</v>
      </c>
      <c r="F40" s="1" t="s">
        <v>361</v>
      </c>
      <c r="G40" s="1" t="s">
        <v>315</v>
      </c>
      <c r="H40" s="1" t="s">
        <v>316</v>
      </c>
      <c r="I40" s="1" t="s">
        <v>507</v>
      </c>
      <c r="J40" s="1" t="s">
        <v>318</v>
      </c>
      <c r="K40" s="1" t="s">
        <v>507</v>
      </c>
      <c r="L40" s="1" t="s">
        <v>507</v>
      </c>
      <c r="M40" s="1" t="s">
        <v>319</v>
      </c>
      <c r="N40" s="1" t="s">
        <v>319</v>
      </c>
      <c r="O40" s="1" t="s">
        <v>320</v>
      </c>
      <c r="P40" s="1" t="s">
        <v>321</v>
      </c>
      <c r="Q40" s="1" t="s">
        <v>508</v>
      </c>
      <c r="R40" s="1" t="s">
        <v>323</v>
      </c>
      <c r="S40" s="1" t="s">
        <v>324</v>
      </c>
      <c r="T40" s="1" t="s">
        <v>325</v>
      </c>
    </row>
    <row r="41" s="1" customFormat="1" spans="1:20">
      <c r="A41" s="3">
        <v>16765942693</v>
      </c>
      <c r="B41" s="1" t="s">
        <v>405</v>
      </c>
      <c r="C41" s="1" t="s">
        <v>509</v>
      </c>
      <c r="D41" s="1" t="s">
        <v>510</v>
      </c>
      <c r="E41" s="1" t="s">
        <v>64</v>
      </c>
      <c r="F41" s="1" t="s">
        <v>405</v>
      </c>
      <c r="G41" s="1" t="s">
        <v>361</v>
      </c>
      <c r="H41" s="1" t="s">
        <v>316</v>
      </c>
      <c r="I41" s="1" t="s">
        <v>511</v>
      </c>
      <c r="J41" s="1" t="s">
        <v>318</v>
      </c>
      <c r="K41" s="1" t="s">
        <v>511</v>
      </c>
      <c r="L41" s="1" t="s">
        <v>511</v>
      </c>
      <c r="M41" s="1" t="s">
        <v>319</v>
      </c>
      <c r="N41" s="1" t="s">
        <v>319</v>
      </c>
      <c r="O41" s="1" t="s">
        <v>320</v>
      </c>
      <c r="P41" s="1" t="s">
        <v>321</v>
      </c>
      <c r="Q41" s="1" t="s">
        <v>512</v>
      </c>
      <c r="R41" s="1" t="s">
        <v>323</v>
      </c>
      <c r="S41" s="1" t="s">
        <v>324</v>
      </c>
      <c r="T41" s="1" t="s">
        <v>325</v>
      </c>
    </row>
    <row r="42" s="1" customFormat="1" spans="1:20">
      <c r="A42" s="3">
        <v>16766006098</v>
      </c>
      <c r="B42" s="1" t="s">
        <v>405</v>
      </c>
      <c r="C42" s="1" t="s">
        <v>513</v>
      </c>
      <c r="D42" s="1" t="s">
        <v>473</v>
      </c>
      <c r="E42" s="1" t="s">
        <v>65</v>
      </c>
      <c r="F42" s="1" t="s">
        <v>405</v>
      </c>
      <c r="G42" s="1" t="s">
        <v>361</v>
      </c>
      <c r="H42" s="1" t="s">
        <v>316</v>
      </c>
      <c r="I42" s="1" t="s">
        <v>501</v>
      </c>
      <c r="J42" s="1" t="s">
        <v>318</v>
      </c>
      <c r="K42" s="1" t="s">
        <v>501</v>
      </c>
      <c r="L42" s="1" t="s">
        <v>501</v>
      </c>
      <c r="M42" s="1" t="s">
        <v>319</v>
      </c>
      <c r="N42" s="1" t="s">
        <v>319</v>
      </c>
      <c r="O42" s="1" t="s">
        <v>320</v>
      </c>
      <c r="P42" s="1" t="s">
        <v>321</v>
      </c>
      <c r="Q42" s="1" t="s">
        <v>514</v>
      </c>
      <c r="R42" s="1" t="s">
        <v>323</v>
      </c>
      <c r="S42" s="1" t="s">
        <v>324</v>
      </c>
      <c r="T42" s="1" t="s">
        <v>325</v>
      </c>
    </row>
    <row r="43" s="1" customFormat="1" spans="1:20">
      <c r="A43" s="3">
        <v>16767116592</v>
      </c>
      <c r="B43" s="1" t="s">
        <v>405</v>
      </c>
      <c r="C43" s="1" t="s">
        <v>515</v>
      </c>
      <c r="D43" s="1" t="s">
        <v>516</v>
      </c>
      <c r="E43" s="1" t="s">
        <v>68</v>
      </c>
      <c r="F43" s="1" t="s">
        <v>405</v>
      </c>
      <c r="G43" s="1" t="s">
        <v>361</v>
      </c>
      <c r="H43" s="1" t="s">
        <v>316</v>
      </c>
      <c r="I43" s="1" t="s">
        <v>421</v>
      </c>
      <c r="J43" s="1" t="s">
        <v>318</v>
      </c>
      <c r="K43" s="1" t="s">
        <v>421</v>
      </c>
      <c r="L43" s="1" t="s">
        <v>421</v>
      </c>
      <c r="M43" s="1" t="s">
        <v>319</v>
      </c>
      <c r="N43" s="1" t="s">
        <v>319</v>
      </c>
      <c r="O43" s="1" t="s">
        <v>320</v>
      </c>
      <c r="P43" s="1" t="s">
        <v>321</v>
      </c>
      <c r="Q43" s="1" t="s">
        <v>517</v>
      </c>
      <c r="R43" s="1" t="s">
        <v>323</v>
      </c>
      <c r="S43" s="1" t="s">
        <v>324</v>
      </c>
      <c r="T43" s="1" t="s">
        <v>325</v>
      </c>
    </row>
    <row r="44" s="1" customFormat="1" spans="1:20">
      <c r="A44" s="3">
        <v>16767714862</v>
      </c>
      <c r="B44" s="1" t="s">
        <v>405</v>
      </c>
      <c r="C44" s="1" t="s">
        <v>518</v>
      </c>
      <c r="D44" s="1" t="s">
        <v>453</v>
      </c>
      <c r="E44" s="1" t="s">
        <v>112</v>
      </c>
      <c r="F44" s="1" t="s">
        <v>361</v>
      </c>
      <c r="G44" s="1" t="s">
        <v>367</v>
      </c>
      <c r="H44" s="1" t="s">
        <v>316</v>
      </c>
      <c r="I44" s="1" t="s">
        <v>454</v>
      </c>
      <c r="J44" s="1" t="s">
        <v>318</v>
      </c>
      <c r="K44" s="1" t="s">
        <v>454</v>
      </c>
      <c r="L44" s="1" t="s">
        <v>454</v>
      </c>
      <c r="M44" s="1" t="s">
        <v>319</v>
      </c>
      <c r="N44" s="1" t="s">
        <v>319</v>
      </c>
      <c r="O44" s="1" t="s">
        <v>320</v>
      </c>
      <c r="P44" s="1" t="s">
        <v>321</v>
      </c>
      <c r="Q44" s="1" t="s">
        <v>519</v>
      </c>
      <c r="R44" s="1" t="s">
        <v>323</v>
      </c>
      <c r="S44" s="1" t="s">
        <v>324</v>
      </c>
      <c r="T44" s="1" t="s">
        <v>356</v>
      </c>
    </row>
    <row r="45" s="1" customFormat="1" spans="1:20">
      <c r="A45" s="3">
        <v>16767850716</v>
      </c>
      <c r="B45" s="1" t="s">
        <v>405</v>
      </c>
      <c r="C45" s="1" t="s">
        <v>520</v>
      </c>
      <c r="D45" s="1" t="s">
        <v>521</v>
      </c>
      <c r="E45" s="1" t="s">
        <v>71</v>
      </c>
      <c r="F45" s="1" t="s">
        <v>405</v>
      </c>
      <c r="G45" s="1" t="s">
        <v>361</v>
      </c>
      <c r="H45" s="1" t="s">
        <v>316</v>
      </c>
      <c r="I45" s="1" t="s">
        <v>522</v>
      </c>
      <c r="J45" s="1" t="s">
        <v>318</v>
      </c>
      <c r="K45" s="1" t="s">
        <v>522</v>
      </c>
      <c r="L45" s="1" t="s">
        <v>522</v>
      </c>
      <c r="M45" s="1" t="s">
        <v>319</v>
      </c>
      <c r="N45" s="1" t="s">
        <v>319</v>
      </c>
      <c r="O45" s="1" t="s">
        <v>320</v>
      </c>
      <c r="P45" s="1" t="s">
        <v>321</v>
      </c>
      <c r="Q45" s="1" t="s">
        <v>523</v>
      </c>
      <c r="R45" s="1" t="s">
        <v>323</v>
      </c>
      <c r="S45" s="1" t="s">
        <v>324</v>
      </c>
      <c r="T45" s="1" t="s">
        <v>325</v>
      </c>
    </row>
    <row r="46" s="1" customFormat="1" spans="1:20">
      <c r="A46" s="3">
        <v>16767890547</v>
      </c>
      <c r="B46" s="1" t="s">
        <v>405</v>
      </c>
      <c r="C46" s="1" t="s">
        <v>524</v>
      </c>
      <c r="D46" s="1" t="s">
        <v>525</v>
      </c>
      <c r="E46" s="1" t="s">
        <v>526</v>
      </c>
      <c r="F46" s="1" t="s">
        <v>314</v>
      </c>
      <c r="G46" s="1" t="s">
        <v>315</v>
      </c>
      <c r="H46" s="1" t="s">
        <v>316</v>
      </c>
      <c r="I46" s="1" t="s">
        <v>527</v>
      </c>
      <c r="J46" s="1" t="s">
        <v>318</v>
      </c>
      <c r="K46" s="1" t="s">
        <v>527</v>
      </c>
      <c r="L46" s="1" t="s">
        <v>527</v>
      </c>
      <c r="M46" s="1" t="s">
        <v>319</v>
      </c>
      <c r="N46" s="1" t="s">
        <v>319</v>
      </c>
      <c r="O46" s="1" t="s">
        <v>320</v>
      </c>
      <c r="P46" s="1" t="s">
        <v>321</v>
      </c>
      <c r="Q46" s="1" t="s">
        <v>528</v>
      </c>
      <c r="R46" s="1" t="s">
        <v>323</v>
      </c>
      <c r="S46" s="1" t="s">
        <v>324</v>
      </c>
      <c r="T46" s="1" t="s">
        <v>325</v>
      </c>
    </row>
    <row r="47" s="1" customFormat="1" spans="1:20">
      <c r="A47" s="3">
        <v>16768005386</v>
      </c>
      <c r="B47" s="1" t="s">
        <v>405</v>
      </c>
      <c r="C47" s="1" t="s">
        <v>529</v>
      </c>
      <c r="D47" s="1" t="s">
        <v>530</v>
      </c>
      <c r="E47" s="1" t="s">
        <v>74</v>
      </c>
      <c r="F47" s="1" t="s">
        <v>405</v>
      </c>
      <c r="G47" s="1" t="s">
        <v>361</v>
      </c>
      <c r="H47" s="1" t="s">
        <v>316</v>
      </c>
      <c r="I47" s="1" t="s">
        <v>531</v>
      </c>
      <c r="J47" s="1" t="s">
        <v>318</v>
      </c>
      <c r="K47" s="1" t="s">
        <v>531</v>
      </c>
      <c r="L47" s="1" t="s">
        <v>531</v>
      </c>
      <c r="M47" s="1" t="s">
        <v>319</v>
      </c>
      <c r="N47" s="1" t="s">
        <v>319</v>
      </c>
      <c r="O47" s="1" t="s">
        <v>320</v>
      </c>
      <c r="P47" s="1" t="s">
        <v>321</v>
      </c>
      <c r="Q47" s="1" t="s">
        <v>532</v>
      </c>
      <c r="R47" s="1" t="s">
        <v>323</v>
      </c>
      <c r="S47" s="1" t="s">
        <v>324</v>
      </c>
      <c r="T47" s="1" t="s">
        <v>325</v>
      </c>
    </row>
    <row r="48" s="1" customFormat="1" spans="1:20">
      <c r="A48" s="3">
        <v>16767947150</v>
      </c>
      <c r="B48" s="1" t="s">
        <v>405</v>
      </c>
      <c r="C48" s="1" t="s">
        <v>533</v>
      </c>
      <c r="D48" s="1" t="s">
        <v>377</v>
      </c>
      <c r="E48" s="1" t="s">
        <v>534</v>
      </c>
      <c r="F48" s="1" t="s">
        <v>367</v>
      </c>
      <c r="G48" s="1" t="s">
        <v>314</v>
      </c>
      <c r="H48" s="1" t="s">
        <v>316</v>
      </c>
      <c r="I48" s="1" t="s">
        <v>535</v>
      </c>
      <c r="J48" s="1" t="s">
        <v>318</v>
      </c>
      <c r="K48" s="1" t="s">
        <v>535</v>
      </c>
      <c r="L48" s="1" t="s">
        <v>535</v>
      </c>
      <c r="M48" s="1" t="s">
        <v>319</v>
      </c>
      <c r="N48" s="1" t="s">
        <v>319</v>
      </c>
      <c r="O48" s="1" t="s">
        <v>320</v>
      </c>
      <c r="P48" s="1" t="s">
        <v>321</v>
      </c>
      <c r="Q48" s="1" t="s">
        <v>536</v>
      </c>
      <c r="R48" s="1" t="s">
        <v>323</v>
      </c>
      <c r="S48" s="1" t="s">
        <v>324</v>
      </c>
      <c r="T48" s="1" t="s">
        <v>325</v>
      </c>
    </row>
    <row r="49" s="1" customFormat="1" spans="1:20">
      <c r="A49" s="3">
        <v>16768132672</v>
      </c>
      <c r="B49" s="1" t="s">
        <v>405</v>
      </c>
      <c r="C49" s="1" t="s">
        <v>537</v>
      </c>
      <c r="D49" s="1" t="s">
        <v>538</v>
      </c>
      <c r="E49" s="1" t="s">
        <v>77</v>
      </c>
      <c r="F49" s="1" t="s">
        <v>405</v>
      </c>
      <c r="G49" s="1" t="s">
        <v>361</v>
      </c>
      <c r="H49" s="1" t="s">
        <v>316</v>
      </c>
      <c r="I49" s="1" t="s">
        <v>539</v>
      </c>
      <c r="J49" s="1" t="s">
        <v>318</v>
      </c>
      <c r="K49" s="1" t="s">
        <v>539</v>
      </c>
      <c r="L49" s="1" t="s">
        <v>539</v>
      </c>
      <c r="M49" s="1" t="s">
        <v>319</v>
      </c>
      <c r="N49" s="1" t="s">
        <v>319</v>
      </c>
      <c r="O49" s="1" t="s">
        <v>320</v>
      </c>
      <c r="P49" s="1" t="s">
        <v>321</v>
      </c>
      <c r="Q49" s="1" t="s">
        <v>540</v>
      </c>
      <c r="R49" s="1" t="s">
        <v>323</v>
      </c>
      <c r="S49" s="1" t="s">
        <v>324</v>
      </c>
      <c r="T49" s="1" t="s">
        <v>325</v>
      </c>
    </row>
    <row r="50" s="1" customFormat="1" spans="1:20">
      <c r="A50" s="3">
        <v>16768175685</v>
      </c>
      <c r="B50" s="1" t="s">
        <v>405</v>
      </c>
      <c r="C50" s="1" t="s">
        <v>541</v>
      </c>
      <c r="D50" s="1" t="s">
        <v>542</v>
      </c>
      <c r="E50" s="1" t="s">
        <v>80</v>
      </c>
      <c r="F50" s="1" t="s">
        <v>405</v>
      </c>
      <c r="G50" s="1" t="s">
        <v>361</v>
      </c>
      <c r="H50" s="1" t="s">
        <v>316</v>
      </c>
      <c r="I50" s="1" t="s">
        <v>543</v>
      </c>
      <c r="J50" s="1" t="s">
        <v>318</v>
      </c>
      <c r="K50" s="1" t="s">
        <v>543</v>
      </c>
      <c r="L50" s="1" t="s">
        <v>543</v>
      </c>
      <c r="M50" s="1" t="s">
        <v>319</v>
      </c>
      <c r="N50" s="1" t="s">
        <v>319</v>
      </c>
      <c r="O50" s="1" t="s">
        <v>320</v>
      </c>
      <c r="P50" s="1" t="s">
        <v>321</v>
      </c>
      <c r="Q50" s="1" t="s">
        <v>544</v>
      </c>
      <c r="R50" s="1" t="s">
        <v>323</v>
      </c>
      <c r="S50" s="1" t="s">
        <v>324</v>
      </c>
      <c r="T50" s="1" t="s">
        <v>325</v>
      </c>
    </row>
    <row r="51" s="1" customFormat="1" spans="1:20">
      <c r="A51" s="3">
        <v>16768217911</v>
      </c>
      <c r="B51" s="1" t="s">
        <v>405</v>
      </c>
      <c r="C51" s="1" t="s">
        <v>545</v>
      </c>
      <c r="D51" s="1" t="s">
        <v>546</v>
      </c>
      <c r="E51" s="1" t="s">
        <v>83</v>
      </c>
      <c r="F51" s="1" t="s">
        <v>405</v>
      </c>
      <c r="G51" s="1" t="s">
        <v>361</v>
      </c>
      <c r="H51" s="1" t="s">
        <v>316</v>
      </c>
      <c r="I51" s="1" t="s">
        <v>547</v>
      </c>
      <c r="J51" s="1" t="s">
        <v>318</v>
      </c>
      <c r="K51" s="1" t="s">
        <v>547</v>
      </c>
      <c r="L51" s="1" t="s">
        <v>547</v>
      </c>
      <c r="M51" s="1" t="s">
        <v>319</v>
      </c>
      <c r="N51" s="1" t="s">
        <v>319</v>
      </c>
      <c r="O51" s="1" t="s">
        <v>320</v>
      </c>
      <c r="P51" s="1" t="s">
        <v>321</v>
      </c>
      <c r="Q51" s="1" t="s">
        <v>548</v>
      </c>
      <c r="R51" s="1" t="s">
        <v>323</v>
      </c>
      <c r="S51" s="1" t="s">
        <v>324</v>
      </c>
      <c r="T51" s="1" t="s">
        <v>325</v>
      </c>
    </row>
    <row r="52" s="1" customFormat="1" spans="1:20">
      <c r="A52" s="3">
        <v>16768243484</v>
      </c>
      <c r="B52" s="1" t="s">
        <v>405</v>
      </c>
      <c r="C52" s="1" t="s">
        <v>549</v>
      </c>
      <c r="D52" s="1" t="s">
        <v>550</v>
      </c>
      <c r="E52" s="1" t="s">
        <v>86</v>
      </c>
      <c r="F52" s="1" t="s">
        <v>405</v>
      </c>
      <c r="G52" s="1" t="s">
        <v>361</v>
      </c>
      <c r="H52" s="1" t="s">
        <v>316</v>
      </c>
      <c r="I52" s="1" t="s">
        <v>551</v>
      </c>
      <c r="J52" s="1" t="s">
        <v>318</v>
      </c>
      <c r="K52" s="1" t="s">
        <v>551</v>
      </c>
      <c r="L52" s="1" t="s">
        <v>551</v>
      </c>
      <c r="M52" s="1" t="s">
        <v>319</v>
      </c>
      <c r="N52" s="1" t="s">
        <v>319</v>
      </c>
      <c r="O52" s="1" t="s">
        <v>320</v>
      </c>
      <c r="P52" s="1" t="s">
        <v>321</v>
      </c>
      <c r="Q52" s="1" t="s">
        <v>552</v>
      </c>
      <c r="R52" s="1" t="s">
        <v>323</v>
      </c>
      <c r="S52" s="1" t="s">
        <v>324</v>
      </c>
      <c r="T52" s="1" t="s">
        <v>325</v>
      </c>
    </row>
    <row r="53" s="1" customFormat="1" spans="1:20">
      <c r="A53" s="3">
        <v>16768457460</v>
      </c>
      <c r="B53" s="1" t="s">
        <v>405</v>
      </c>
      <c r="C53" s="1" t="s">
        <v>553</v>
      </c>
      <c r="D53" s="1" t="s">
        <v>554</v>
      </c>
      <c r="E53" s="1" t="s">
        <v>555</v>
      </c>
      <c r="F53" s="1" t="s">
        <v>361</v>
      </c>
      <c r="G53" s="1" t="s">
        <v>315</v>
      </c>
      <c r="H53" s="1" t="s">
        <v>316</v>
      </c>
      <c r="I53" s="1" t="s">
        <v>556</v>
      </c>
      <c r="J53" s="1" t="s">
        <v>318</v>
      </c>
      <c r="K53" s="1" t="s">
        <v>556</v>
      </c>
      <c r="L53" s="1" t="s">
        <v>556</v>
      </c>
      <c r="M53" s="1" t="s">
        <v>319</v>
      </c>
      <c r="N53" s="1" t="s">
        <v>319</v>
      </c>
      <c r="O53" s="1" t="s">
        <v>320</v>
      </c>
      <c r="P53" s="1" t="s">
        <v>321</v>
      </c>
      <c r="Q53" s="1" t="s">
        <v>557</v>
      </c>
      <c r="R53" s="1" t="s">
        <v>323</v>
      </c>
      <c r="S53" s="1" t="s">
        <v>324</v>
      </c>
      <c r="T53" s="1" t="s">
        <v>325</v>
      </c>
    </row>
    <row r="54" s="1" customFormat="1" spans="1:20">
      <c r="A54" s="3">
        <v>16768625265</v>
      </c>
      <c r="B54" s="1" t="s">
        <v>405</v>
      </c>
      <c r="C54" s="1" t="s">
        <v>558</v>
      </c>
      <c r="D54" s="1" t="s">
        <v>346</v>
      </c>
      <c r="E54" s="1" t="s">
        <v>559</v>
      </c>
      <c r="F54" s="1" t="s">
        <v>405</v>
      </c>
      <c r="G54" s="1" t="s">
        <v>361</v>
      </c>
      <c r="H54" s="1" t="s">
        <v>316</v>
      </c>
      <c r="I54" s="1" t="s">
        <v>560</v>
      </c>
      <c r="J54" s="1" t="s">
        <v>318</v>
      </c>
      <c r="K54" s="1" t="s">
        <v>560</v>
      </c>
      <c r="L54" s="1" t="s">
        <v>560</v>
      </c>
      <c r="M54" s="1" t="s">
        <v>319</v>
      </c>
      <c r="N54" s="1" t="s">
        <v>319</v>
      </c>
      <c r="O54" s="1" t="s">
        <v>320</v>
      </c>
      <c r="P54" s="1" t="s">
        <v>321</v>
      </c>
      <c r="Q54" s="1" t="s">
        <v>561</v>
      </c>
      <c r="R54" s="1" t="s">
        <v>323</v>
      </c>
      <c r="S54" s="1" t="s">
        <v>324</v>
      </c>
      <c r="T54" s="1" t="s">
        <v>325</v>
      </c>
    </row>
    <row r="55" s="1" customFormat="1" spans="1:20">
      <c r="A55" s="3">
        <v>16768864666</v>
      </c>
      <c r="B55" s="1" t="s">
        <v>361</v>
      </c>
      <c r="C55" s="1" t="s">
        <v>562</v>
      </c>
      <c r="D55" s="1" t="s">
        <v>563</v>
      </c>
      <c r="E55" s="1" t="s">
        <v>564</v>
      </c>
      <c r="F55" s="1" t="s">
        <v>361</v>
      </c>
      <c r="G55" s="1" t="s">
        <v>367</v>
      </c>
      <c r="H55" s="1" t="s">
        <v>316</v>
      </c>
      <c r="I55" s="1" t="s">
        <v>565</v>
      </c>
      <c r="J55" s="1" t="s">
        <v>318</v>
      </c>
      <c r="K55" s="1" t="s">
        <v>565</v>
      </c>
      <c r="L55" s="1" t="s">
        <v>565</v>
      </c>
      <c r="M55" s="1" t="s">
        <v>319</v>
      </c>
      <c r="N55" s="1" t="s">
        <v>319</v>
      </c>
      <c r="O55" s="1" t="s">
        <v>320</v>
      </c>
      <c r="P55" s="1" t="s">
        <v>321</v>
      </c>
      <c r="Q55" s="1" t="s">
        <v>566</v>
      </c>
      <c r="R55" s="1" t="s">
        <v>323</v>
      </c>
      <c r="S55" s="1" t="s">
        <v>324</v>
      </c>
      <c r="T55" s="1" t="s">
        <v>325</v>
      </c>
    </row>
    <row r="56" s="1" customFormat="1" spans="1:20">
      <c r="A56" s="3">
        <v>16768897499</v>
      </c>
      <c r="B56" s="1" t="s">
        <v>361</v>
      </c>
      <c r="C56" s="1" t="s">
        <v>567</v>
      </c>
      <c r="D56" s="1" t="s">
        <v>377</v>
      </c>
      <c r="E56" s="1" t="s">
        <v>568</v>
      </c>
      <c r="F56" s="1" t="s">
        <v>367</v>
      </c>
      <c r="G56" s="1" t="s">
        <v>314</v>
      </c>
      <c r="H56" s="1" t="s">
        <v>316</v>
      </c>
      <c r="I56" s="1" t="s">
        <v>535</v>
      </c>
      <c r="J56" s="1" t="s">
        <v>318</v>
      </c>
      <c r="K56" s="1" t="s">
        <v>535</v>
      </c>
      <c r="L56" s="1" t="s">
        <v>535</v>
      </c>
      <c r="M56" s="1" t="s">
        <v>319</v>
      </c>
      <c r="N56" s="1" t="s">
        <v>319</v>
      </c>
      <c r="O56" s="1" t="s">
        <v>320</v>
      </c>
      <c r="P56" s="1" t="s">
        <v>321</v>
      </c>
      <c r="Q56" s="1" t="s">
        <v>569</v>
      </c>
      <c r="R56" s="1" t="s">
        <v>323</v>
      </c>
      <c r="S56" s="1" t="s">
        <v>324</v>
      </c>
      <c r="T56" s="1" t="s">
        <v>325</v>
      </c>
    </row>
    <row r="57" s="1" customFormat="1" spans="1:20">
      <c r="A57" s="3">
        <v>16768918151</v>
      </c>
      <c r="B57" s="1" t="s">
        <v>361</v>
      </c>
      <c r="C57" s="1" t="s">
        <v>570</v>
      </c>
      <c r="D57" s="1" t="s">
        <v>571</v>
      </c>
      <c r="E57" s="1" t="s">
        <v>117</v>
      </c>
      <c r="F57" s="1" t="s">
        <v>361</v>
      </c>
      <c r="G57" s="1" t="s">
        <v>367</v>
      </c>
      <c r="H57" s="1" t="s">
        <v>316</v>
      </c>
      <c r="I57" s="1" t="s">
        <v>572</v>
      </c>
      <c r="J57" s="1" t="s">
        <v>318</v>
      </c>
      <c r="K57" s="1" t="s">
        <v>572</v>
      </c>
      <c r="L57" s="1" t="s">
        <v>572</v>
      </c>
      <c r="M57" s="1" t="s">
        <v>319</v>
      </c>
      <c r="N57" s="1" t="s">
        <v>319</v>
      </c>
      <c r="O57" s="1" t="s">
        <v>320</v>
      </c>
      <c r="P57" s="1" t="s">
        <v>321</v>
      </c>
      <c r="Q57" s="1" t="s">
        <v>573</v>
      </c>
      <c r="R57" s="1" t="s">
        <v>323</v>
      </c>
      <c r="S57" s="1" t="s">
        <v>324</v>
      </c>
      <c r="T57" s="1" t="s">
        <v>325</v>
      </c>
    </row>
    <row r="58" s="1" customFormat="1" spans="1:20">
      <c r="A58" s="3">
        <v>16769574995</v>
      </c>
      <c r="B58" s="1" t="s">
        <v>361</v>
      </c>
      <c r="C58" s="1" t="s">
        <v>574</v>
      </c>
      <c r="D58" s="1" t="s">
        <v>575</v>
      </c>
      <c r="E58" s="1" t="s">
        <v>120</v>
      </c>
      <c r="F58" s="1" t="s">
        <v>361</v>
      </c>
      <c r="G58" s="1" t="s">
        <v>367</v>
      </c>
      <c r="H58" s="1" t="s">
        <v>316</v>
      </c>
      <c r="I58" s="1" t="s">
        <v>576</v>
      </c>
      <c r="J58" s="1" t="s">
        <v>318</v>
      </c>
      <c r="K58" s="1" t="s">
        <v>576</v>
      </c>
      <c r="L58" s="1" t="s">
        <v>576</v>
      </c>
      <c r="M58" s="1" t="s">
        <v>319</v>
      </c>
      <c r="N58" s="1" t="s">
        <v>319</v>
      </c>
      <c r="O58" s="1" t="s">
        <v>320</v>
      </c>
      <c r="P58" s="1" t="s">
        <v>321</v>
      </c>
      <c r="Q58" s="1" t="s">
        <v>577</v>
      </c>
      <c r="R58" s="1" t="s">
        <v>323</v>
      </c>
      <c r="S58" s="1" t="s">
        <v>324</v>
      </c>
      <c r="T58" s="1" t="s">
        <v>325</v>
      </c>
    </row>
    <row r="59" s="1" customFormat="1" spans="1:20">
      <c r="A59" s="3">
        <v>16769758967</v>
      </c>
      <c r="B59" s="1" t="s">
        <v>361</v>
      </c>
      <c r="C59" s="1" t="s">
        <v>578</v>
      </c>
      <c r="D59" s="1" t="s">
        <v>571</v>
      </c>
      <c r="E59" s="1" t="s">
        <v>262</v>
      </c>
      <c r="F59" s="1" t="s">
        <v>314</v>
      </c>
      <c r="G59" s="1" t="s">
        <v>315</v>
      </c>
      <c r="H59" s="1" t="s">
        <v>316</v>
      </c>
      <c r="I59" s="1" t="s">
        <v>579</v>
      </c>
      <c r="J59" s="1" t="s">
        <v>318</v>
      </c>
      <c r="K59" s="1" t="s">
        <v>579</v>
      </c>
      <c r="L59" s="1" t="s">
        <v>579</v>
      </c>
      <c r="M59" s="1" t="s">
        <v>319</v>
      </c>
      <c r="N59" s="1" t="s">
        <v>319</v>
      </c>
      <c r="O59" s="1" t="s">
        <v>320</v>
      </c>
      <c r="P59" s="1" t="s">
        <v>321</v>
      </c>
      <c r="Q59" s="1" t="s">
        <v>580</v>
      </c>
      <c r="R59" s="1" t="s">
        <v>323</v>
      </c>
      <c r="S59" s="1" t="s">
        <v>324</v>
      </c>
      <c r="T59" s="1" t="s">
        <v>325</v>
      </c>
    </row>
    <row r="60" s="1" customFormat="1" spans="1:20">
      <c r="A60" s="3">
        <v>16770052734</v>
      </c>
      <c r="B60" s="1" t="s">
        <v>361</v>
      </c>
      <c r="C60" s="1" t="s">
        <v>581</v>
      </c>
      <c r="D60" s="1" t="s">
        <v>582</v>
      </c>
      <c r="E60" s="1" t="s">
        <v>123</v>
      </c>
      <c r="F60" s="1" t="s">
        <v>361</v>
      </c>
      <c r="G60" s="1" t="s">
        <v>367</v>
      </c>
      <c r="H60" s="1" t="s">
        <v>316</v>
      </c>
      <c r="I60" s="1" t="s">
        <v>583</v>
      </c>
      <c r="J60" s="1" t="s">
        <v>318</v>
      </c>
      <c r="K60" s="1" t="s">
        <v>583</v>
      </c>
      <c r="L60" s="1" t="s">
        <v>583</v>
      </c>
      <c r="M60" s="1" t="s">
        <v>319</v>
      </c>
      <c r="N60" s="1" t="s">
        <v>319</v>
      </c>
      <c r="O60" s="1" t="s">
        <v>320</v>
      </c>
      <c r="P60" s="1" t="s">
        <v>321</v>
      </c>
      <c r="Q60" s="1" t="s">
        <v>584</v>
      </c>
      <c r="R60" s="1" t="s">
        <v>323</v>
      </c>
      <c r="S60" s="1" t="s">
        <v>324</v>
      </c>
      <c r="T60" s="1" t="s">
        <v>325</v>
      </c>
    </row>
    <row r="61" s="1" customFormat="1" spans="1:20">
      <c r="A61" s="3">
        <v>16770310855</v>
      </c>
      <c r="B61" s="1" t="s">
        <v>361</v>
      </c>
      <c r="C61" s="1" t="s">
        <v>585</v>
      </c>
      <c r="D61" s="1" t="s">
        <v>586</v>
      </c>
      <c r="E61" s="1" t="s">
        <v>587</v>
      </c>
      <c r="F61" s="1" t="s">
        <v>361</v>
      </c>
      <c r="G61" s="1" t="s">
        <v>367</v>
      </c>
      <c r="H61" s="1" t="s">
        <v>316</v>
      </c>
      <c r="I61" s="1" t="s">
        <v>588</v>
      </c>
      <c r="J61" s="1" t="s">
        <v>318</v>
      </c>
      <c r="K61" s="1" t="s">
        <v>588</v>
      </c>
      <c r="L61" s="1" t="s">
        <v>588</v>
      </c>
      <c r="M61" s="1" t="s">
        <v>319</v>
      </c>
      <c r="N61" s="1" t="s">
        <v>319</v>
      </c>
      <c r="O61" s="1" t="s">
        <v>320</v>
      </c>
      <c r="P61" s="1" t="s">
        <v>321</v>
      </c>
      <c r="Q61" s="1" t="s">
        <v>589</v>
      </c>
      <c r="R61" s="1" t="s">
        <v>323</v>
      </c>
      <c r="S61" s="1" t="s">
        <v>324</v>
      </c>
      <c r="T61" s="1" t="s">
        <v>325</v>
      </c>
    </row>
    <row r="62" s="1" customFormat="1" spans="1:20">
      <c r="A62" s="3">
        <v>16770349563</v>
      </c>
      <c r="B62" s="1" t="s">
        <v>361</v>
      </c>
      <c r="C62" s="1" t="s">
        <v>590</v>
      </c>
      <c r="D62" s="1" t="s">
        <v>591</v>
      </c>
      <c r="E62" s="1" t="s">
        <v>592</v>
      </c>
      <c r="F62" s="1" t="s">
        <v>361</v>
      </c>
      <c r="G62" s="1" t="s">
        <v>367</v>
      </c>
      <c r="H62" s="1" t="s">
        <v>316</v>
      </c>
      <c r="I62" s="1" t="s">
        <v>593</v>
      </c>
      <c r="J62" s="1" t="s">
        <v>318</v>
      </c>
      <c r="K62" s="1" t="s">
        <v>593</v>
      </c>
      <c r="L62" s="1" t="s">
        <v>593</v>
      </c>
      <c r="M62" s="1" t="s">
        <v>319</v>
      </c>
      <c r="N62" s="1" t="s">
        <v>319</v>
      </c>
      <c r="O62" s="1" t="s">
        <v>320</v>
      </c>
      <c r="P62" s="1" t="s">
        <v>321</v>
      </c>
      <c r="Q62" s="1" t="s">
        <v>594</v>
      </c>
      <c r="R62" s="1" t="s">
        <v>323</v>
      </c>
      <c r="S62" s="1" t="s">
        <v>324</v>
      </c>
      <c r="T62" s="1" t="s">
        <v>325</v>
      </c>
    </row>
    <row r="63" s="1" customFormat="1" spans="1:20">
      <c r="A63" s="3">
        <v>16770474772</v>
      </c>
      <c r="B63" s="1" t="s">
        <v>361</v>
      </c>
      <c r="C63" s="1" t="s">
        <v>595</v>
      </c>
      <c r="D63" s="1" t="s">
        <v>571</v>
      </c>
      <c r="E63" s="1" t="s">
        <v>263</v>
      </c>
      <c r="F63" s="1" t="s">
        <v>367</v>
      </c>
      <c r="G63" s="1" t="s">
        <v>315</v>
      </c>
      <c r="H63" s="1" t="s">
        <v>316</v>
      </c>
      <c r="I63" s="1" t="s">
        <v>596</v>
      </c>
      <c r="J63" s="1" t="s">
        <v>318</v>
      </c>
      <c r="K63" s="1" t="s">
        <v>596</v>
      </c>
      <c r="L63" s="1" t="s">
        <v>596</v>
      </c>
      <c r="M63" s="1" t="s">
        <v>319</v>
      </c>
      <c r="N63" s="1" t="s">
        <v>319</v>
      </c>
      <c r="O63" s="1" t="s">
        <v>320</v>
      </c>
      <c r="P63" s="1" t="s">
        <v>321</v>
      </c>
      <c r="Q63" s="1" t="s">
        <v>597</v>
      </c>
      <c r="R63" s="1" t="s">
        <v>323</v>
      </c>
      <c r="S63" s="1" t="s">
        <v>324</v>
      </c>
      <c r="T63" s="1" t="s">
        <v>325</v>
      </c>
    </row>
    <row r="64" s="1" customFormat="1" spans="1:20">
      <c r="A64" s="3">
        <v>16773947414</v>
      </c>
      <c r="B64" s="1" t="s">
        <v>361</v>
      </c>
      <c r="C64" s="1" t="s">
        <v>598</v>
      </c>
      <c r="D64" s="1" t="s">
        <v>599</v>
      </c>
      <c r="E64" s="1" t="s">
        <v>134</v>
      </c>
      <c r="F64" s="1" t="s">
        <v>361</v>
      </c>
      <c r="G64" s="1" t="s">
        <v>367</v>
      </c>
      <c r="H64" s="1" t="s">
        <v>316</v>
      </c>
      <c r="I64" s="1" t="s">
        <v>600</v>
      </c>
      <c r="J64" s="1" t="s">
        <v>318</v>
      </c>
      <c r="K64" s="1" t="s">
        <v>600</v>
      </c>
      <c r="L64" s="1" t="s">
        <v>600</v>
      </c>
      <c r="M64" s="1" t="s">
        <v>319</v>
      </c>
      <c r="N64" s="1" t="s">
        <v>319</v>
      </c>
      <c r="O64" s="1" t="s">
        <v>320</v>
      </c>
      <c r="P64" s="1" t="s">
        <v>321</v>
      </c>
      <c r="Q64" s="1" t="s">
        <v>601</v>
      </c>
      <c r="R64" s="1" t="s">
        <v>323</v>
      </c>
      <c r="S64" s="1" t="s">
        <v>324</v>
      </c>
      <c r="T64" s="1" t="s">
        <v>325</v>
      </c>
    </row>
    <row r="65" s="1" customFormat="1" spans="1:20">
      <c r="A65" s="3">
        <v>16773915420</v>
      </c>
      <c r="B65" s="1" t="s">
        <v>361</v>
      </c>
      <c r="C65" s="1" t="s">
        <v>602</v>
      </c>
      <c r="D65" s="1" t="s">
        <v>603</v>
      </c>
      <c r="E65" s="1" t="s">
        <v>131</v>
      </c>
      <c r="F65" s="1" t="s">
        <v>361</v>
      </c>
      <c r="G65" s="1" t="s">
        <v>367</v>
      </c>
      <c r="H65" s="1" t="s">
        <v>316</v>
      </c>
      <c r="I65" s="1" t="s">
        <v>604</v>
      </c>
      <c r="J65" s="1" t="s">
        <v>318</v>
      </c>
      <c r="K65" s="1" t="s">
        <v>604</v>
      </c>
      <c r="L65" s="1" t="s">
        <v>604</v>
      </c>
      <c r="M65" s="1" t="s">
        <v>319</v>
      </c>
      <c r="N65" s="1" t="s">
        <v>319</v>
      </c>
      <c r="O65" s="1" t="s">
        <v>320</v>
      </c>
      <c r="P65" s="1" t="s">
        <v>321</v>
      </c>
      <c r="Q65" s="1" t="s">
        <v>605</v>
      </c>
      <c r="R65" s="1" t="s">
        <v>323</v>
      </c>
      <c r="S65" s="1" t="s">
        <v>324</v>
      </c>
      <c r="T65" s="1" t="s">
        <v>325</v>
      </c>
    </row>
    <row r="66" s="1" customFormat="1" spans="1:20">
      <c r="A66" s="3">
        <v>16774037825</v>
      </c>
      <c r="B66" s="1" t="s">
        <v>361</v>
      </c>
      <c r="C66" s="1" t="s">
        <v>606</v>
      </c>
      <c r="D66" s="1" t="s">
        <v>582</v>
      </c>
      <c r="E66" s="1" t="s">
        <v>182</v>
      </c>
      <c r="F66" s="1" t="s">
        <v>367</v>
      </c>
      <c r="G66" s="1" t="s">
        <v>314</v>
      </c>
      <c r="H66" s="1" t="s">
        <v>316</v>
      </c>
      <c r="I66" s="1" t="s">
        <v>607</v>
      </c>
      <c r="J66" s="1" t="s">
        <v>318</v>
      </c>
      <c r="K66" s="1" t="s">
        <v>607</v>
      </c>
      <c r="L66" s="1" t="s">
        <v>607</v>
      </c>
      <c r="M66" s="1" t="s">
        <v>319</v>
      </c>
      <c r="N66" s="1" t="s">
        <v>319</v>
      </c>
      <c r="O66" s="1" t="s">
        <v>320</v>
      </c>
      <c r="P66" s="1" t="s">
        <v>321</v>
      </c>
      <c r="Q66" s="1" t="s">
        <v>608</v>
      </c>
      <c r="R66" s="1" t="s">
        <v>323</v>
      </c>
      <c r="S66" s="1" t="s">
        <v>324</v>
      </c>
      <c r="T66" s="1" t="s">
        <v>325</v>
      </c>
    </row>
    <row r="67" s="1" customFormat="1" spans="1:20">
      <c r="A67" s="3">
        <v>16774160947</v>
      </c>
      <c r="B67" s="1" t="s">
        <v>361</v>
      </c>
      <c r="C67" s="1" t="s">
        <v>609</v>
      </c>
      <c r="D67" s="1" t="s">
        <v>610</v>
      </c>
      <c r="E67" s="1" t="s">
        <v>139</v>
      </c>
      <c r="F67" s="1" t="s">
        <v>361</v>
      </c>
      <c r="G67" s="1" t="s">
        <v>367</v>
      </c>
      <c r="H67" s="1" t="s">
        <v>316</v>
      </c>
      <c r="I67" s="1" t="s">
        <v>611</v>
      </c>
      <c r="J67" s="1" t="s">
        <v>318</v>
      </c>
      <c r="K67" s="1" t="s">
        <v>611</v>
      </c>
      <c r="L67" s="1" t="s">
        <v>611</v>
      </c>
      <c r="M67" s="1" t="s">
        <v>319</v>
      </c>
      <c r="N67" s="1" t="s">
        <v>319</v>
      </c>
      <c r="O67" s="1" t="s">
        <v>320</v>
      </c>
      <c r="P67" s="1" t="s">
        <v>321</v>
      </c>
      <c r="Q67" s="1" t="s">
        <v>612</v>
      </c>
      <c r="R67" s="1" t="s">
        <v>323</v>
      </c>
      <c r="S67" s="1" t="s">
        <v>324</v>
      </c>
      <c r="T67" s="1" t="s">
        <v>325</v>
      </c>
    </row>
    <row r="68" s="1" customFormat="1" spans="1:20">
      <c r="A68" s="3">
        <v>16774937101</v>
      </c>
      <c r="B68" s="1" t="s">
        <v>361</v>
      </c>
      <c r="C68" s="1" t="s">
        <v>613</v>
      </c>
      <c r="D68" s="1" t="s">
        <v>614</v>
      </c>
      <c r="E68" s="1" t="s">
        <v>142</v>
      </c>
      <c r="F68" s="1" t="s">
        <v>361</v>
      </c>
      <c r="G68" s="1" t="s">
        <v>367</v>
      </c>
      <c r="H68" s="1" t="s">
        <v>316</v>
      </c>
      <c r="I68" s="1" t="s">
        <v>615</v>
      </c>
      <c r="J68" s="1" t="s">
        <v>318</v>
      </c>
      <c r="K68" s="1" t="s">
        <v>615</v>
      </c>
      <c r="L68" s="1" t="s">
        <v>615</v>
      </c>
      <c r="M68" s="1" t="s">
        <v>319</v>
      </c>
      <c r="N68" s="1" t="s">
        <v>319</v>
      </c>
      <c r="O68" s="1" t="s">
        <v>320</v>
      </c>
      <c r="P68" s="1" t="s">
        <v>321</v>
      </c>
      <c r="Q68" s="1" t="s">
        <v>616</v>
      </c>
      <c r="R68" s="1" t="s">
        <v>323</v>
      </c>
      <c r="S68" s="1" t="s">
        <v>324</v>
      </c>
      <c r="T68" s="1" t="s">
        <v>325</v>
      </c>
    </row>
    <row r="69" s="1" customFormat="1" spans="1:20">
      <c r="A69" s="3">
        <v>16775031651</v>
      </c>
      <c r="B69" s="1" t="s">
        <v>361</v>
      </c>
      <c r="C69" s="1" t="s">
        <v>617</v>
      </c>
      <c r="D69" s="1" t="s">
        <v>618</v>
      </c>
      <c r="E69" s="1" t="s">
        <v>145</v>
      </c>
      <c r="F69" s="1" t="s">
        <v>361</v>
      </c>
      <c r="G69" s="1" t="s">
        <v>367</v>
      </c>
      <c r="H69" s="1" t="s">
        <v>316</v>
      </c>
      <c r="I69" s="1" t="s">
        <v>547</v>
      </c>
      <c r="J69" s="1" t="s">
        <v>318</v>
      </c>
      <c r="K69" s="1" t="s">
        <v>547</v>
      </c>
      <c r="L69" s="1" t="s">
        <v>547</v>
      </c>
      <c r="M69" s="1" t="s">
        <v>319</v>
      </c>
      <c r="N69" s="1" t="s">
        <v>319</v>
      </c>
      <c r="O69" s="1" t="s">
        <v>320</v>
      </c>
      <c r="P69" s="1" t="s">
        <v>321</v>
      </c>
      <c r="Q69" s="1" t="s">
        <v>619</v>
      </c>
      <c r="R69" s="1" t="s">
        <v>323</v>
      </c>
      <c r="S69" s="1" t="s">
        <v>324</v>
      </c>
      <c r="T69" s="1" t="s">
        <v>325</v>
      </c>
    </row>
    <row r="70" s="1" customFormat="1" spans="1:20">
      <c r="A70" s="3">
        <v>16775094050</v>
      </c>
      <c r="B70" s="1" t="s">
        <v>361</v>
      </c>
      <c r="C70" s="1" t="s">
        <v>620</v>
      </c>
      <c r="D70" s="1" t="s">
        <v>449</v>
      </c>
      <c r="E70" s="1" t="s">
        <v>264</v>
      </c>
      <c r="F70" s="1" t="s">
        <v>367</v>
      </c>
      <c r="G70" s="1" t="s">
        <v>315</v>
      </c>
      <c r="H70" s="1" t="s">
        <v>316</v>
      </c>
      <c r="I70" s="1" t="s">
        <v>621</v>
      </c>
      <c r="J70" s="1" t="s">
        <v>318</v>
      </c>
      <c r="K70" s="1" t="s">
        <v>621</v>
      </c>
      <c r="L70" s="1" t="s">
        <v>621</v>
      </c>
      <c r="M70" s="1" t="s">
        <v>319</v>
      </c>
      <c r="N70" s="1" t="s">
        <v>319</v>
      </c>
      <c r="O70" s="1" t="s">
        <v>320</v>
      </c>
      <c r="P70" s="1" t="s">
        <v>321</v>
      </c>
      <c r="Q70" s="1" t="s">
        <v>622</v>
      </c>
      <c r="R70" s="1" t="s">
        <v>323</v>
      </c>
      <c r="S70" s="1" t="s">
        <v>324</v>
      </c>
      <c r="T70" s="1" t="s">
        <v>325</v>
      </c>
    </row>
    <row r="71" s="1" customFormat="1" spans="1:20">
      <c r="A71" s="3">
        <v>16775189057</v>
      </c>
      <c r="B71" s="1" t="s">
        <v>361</v>
      </c>
      <c r="C71" s="1" t="s">
        <v>623</v>
      </c>
      <c r="D71" s="1" t="s">
        <v>624</v>
      </c>
      <c r="E71" s="1" t="s">
        <v>625</v>
      </c>
      <c r="F71" s="1" t="s">
        <v>367</v>
      </c>
      <c r="G71" s="1" t="s">
        <v>314</v>
      </c>
      <c r="H71" s="1" t="s">
        <v>316</v>
      </c>
      <c r="I71" s="1" t="s">
        <v>626</v>
      </c>
      <c r="J71" s="1" t="s">
        <v>318</v>
      </c>
      <c r="K71" s="1" t="s">
        <v>626</v>
      </c>
      <c r="L71" s="1" t="s">
        <v>626</v>
      </c>
      <c r="M71" s="1" t="s">
        <v>319</v>
      </c>
      <c r="N71" s="1" t="s">
        <v>319</v>
      </c>
      <c r="O71" s="1" t="s">
        <v>320</v>
      </c>
      <c r="P71" s="1" t="s">
        <v>321</v>
      </c>
      <c r="Q71" s="1" t="s">
        <v>627</v>
      </c>
      <c r="R71" s="1" t="s">
        <v>323</v>
      </c>
      <c r="S71" s="1" t="s">
        <v>324</v>
      </c>
      <c r="T71" s="1" t="s">
        <v>325</v>
      </c>
    </row>
    <row r="72" s="1" customFormat="1" spans="1:20">
      <c r="A72" s="3">
        <v>16775224665</v>
      </c>
      <c r="B72" s="1" t="s">
        <v>361</v>
      </c>
      <c r="C72" s="1" t="s">
        <v>628</v>
      </c>
      <c r="D72" s="1" t="s">
        <v>629</v>
      </c>
      <c r="E72" s="1" t="s">
        <v>186</v>
      </c>
      <c r="F72" s="1" t="s">
        <v>367</v>
      </c>
      <c r="G72" s="1" t="s">
        <v>314</v>
      </c>
      <c r="H72" s="1" t="s">
        <v>316</v>
      </c>
      <c r="I72" s="1" t="s">
        <v>450</v>
      </c>
      <c r="J72" s="1" t="s">
        <v>318</v>
      </c>
      <c r="K72" s="1" t="s">
        <v>450</v>
      </c>
      <c r="L72" s="1" t="s">
        <v>450</v>
      </c>
      <c r="M72" s="1" t="s">
        <v>319</v>
      </c>
      <c r="N72" s="1" t="s">
        <v>319</v>
      </c>
      <c r="O72" s="1" t="s">
        <v>320</v>
      </c>
      <c r="P72" s="1" t="s">
        <v>321</v>
      </c>
      <c r="Q72" s="1" t="s">
        <v>630</v>
      </c>
      <c r="R72" s="1" t="s">
        <v>323</v>
      </c>
      <c r="S72" s="1" t="s">
        <v>324</v>
      </c>
      <c r="T72" s="1" t="s">
        <v>325</v>
      </c>
    </row>
    <row r="73" s="1" customFormat="1" spans="1:20">
      <c r="A73" s="3">
        <v>16776174140</v>
      </c>
      <c r="B73" s="1" t="s">
        <v>361</v>
      </c>
      <c r="C73" s="1" t="s">
        <v>631</v>
      </c>
      <c r="D73" s="1" t="s">
        <v>632</v>
      </c>
      <c r="E73" s="1" t="s">
        <v>633</v>
      </c>
      <c r="F73" s="1" t="s">
        <v>314</v>
      </c>
      <c r="G73" s="1" t="s">
        <v>315</v>
      </c>
      <c r="H73" s="1" t="s">
        <v>316</v>
      </c>
      <c r="I73" s="1" t="s">
        <v>634</v>
      </c>
      <c r="J73" s="1" t="s">
        <v>318</v>
      </c>
      <c r="K73" s="1" t="s">
        <v>634</v>
      </c>
      <c r="L73" s="1" t="s">
        <v>634</v>
      </c>
      <c r="M73" s="1" t="s">
        <v>319</v>
      </c>
      <c r="N73" s="1" t="s">
        <v>319</v>
      </c>
      <c r="O73" s="1" t="s">
        <v>320</v>
      </c>
      <c r="P73" s="1" t="s">
        <v>321</v>
      </c>
      <c r="Q73" s="1" t="s">
        <v>635</v>
      </c>
      <c r="R73" s="1" t="s">
        <v>323</v>
      </c>
      <c r="S73" s="1" t="s">
        <v>324</v>
      </c>
      <c r="T73" s="1" t="s">
        <v>325</v>
      </c>
    </row>
    <row r="74" s="1" customFormat="1" spans="1:20">
      <c r="A74" s="3">
        <v>16776413153</v>
      </c>
      <c r="B74" s="1" t="s">
        <v>367</v>
      </c>
      <c r="C74" s="1" t="s">
        <v>636</v>
      </c>
      <c r="D74" s="1" t="s">
        <v>637</v>
      </c>
      <c r="E74" s="1" t="s">
        <v>270</v>
      </c>
      <c r="F74" s="1" t="s">
        <v>367</v>
      </c>
      <c r="G74" s="1" t="s">
        <v>315</v>
      </c>
      <c r="H74" s="1" t="s">
        <v>316</v>
      </c>
      <c r="I74" s="1" t="s">
        <v>638</v>
      </c>
      <c r="J74" s="1" t="s">
        <v>318</v>
      </c>
      <c r="K74" s="1" t="s">
        <v>638</v>
      </c>
      <c r="L74" s="1" t="s">
        <v>638</v>
      </c>
      <c r="M74" s="1" t="s">
        <v>319</v>
      </c>
      <c r="N74" s="1" t="s">
        <v>319</v>
      </c>
      <c r="O74" s="1" t="s">
        <v>320</v>
      </c>
      <c r="P74" s="1" t="s">
        <v>321</v>
      </c>
      <c r="Q74" s="1" t="s">
        <v>639</v>
      </c>
      <c r="R74" s="1" t="s">
        <v>323</v>
      </c>
      <c r="S74" s="1" t="s">
        <v>324</v>
      </c>
      <c r="T74" s="1" t="s">
        <v>325</v>
      </c>
    </row>
    <row r="75" s="1" customFormat="1" spans="1:20">
      <c r="A75" s="3">
        <v>16776426446</v>
      </c>
      <c r="B75" s="1" t="s">
        <v>367</v>
      </c>
      <c r="C75" s="1" t="s">
        <v>640</v>
      </c>
      <c r="D75" s="1" t="s">
        <v>641</v>
      </c>
      <c r="E75" s="1" t="s">
        <v>642</v>
      </c>
      <c r="F75" s="1" t="s">
        <v>314</v>
      </c>
      <c r="G75" s="1" t="s">
        <v>315</v>
      </c>
      <c r="H75" s="1" t="s">
        <v>316</v>
      </c>
      <c r="I75" s="1" t="s">
        <v>643</v>
      </c>
      <c r="J75" s="1" t="s">
        <v>318</v>
      </c>
      <c r="K75" s="1" t="s">
        <v>643</v>
      </c>
      <c r="L75" s="1" t="s">
        <v>643</v>
      </c>
      <c r="M75" s="1" t="s">
        <v>319</v>
      </c>
      <c r="N75" s="1" t="s">
        <v>319</v>
      </c>
      <c r="O75" s="1" t="s">
        <v>320</v>
      </c>
      <c r="P75" s="1" t="s">
        <v>321</v>
      </c>
      <c r="Q75" s="1" t="s">
        <v>644</v>
      </c>
      <c r="R75" s="1" t="s">
        <v>323</v>
      </c>
      <c r="S75" s="1" t="s">
        <v>324</v>
      </c>
      <c r="T75" s="1" t="s">
        <v>325</v>
      </c>
    </row>
    <row r="76" s="1" customFormat="1" spans="1:20">
      <c r="A76" s="3">
        <v>16776502123</v>
      </c>
      <c r="B76" s="1" t="s">
        <v>367</v>
      </c>
      <c r="C76" s="1" t="s">
        <v>645</v>
      </c>
      <c r="D76" s="1" t="s">
        <v>646</v>
      </c>
      <c r="E76" s="1" t="s">
        <v>647</v>
      </c>
      <c r="F76" s="1" t="s">
        <v>367</v>
      </c>
      <c r="G76" s="1" t="s">
        <v>314</v>
      </c>
      <c r="H76" s="1" t="s">
        <v>316</v>
      </c>
      <c r="I76" s="1" t="s">
        <v>648</v>
      </c>
      <c r="J76" s="1" t="s">
        <v>318</v>
      </c>
      <c r="K76" s="1" t="s">
        <v>648</v>
      </c>
      <c r="L76" s="1" t="s">
        <v>648</v>
      </c>
      <c r="M76" s="1" t="s">
        <v>319</v>
      </c>
      <c r="N76" s="1" t="s">
        <v>319</v>
      </c>
      <c r="O76" s="1" t="s">
        <v>320</v>
      </c>
      <c r="P76" s="1" t="s">
        <v>321</v>
      </c>
      <c r="Q76" s="1" t="s">
        <v>649</v>
      </c>
      <c r="R76" s="1" t="s">
        <v>323</v>
      </c>
      <c r="S76" s="1" t="s">
        <v>324</v>
      </c>
      <c r="T76" s="1" t="s">
        <v>325</v>
      </c>
    </row>
    <row r="77" s="1" customFormat="1" spans="1:20">
      <c r="A77" s="3">
        <v>16776947965</v>
      </c>
      <c r="B77" s="1" t="s">
        <v>367</v>
      </c>
      <c r="C77" s="1" t="s">
        <v>650</v>
      </c>
      <c r="D77" s="1" t="s">
        <v>651</v>
      </c>
      <c r="E77" s="1" t="s">
        <v>193</v>
      </c>
      <c r="F77" s="1" t="s">
        <v>367</v>
      </c>
      <c r="G77" s="1" t="s">
        <v>314</v>
      </c>
      <c r="H77" s="1" t="s">
        <v>316</v>
      </c>
      <c r="I77" s="1" t="s">
        <v>652</v>
      </c>
      <c r="J77" s="1" t="s">
        <v>318</v>
      </c>
      <c r="K77" s="1" t="s">
        <v>652</v>
      </c>
      <c r="L77" s="1" t="s">
        <v>652</v>
      </c>
      <c r="M77" s="1" t="s">
        <v>319</v>
      </c>
      <c r="N77" s="1" t="s">
        <v>319</v>
      </c>
      <c r="O77" s="1" t="s">
        <v>320</v>
      </c>
      <c r="P77" s="1" t="s">
        <v>321</v>
      </c>
      <c r="Q77" s="1" t="s">
        <v>653</v>
      </c>
      <c r="R77" s="1" t="s">
        <v>323</v>
      </c>
      <c r="S77" s="1" t="s">
        <v>324</v>
      </c>
      <c r="T77" s="1" t="s">
        <v>325</v>
      </c>
    </row>
    <row r="78" s="1" customFormat="1" spans="1:20">
      <c r="A78" s="3">
        <v>16777021038</v>
      </c>
      <c r="B78" s="1" t="s">
        <v>367</v>
      </c>
      <c r="C78" s="1" t="s">
        <v>654</v>
      </c>
      <c r="D78" s="1" t="s">
        <v>655</v>
      </c>
      <c r="E78" s="1" t="s">
        <v>195</v>
      </c>
      <c r="F78" s="1" t="s">
        <v>367</v>
      </c>
      <c r="G78" s="1" t="s">
        <v>314</v>
      </c>
      <c r="H78" s="1" t="s">
        <v>316</v>
      </c>
      <c r="I78" s="1" t="s">
        <v>656</v>
      </c>
      <c r="J78" s="1" t="s">
        <v>318</v>
      </c>
      <c r="K78" s="1" t="s">
        <v>656</v>
      </c>
      <c r="L78" s="1" t="s">
        <v>656</v>
      </c>
      <c r="M78" s="1" t="s">
        <v>319</v>
      </c>
      <c r="N78" s="1" t="s">
        <v>319</v>
      </c>
      <c r="O78" s="1" t="s">
        <v>320</v>
      </c>
      <c r="P78" s="1" t="s">
        <v>321</v>
      </c>
      <c r="Q78" s="1" t="s">
        <v>657</v>
      </c>
      <c r="R78" s="1" t="s">
        <v>323</v>
      </c>
      <c r="S78" s="1" t="s">
        <v>324</v>
      </c>
      <c r="T78" s="1" t="s">
        <v>325</v>
      </c>
    </row>
    <row r="79" s="1" customFormat="1" spans="1:20">
      <c r="A79" s="3">
        <v>16777239758</v>
      </c>
      <c r="B79" s="1" t="s">
        <v>367</v>
      </c>
      <c r="C79" s="1" t="s">
        <v>658</v>
      </c>
      <c r="D79" s="1" t="s">
        <v>659</v>
      </c>
      <c r="E79" s="1" t="s">
        <v>198</v>
      </c>
      <c r="F79" s="1" t="s">
        <v>367</v>
      </c>
      <c r="G79" s="1" t="s">
        <v>314</v>
      </c>
      <c r="H79" s="1" t="s">
        <v>316</v>
      </c>
      <c r="I79" s="1" t="s">
        <v>660</v>
      </c>
      <c r="J79" s="1" t="s">
        <v>318</v>
      </c>
      <c r="K79" s="1" t="s">
        <v>660</v>
      </c>
      <c r="L79" s="1" t="s">
        <v>660</v>
      </c>
      <c r="M79" s="1" t="s">
        <v>319</v>
      </c>
      <c r="N79" s="1" t="s">
        <v>319</v>
      </c>
      <c r="O79" s="1" t="s">
        <v>320</v>
      </c>
      <c r="P79" s="1" t="s">
        <v>321</v>
      </c>
      <c r="Q79" s="1" t="s">
        <v>661</v>
      </c>
      <c r="R79" s="1" t="s">
        <v>323</v>
      </c>
      <c r="S79" s="1" t="s">
        <v>324</v>
      </c>
      <c r="T79" s="1" t="s">
        <v>325</v>
      </c>
    </row>
    <row r="80" s="1" customFormat="1" spans="1:20">
      <c r="A80" s="3">
        <v>16777270542</v>
      </c>
      <c r="B80" s="1" t="s">
        <v>367</v>
      </c>
      <c r="C80" s="1" t="s">
        <v>662</v>
      </c>
      <c r="D80" s="1" t="s">
        <v>575</v>
      </c>
      <c r="E80" s="1" t="s">
        <v>120</v>
      </c>
      <c r="F80" s="1" t="s">
        <v>367</v>
      </c>
      <c r="G80" s="1" t="s">
        <v>314</v>
      </c>
      <c r="H80" s="1" t="s">
        <v>316</v>
      </c>
      <c r="I80" s="1" t="s">
        <v>576</v>
      </c>
      <c r="J80" s="1" t="s">
        <v>318</v>
      </c>
      <c r="K80" s="1" t="s">
        <v>576</v>
      </c>
      <c r="L80" s="1" t="s">
        <v>576</v>
      </c>
      <c r="M80" s="1" t="s">
        <v>319</v>
      </c>
      <c r="N80" s="1" t="s">
        <v>319</v>
      </c>
      <c r="O80" s="1" t="s">
        <v>320</v>
      </c>
      <c r="P80" s="1" t="s">
        <v>321</v>
      </c>
      <c r="Q80" s="1" t="s">
        <v>663</v>
      </c>
      <c r="R80" s="1" t="s">
        <v>323</v>
      </c>
      <c r="S80" s="1" t="s">
        <v>324</v>
      </c>
      <c r="T80" s="1" t="s">
        <v>325</v>
      </c>
    </row>
    <row r="81" s="1" customFormat="1" spans="1:20">
      <c r="A81" s="3">
        <v>16778078493</v>
      </c>
      <c r="B81" s="1" t="s">
        <v>367</v>
      </c>
      <c r="C81" s="1" t="s">
        <v>664</v>
      </c>
      <c r="D81" s="1" t="s">
        <v>521</v>
      </c>
      <c r="E81" s="1" t="s">
        <v>200</v>
      </c>
      <c r="F81" s="1" t="s">
        <v>367</v>
      </c>
      <c r="G81" s="1" t="s">
        <v>314</v>
      </c>
      <c r="H81" s="1" t="s">
        <v>316</v>
      </c>
      <c r="I81" s="1" t="s">
        <v>665</v>
      </c>
      <c r="J81" s="1" t="s">
        <v>318</v>
      </c>
      <c r="K81" s="1" t="s">
        <v>665</v>
      </c>
      <c r="L81" s="1" t="s">
        <v>665</v>
      </c>
      <c r="M81" s="1" t="s">
        <v>319</v>
      </c>
      <c r="N81" s="1" t="s">
        <v>319</v>
      </c>
      <c r="O81" s="1" t="s">
        <v>320</v>
      </c>
      <c r="P81" s="1" t="s">
        <v>321</v>
      </c>
      <c r="Q81" s="1" t="s">
        <v>666</v>
      </c>
      <c r="R81" s="1" t="s">
        <v>323</v>
      </c>
      <c r="S81" s="1" t="s">
        <v>324</v>
      </c>
      <c r="T81" s="1" t="s">
        <v>325</v>
      </c>
    </row>
    <row r="82" s="1" customFormat="1" spans="1:20">
      <c r="A82" s="3">
        <v>16778144049</v>
      </c>
      <c r="B82" s="1" t="s">
        <v>367</v>
      </c>
      <c r="C82" s="1" t="s">
        <v>667</v>
      </c>
      <c r="D82" s="1" t="s">
        <v>668</v>
      </c>
      <c r="E82" s="1" t="s">
        <v>203</v>
      </c>
      <c r="F82" s="1" t="s">
        <v>367</v>
      </c>
      <c r="G82" s="1" t="s">
        <v>314</v>
      </c>
      <c r="H82" s="1" t="s">
        <v>316</v>
      </c>
      <c r="I82" s="1" t="s">
        <v>669</v>
      </c>
      <c r="J82" s="1" t="s">
        <v>318</v>
      </c>
      <c r="K82" s="1" t="s">
        <v>669</v>
      </c>
      <c r="L82" s="1" t="s">
        <v>669</v>
      </c>
      <c r="M82" s="1" t="s">
        <v>319</v>
      </c>
      <c r="N82" s="1" t="s">
        <v>319</v>
      </c>
      <c r="O82" s="1" t="s">
        <v>320</v>
      </c>
      <c r="P82" s="1" t="s">
        <v>321</v>
      </c>
      <c r="Q82" s="1" t="s">
        <v>670</v>
      </c>
      <c r="R82" s="1" t="s">
        <v>323</v>
      </c>
      <c r="S82" s="1" t="s">
        <v>324</v>
      </c>
      <c r="T82" s="1" t="s">
        <v>325</v>
      </c>
    </row>
    <row r="83" s="1" customFormat="1" spans="1:20">
      <c r="A83" s="3">
        <v>16778167328</v>
      </c>
      <c r="B83" s="1" t="s">
        <v>367</v>
      </c>
      <c r="C83" s="1" t="s">
        <v>671</v>
      </c>
      <c r="D83" s="1" t="s">
        <v>346</v>
      </c>
      <c r="E83" s="1" t="s">
        <v>672</v>
      </c>
      <c r="F83" s="1" t="s">
        <v>367</v>
      </c>
      <c r="G83" s="1" t="s">
        <v>314</v>
      </c>
      <c r="H83" s="1" t="s">
        <v>316</v>
      </c>
      <c r="I83" s="1" t="s">
        <v>673</v>
      </c>
      <c r="J83" s="1" t="s">
        <v>318</v>
      </c>
      <c r="K83" s="1" t="s">
        <v>673</v>
      </c>
      <c r="L83" s="1" t="s">
        <v>673</v>
      </c>
      <c r="M83" s="1" t="s">
        <v>319</v>
      </c>
      <c r="N83" s="1" t="s">
        <v>319</v>
      </c>
      <c r="O83" s="1" t="s">
        <v>320</v>
      </c>
      <c r="P83" s="1" t="s">
        <v>321</v>
      </c>
      <c r="Q83" s="1" t="s">
        <v>674</v>
      </c>
      <c r="R83" s="1" t="s">
        <v>323</v>
      </c>
      <c r="S83" s="1" t="s">
        <v>324</v>
      </c>
      <c r="T83" s="1" t="s">
        <v>325</v>
      </c>
    </row>
    <row r="84" s="1" customFormat="1" spans="1:20">
      <c r="A84" s="3">
        <v>16778217873</v>
      </c>
      <c r="B84" s="1" t="s">
        <v>367</v>
      </c>
      <c r="C84" s="1" t="s">
        <v>675</v>
      </c>
      <c r="D84" s="1" t="s">
        <v>676</v>
      </c>
      <c r="E84" s="1" t="s">
        <v>677</v>
      </c>
      <c r="F84" s="1" t="s">
        <v>367</v>
      </c>
      <c r="G84" s="1" t="s">
        <v>314</v>
      </c>
      <c r="H84" s="1" t="s">
        <v>316</v>
      </c>
      <c r="I84" s="1" t="s">
        <v>678</v>
      </c>
      <c r="J84" s="1" t="s">
        <v>318</v>
      </c>
      <c r="K84" s="1" t="s">
        <v>678</v>
      </c>
      <c r="L84" s="1" t="s">
        <v>678</v>
      </c>
      <c r="M84" s="1" t="s">
        <v>319</v>
      </c>
      <c r="N84" s="1" t="s">
        <v>319</v>
      </c>
      <c r="O84" s="1" t="s">
        <v>320</v>
      </c>
      <c r="P84" s="1" t="s">
        <v>321</v>
      </c>
      <c r="Q84" s="1" t="s">
        <v>679</v>
      </c>
      <c r="R84" s="1" t="s">
        <v>323</v>
      </c>
      <c r="S84" s="1" t="s">
        <v>324</v>
      </c>
      <c r="T84" s="1" t="s">
        <v>325</v>
      </c>
    </row>
    <row r="85" s="1" customFormat="1" spans="1:20">
      <c r="A85" s="3">
        <v>16778293720</v>
      </c>
      <c r="B85" s="1" t="s">
        <v>367</v>
      </c>
      <c r="C85" s="1" t="s">
        <v>680</v>
      </c>
      <c r="D85" s="1" t="s">
        <v>676</v>
      </c>
      <c r="E85" s="1" t="s">
        <v>681</v>
      </c>
      <c r="F85" s="1" t="s">
        <v>367</v>
      </c>
      <c r="G85" s="1" t="s">
        <v>314</v>
      </c>
      <c r="H85" s="1" t="s">
        <v>316</v>
      </c>
      <c r="I85" s="1" t="s">
        <v>678</v>
      </c>
      <c r="J85" s="1" t="s">
        <v>318</v>
      </c>
      <c r="K85" s="1" t="s">
        <v>678</v>
      </c>
      <c r="L85" s="1" t="s">
        <v>678</v>
      </c>
      <c r="M85" s="1" t="s">
        <v>319</v>
      </c>
      <c r="N85" s="1" t="s">
        <v>319</v>
      </c>
      <c r="O85" s="1" t="s">
        <v>320</v>
      </c>
      <c r="P85" s="1" t="s">
        <v>321</v>
      </c>
      <c r="Q85" s="1" t="s">
        <v>682</v>
      </c>
      <c r="R85" s="1" t="s">
        <v>323</v>
      </c>
      <c r="S85" s="1" t="s">
        <v>324</v>
      </c>
      <c r="T85" s="1" t="s">
        <v>325</v>
      </c>
    </row>
    <row r="86" s="1" customFormat="1" spans="1:20">
      <c r="A86" s="3">
        <v>16778397033</v>
      </c>
      <c r="B86" s="1" t="s">
        <v>367</v>
      </c>
      <c r="C86" s="1" t="s">
        <v>683</v>
      </c>
      <c r="D86" s="1" t="s">
        <v>346</v>
      </c>
      <c r="E86" s="1" t="s">
        <v>684</v>
      </c>
      <c r="F86" s="1" t="s">
        <v>367</v>
      </c>
      <c r="G86" s="1" t="s">
        <v>314</v>
      </c>
      <c r="H86" s="1" t="s">
        <v>316</v>
      </c>
      <c r="I86" s="1" t="s">
        <v>673</v>
      </c>
      <c r="J86" s="1" t="s">
        <v>318</v>
      </c>
      <c r="K86" s="1" t="s">
        <v>673</v>
      </c>
      <c r="L86" s="1" t="s">
        <v>673</v>
      </c>
      <c r="M86" s="1" t="s">
        <v>319</v>
      </c>
      <c r="N86" s="1" t="s">
        <v>319</v>
      </c>
      <c r="O86" s="1" t="s">
        <v>320</v>
      </c>
      <c r="P86" s="1" t="s">
        <v>321</v>
      </c>
      <c r="Q86" s="1" t="s">
        <v>685</v>
      </c>
      <c r="R86" s="1" t="s">
        <v>323</v>
      </c>
      <c r="S86" s="1" t="s">
        <v>324</v>
      </c>
      <c r="T86" s="1" t="s">
        <v>325</v>
      </c>
    </row>
    <row r="87" s="1" customFormat="1" spans="1:20">
      <c r="A87" s="3">
        <v>16778589293</v>
      </c>
      <c r="B87" s="1" t="s">
        <v>367</v>
      </c>
      <c r="C87" s="1" t="s">
        <v>686</v>
      </c>
      <c r="D87" s="1" t="s">
        <v>687</v>
      </c>
      <c r="E87" s="1" t="s">
        <v>213</v>
      </c>
      <c r="F87" s="1" t="s">
        <v>367</v>
      </c>
      <c r="G87" s="1" t="s">
        <v>314</v>
      </c>
      <c r="H87" s="1" t="s">
        <v>316</v>
      </c>
      <c r="I87" s="1" t="s">
        <v>543</v>
      </c>
      <c r="J87" s="1" t="s">
        <v>318</v>
      </c>
      <c r="K87" s="1" t="s">
        <v>543</v>
      </c>
      <c r="L87" s="1" t="s">
        <v>543</v>
      </c>
      <c r="M87" s="1" t="s">
        <v>319</v>
      </c>
      <c r="N87" s="1" t="s">
        <v>319</v>
      </c>
      <c r="O87" s="1" t="s">
        <v>320</v>
      </c>
      <c r="P87" s="1" t="s">
        <v>321</v>
      </c>
      <c r="Q87" s="1" t="s">
        <v>688</v>
      </c>
      <c r="R87" s="1" t="s">
        <v>323</v>
      </c>
      <c r="S87" s="1" t="s">
        <v>324</v>
      </c>
      <c r="T87" s="1" t="s">
        <v>325</v>
      </c>
    </row>
    <row r="88" s="1" customFormat="1" spans="1:20">
      <c r="A88" s="3">
        <v>16778623162</v>
      </c>
      <c r="B88" s="1" t="s">
        <v>367</v>
      </c>
      <c r="C88" s="1" t="s">
        <v>689</v>
      </c>
      <c r="D88" s="1" t="s">
        <v>659</v>
      </c>
      <c r="E88" s="1" t="s">
        <v>214</v>
      </c>
      <c r="F88" s="1" t="s">
        <v>367</v>
      </c>
      <c r="G88" s="1" t="s">
        <v>314</v>
      </c>
      <c r="H88" s="1" t="s">
        <v>316</v>
      </c>
      <c r="I88" s="1" t="s">
        <v>690</v>
      </c>
      <c r="J88" s="1" t="s">
        <v>318</v>
      </c>
      <c r="K88" s="1" t="s">
        <v>690</v>
      </c>
      <c r="L88" s="1" t="s">
        <v>690</v>
      </c>
      <c r="M88" s="1" t="s">
        <v>319</v>
      </c>
      <c r="N88" s="1" t="s">
        <v>319</v>
      </c>
      <c r="O88" s="1" t="s">
        <v>320</v>
      </c>
      <c r="P88" s="1" t="s">
        <v>321</v>
      </c>
      <c r="Q88" s="1" t="s">
        <v>691</v>
      </c>
      <c r="R88" s="1" t="s">
        <v>323</v>
      </c>
      <c r="S88" s="1" t="s">
        <v>324</v>
      </c>
      <c r="T88" s="1" t="s">
        <v>325</v>
      </c>
    </row>
    <row r="89" s="1" customFormat="1" spans="1:20">
      <c r="A89" s="3">
        <v>16778686543</v>
      </c>
      <c r="B89" s="1" t="s">
        <v>367</v>
      </c>
      <c r="C89" s="1" t="s">
        <v>692</v>
      </c>
      <c r="D89" s="1" t="s">
        <v>546</v>
      </c>
      <c r="E89" s="1" t="s">
        <v>215</v>
      </c>
      <c r="F89" s="1" t="s">
        <v>367</v>
      </c>
      <c r="G89" s="1" t="s">
        <v>314</v>
      </c>
      <c r="H89" s="1" t="s">
        <v>316</v>
      </c>
      <c r="I89" s="1" t="s">
        <v>693</v>
      </c>
      <c r="J89" s="1" t="s">
        <v>318</v>
      </c>
      <c r="K89" s="1" t="s">
        <v>693</v>
      </c>
      <c r="L89" s="1" t="s">
        <v>693</v>
      </c>
      <c r="M89" s="1" t="s">
        <v>319</v>
      </c>
      <c r="N89" s="1" t="s">
        <v>319</v>
      </c>
      <c r="O89" s="1" t="s">
        <v>320</v>
      </c>
      <c r="P89" s="1" t="s">
        <v>321</v>
      </c>
      <c r="Q89" s="1" t="s">
        <v>694</v>
      </c>
      <c r="R89" s="1" t="s">
        <v>323</v>
      </c>
      <c r="S89" s="1" t="s">
        <v>324</v>
      </c>
      <c r="T89" s="1" t="s">
        <v>325</v>
      </c>
    </row>
    <row r="90" s="1" customFormat="1" spans="1:20">
      <c r="A90" s="3">
        <v>16779475718</v>
      </c>
      <c r="B90" s="1" t="s">
        <v>367</v>
      </c>
      <c r="C90" s="1" t="s">
        <v>695</v>
      </c>
      <c r="D90" s="1" t="s">
        <v>546</v>
      </c>
      <c r="E90" s="1" t="s">
        <v>216</v>
      </c>
      <c r="F90" s="1" t="s">
        <v>367</v>
      </c>
      <c r="G90" s="1" t="s">
        <v>314</v>
      </c>
      <c r="H90" s="1" t="s">
        <v>316</v>
      </c>
      <c r="I90" s="1" t="s">
        <v>693</v>
      </c>
      <c r="J90" s="1" t="s">
        <v>318</v>
      </c>
      <c r="K90" s="1" t="s">
        <v>693</v>
      </c>
      <c r="L90" s="1" t="s">
        <v>693</v>
      </c>
      <c r="M90" s="1" t="s">
        <v>319</v>
      </c>
      <c r="N90" s="1" t="s">
        <v>319</v>
      </c>
      <c r="O90" s="1" t="s">
        <v>320</v>
      </c>
      <c r="P90" s="1" t="s">
        <v>321</v>
      </c>
      <c r="Q90" s="1" t="s">
        <v>696</v>
      </c>
      <c r="R90" s="1" t="s">
        <v>323</v>
      </c>
      <c r="S90" s="1" t="s">
        <v>324</v>
      </c>
      <c r="T90" s="1" t="s">
        <v>325</v>
      </c>
    </row>
    <row r="91" s="1" customFormat="1" spans="1:20">
      <c r="A91" s="3">
        <v>16779506575</v>
      </c>
      <c r="B91" s="1" t="s">
        <v>367</v>
      </c>
      <c r="C91" s="1" t="s">
        <v>697</v>
      </c>
      <c r="D91" s="1" t="s">
        <v>698</v>
      </c>
      <c r="E91" s="1" t="s">
        <v>218</v>
      </c>
      <c r="F91" s="1" t="s">
        <v>367</v>
      </c>
      <c r="G91" s="1" t="s">
        <v>314</v>
      </c>
      <c r="H91" s="1" t="s">
        <v>316</v>
      </c>
      <c r="I91" s="1" t="s">
        <v>699</v>
      </c>
      <c r="J91" s="1" t="s">
        <v>318</v>
      </c>
      <c r="K91" s="1" t="s">
        <v>699</v>
      </c>
      <c r="L91" s="1" t="s">
        <v>699</v>
      </c>
      <c r="M91" s="1" t="s">
        <v>319</v>
      </c>
      <c r="N91" s="1" t="s">
        <v>319</v>
      </c>
      <c r="O91" s="1" t="s">
        <v>320</v>
      </c>
      <c r="P91" s="1" t="s">
        <v>321</v>
      </c>
      <c r="Q91" s="1" t="s">
        <v>700</v>
      </c>
      <c r="R91" s="1" t="s">
        <v>323</v>
      </c>
      <c r="S91" s="1" t="s">
        <v>324</v>
      </c>
      <c r="T91" s="1" t="s">
        <v>325</v>
      </c>
    </row>
    <row r="92" s="1" customFormat="1" spans="1:20">
      <c r="A92" s="3">
        <v>16783897456</v>
      </c>
      <c r="B92" s="1" t="s">
        <v>367</v>
      </c>
      <c r="C92" s="1" t="s">
        <v>701</v>
      </c>
      <c r="D92" s="1" t="s">
        <v>646</v>
      </c>
      <c r="E92" s="1" t="s">
        <v>702</v>
      </c>
      <c r="F92" s="1" t="s">
        <v>314</v>
      </c>
      <c r="G92" s="1" t="s">
        <v>315</v>
      </c>
      <c r="H92" s="1" t="s">
        <v>316</v>
      </c>
      <c r="I92" s="1" t="s">
        <v>703</v>
      </c>
      <c r="J92" s="1" t="s">
        <v>318</v>
      </c>
      <c r="K92" s="1" t="s">
        <v>703</v>
      </c>
      <c r="L92" s="1" t="s">
        <v>703</v>
      </c>
      <c r="M92" s="1" t="s">
        <v>319</v>
      </c>
      <c r="N92" s="1" t="s">
        <v>319</v>
      </c>
      <c r="O92" s="1" t="s">
        <v>320</v>
      </c>
      <c r="P92" s="1" t="s">
        <v>321</v>
      </c>
      <c r="Q92" s="1" t="s">
        <v>704</v>
      </c>
      <c r="R92" s="1" t="s">
        <v>323</v>
      </c>
      <c r="S92" s="1" t="s">
        <v>324</v>
      </c>
      <c r="T92" s="1" t="s">
        <v>325</v>
      </c>
    </row>
    <row r="93" s="1" customFormat="1" spans="1:20">
      <c r="A93" s="3">
        <v>16784583391</v>
      </c>
      <c r="B93" s="1" t="s">
        <v>367</v>
      </c>
      <c r="C93" s="1" t="s">
        <v>705</v>
      </c>
      <c r="D93" s="1" t="s">
        <v>646</v>
      </c>
      <c r="E93" s="1" t="s">
        <v>706</v>
      </c>
      <c r="F93" s="1" t="s">
        <v>314</v>
      </c>
      <c r="G93" s="1" t="s">
        <v>315</v>
      </c>
      <c r="H93" s="1" t="s">
        <v>316</v>
      </c>
      <c r="I93" s="1" t="s">
        <v>707</v>
      </c>
      <c r="J93" s="1" t="s">
        <v>318</v>
      </c>
      <c r="K93" s="1" t="s">
        <v>707</v>
      </c>
      <c r="L93" s="1" t="s">
        <v>707</v>
      </c>
      <c r="M93" s="1" t="s">
        <v>319</v>
      </c>
      <c r="N93" s="1" t="s">
        <v>319</v>
      </c>
      <c r="O93" s="1" t="s">
        <v>320</v>
      </c>
      <c r="P93" s="1" t="s">
        <v>321</v>
      </c>
      <c r="Q93" s="1" t="s">
        <v>708</v>
      </c>
      <c r="R93" s="1" t="s">
        <v>323</v>
      </c>
      <c r="S93" s="1" t="s">
        <v>324</v>
      </c>
      <c r="T93" s="1" t="s">
        <v>325</v>
      </c>
    </row>
    <row r="94" s="1" customFormat="1" spans="1:20">
      <c r="A94" s="3">
        <v>16784951045</v>
      </c>
      <c r="B94" s="1" t="s">
        <v>314</v>
      </c>
      <c r="C94" s="1" t="s">
        <v>709</v>
      </c>
      <c r="D94" s="1" t="s">
        <v>698</v>
      </c>
      <c r="E94" s="1" t="s">
        <v>279</v>
      </c>
      <c r="F94" s="1" t="s">
        <v>314</v>
      </c>
      <c r="G94" s="1" t="s">
        <v>315</v>
      </c>
      <c r="H94" s="1" t="s">
        <v>316</v>
      </c>
      <c r="I94" s="1" t="s">
        <v>710</v>
      </c>
      <c r="J94" s="1" t="s">
        <v>318</v>
      </c>
      <c r="K94" s="1" t="s">
        <v>710</v>
      </c>
      <c r="L94" s="1" t="s">
        <v>710</v>
      </c>
      <c r="M94" s="1" t="s">
        <v>319</v>
      </c>
      <c r="N94" s="1" t="s">
        <v>319</v>
      </c>
      <c r="O94" s="1" t="s">
        <v>320</v>
      </c>
      <c r="P94" s="1" t="s">
        <v>321</v>
      </c>
      <c r="Q94" s="1" t="s">
        <v>711</v>
      </c>
      <c r="R94" s="1" t="s">
        <v>323</v>
      </c>
      <c r="S94" s="1" t="s">
        <v>324</v>
      </c>
      <c r="T94" s="1" t="s">
        <v>325</v>
      </c>
    </row>
    <row r="95" s="1" customFormat="1" spans="1:20">
      <c r="A95" s="3">
        <v>16785048594</v>
      </c>
      <c r="B95" s="1" t="s">
        <v>314</v>
      </c>
      <c r="C95" s="1" t="s">
        <v>712</v>
      </c>
      <c r="D95" s="1" t="s">
        <v>646</v>
      </c>
      <c r="E95" s="1" t="s">
        <v>713</v>
      </c>
      <c r="F95" s="1" t="s">
        <v>314</v>
      </c>
      <c r="G95" s="1" t="s">
        <v>315</v>
      </c>
      <c r="H95" s="1" t="s">
        <v>316</v>
      </c>
      <c r="I95" s="1" t="s">
        <v>714</v>
      </c>
      <c r="J95" s="1" t="s">
        <v>318</v>
      </c>
      <c r="K95" s="1" t="s">
        <v>714</v>
      </c>
      <c r="L95" s="1" t="s">
        <v>714</v>
      </c>
      <c r="M95" s="1" t="s">
        <v>319</v>
      </c>
      <c r="N95" s="1" t="s">
        <v>319</v>
      </c>
      <c r="O95" s="1" t="s">
        <v>320</v>
      </c>
      <c r="P95" s="1" t="s">
        <v>321</v>
      </c>
      <c r="Q95" s="1" t="s">
        <v>715</v>
      </c>
      <c r="R95" s="1" t="s">
        <v>323</v>
      </c>
      <c r="S95" s="1" t="s">
        <v>324</v>
      </c>
      <c r="T95" s="1" t="s">
        <v>325</v>
      </c>
    </row>
    <row r="96" s="1" customFormat="1" spans="1:20">
      <c r="A96" s="3">
        <v>16785612111</v>
      </c>
      <c r="B96" s="1" t="s">
        <v>314</v>
      </c>
      <c r="C96" s="1" t="s">
        <v>716</v>
      </c>
      <c r="D96" s="1" t="s">
        <v>646</v>
      </c>
      <c r="E96" s="1" t="s">
        <v>717</v>
      </c>
      <c r="F96" s="1" t="s">
        <v>314</v>
      </c>
      <c r="G96" s="1" t="s">
        <v>315</v>
      </c>
      <c r="H96" s="1" t="s">
        <v>316</v>
      </c>
      <c r="I96" s="1" t="s">
        <v>707</v>
      </c>
      <c r="J96" s="1" t="s">
        <v>318</v>
      </c>
      <c r="K96" s="1" t="s">
        <v>707</v>
      </c>
      <c r="L96" s="1" t="s">
        <v>707</v>
      </c>
      <c r="M96" s="1" t="s">
        <v>319</v>
      </c>
      <c r="N96" s="1" t="s">
        <v>319</v>
      </c>
      <c r="O96" s="1" t="s">
        <v>320</v>
      </c>
      <c r="P96" s="1" t="s">
        <v>321</v>
      </c>
      <c r="Q96" s="1" t="s">
        <v>718</v>
      </c>
      <c r="R96" s="1" t="s">
        <v>323</v>
      </c>
      <c r="S96" s="1" t="s">
        <v>324</v>
      </c>
      <c r="T96" s="1" t="s">
        <v>325</v>
      </c>
    </row>
    <row r="97" s="1" customFormat="1" spans="1:20">
      <c r="A97" s="3">
        <v>16786070562</v>
      </c>
      <c r="B97" s="1" t="s">
        <v>314</v>
      </c>
      <c r="C97" s="1" t="s">
        <v>719</v>
      </c>
      <c r="D97" s="1" t="s">
        <v>646</v>
      </c>
      <c r="E97" s="1" t="s">
        <v>720</v>
      </c>
      <c r="F97" s="1" t="s">
        <v>314</v>
      </c>
      <c r="G97" s="1" t="s">
        <v>315</v>
      </c>
      <c r="H97" s="1" t="s">
        <v>316</v>
      </c>
      <c r="I97" s="1" t="s">
        <v>707</v>
      </c>
      <c r="J97" s="1" t="s">
        <v>318</v>
      </c>
      <c r="K97" s="1" t="s">
        <v>707</v>
      </c>
      <c r="L97" s="1" t="s">
        <v>707</v>
      </c>
      <c r="M97" s="1" t="s">
        <v>319</v>
      </c>
      <c r="N97" s="1" t="s">
        <v>319</v>
      </c>
      <c r="O97" s="1" t="s">
        <v>320</v>
      </c>
      <c r="P97" s="1" t="s">
        <v>321</v>
      </c>
      <c r="Q97" s="1" t="s">
        <v>721</v>
      </c>
      <c r="R97" s="1" t="s">
        <v>323</v>
      </c>
      <c r="S97" s="1" t="s">
        <v>324</v>
      </c>
      <c r="T97" s="1" t="s">
        <v>325</v>
      </c>
    </row>
    <row r="98" s="1" customFormat="1" spans="1:20">
      <c r="A98" s="3">
        <v>16786134229</v>
      </c>
      <c r="B98" s="1" t="s">
        <v>314</v>
      </c>
      <c r="C98" s="1" t="s">
        <v>722</v>
      </c>
      <c r="D98" s="1" t="s">
        <v>646</v>
      </c>
      <c r="E98" s="1" t="s">
        <v>723</v>
      </c>
      <c r="F98" s="1" t="s">
        <v>314</v>
      </c>
      <c r="G98" s="1" t="s">
        <v>315</v>
      </c>
      <c r="H98" s="1" t="s">
        <v>316</v>
      </c>
      <c r="I98" s="1" t="s">
        <v>707</v>
      </c>
      <c r="J98" s="1" t="s">
        <v>318</v>
      </c>
      <c r="K98" s="1" t="s">
        <v>707</v>
      </c>
      <c r="L98" s="1" t="s">
        <v>707</v>
      </c>
      <c r="M98" s="1" t="s">
        <v>319</v>
      </c>
      <c r="N98" s="1" t="s">
        <v>319</v>
      </c>
      <c r="O98" s="1" t="s">
        <v>320</v>
      </c>
      <c r="P98" s="1" t="s">
        <v>321</v>
      </c>
      <c r="Q98" s="1" t="s">
        <v>724</v>
      </c>
      <c r="R98" s="1" t="s">
        <v>323</v>
      </c>
      <c r="S98" s="1" t="s">
        <v>324</v>
      </c>
      <c r="T98" s="1" t="s">
        <v>325</v>
      </c>
    </row>
    <row r="99" s="1" customFormat="1" spans="1:20">
      <c r="A99" s="3">
        <v>16786151995</v>
      </c>
      <c r="B99" s="1" t="s">
        <v>314</v>
      </c>
      <c r="C99" s="1" t="s">
        <v>725</v>
      </c>
      <c r="D99" s="1" t="s">
        <v>659</v>
      </c>
      <c r="E99" s="1" t="s">
        <v>198</v>
      </c>
      <c r="F99" s="1" t="s">
        <v>314</v>
      </c>
      <c r="G99" s="1" t="s">
        <v>315</v>
      </c>
      <c r="H99" s="1" t="s">
        <v>316</v>
      </c>
      <c r="I99" s="1" t="s">
        <v>726</v>
      </c>
      <c r="J99" s="1" t="s">
        <v>318</v>
      </c>
      <c r="K99" s="1" t="s">
        <v>726</v>
      </c>
      <c r="L99" s="1" t="s">
        <v>726</v>
      </c>
      <c r="M99" s="1" t="s">
        <v>319</v>
      </c>
      <c r="N99" s="1" t="s">
        <v>319</v>
      </c>
      <c r="O99" s="1" t="s">
        <v>320</v>
      </c>
      <c r="P99" s="1" t="s">
        <v>321</v>
      </c>
      <c r="Q99" s="1" t="s">
        <v>727</v>
      </c>
      <c r="R99" s="1" t="s">
        <v>323</v>
      </c>
      <c r="S99" s="1" t="s">
        <v>324</v>
      </c>
      <c r="T99" s="1" t="s">
        <v>325</v>
      </c>
    </row>
    <row r="100" s="1" customFormat="1" spans="1:20">
      <c r="A100" s="3">
        <v>16786432262</v>
      </c>
      <c r="B100" s="1" t="s">
        <v>314</v>
      </c>
      <c r="C100" s="1" t="s">
        <v>728</v>
      </c>
      <c r="D100" s="1" t="s">
        <v>646</v>
      </c>
      <c r="E100" s="1" t="s">
        <v>729</v>
      </c>
      <c r="F100" s="1" t="s">
        <v>314</v>
      </c>
      <c r="G100" s="1" t="s">
        <v>315</v>
      </c>
      <c r="H100" s="1" t="s">
        <v>316</v>
      </c>
      <c r="I100" s="1" t="s">
        <v>703</v>
      </c>
      <c r="J100" s="1" t="s">
        <v>318</v>
      </c>
      <c r="K100" s="1" t="s">
        <v>703</v>
      </c>
      <c r="L100" s="1" t="s">
        <v>703</v>
      </c>
      <c r="M100" s="1" t="s">
        <v>319</v>
      </c>
      <c r="N100" s="1" t="s">
        <v>319</v>
      </c>
      <c r="O100" s="1" t="s">
        <v>320</v>
      </c>
      <c r="P100" s="1" t="s">
        <v>321</v>
      </c>
      <c r="Q100" s="1" t="s">
        <v>730</v>
      </c>
      <c r="R100" s="1" t="s">
        <v>323</v>
      </c>
      <c r="S100" s="1" t="s">
        <v>324</v>
      </c>
      <c r="T100" s="1" t="s">
        <v>325</v>
      </c>
    </row>
    <row r="101" s="1" customFormat="1" spans="1:20">
      <c r="A101" s="3">
        <v>16786804050</v>
      </c>
      <c r="B101" s="1" t="s">
        <v>314</v>
      </c>
      <c r="C101" s="1" t="s">
        <v>731</v>
      </c>
      <c r="D101" s="1" t="s">
        <v>546</v>
      </c>
      <c r="E101" s="1" t="s">
        <v>285</v>
      </c>
      <c r="F101" s="1" t="s">
        <v>314</v>
      </c>
      <c r="G101" s="1" t="s">
        <v>315</v>
      </c>
      <c r="H101" s="1" t="s">
        <v>316</v>
      </c>
      <c r="I101" s="1" t="s">
        <v>693</v>
      </c>
      <c r="J101" s="1" t="s">
        <v>318</v>
      </c>
      <c r="K101" s="1" t="s">
        <v>693</v>
      </c>
      <c r="L101" s="1" t="s">
        <v>693</v>
      </c>
      <c r="M101" s="1" t="s">
        <v>319</v>
      </c>
      <c r="N101" s="1" t="s">
        <v>319</v>
      </c>
      <c r="O101" s="1" t="s">
        <v>320</v>
      </c>
      <c r="P101" s="1" t="s">
        <v>321</v>
      </c>
      <c r="Q101" s="1" t="s">
        <v>732</v>
      </c>
      <c r="R101" s="1" t="s">
        <v>323</v>
      </c>
      <c r="S101" s="1" t="s">
        <v>324</v>
      </c>
      <c r="T101" s="1" t="s">
        <v>325</v>
      </c>
    </row>
    <row r="102" s="1" customFormat="1" spans="1:20">
      <c r="A102" s="3">
        <v>16787582452</v>
      </c>
      <c r="B102" s="1" t="s">
        <v>314</v>
      </c>
      <c r="C102" s="1" t="s">
        <v>733</v>
      </c>
      <c r="D102" s="1" t="s">
        <v>734</v>
      </c>
      <c r="E102" s="1" t="s">
        <v>287</v>
      </c>
      <c r="F102" s="1" t="s">
        <v>314</v>
      </c>
      <c r="G102" s="1" t="s">
        <v>315</v>
      </c>
      <c r="H102" s="1" t="s">
        <v>316</v>
      </c>
      <c r="I102" s="1" t="s">
        <v>615</v>
      </c>
      <c r="J102" s="1" t="s">
        <v>318</v>
      </c>
      <c r="K102" s="1" t="s">
        <v>615</v>
      </c>
      <c r="L102" s="1" t="s">
        <v>615</v>
      </c>
      <c r="M102" s="1" t="s">
        <v>319</v>
      </c>
      <c r="N102" s="1" t="s">
        <v>319</v>
      </c>
      <c r="O102" s="1" t="s">
        <v>320</v>
      </c>
      <c r="P102" s="1" t="s">
        <v>321</v>
      </c>
      <c r="Q102" s="1" t="s">
        <v>735</v>
      </c>
      <c r="R102" s="1" t="s">
        <v>323</v>
      </c>
      <c r="S102" s="1" t="s">
        <v>324</v>
      </c>
      <c r="T102" s="1" t="s">
        <v>325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2021-11-29T02:06:22Z</dcterms:created>
  <dcterms:modified xsi:type="dcterms:W3CDTF">2021-11-29T02:16:38Z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81C4C48046B448B39DC5CBF631F39906</vt:lpwstr>
  </property>
  <property fmtid="{D5CDD505-2E9C-101B-9397-08002B2CF9AE}" pid="3" name="KSOProductBuildVer">
    <vt:lpwstr>2052-11.1.0.11045</vt:lpwstr>
  </property>
</Properties>
</file>