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<sst xmlns="http://schemas.openxmlformats.org/spreadsheetml/2006/main" count="1197" uniqueCount="346">
  <si>
    <t>去哪儿网酒店预付对账单</t>
  </si>
  <si>
    <t>供应商名称：</t>
  </si>
  <si>
    <t>遇见时光</t>
  </si>
  <si>
    <t>结算周期：</t>
  </si>
  <si>
    <t>2021-11-25至2021-11-26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</si>
  <si>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</si>
  <si>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</si>
  <si>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</si>
  <si>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</si>
  <si>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</si>
  <si>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</si>
  <si>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</si>
  <si>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</si>
  <si>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</si>
  <si>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</si>
  <si>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</si>
  <si>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</si>
  <si>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</si>
  <si>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</si>
  <si>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</si>
  <si>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¥2,060.00</t>
  </si>
  <si>
    <t>¥273.00</t>
  </si>
  <si>
    <t>¥1,787.00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</si>
  <si>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</si>
  <si>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</si>
  <si>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</si>
  <si>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</si>
  <si>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</si>
  <si>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</si>
  <si>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</si>
  <si>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</si>
  <si>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</si>
  <si>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</si>
  <si>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</si>
  <si>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</si>
  <si>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</si>
  <si>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</si>
  <si>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</si>
  <si>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</si>
  <si>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</si>
  <si>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</si>
  <si>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</si>
  <si>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</si>
  <si>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</si>
  <si>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</si>
  <si>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</si>
  <si>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</si>
  <si>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</si>
  <si>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</si>
  <si>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</si>
  <si>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</si>
  <si>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</si>
  <si>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</si>
  <si>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</si>
  <si>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</si>
  <si>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</si>
  <si>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</si>
  <si>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</si>
  <si>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</si>
  <si>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</si>
  <si>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</si>
  <si>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</si>
  <si>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</si>
  <si>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</si>
  <si>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</si>
  <si>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</si>
  <si>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</si>
  <si>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</si>
  <si>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</si>
  <si>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102827909985</t>
  </si>
  <si>
    <t>酒店预付</t>
  </si>
  <si>
    <t>否</t>
  </si>
  <si>
    <t>普通</t>
  </si>
  <si>
    <t>286757467</t>
  </si>
  <si>
    <t>格林联盟酒店(陇南市火车站油橄榄基地店)</t>
  </si>
  <si>
    <t>1616855</t>
  </si>
  <si>
    <t>张聪亮</t>
  </si>
  <si>
    <t>2021-11-25</t>
  </si>
  <si>
    <t>2021-11-26</t>
  </si>
  <si>
    <t>¥132.00</t>
  </si>
  <si>
    <t>¥18.00</t>
  </si>
  <si>
    <t>¥114.00</t>
  </si>
  <si>
    <t>商务标准房</t>
  </si>
  <si>
    <t>WEBSITE</t>
  </si>
  <si>
    <t>102827977618</t>
  </si>
  <si>
    <t>343003082</t>
  </si>
  <si>
    <t>尚客优精选酒店(达州火车站店)</t>
  </si>
  <si>
    <t>王蜀程</t>
  </si>
  <si>
    <t>双床房</t>
  </si>
  <si>
    <t>102827711459</t>
  </si>
  <si>
    <t>389886483</t>
  </si>
  <si>
    <t>吉楚连锁酒店(仙桃宏达路店)</t>
  </si>
  <si>
    <t>林峰</t>
  </si>
  <si>
    <t>¥141.00</t>
  </si>
  <si>
    <t>¥19.00</t>
  </si>
  <si>
    <t>¥122.00</t>
  </si>
  <si>
    <t>清雅单间</t>
  </si>
  <si>
    <t>102827686615</t>
  </si>
  <si>
    <t>389887746</t>
  </si>
  <si>
    <t>红璞礼遇酒店(成都双流国际机场店)</t>
  </si>
  <si>
    <t>朱天宇</t>
  </si>
  <si>
    <t>¥255.00</t>
  </si>
  <si>
    <t>¥34.00</t>
  </si>
  <si>
    <t>¥221.00</t>
  </si>
  <si>
    <t>璞玉·高级大床房</t>
  </si>
  <si>
    <t>102826540536</t>
  </si>
  <si>
    <t>271515557</t>
  </si>
  <si>
    <t>佛山德徕酒店</t>
  </si>
  <si>
    <t>曹思思</t>
  </si>
  <si>
    <t>2021-11-24</t>
  </si>
  <si>
    <t>¥587.00</t>
  </si>
  <si>
    <t>¥77.00</t>
  </si>
  <si>
    <t>¥510.00</t>
  </si>
  <si>
    <t>湖景豪华双床房</t>
  </si>
  <si>
    <t>102827355326</t>
  </si>
  <si>
    <t>389888910</t>
  </si>
  <si>
    <t>济南严选·兰舍公寓</t>
  </si>
  <si>
    <t>王光磊</t>
  </si>
  <si>
    <t>¥106.00</t>
  </si>
  <si>
    <t>¥14.00</t>
  </si>
  <si>
    <t>¥92.00</t>
  </si>
  <si>
    <t>商务精品大床房</t>
  </si>
  <si>
    <t>102827538697</t>
  </si>
  <si>
    <t>李金芮</t>
  </si>
  <si>
    <t>102827720337</t>
  </si>
  <si>
    <t>271514354</t>
  </si>
  <si>
    <t>天津中北假日酒店</t>
  </si>
  <si>
    <t>梁婷婷</t>
  </si>
  <si>
    <t>¥575.00</t>
  </si>
  <si>
    <t>¥75.00</t>
  </si>
  <si>
    <t>¥500.00</t>
  </si>
  <si>
    <t>假日豪华客房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</si>
  <si>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</si>
  <si>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</si>
  <si>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</si>
  <si>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</si>
  <si>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</si>
  <si>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</si>
  <si>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</si>
  <si>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</si>
  <si>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</si>
  <si>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</si>
  <si>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</si>
  <si>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A211129151534481</t>
  </si>
  <si>
    <r>
      <t>总计：</t>
    </r>
    <r>
      <rPr>
        <sz val="10"/>
        <rFont val="Arial"/>
        <charset val="134"/>
      </rPr>
      <t>1787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</si>
  <si>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</si>
  <si>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</si>
  <si>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</si>
  <si>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</si>
  <si>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</si>
  <si>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</si>
  <si>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</si>
  <si>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</si>
  <si>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</si>
  <si>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</si>
  <si>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</si>
  <si>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</si>
  <si>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</si>
  <si>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</si>
  <si>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</si>
  <si>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</si>
  <si>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102821681731</t>
  </si>
  <si>
    <t>2021-11-19</t>
  </si>
  <si>
    <t>2304523</t>
  </si>
  <si>
    <t>广州白云宾馆</t>
  </si>
  <si>
    <t>张海标</t>
  </si>
  <si>
    <t>2021-11-23</t>
  </si>
  <si>
    <t>2021-11-27</t>
  </si>
  <si>
    <t>--</t>
  </si>
  <si>
    <t>2272.00</t>
  </si>
  <si>
    <t>RMB</t>
  </si>
  <si>
    <t>0</t>
  </si>
  <si>
    <t>0.00</t>
  </si>
  <si>
    <t>龙卷风国内直连</t>
  </si>
  <si>
    <t>2021-11-20 10:24:26</t>
  </si>
  <si>
    <t>汇智国际旅游发展有限公司</t>
  </si>
  <si>
    <t>直采</t>
  </si>
  <si>
    <t>102823686587</t>
  </si>
  <si>
    <t>2021-11-21</t>
  </si>
  <si>
    <t>2305781</t>
  </si>
  <si>
    <t>福州闽江世纪金源会展中心大饭店</t>
  </si>
  <si>
    <t>刘寅</t>
  </si>
  <si>
    <t>840.00</t>
  </si>
  <si>
    <t>2021-11-21 07:25:05</t>
  </si>
  <si>
    <t>直连</t>
  </si>
  <si>
    <t>102823591114</t>
  </si>
  <si>
    <t>2306085</t>
  </si>
  <si>
    <t>甘继洋</t>
  </si>
  <si>
    <t>2021-11-21 13:31:42</t>
  </si>
  <si>
    <t>102824528619</t>
  </si>
  <si>
    <t>2021-11-22</t>
  </si>
  <si>
    <t>2307338</t>
  </si>
  <si>
    <t>宜宾伊莱特酒店</t>
  </si>
  <si>
    <t>郑鹏</t>
  </si>
  <si>
    <t>2021-11-28</t>
  </si>
  <si>
    <t>163.00</t>
  </si>
  <si>
    <t>2021-11-22 13:05:27</t>
  </si>
  <si>
    <t>102825151276</t>
  </si>
  <si>
    <t>2308349</t>
  </si>
  <si>
    <t>7天连锁酒店(北京西客站丽泽桥店)</t>
  </si>
  <si>
    <t>管梅华</t>
  </si>
  <si>
    <t>190.00</t>
  </si>
  <si>
    <t>2021-11-23 06:35:55</t>
  </si>
  <si>
    <t>102826385721</t>
  </si>
  <si>
    <t>2310123</t>
  </si>
  <si>
    <t>吴天琪</t>
  </si>
  <si>
    <t>420.00</t>
  </si>
  <si>
    <t>2021-11-24 12:09:05</t>
  </si>
  <si>
    <t>102826699266</t>
  </si>
  <si>
    <t>2310416</t>
  </si>
  <si>
    <t>叶家辉</t>
  </si>
  <si>
    <t>510.00</t>
  </si>
  <si>
    <t>2021-11-24 15:46:03</t>
  </si>
  <si>
    <t>2310710</t>
  </si>
  <si>
    <t>2021-11-24 18:18:58</t>
  </si>
  <si>
    <t>102826600011</t>
  </si>
  <si>
    <t>2310755</t>
  </si>
  <si>
    <t>长春逸君酒店</t>
  </si>
  <si>
    <t>罗志坚</t>
  </si>
  <si>
    <t>146.00</t>
  </si>
  <si>
    <t>2021-11-24 18:40:06</t>
  </si>
  <si>
    <t>2311642</t>
  </si>
  <si>
    <t>吉楚连锁酒店（宏达路店）</t>
  </si>
  <si>
    <t>122.00</t>
  </si>
  <si>
    <t>2021-11-25 11:33:08</t>
  </si>
  <si>
    <t>2311849</t>
  </si>
  <si>
    <t>221.00</t>
  </si>
  <si>
    <t>2021-11-25 13:23:02</t>
  </si>
  <si>
    <t>2311850</t>
  </si>
  <si>
    <t>114.00</t>
  </si>
  <si>
    <t>2021-11-25 13:23:44</t>
  </si>
  <si>
    <t>2311904</t>
  </si>
  <si>
    <t>2021-11-25 13:59:49</t>
  </si>
  <si>
    <t>2311937</t>
  </si>
  <si>
    <t>500.00</t>
  </si>
  <si>
    <t>2021-11-25 14:30:01</t>
  </si>
  <si>
    <t>2311961</t>
  </si>
  <si>
    <t>2021-11-25 14:33:35</t>
  </si>
  <si>
    <t>2313033</t>
  </si>
  <si>
    <t>92.00</t>
  </si>
  <si>
    <t>2021-11-25 23:20:09</t>
  </si>
  <si>
    <t>102828859688</t>
  </si>
  <si>
    <t>2313065</t>
  </si>
  <si>
    <t>李嵩旻</t>
  </si>
  <si>
    <t>2021-11-26 00:41:39</t>
  </si>
  <si>
    <t>102828878010</t>
  </si>
  <si>
    <t>2313271</t>
  </si>
  <si>
    <t>厦门希尔顿逸林酒店</t>
  </si>
  <si>
    <t>吴红雨</t>
  </si>
  <si>
    <t>524.00</t>
  </si>
  <si>
    <t>2021-11-26 11:17:02</t>
  </si>
  <si>
    <t>102828599959</t>
  </si>
  <si>
    <t>2313308</t>
  </si>
  <si>
    <t>丹东富力万达嘉华酒店</t>
  </si>
  <si>
    <t>李洋</t>
  </si>
  <si>
    <t>553.00</t>
  </si>
  <si>
    <t>2021-11-26 12:01:53</t>
  </si>
  <si>
    <t>102828635032</t>
  </si>
  <si>
    <t>2313582</t>
  </si>
  <si>
    <t>2021-11-26 14:33:36</t>
  </si>
  <si>
    <t>102828519394</t>
  </si>
  <si>
    <t>2313650</t>
  </si>
  <si>
    <t>2021-11-26 15:09:45</t>
  </si>
  <si>
    <t>102828618617</t>
  </si>
  <si>
    <t>2313660</t>
  </si>
  <si>
    <t>邓丰荣</t>
  </si>
  <si>
    <t>2021-11-26 15:16:24</t>
  </si>
  <si>
    <t>102828752801</t>
  </si>
  <si>
    <t>2313671</t>
  </si>
  <si>
    <t>黄远华</t>
  </si>
  <si>
    <t>2021-11-26 15:21:43</t>
  </si>
  <si>
    <t>102828315813</t>
  </si>
  <si>
    <t>2313683</t>
  </si>
  <si>
    <t>任珊珊</t>
  </si>
  <si>
    <t>2021-11-26 15:29:16</t>
  </si>
  <si>
    <t>102828393633</t>
  </si>
  <si>
    <t>2313870</t>
  </si>
  <si>
    <t>广州万泓国际酒店</t>
  </si>
  <si>
    <t>陈燕璇</t>
  </si>
  <si>
    <t>369.00</t>
  </si>
  <si>
    <t>2021-11-26 17:07:20</t>
  </si>
  <si>
    <t>102828634346</t>
  </si>
  <si>
    <t>2314151</t>
  </si>
  <si>
    <t>格林豪泰快捷酒店（蒙城庄子大道店）</t>
  </si>
  <si>
    <t>赵连</t>
  </si>
  <si>
    <t>123.00</t>
  </si>
  <si>
    <t>2021-11-26 18:17:01</t>
  </si>
  <si>
    <t>102828383616</t>
  </si>
  <si>
    <t>2314224</t>
  </si>
  <si>
    <t>倪远翔</t>
  </si>
  <si>
    <t>1154.00</t>
  </si>
  <si>
    <t>2021-11-26 18:37:00</t>
  </si>
  <si>
    <t>102828752870</t>
  </si>
  <si>
    <t>2314358</t>
  </si>
  <si>
    <t>程佳欣</t>
  </si>
  <si>
    <t>2021-11-26 18:58:25</t>
  </si>
  <si>
    <t>102828478837</t>
  </si>
  <si>
    <t>2314386</t>
  </si>
  <si>
    <t>孙云</t>
  </si>
  <si>
    <t>2021-11-26 19:24:43</t>
  </si>
  <si>
    <t>102828494413</t>
  </si>
  <si>
    <t>2314865</t>
  </si>
  <si>
    <t>张孝飞</t>
  </si>
  <si>
    <t>2021-11-26 21:22:35</t>
  </si>
  <si>
    <t>102828453085</t>
  </si>
  <si>
    <t>2314929</t>
  </si>
  <si>
    <t>北京兴基铂尔曼饭店</t>
  </si>
  <si>
    <t>刘银芳,何武平,道小罡</t>
  </si>
  <si>
    <t>1158.00</t>
  </si>
  <si>
    <t>2021-11-26 21:45:51</t>
  </si>
  <si>
    <t>102828240174</t>
  </si>
  <si>
    <t>2314972</t>
  </si>
  <si>
    <t>深圳龙华希尔顿逸林酒店</t>
  </si>
  <si>
    <t>姚锡赢,裔君</t>
  </si>
  <si>
    <t>1598.00</t>
  </si>
  <si>
    <t>2021-11-26 22:06:19</t>
  </si>
  <si>
    <t>102829380838</t>
  </si>
  <si>
    <t>2315211</t>
  </si>
  <si>
    <t>洪燕萍</t>
  </si>
  <si>
    <t>472.00</t>
  </si>
  <si>
    <t>2021-11-27 08:24:49</t>
  </si>
  <si>
    <t>102829039060</t>
  </si>
  <si>
    <t>2315407</t>
  </si>
  <si>
    <t>青皮树酒店（合肥徽州大道社科院店）</t>
  </si>
  <si>
    <t>王殿军</t>
  </si>
  <si>
    <t>228.00</t>
  </si>
  <si>
    <t>2021-11-27 12:45:26</t>
  </si>
  <si>
    <t>102829976814</t>
  </si>
  <si>
    <t>2316240</t>
  </si>
  <si>
    <t>魏一帆</t>
  </si>
  <si>
    <t>2021-11-27 21:28:22</t>
  </si>
  <si>
    <t>102829314600</t>
  </si>
  <si>
    <t>2316323</t>
  </si>
  <si>
    <t>林城</t>
  </si>
  <si>
    <t>2021-11-27 22:13:16</t>
  </si>
  <si>
    <t>102829751490</t>
  </si>
  <si>
    <t>2316391</t>
  </si>
  <si>
    <t>陈晓晨</t>
  </si>
  <si>
    <t>670.00</t>
  </si>
  <si>
    <t>2021-11-27 22:47:29</t>
  </si>
  <si>
    <t>102829913290</t>
  </si>
  <si>
    <t>2316410</t>
  </si>
  <si>
    <t>江门华旅酒店</t>
  </si>
  <si>
    <t>关兴</t>
  </si>
  <si>
    <t>142.00</t>
  </si>
  <si>
    <t>2021-11-27 22:59:00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</si>
</sst>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6" borderId="16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79</v>
      </c>
      <c r="S3" s="12" t="s">
        <v>19</v>
      </c>
      <c r="T3" s="7"/>
      <c r="U3" s="11" t="s">
        <v>19</v>
      </c>
      <c r="V3" s="11" t="s">
        <v>79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81</v>
      </c>
      <c r="AD3" t="s">
        <v>6</v>
      </c>
      <c r="AE3" t="s">
        <v>88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89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90</v>
      </c>
      <c r="H4" s="7" t="s">
        <v>91</v>
      </c>
      <c r="I4" s="7" t="s">
        <v>75</v>
      </c>
      <c r="J4" s="7" t="s">
        <v>2</v>
      </c>
      <c r="K4" s="7" t="s">
        <v>92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93</v>
      </c>
      <c r="S4" s="12" t="s">
        <v>19</v>
      </c>
      <c r="T4" s="7"/>
      <c r="U4" s="11" t="s">
        <v>19</v>
      </c>
      <c r="V4" s="11" t="s">
        <v>93</v>
      </c>
      <c r="W4" s="12" t="s">
        <v>94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97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98</v>
      </c>
      <c r="H5" s="7" t="s">
        <v>99</v>
      </c>
      <c r="I5" s="7" t="s">
        <v>75</v>
      </c>
      <c r="J5" s="7" t="s">
        <v>2</v>
      </c>
      <c r="K5" s="7" t="s">
        <v>100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105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106</v>
      </c>
      <c r="H6" s="7" t="s">
        <v>107</v>
      </c>
      <c r="I6" s="7" t="s">
        <v>75</v>
      </c>
      <c r="J6" s="7" t="s">
        <v>2</v>
      </c>
      <c r="K6" s="7" t="s">
        <v>108</v>
      </c>
      <c r="L6" s="7">
        <v>1</v>
      </c>
      <c r="M6" s="7">
        <v>1</v>
      </c>
      <c r="N6" s="7" t="s">
        <v>109</v>
      </c>
      <c r="O6" s="7" t="s">
        <v>77</v>
      </c>
      <c r="P6" s="7" t="s">
        <v>78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118</v>
      </c>
      <c r="S7" s="12" t="s">
        <v>19</v>
      </c>
      <c r="T7" s="7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73</v>
      </c>
      <c r="H8" s="7" t="s">
        <v>74</v>
      </c>
      <c r="I8" s="7" t="s">
        <v>75</v>
      </c>
      <c r="J8" s="7" t="s">
        <v>2</v>
      </c>
      <c r="K8" s="7" t="s">
        <v>123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79</v>
      </c>
      <c r="S8" s="12" t="s">
        <v>19</v>
      </c>
      <c r="T8" s="7"/>
      <c r="U8" s="11" t="s">
        <v>19</v>
      </c>
      <c r="V8" s="11" t="s">
        <v>79</v>
      </c>
      <c r="W8" s="12" t="s">
        <v>80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81</v>
      </c>
      <c r="AD8" t="s">
        <v>6</v>
      </c>
      <c r="AE8" t="s">
        <v>82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125</v>
      </c>
      <c r="H9" s="7" t="s">
        <v>126</v>
      </c>
      <c r="I9" s="7" t="s">
        <v>75</v>
      </c>
      <c r="J9" s="7" t="s">
        <v>2</v>
      </c>
      <c r="K9" s="7" t="s">
        <v>127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128</v>
      </c>
      <c r="S9" s="12" t="s">
        <v>19</v>
      </c>
      <c r="T9" s="7"/>
      <c r="U9" s="11" t="s">
        <v>19</v>
      </c>
      <c r="V9" s="11" t="s">
        <v>128</v>
      </c>
      <c r="W9" s="12" t="s">
        <v>129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130</v>
      </c>
      <c r="AD9" t="s">
        <v>6</v>
      </c>
      <c r="AE9" t="s">
        <v>131</v>
      </c>
      <c r="AF9" t="s">
        <v>83</v>
      </c>
      <c r="AG9" t="s">
        <v>71</v>
      </c>
      <c r="AH9" t="s">
        <v>19</v>
      </c>
    </row>
    <row r="10" customHeight="1" spans="1:32">
      <c r="A10" s="10" t="s">
        <v>132</v>
      </c>
      <c r="B10" s="10"/>
      <c r="C10" s="10" t="s">
        <v>133</v>
      </c>
      <c r="D10" s="10"/>
      <c r="E10" s="10"/>
      <c r="F10" s="10"/>
      <c r="G10" s="10" t="s">
        <v>133</v>
      </c>
      <c r="H10" s="10" t="s">
        <v>133</v>
      </c>
      <c r="I10" s="10" t="s">
        <v>133</v>
      </c>
      <c r="J10" s="10" t="s">
        <v>133</v>
      </c>
      <c r="K10" s="10" t="s">
        <v>133</v>
      </c>
      <c r="L10" s="10" t="s">
        <v>133</v>
      </c>
      <c r="M10" s="10" t="s">
        <v>133</v>
      </c>
      <c r="N10" s="10" t="s">
        <v>133</v>
      </c>
      <c r="O10" s="10" t="s">
        <v>133</v>
      </c>
      <c r="P10" s="10" t="s">
        <v>133</v>
      </c>
      <c r="Q10" s="10"/>
      <c r="R10" s="13" t="s">
        <v>20</v>
      </c>
      <c r="S10" s="13" t="s">
        <v>19</v>
      </c>
      <c r="T10" s="10" t="s">
        <v>133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</v>
      </c>
      <c r="B1" s="4" t="s">
        <v>135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136</v>
      </c>
      <c r="H1" s="4" t="s">
        <v>137</v>
      </c>
      <c r="I1" s="4" t="s">
        <v>13</v>
      </c>
      <c r="J1" s="4" t="s">
        <v>17</v>
      </c>
      <c r="K1" s="4" t="s">
        <v>18</v>
      </c>
      <c r="L1" s="9" t="s">
        <v>138</v>
      </c>
      <c r="M1" s="4" t="s">
        <v>139</v>
      </c>
      <c r="N1" s="4" t="s">
        <v>140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114</v>
      </c>
      <c r="E2" t="str">
        <f>VLOOKUP(A2,HOP!A:L,12,0)</f>
        <v>114.00</v>
      </c>
      <c r="F2" t="str">
        <f>VLOOKUP(A2,HOP!A:C,3,0)</f>
        <v>2311961</v>
      </c>
      <c r="G2">
        <f>D2-E2</f>
        <v>0</v>
      </c>
      <c r="H2" t="str">
        <f>$H$1&amp;F2</f>
        <v>，2311961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114</v>
      </c>
      <c r="E3" t="str">
        <f>VLOOKUP(A3,HOP!A:L,12,0)</f>
        <v>114.00</v>
      </c>
      <c r="F3" t="str">
        <f>VLOOKUP(A3,HOP!A:C,3,0)</f>
        <v>2311850</v>
      </c>
      <c r="G3">
        <f t="shared" ref="G3:G9" si="0">D3-E3</f>
        <v>0</v>
      </c>
      <c r="H3" t="str">
        <f t="shared" ref="H3:H9" si="1">$H$1&amp;F3</f>
        <v>，2311850</v>
      </c>
      <c r="I3" t="str">
        <f>VLOOKUP(A3,HOP!A:T,20,0)</f>
        <v>直连</v>
      </c>
    </row>
    <row r="4" ht="14.25" customHeight="1" spans="1:9">
      <c r="A4" s="6" t="s">
        <v>89</v>
      </c>
      <c r="B4" s="7" t="s">
        <v>77</v>
      </c>
      <c r="C4" s="7" t="s">
        <v>78</v>
      </c>
      <c r="D4" s="3">
        <v>122</v>
      </c>
      <c r="E4" t="str">
        <f>VLOOKUP(A4,HOP!A:L,12,0)</f>
        <v>122.00</v>
      </c>
      <c r="F4" t="str">
        <f>VLOOKUP(A4,HOP!A:C,3,0)</f>
        <v>2311642</v>
      </c>
      <c r="G4">
        <f t="shared" si="0"/>
        <v>0</v>
      </c>
      <c r="H4" t="str">
        <f t="shared" si="1"/>
        <v>，2311642</v>
      </c>
      <c r="I4" t="str">
        <f>VLOOKUP(A4,HOP!A:T,20,0)</f>
        <v>直连</v>
      </c>
    </row>
    <row r="5" ht="14.25" customHeight="1" spans="1:9">
      <c r="A5" s="6" t="s">
        <v>97</v>
      </c>
      <c r="B5" s="7" t="s">
        <v>77</v>
      </c>
      <c r="C5" s="7" t="s">
        <v>78</v>
      </c>
      <c r="D5" s="3">
        <v>221</v>
      </c>
      <c r="E5" t="str">
        <f>VLOOKUP(A5,HOP!A:L,12,0)</f>
        <v>221.00</v>
      </c>
      <c r="F5" t="str">
        <f>VLOOKUP(A5,HOP!A:C,3,0)</f>
        <v>2311849</v>
      </c>
      <c r="G5">
        <f t="shared" si="0"/>
        <v>0</v>
      </c>
      <c r="H5" t="str">
        <f t="shared" si="1"/>
        <v>，2311849</v>
      </c>
      <c r="I5" t="str">
        <f>VLOOKUP(A5,HOP!A:T,20,0)</f>
        <v>直连</v>
      </c>
    </row>
    <row r="6" ht="14.25" customHeight="1" spans="1:9">
      <c r="A6" s="6" t="s">
        <v>105</v>
      </c>
      <c r="B6" s="7" t="s">
        <v>77</v>
      </c>
      <c r="C6" s="7" t="s">
        <v>78</v>
      </c>
      <c r="D6" s="3">
        <v>510</v>
      </c>
      <c r="E6" t="str">
        <f>VLOOKUP(A6,HOP!A:L,12,0)</f>
        <v>510.00</v>
      </c>
      <c r="F6" t="str">
        <f>VLOOKUP(A6,HOP!A:C,3,0)</f>
        <v>2310710</v>
      </c>
      <c r="G6">
        <f t="shared" si="0"/>
        <v>0</v>
      </c>
      <c r="H6" t="str">
        <f t="shared" si="1"/>
        <v>，2310710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77</v>
      </c>
      <c r="C7" s="7" t="s">
        <v>78</v>
      </c>
      <c r="D7" s="3">
        <v>92</v>
      </c>
      <c r="E7" t="str">
        <f>VLOOKUP(A7,HOP!A:L,12,0)</f>
        <v>92.00</v>
      </c>
      <c r="F7" t="str">
        <f>VLOOKUP(A7,HOP!A:C,3,0)</f>
        <v>2313033</v>
      </c>
      <c r="G7">
        <f t="shared" si="0"/>
        <v>0</v>
      </c>
      <c r="H7" t="str">
        <f t="shared" si="1"/>
        <v>，2313033</v>
      </c>
      <c r="I7" t="str">
        <f>VLOOKUP(A7,HOP!A:T,20,0)</f>
        <v>直连</v>
      </c>
    </row>
    <row r="8" ht="14.25" customHeight="1" spans="1:9">
      <c r="A8" s="6" t="s">
        <v>122</v>
      </c>
      <c r="B8" s="7" t="s">
        <v>77</v>
      </c>
      <c r="C8" s="7" t="s">
        <v>78</v>
      </c>
      <c r="D8" s="3">
        <v>114</v>
      </c>
      <c r="E8" t="str">
        <f>VLOOKUP(A8,HOP!A:L,12,0)</f>
        <v>114.00</v>
      </c>
      <c r="F8" t="str">
        <f>VLOOKUP(A8,HOP!A:C,3,0)</f>
        <v>2311904</v>
      </c>
      <c r="G8">
        <f t="shared" si="0"/>
        <v>0</v>
      </c>
      <c r="H8" t="str">
        <f t="shared" si="1"/>
        <v>，2311904</v>
      </c>
      <c r="I8" t="str">
        <f>VLOOKUP(A8,HOP!A:T,20,0)</f>
        <v>直连</v>
      </c>
    </row>
    <row r="9" ht="14.25" customHeight="1" spans="1:9">
      <c r="A9" s="6" t="s">
        <v>124</v>
      </c>
      <c r="B9" s="7" t="s">
        <v>77</v>
      </c>
      <c r="C9" s="7" t="s">
        <v>78</v>
      </c>
      <c r="D9" s="3">
        <v>500</v>
      </c>
      <c r="E9" t="str">
        <f>VLOOKUP(A9,HOP!A:L,12,0)</f>
        <v>500.00</v>
      </c>
      <c r="F9" t="str">
        <f>VLOOKUP(A9,HOP!A:C,3,0)</f>
        <v>2311937</v>
      </c>
      <c r="G9">
        <f t="shared" si="0"/>
        <v>0</v>
      </c>
      <c r="H9" t="str">
        <f t="shared" si="1"/>
        <v>，2311937</v>
      </c>
      <c r="I9" t="str">
        <f>VLOOKUP(A9,HOP!A:T,20,0)</f>
        <v>直连</v>
      </c>
    </row>
    <row r="11" spans="4:4">
      <c r="D11" s="3">
        <f>SUM(D2:D10)</f>
        <v>1787</v>
      </c>
    </row>
    <row r="12" ht="14.25" spans="4:4">
      <c r="D12" s="8" t="s">
        <v>22</v>
      </c>
    </row>
    <row r="14" spans="1:1">
      <c r="A14" t="s">
        <v>143</v>
      </c>
    </row>
    <row r="15" spans="1:1">
      <c r="A15" s="5" t="s">
        <v>144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1" t="s">
        <v>161</v>
      </c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71</v>
      </c>
      <c r="S2" s="1" t="s">
        <v>175</v>
      </c>
      <c r="T2" s="1" t="s">
        <v>176</v>
      </c>
    </row>
    <row r="3" s="1" customFormat="1" spans="1:20">
      <c r="A3" s="1" t="s">
        <v>177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77</v>
      </c>
      <c r="G3" s="1" t="s">
        <v>167</v>
      </c>
      <c r="H3" s="1" t="s">
        <v>168</v>
      </c>
      <c r="I3" s="1" t="s">
        <v>182</v>
      </c>
      <c r="J3" s="1" t="s">
        <v>170</v>
      </c>
      <c r="K3" s="1" t="s">
        <v>182</v>
      </c>
      <c r="L3" s="1" t="s">
        <v>182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183</v>
      </c>
      <c r="R3" s="1" t="s">
        <v>71</v>
      </c>
      <c r="S3" s="1" t="s">
        <v>175</v>
      </c>
      <c r="T3" s="1" t="s">
        <v>184</v>
      </c>
    </row>
    <row r="4" s="1" customFormat="1" spans="1:20">
      <c r="A4" s="1" t="s">
        <v>185</v>
      </c>
      <c r="B4" s="1" t="s">
        <v>178</v>
      </c>
      <c r="C4" s="1" t="s">
        <v>186</v>
      </c>
      <c r="D4" s="1" t="s">
        <v>180</v>
      </c>
      <c r="E4" s="1" t="s">
        <v>187</v>
      </c>
      <c r="F4" s="1" t="s">
        <v>77</v>
      </c>
      <c r="G4" s="1" t="s">
        <v>167</v>
      </c>
      <c r="H4" s="1" t="s">
        <v>168</v>
      </c>
      <c r="I4" s="1" t="s">
        <v>182</v>
      </c>
      <c r="J4" s="1" t="s">
        <v>170</v>
      </c>
      <c r="K4" s="1" t="s">
        <v>182</v>
      </c>
      <c r="L4" s="1" t="s">
        <v>182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188</v>
      </c>
      <c r="R4" s="1" t="s">
        <v>71</v>
      </c>
      <c r="S4" s="1" t="s">
        <v>175</v>
      </c>
      <c r="T4" s="1" t="s">
        <v>184</v>
      </c>
    </row>
    <row r="5" s="1" customFormat="1" spans="1:20">
      <c r="A5" s="1" t="s">
        <v>189</v>
      </c>
      <c r="B5" s="1" t="s">
        <v>190</v>
      </c>
      <c r="C5" s="1" t="s">
        <v>191</v>
      </c>
      <c r="D5" s="1" t="s">
        <v>192</v>
      </c>
      <c r="E5" s="1" t="s">
        <v>193</v>
      </c>
      <c r="F5" s="1" t="s">
        <v>167</v>
      </c>
      <c r="G5" s="1" t="s">
        <v>194</v>
      </c>
      <c r="H5" s="1" t="s">
        <v>168</v>
      </c>
      <c r="I5" s="1" t="s">
        <v>195</v>
      </c>
      <c r="J5" s="1" t="s">
        <v>170</v>
      </c>
      <c r="K5" s="1" t="s">
        <v>195</v>
      </c>
      <c r="L5" s="1" t="s">
        <v>195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196</v>
      </c>
      <c r="R5" s="1" t="s">
        <v>71</v>
      </c>
      <c r="S5" s="1" t="s">
        <v>175</v>
      </c>
      <c r="T5" s="1" t="s">
        <v>184</v>
      </c>
    </row>
    <row r="6" s="1" customFormat="1" spans="1:20">
      <c r="A6" s="1" t="s">
        <v>197</v>
      </c>
      <c r="B6" s="1" t="s">
        <v>166</v>
      </c>
      <c r="C6" s="1" t="s">
        <v>198</v>
      </c>
      <c r="D6" s="1" t="s">
        <v>199</v>
      </c>
      <c r="E6" s="1" t="s">
        <v>200</v>
      </c>
      <c r="F6" s="1" t="s">
        <v>166</v>
      </c>
      <c r="G6" s="1" t="s">
        <v>77</v>
      </c>
      <c r="H6" s="1" t="s">
        <v>168</v>
      </c>
      <c r="I6" s="1" t="s">
        <v>201</v>
      </c>
      <c r="J6" s="1" t="s">
        <v>170</v>
      </c>
      <c r="K6" s="1" t="s">
        <v>201</v>
      </c>
      <c r="L6" s="1" t="s">
        <v>201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202</v>
      </c>
      <c r="R6" s="1" t="s">
        <v>71</v>
      </c>
      <c r="S6" s="1" t="s">
        <v>175</v>
      </c>
      <c r="T6" s="1" t="s">
        <v>184</v>
      </c>
    </row>
    <row r="7" s="1" customFormat="1" spans="1:20">
      <c r="A7" s="1" t="s">
        <v>203</v>
      </c>
      <c r="B7" s="1" t="s">
        <v>109</v>
      </c>
      <c r="C7" s="1" t="s">
        <v>204</v>
      </c>
      <c r="D7" s="1" t="s">
        <v>180</v>
      </c>
      <c r="E7" s="1" t="s">
        <v>205</v>
      </c>
      <c r="F7" s="1" t="s">
        <v>109</v>
      </c>
      <c r="G7" s="1" t="s">
        <v>77</v>
      </c>
      <c r="H7" s="1" t="s">
        <v>168</v>
      </c>
      <c r="I7" s="1" t="s">
        <v>206</v>
      </c>
      <c r="J7" s="1" t="s">
        <v>170</v>
      </c>
      <c r="K7" s="1" t="s">
        <v>206</v>
      </c>
      <c r="L7" s="1" t="s">
        <v>206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207</v>
      </c>
      <c r="R7" s="1" t="s">
        <v>71</v>
      </c>
      <c r="S7" s="1" t="s">
        <v>175</v>
      </c>
      <c r="T7" s="1" t="s">
        <v>184</v>
      </c>
    </row>
    <row r="8" s="1" customFormat="1" spans="1:20">
      <c r="A8" s="1" t="s">
        <v>208</v>
      </c>
      <c r="B8" s="1" t="s">
        <v>109</v>
      </c>
      <c r="C8" s="1" t="s">
        <v>209</v>
      </c>
      <c r="D8" s="1" t="s">
        <v>107</v>
      </c>
      <c r="E8" s="1" t="s">
        <v>210</v>
      </c>
      <c r="F8" s="1" t="s">
        <v>109</v>
      </c>
      <c r="G8" s="1" t="s">
        <v>77</v>
      </c>
      <c r="H8" s="1" t="s">
        <v>168</v>
      </c>
      <c r="I8" s="1" t="s">
        <v>211</v>
      </c>
      <c r="J8" s="1" t="s">
        <v>170</v>
      </c>
      <c r="K8" s="1" t="s">
        <v>211</v>
      </c>
      <c r="L8" s="1" t="s">
        <v>211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212</v>
      </c>
      <c r="R8" s="1" t="s">
        <v>71</v>
      </c>
      <c r="S8" s="1" t="s">
        <v>175</v>
      </c>
      <c r="T8" s="1" t="s">
        <v>184</v>
      </c>
    </row>
    <row r="9" s="1" customFormat="1" spans="1:20">
      <c r="A9" s="1" t="s">
        <v>105</v>
      </c>
      <c r="B9" s="1" t="s">
        <v>109</v>
      </c>
      <c r="C9" s="1" t="s">
        <v>213</v>
      </c>
      <c r="D9" s="1" t="s">
        <v>107</v>
      </c>
      <c r="E9" s="1" t="s">
        <v>108</v>
      </c>
      <c r="F9" s="1" t="s">
        <v>77</v>
      </c>
      <c r="G9" s="1" t="s">
        <v>78</v>
      </c>
      <c r="H9" s="1" t="s">
        <v>168</v>
      </c>
      <c r="I9" s="1" t="s">
        <v>211</v>
      </c>
      <c r="J9" s="1" t="s">
        <v>170</v>
      </c>
      <c r="K9" s="1" t="s">
        <v>211</v>
      </c>
      <c r="L9" s="1" t="s">
        <v>211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214</v>
      </c>
      <c r="R9" s="1" t="s">
        <v>71</v>
      </c>
      <c r="S9" s="1" t="s">
        <v>175</v>
      </c>
      <c r="T9" s="1" t="s">
        <v>184</v>
      </c>
    </row>
    <row r="10" s="1" customFormat="1" spans="1:20">
      <c r="A10" s="1" t="s">
        <v>215</v>
      </c>
      <c r="B10" s="1" t="s">
        <v>109</v>
      </c>
      <c r="C10" s="1" t="s">
        <v>216</v>
      </c>
      <c r="D10" s="1" t="s">
        <v>217</v>
      </c>
      <c r="E10" s="1" t="s">
        <v>218</v>
      </c>
      <c r="F10" s="1" t="s">
        <v>109</v>
      </c>
      <c r="G10" s="1" t="s">
        <v>77</v>
      </c>
      <c r="H10" s="1" t="s">
        <v>168</v>
      </c>
      <c r="I10" s="1" t="s">
        <v>219</v>
      </c>
      <c r="J10" s="1" t="s">
        <v>170</v>
      </c>
      <c r="K10" s="1" t="s">
        <v>219</v>
      </c>
      <c r="L10" s="1" t="s">
        <v>219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220</v>
      </c>
      <c r="R10" s="1" t="s">
        <v>71</v>
      </c>
      <c r="S10" s="1" t="s">
        <v>175</v>
      </c>
      <c r="T10" s="1" t="s">
        <v>184</v>
      </c>
    </row>
    <row r="11" s="1" customFormat="1" spans="1:20">
      <c r="A11" s="1" t="s">
        <v>89</v>
      </c>
      <c r="B11" s="1" t="s">
        <v>77</v>
      </c>
      <c r="C11" s="1" t="s">
        <v>221</v>
      </c>
      <c r="D11" s="1" t="s">
        <v>222</v>
      </c>
      <c r="E11" s="1" t="s">
        <v>92</v>
      </c>
      <c r="F11" s="1" t="s">
        <v>77</v>
      </c>
      <c r="G11" s="1" t="s">
        <v>78</v>
      </c>
      <c r="H11" s="1" t="s">
        <v>168</v>
      </c>
      <c r="I11" s="1" t="s">
        <v>223</v>
      </c>
      <c r="J11" s="1" t="s">
        <v>170</v>
      </c>
      <c r="K11" s="1" t="s">
        <v>223</v>
      </c>
      <c r="L11" s="1" t="s">
        <v>223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224</v>
      </c>
      <c r="R11" s="1" t="s">
        <v>71</v>
      </c>
      <c r="S11" s="1" t="s">
        <v>175</v>
      </c>
      <c r="T11" s="1" t="s">
        <v>184</v>
      </c>
    </row>
    <row r="12" s="1" customFormat="1" spans="1:20">
      <c r="A12" s="1" t="s">
        <v>97</v>
      </c>
      <c r="B12" s="1" t="s">
        <v>77</v>
      </c>
      <c r="C12" s="1" t="s">
        <v>225</v>
      </c>
      <c r="D12" s="1" t="s">
        <v>99</v>
      </c>
      <c r="E12" s="1" t="s">
        <v>100</v>
      </c>
      <c r="F12" s="1" t="s">
        <v>77</v>
      </c>
      <c r="G12" s="1" t="s">
        <v>78</v>
      </c>
      <c r="H12" s="1" t="s">
        <v>168</v>
      </c>
      <c r="I12" s="1" t="s">
        <v>226</v>
      </c>
      <c r="J12" s="1" t="s">
        <v>170</v>
      </c>
      <c r="K12" s="1" t="s">
        <v>226</v>
      </c>
      <c r="L12" s="1" t="s">
        <v>226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227</v>
      </c>
      <c r="R12" s="1" t="s">
        <v>71</v>
      </c>
      <c r="S12" s="1" t="s">
        <v>175</v>
      </c>
      <c r="T12" s="1" t="s">
        <v>184</v>
      </c>
    </row>
    <row r="13" s="1" customFormat="1" spans="1:20">
      <c r="A13" s="1" t="s">
        <v>84</v>
      </c>
      <c r="B13" s="1" t="s">
        <v>77</v>
      </c>
      <c r="C13" s="1" t="s">
        <v>228</v>
      </c>
      <c r="D13" s="1" t="s">
        <v>86</v>
      </c>
      <c r="E13" s="1" t="s">
        <v>87</v>
      </c>
      <c r="F13" s="1" t="s">
        <v>77</v>
      </c>
      <c r="G13" s="1" t="s">
        <v>78</v>
      </c>
      <c r="H13" s="1" t="s">
        <v>168</v>
      </c>
      <c r="I13" s="1" t="s">
        <v>229</v>
      </c>
      <c r="J13" s="1" t="s">
        <v>170</v>
      </c>
      <c r="K13" s="1" t="s">
        <v>229</v>
      </c>
      <c r="L13" s="1" t="s">
        <v>229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230</v>
      </c>
      <c r="R13" s="1" t="s">
        <v>71</v>
      </c>
      <c r="S13" s="1" t="s">
        <v>175</v>
      </c>
      <c r="T13" s="1" t="s">
        <v>184</v>
      </c>
    </row>
    <row r="14" s="1" customFormat="1" spans="1:20">
      <c r="A14" s="1" t="s">
        <v>122</v>
      </c>
      <c r="B14" s="1" t="s">
        <v>77</v>
      </c>
      <c r="C14" s="1" t="s">
        <v>231</v>
      </c>
      <c r="D14" s="1" t="s">
        <v>74</v>
      </c>
      <c r="E14" s="1" t="s">
        <v>123</v>
      </c>
      <c r="F14" s="1" t="s">
        <v>77</v>
      </c>
      <c r="G14" s="1" t="s">
        <v>78</v>
      </c>
      <c r="H14" s="1" t="s">
        <v>168</v>
      </c>
      <c r="I14" s="1" t="s">
        <v>229</v>
      </c>
      <c r="J14" s="1" t="s">
        <v>170</v>
      </c>
      <c r="K14" s="1" t="s">
        <v>229</v>
      </c>
      <c r="L14" s="1" t="s">
        <v>229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232</v>
      </c>
      <c r="R14" s="1" t="s">
        <v>71</v>
      </c>
      <c r="S14" s="1" t="s">
        <v>175</v>
      </c>
      <c r="T14" s="1" t="s">
        <v>184</v>
      </c>
    </row>
    <row r="15" s="1" customFormat="1" spans="1:20">
      <c r="A15" s="1" t="s">
        <v>124</v>
      </c>
      <c r="B15" s="1" t="s">
        <v>77</v>
      </c>
      <c r="C15" s="1" t="s">
        <v>233</v>
      </c>
      <c r="D15" s="1" t="s">
        <v>126</v>
      </c>
      <c r="E15" s="1" t="s">
        <v>127</v>
      </c>
      <c r="F15" s="1" t="s">
        <v>77</v>
      </c>
      <c r="G15" s="1" t="s">
        <v>78</v>
      </c>
      <c r="H15" s="1" t="s">
        <v>168</v>
      </c>
      <c r="I15" s="1" t="s">
        <v>234</v>
      </c>
      <c r="J15" s="1" t="s">
        <v>170</v>
      </c>
      <c r="K15" s="1" t="s">
        <v>234</v>
      </c>
      <c r="L15" s="1" t="s">
        <v>234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235</v>
      </c>
      <c r="R15" s="1" t="s">
        <v>71</v>
      </c>
      <c r="S15" s="1" t="s">
        <v>175</v>
      </c>
      <c r="T15" s="1" t="s">
        <v>184</v>
      </c>
    </row>
    <row r="16" s="1" customFormat="1" spans="1:20">
      <c r="A16" s="1" t="s">
        <v>69</v>
      </c>
      <c r="B16" s="1" t="s">
        <v>77</v>
      </c>
      <c r="C16" s="1" t="s">
        <v>236</v>
      </c>
      <c r="D16" s="1" t="s">
        <v>74</v>
      </c>
      <c r="E16" s="1" t="s">
        <v>76</v>
      </c>
      <c r="F16" s="1" t="s">
        <v>77</v>
      </c>
      <c r="G16" s="1" t="s">
        <v>78</v>
      </c>
      <c r="H16" s="1" t="s">
        <v>168</v>
      </c>
      <c r="I16" s="1" t="s">
        <v>229</v>
      </c>
      <c r="J16" s="1" t="s">
        <v>170</v>
      </c>
      <c r="K16" s="1" t="s">
        <v>229</v>
      </c>
      <c r="L16" s="1" t="s">
        <v>229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237</v>
      </c>
      <c r="R16" s="1" t="s">
        <v>71</v>
      </c>
      <c r="S16" s="1" t="s">
        <v>175</v>
      </c>
      <c r="T16" s="1" t="s">
        <v>184</v>
      </c>
    </row>
    <row r="17" s="1" customFormat="1" spans="1:20">
      <c r="A17" s="1" t="s">
        <v>114</v>
      </c>
      <c r="B17" s="1" t="s">
        <v>77</v>
      </c>
      <c r="C17" s="1" t="s">
        <v>238</v>
      </c>
      <c r="D17" s="1" t="s">
        <v>116</v>
      </c>
      <c r="E17" s="1" t="s">
        <v>117</v>
      </c>
      <c r="F17" s="1" t="s">
        <v>77</v>
      </c>
      <c r="G17" s="1" t="s">
        <v>78</v>
      </c>
      <c r="H17" s="1" t="s">
        <v>168</v>
      </c>
      <c r="I17" s="1" t="s">
        <v>239</v>
      </c>
      <c r="J17" s="1" t="s">
        <v>170</v>
      </c>
      <c r="K17" s="1" t="s">
        <v>239</v>
      </c>
      <c r="L17" s="1" t="s">
        <v>239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240</v>
      </c>
      <c r="R17" s="1" t="s">
        <v>71</v>
      </c>
      <c r="S17" s="1" t="s">
        <v>175</v>
      </c>
      <c r="T17" s="1" t="s">
        <v>184</v>
      </c>
    </row>
    <row r="18" s="1" customFormat="1" spans="1:20">
      <c r="A18" s="1" t="s">
        <v>241</v>
      </c>
      <c r="B18" s="1" t="s">
        <v>78</v>
      </c>
      <c r="C18" s="1" t="s">
        <v>242</v>
      </c>
      <c r="D18" s="1" t="s">
        <v>107</v>
      </c>
      <c r="E18" s="1" t="s">
        <v>243</v>
      </c>
      <c r="F18" s="1" t="s">
        <v>78</v>
      </c>
      <c r="G18" s="1" t="s">
        <v>167</v>
      </c>
      <c r="H18" s="1" t="s">
        <v>168</v>
      </c>
      <c r="I18" s="1" t="s">
        <v>211</v>
      </c>
      <c r="J18" s="1" t="s">
        <v>170</v>
      </c>
      <c r="K18" s="1" t="s">
        <v>211</v>
      </c>
      <c r="L18" s="1" t="s">
        <v>211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244</v>
      </c>
      <c r="R18" s="1" t="s">
        <v>71</v>
      </c>
      <c r="S18" s="1" t="s">
        <v>175</v>
      </c>
      <c r="T18" s="1" t="s">
        <v>184</v>
      </c>
    </row>
    <row r="19" s="1" customFormat="1" spans="1:20">
      <c r="A19" s="1" t="s">
        <v>245</v>
      </c>
      <c r="B19" s="1" t="s">
        <v>78</v>
      </c>
      <c r="C19" s="1" t="s">
        <v>246</v>
      </c>
      <c r="D19" s="1" t="s">
        <v>247</v>
      </c>
      <c r="E19" s="1" t="s">
        <v>248</v>
      </c>
      <c r="F19" s="1" t="s">
        <v>78</v>
      </c>
      <c r="G19" s="1" t="s">
        <v>167</v>
      </c>
      <c r="H19" s="1" t="s">
        <v>168</v>
      </c>
      <c r="I19" s="1" t="s">
        <v>249</v>
      </c>
      <c r="J19" s="1" t="s">
        <v>170</v>
      </c>
      <c r="K19" s="1" t="s">
        <v>249</v>
      </c>
      <c r="L19" s="1" t="s">
        <v>249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250</v>
      </c>
      <c r="R19" s="1" t="s">
        <v>71</v>
      </c>
      <c r="S19" s="1" t="s">
        <v>175</v>
      </c>
      <c r="T19" s="1" t="s">
        <v>184</v>
      </c>
    </row>
    <row r="20" s="1" customFormat="1" spans="1:20">
      <c r="A20" s="1" t="s">
        <v>251</v>
      </c>
      <c r="B20" s="1" t="s">
        <v>78</v>
      </c>
      <c r="C20" s="1" t="s">
        <v>252</v>
      </c>
      <c r="D20" s="1" t="s">
        <v>253</v>
      </c>
      <c r="E20" s="1" t="s">
        <v>254</v>
      </c>
      <c r="F20" s="1" t="s">
        <v>78</v>
      </c>
      <c r="G20" s="1" t="s">
        <v>167</v>
      </c>
      <c r="H20" s="1" t="s">
        <v>168</v>
      </c>
      <c r="I20" s="1" t="s">
        <v>255</v>
      </c>
      <c r="J20" s="1" t="s">
        <v>170</v>
      </c>
      <c r="K20" s="1" t="s">
        <v>255</v>
      </c>
      <c r="L20" s="1" t="s">
        <v>255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256</v>
      </c>
      <c r="R20" s="1" t="s">
        <v>71</v>
      </c>
      <c r="S20" s="1" t="s">
        <v>175</v>
      </c>
      <c r="T20" s="1" t="s">
        <v>184</v>
      </c>
    </row>
    <row r="21" s="1" customFormat="1" spans="1:20">
      <c r="A21" s="1" t="s">
        <v>257</v>
      </c>
      <c r="B21" s="1" t="s">
        <v>78</v>
      </c>
      <c r="C21" s="1" t="s">
        <v>258</v>
      </c>
      <c r="D21" s="1" t="s">
        <v>180</v>
      </c>
      <c r="E21" s="1" t="s">
        <v>205</v>
      </c>
      <c r="F21" s="1" t="s">
        <v>78</v>
      </c>
      <c r="G21" s="1" t="s">
        <v>167</v>
      </c>
      <c r="H21" s="1" t="s">
        <v>168</v>
      </c>
      <c r="I21" s="1" t="s">
        <v>206</v>
      </c>
      <c r="J21" s="1" t="s">
        <v>170</v>
      </c>
      <c r="K21" s="1" t="s">
        <v>206</v>
      </c>
      <c r="L21" s="1" t="s">
        <v>206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259</v>
      </c>
      <c r="R21" s="1" t="s">
        <v>71</v>
      </c>
      <c r="S21" s="1" t="s">
        <v>175</v>
      </c>
      <c r="T21" s="1" t="s">
        <v>184</v>
      </c>
    </row>
    <row r="22" s="1" customFormat="1" spans="1:20">
      <c r="A22" s="1" t="s">
        <v>260</v>
      </c>
      <c r="B22" s="1" t="s">
        <v>78</v>
      </c>
      <c r="C22" s="1" t="s">
        <v>261</v>
      </c>
      <c r="D22" s="1" t="s">
        <v>222</v>
      </c>
      <c r="E22" s="1" t="s">
        <v>92</v>
      </c>
      <c r="F22" s="1" t="s">
        <v>78</v>
      </c>
      <c r="G22" s="1" t="s">
        <v>167</v>
      </c>
      <c r="H22" s="1" t="s">
        <v>168</v>
      </c>
      <c r="I22" s="1" t="s">
        <v>223</v>
      </c>
      <c r="J22" s="1" t="s">
        <v>170</v>
      </c>
      <c r="K22" s="1" t="s">
        <v>223</v>
      </c>
      <c r="L22" s="1" t="s">
        <v>223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262</v>
      </c>
      <c r="R22" s="1" t="s">
        <v>71</v>
      </c>
      <c r="S22" s="1" t="s">
        <v>175</v>
      </c>
      <c r="T22" s="1" t="s">
        <v>184</v>
      </c>
    </row>
    <row r="23" s="1" customFormat="1" spans="1:20">
      <c r="A23" s="1" t="s">
        <v>263</v>
      </c>
      <c r="B23" s="1" t="s">
        <v>78</v>
      </c>
      <c r="C23" s="1" t="s">
        <v>264</v>
      </c>
      <c r="D23" s="1" t="s">
        <v>107</v>
      </c>
      <c r="E23" s="1" t="s">
        <v>265</v>
      </c>
      <c r="F23" s="1" t="s">
        <v>78</v>
      </c>
      <c r="G23" s="1" t="s">
        <v>167</v>
      </c>
      <c r="H23" s="1" t="s">
        <v>168</v>
      </c>
      <c r="I23" s="1" t="s">
        <v>211</v>
      </c>
      <c r="J23" s="1" t="s">
        <v>170</v>
      </c>
      <c r="K23" s="1" t="s">
        <v>211</v>
      </c>
      <c r="L23" s="1" t="s">
        <v>211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266</v>
      </c>
      <c r="R23" s="1" t="s">
        <v>71</v>
      </c>
      <c r="S23" s="1" t="s">
        <v>175</v>
      </c>
      <c r="T23" s="1" t="s">
        <v>184</v>
      </c>
    </row>
    <row r="24" s="1" customFormat="1" spans="1:20">
      <c r="A24" s="1" t="s">
        <v>267</v>
      </c>
      <c r="B24" s="1" t="s">
        <v>78</v>
      </c>
      <c r="C24" s="1" t="s">
        <v>268</v>
      </c>
      <c r="D24" s="1" t="s">
        <v>180</v>
      </c>
      <c r="E24" s="1" t="s">
        <v>269</v>
      </c>
      <c r="F24" s="1" t="s">
        <v>78</v>
      </c>
      <c r="G24" s="1" t="s">
        <v>167</v>
      </c>
      <c r="H24" s="1" t="s">
        <v>168</v>
      </c>
      <c r="I24" s="1" t="s">
        <v>206</v>
      </c>
      <c r="J24" s="1" t="s">
        <v>170</v>
      </c>
      <c r="K24" s="1" t="s">
        <v>206</v>
      </c>
      <c r="L24" s="1" t="s">
        <v>206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270</v>
      </c>
      <c r="R24" s="1" t="s">
        <v>71</v>
      </c>
      <c r="S24" s="1" t="s">
        <v>175</v>
      </c>
      <c r="T24" s="1" t="s">
        <v>184</v>
      </c>
    </row>
    <row r="25" s="1" customFormat="1" spans="1:20">
      <c r="A25" s="1" t="s">
        <v>271</v>
      </c>
      <c r="B25" s="1" t="s">
        <v>78</v>
      </c>
      <c r="C25" s="1" t="s">
        <v>272</v>
      </c>
      <c r="D25" s="1" t="s">
        <v>180</v>
      </c>
      <c r="E25" s="1" t="s">
        <v>273</v>
      </c>
      <c r="F25" s="1" t="s">
        <v>78</v>
      </c>
      <c r="G25" s="1" t="s">
        <v>167</v>
      </c>
      <c r="H25" s="1" t="s">
        <v>168</v>
      </c>
      <c r="I25" s="1" t="s">
        <v>206</v>
      </c>
      <c r="J25" s="1" t="s">
        <v>170</v>
      </c>
      <c r="K25" s="1" t="s">
        <v>206</v>
      </c>
      <c r="L25" s="1" t="s">
        <v>206</v>
      </c>
      <c r="M25" s="1" t="s">
        <v>171</v>
      </c>
      <c r="N25" s="1" t="s">
        <v>171</v>
      </c>
      <c r="O25" s="1" t="s">
        <v>172</v>
      </c>
      <c r="P25" s="1" t="s">
        <v>173</v>
      </c>
      <c r="Q25" s="1" t="s">
        <v>274</v>
      </c>
      <c r="R25" s="1" t="s">
        <v>71</v>
      </c>
      <c r="S25" s="1" t="s">
        <v>175</v>
      </c>
      <c r="T25" s="1" t="s">
        <v>184</v>
      </c>
    </row>
    <row r="26" s="1" customFormat="1" spans="1:20">
      <c r="A26" s="1" t="s">
        <v>275</v>
      </c>
      <c r="B26" s="1" t="s">
        <v>78</v>
      </c>
      <c r="C26" s="1" t="s">
        <v>276</v>
      </c>
      <c r="D26" s="1" t="s">
        <v>277</v>
      </c>
      <c r="E26" s="1" t="s">
        <v>278</v>
      </c>
      <c r="F26" s="1" t="s">
        <v>78</v>
      </c>
      <c r="G26" s="1" t="s">
        <v>167</v>
      </c>
      <c r="H26" s="1" t="s">
        <v>168</v>
      </c>
      <c r="I26" s="1" t="s">
        <v>279</v>
      </c>
      <c r="J26" s="1" t="s">
        <v>170</v>
      </c>
      <c r="K26" s="1" t="s">
        <v>279</v>
      </c>
      <c r="L26" s="1" t="s">
        <v>279</v>
      </c>
      <c r="M26" s="1" t="s">
        <v>171</v>
      </c>
      <c r="N26" s="1" t="s">
        <v>171</v>
      </c>
      <c r="O26" s="1" t="s">
        <v>172</v>
      </c>
      <c r="P26" s="1" t="s">
        <v>173</v>
      </c>
      <c r="Q26" s="1" t="s">
        <v>280</v>
      </c>
      <c r="R26" s="1" t="s">
        <v>71</v>
      </c>
      <c r="S26" s="1" t="s">
        <v>175</v>
      </c>
      <c r="T26" s="1" t="s">
        <v>184</v>
      </c>
    </row>
    <row r="27" s="1" customFormat="1" spans="1:20">
      <c r="A27" s="1" t="s">
        <v>281</v>
      </c>
      <c r="B27" s="1" t="s">
        <v>78</v>
      </c>
      <c r="C27" s="1" t="s">
        <v>282</v>
      </c>
      <c r="D27" s="1" t="s">
        <v>283</v>
      </c>
      <c r="E27" s="1" t="s">
        <v>284</v>
      </c>
      <c r="F27" s="1" t="s">
        <v>78</v>
      </c>
      <c r="G27" s="1" t="s">
        <v>167</v>
      </c>
      <c r="H27" s="1" t="s">
        <v>168</v>
      </c>
      <c r="I27" s="1" t="s">
        <v>285</v>
      </c>
      <c r="J27" s="1" t="s">
        <v>170</v>
      </c>
      <c r="K27" s="1" t="s">
        <v>285</v>
      </c>
      <c r="L27" s="1" t="s">
        <v>285</v>
      </c>
      <c r="M27" s="1" t="s">
        <v>171</v>
      </c>
      <c r="N27" s="1" t="s">
        <v>171</v>
      </c>
      <c r="O27" s="1" t="s">
        <v>172</v>
      </c>
      <c r="P27" s="1" t="s">
        <v>173</v>
      </c>
      <c r="Q27" s="1" t="s">
        <v>286</v>
      </c>
      <c r="R27" s="1" t="s">
        <v>71</v>
      </c>
      <c r="S27" s="1" t="s">
        <v>175</v>
      </c>
      <c r="T27" s="1" t="s">
        <v>184</v>
      </c>
    </row>
    <row r="28" s="1" customFormat="1" spans="1:20">
      <c r="A28" s="1" t="s">
        <v>287</v>
      </c>
      <c r="B28" s="1" t="s">
        <v>78</v>
      </c>
      <c r="C28" s="1" t="s">
        <v>288</v>
      </c>
      <c r="D28" s="1" t="s">
        <v>180</v>
      </c>
      <c r="E28" s="1" t="s">
        <v>289</v>
      </c>
      <c r="F28" s="1" t="s">
        <v>78</v>
      </c>
      <c r="G28" s="1" t="s">
        <v>194</v>
      </c>
      <c r="H28" s="1" t="s">
        <v>168</v>
      </c>
      <c r="I28" s="1" t="s">
        <v>290</v>
      </c>
      <c r="J28" s="1" t="s">
        <v>170</v>
      </c>
      <c r="K28" s="1" t="s">
        <v>290</v>
      </c>
      <c r="L28" s="1" t="s">
        <v>290</v>
      </c>
      <c r="M28" s="1" t="s">
        <v>171</v>
      </c>
      <c r="N28" s="1" t="s">
        <v>171</v>
      </c>
      <c r="O28" s="1" t="s">
        <v>172</v>
      </c>
      <c r="P28" s="1" t="s">
        <v>173</v>
      </c>
      <c r="Q28" s="1" t="s">
        <v>291</v>
      </c>
      <c r="R28" s="1" t="s">
        <v>71</v>
      </c>
      <c r="S28" s="1" t="s">
        <v>175</v>
      </c>
      <c r="T28" s="1" t="s">
        <v>184</v>
      </c>
    </row>
    <row r="29" s="1" customFormat="1" spans="1:20">
      <c r="A29" s="1" t="s">
        <v>292</v>
      </c>
      <c r="B29" s="1" t="s">
        <v>78</v>
      </c>
      <c r="C29" s="1" t="s">
        <v>293</v>
      </c>
      <c r="D29" s="1" t="s">
        <v>180</v>
      </c>
      <c r="E29" s="1" t="s">
        <v>294</v>
      </c>
      <c r="F29" s="1" t="s">
        <v>78</v>
      </c>
      <c r="G29" s="1" t="s">
        <v>167</v>
      </c>
      <c r="H29" s="1" t="s">
        <v>168</v>
      </c>
      <c r="I29" s="1" t="s">
        <v>206</v>
      </c>
      <c r="J29" s="1" t="s">
        <v>170</v>
      </c>
      <c r="K29" s="1" t="s">
        <v>206</v>
      </c>
      <c r="L29" s="1" t="s">
        <v>206</v>
      </c>
      <c r="M29" s="1" t="s">
        <v>171</v>
      </c>
      <c r="N29" s="1" t="s">
        <v>171</v>
      </c>
      <c r="O29" s="1" t="s">
        <v>172</v>
      </c>
      <c r="P29" s="1" t="s">
        <v>173</v>
      </c>
      <c r="Q29" s="1" t="s">
        <v>295</v>
      </c>
      <c r="R29" s="1" t="s">
        <v>71</v>
      </c>
      <c r="S29" s="1" t="s">
        <v>175</v>
      </c>
      <c r="T29" s="1" t="s">
        <v>184</v>
      </c>
    </row>
    <row r="30" s="1" customFormat="1" spans="1:20">
      <c r="A30" s="1" t="s">
        <v>296</v>
      </c>
      <c r="B30" s="1" t="s">
        <v>78</v>
      </c>
      <c r="C30" s="1" t="s">
        <v>297</v>
      </c>
      <c r="D30" s="1" t="s">
        <v>180</v>
      </c>
      <c r="E30" s="1" t="s">
        <v>298</v>
      </c>
      <c r="F30" s="1" t="s">
        <v>78</v>
      </c>
      <c r="G30" s="1" t="s">
        <v>167</v>
      </c>
      <c r="H30" s="1" t="s">
        <v>168</v>
      </c>
      <c r="I30" s="1" t="s">
        <v>206</v>
      </c>
      <c r="J30" s="1" t="s">
        <v>170</v>
      </c>
      <c r="K30" s="1" t="s">
        <v>206</v>
      </c>
      <c r="L30" s="1" t="s">
        <v>206</v>
      </c>
      <c r="M30" s="1" t="s">
        <v>171</v>
      </c>
      <c r="N30" s="1" t="s">
        <v>171</v>
      </c>
      <c r="O30" s="1" t="s">
        <v>172</v>
      </c>
      <c r="P30" s="1" t="s">
        <v>173</v>
      </c>
      <c r="Q30" s="1" t="s">
        <v>299</v>
      </c>
      <c r="R30" s="1" t="s">
        <v>71</v>
      </c>
      <c r="S30" s="1" t="s">
        <v>175</v>
      </c>
      <c r="T30" s="1" t="s">
        <v>184</v>
      </c>
    </row>
    <row r="31" s="1" customFormat="1" spans="1:20">
      <c r="A31" s="1" t="s">
        <v>300</v>
      </c>
      <c r="B31" s="1" t="s">
        <v>78</v>
      </c>
      <c r="C31" s="1" t="s">
        <v>301</v>
      </c>
      <c r="D31" s="1" t="s">
        <v>180</v>
      </c>
      <c r="E31" s="1" t="s">
        <v>302</v>
      </c>
      <c r="F31" s="1" t="s">
        <v>78</v>
      </c>
      <c r="G31" s="1" t="s">
        <v>167</v>
      </c>
      <c r="H31" s="1" t="s">
        <v>168</v>
      </c>
      <c r="I31" s="1" t="s">
        <v>206</v>
      </c>
      <c r="J31" s="1" t="s">
        <v>170</v>
      </c>
      <c r="K31" s="1" t="s">
        <v>206</v>
      </c>
      <c r="L31" s="1" t="s">
        <v>206</v>
      </c>
      <c r="M31" s="1" t="s">
        <v>171</v>
      </c>
      <c r="N31" s="1" t="s">
        <v>171</v>
      </c>
      <c r="O31" s="1" t="s">
        <v>172</v>
      </c>
      <c r="P31" s="1" t="s">
        <v>173</v>
      </c>
      <c r="Q31" s="1" t="s">
        <v>303</v>
      </c>
      <c r="R31" s="1" t="s">
        <v>71</v>
      </c>
      <c r="S31" s="1" t="s">
        <v>175</v>
      </c>
      <c r="T31" s="1" t="s">
        <v>184</v>
      </c>
    </row>
    <row r="32" s="1" customFormat="1" spans="1:20">
      <c r="A32" s="1" t="s">
        <v>304</v>
      </c>
      <c r="B32" s="1" t="s">
        <v>78</v>
      </c>
      <c r="C32" s="1" t="s">
        <v>305</v>
      </c>
      <c r="D32" s="1" t="s">
        <v>306</v>
      </c>
      <c r="E32" s="1" t="s">
        <v>307</v>
      </c>
      <c r="F32" s="1" t="s">
        <v>78</v>
      </c>
      <c r="G32" s="1" t="s">
        <v>167</v>
      </c>
      <c r="H32" s="1" t="s">
        <v>168</v>
      </c>
      <c r="I32" s="1" t="s">
        <v>308</v>
      </c>
      <c r="J32" s="1" t="s">
        <v>170</v>
      </c>
      <c r="K32" s="1" t="s">
        <v>308</v>
      </c>
      <c r="L32" s="1" t="s">
        <v>308</v>
      </c>
      <c r="M32" s="1" t="s">
        <v>171</v>
      </c>
      <c r="N32" s="1" t="s">
        <v>171</v>
      </c>
      <c r="O32" s="1" t="s">
        <v>172</v>
      </c>
      <c r="P32" s="1" t="s">
        <v>173</v>
      </c>
      <c r="Q32" s="1" t="s">
        <v>309</v>
      </c>
      <c r="R32" s="1" t="s">
        <v>71</v>
      </c>
      <c r="S32" s="1" t="s">
        <v>175</v>
      </c>
      <c r="T32" s="1" t="s">
        <v>184</v>
      </c>
    </row>
    <row r="33" s="1" customFormat="1" spans="1:20">
      <c r="A33" s="1" t="s">
        <v>310</v>
      </c>
      <c r="B33" s="1" t="s">
        <v>78</v>
      </c>
      <c r="C33" s="1" t="s">
        <v>311</v>
      </c>
      <c r="D33" s="1" t="s">
        <v>312</v>
      </c>
      <c r="E33" s="1" t="s">
        <v>313</v>
      </c>
      <c r="F33" s="1" t="s">
        <v>78</v>
      </c>
      <c r="G33" s="1" t="s">
        <v>167</v>
      </c>
      <c r="H33" s="1" t="s">
        <v>168</v>
      </c>
      <c r="I33" s="1" t="s">
        <v>314</v>
      </c>
      <c r="J33" s="1" t="s">
        <v>170</v>
      </c>
      <c r="K33" s="1" t="s">
        <v>314</v>
      </c>
      <c r="L33" s="1" t="s">
        <v>314</v>
      </c>
      <c r="M33" s="1" t="s">
        <v>171</v>
      </c>
      <c r="N33" s="1" t="s">
        <v>171</v>
      </c>
      <c r="O33" s="1" t="s">
        <v>172</v>
      </c>
      <c r="P33" s="1" t="s">
        <v>173</v>
      </c>
      <c r="Q33" s="1" t="s">
        <v>315</v>
      </c>
      <c r="R33" s="1" t="s">
        <v>71</v>
      </c>
      <c r="S33" s="1" t="s">
        <v>175</v>
      </c>
      <c r="T33" s="1" t="s">
        <v>184</v>
      </c>
    </row>
    <row r="34" s="1" customFormat="1" spans="1:20">
      <c r="A34" s="1" t="s">
        <v>316</v>
      </c>
      <c r="B34" s="1" t="s">
        <v>167</v>
      </c>
      <c r="C34" s="1" t="s">
        <v>317</v>
      </c>
      <c r="D34" s="1" t="s">
        <v>180</v>
      </c>
      <c r="E34" s="1" t="s">
        <v>318</v>
      </c>
      <c r="F34" s="1" t="s">
        <v>167</v>
      </c>
      <c r="G34" s="1" t="s">
        <v>194</v>
      </c>
      <c r="H34" s="1" t="s">
        <v>168</v>
      </c>
      <c r="I34" s="1" t="s">
        <v>319</v>
      </c>
      <c r="J34" s="1" t="s">
        <v>170</v>
      </c>
      <c r="K34" s="1" t="s">
        <v>319</v>
      </c>
      <c r="L34" s="1" t="s">
        <v>319</v>
      </c>
      <c r="M34" s="1" t="s">
        <v>171</v>
      </c>
      <c r="N34" s="1" t="s">
        <v>171</v>
      </c>
      <c r="O34" s="1" t="s">
        <v>172</v>
      </c>
      <c r="P34" s="1" t="s">
        <v>173</v>
      </c>
      <c r="Q34" s="1" t="s">
        <v>320</v>
      </c>
      <c r="R34" s="1" t="s">
        <v>71</v>
      </c>
      <c r="S34" s="1" t="s">
        <v>175</v>
      </c>
      <c r="T34" s="1" t="s">
        <v>184</v>
      </c>
    </row>
    <row r="35" s="1" customFormat="1" spans="1:20">
      <c r="A35" s="1" t="s">
        <v>321</v>
      </c>
      <c r="B35" s="1" t="s">
        <v>167</v>
      </c>
      <c r="C35" s="1" t="s">
        <v>322</v>
      </c>
      <c r="D35" s="1" t="s">
        <v>323</v>
      </c>
      <c r="E35" s="1" t="s">
        <v>324</v>
      </c>
      <c r="F35" s="1" t="s">
        <v>167</v>
      </c>
      <c r="G35" s="1" t="s">
        <v>194</v>
      </c>
      <c r="H35" s="1" t="s">
        <v>168</v>
      </c>
      <c r="I35" s="1" t="s">
        <v>325</v>
      </c>
      <c r="J35" s="1" t="s">
        <v>170</v>
      </c>
      <c r="K35" s="1" t="s">
        <v>325</v>
      </c>
      <c r="L35" s="1" t="s">
        <v>325</v>
      </c>
      <c r="M35" s="1" t="s">
        <v>171</v>
      </c>
      <c r="N35" s="1" t="s">
        <v>171</v>
      </c>
      <c r="O35" s="1" t="s">
        <v>172</v>
      </c>
      <c r="P35" s="1" t="s">
        <v>173</v>
      </c>
      <c r="Q35" s="1" t="s">
        <v>326</v>
      </c>
      <c r="R35" s="1" t="s">
        <v>71</v>
      </c>
      <c r="S35" s="1" t="s">
        <v>175</v>
      </c>
      <c r="T35" s="1" t="s">
        <v>184</v>
      </c>
    </row>
    <row r="36" s="1" customFormat="1" spans="1:20">
      <c r="A36" s="1" t="s">
        <v>327</v>
      </c>
      <c r="B36" s="1" t="s">
        <v>167</v>
      </c>
      <c r="C36" s="1" t="s">
        <v>328</v>
      </c>
      <c r="D36" s="1" t="s">
        <v>180</v>
      </c>
      <c r="E36" s="1" t="s">
        <v>329</v>
      </c>
      <c r="F36" s="1" t="s">
        <v>167</v>
      </c>
      <c r="G36" s="1" t="s">
        <v>194</v>
      </c>
      <c r="H36" s="1" t="s">
        <v>168</v>
      </c>
      <c r="I36" s="1" t="s">
        <v>319</v>
      </c>
      <c r="J36" s="1" t="s">
        <v>170</v>
      </c>
      <c r="K36" s="1" t="s">
        <v>319</v>
      </c>
      <c r="L36" s="1" t="s">
        <v>319</v>
      </c>
      <c r="M36" s="1" t="s">
        <v>171</v>
      </c>
      <c r="N36" s="1" t="s">
        <v>171</v>
      </c>
      <c r="O36" s="1" t="s">
        <v>172</v>
      </c>
      <c r="P36" s="1" t="s">
        <v>173</v>
      </c>
      <c r="Q36" s="1" t="s">
        <v>330</v>
      </c>
      <c r="R36" s="1" t="s">
        <v>71</v>
      </c>
      <c r="S36" s="1" t="s">
        <v>175</v>
      </c>
      <c r="T36" s="1" t="s">
        <v>184</v>
      </c>
    </row>
    <row r="37" s="1" customFormat="1" spans="1:20">
      <c r="A37" s="1" t="s">
        <v>331</v>
      </c>
      <c r="B37" s="1" t="s">
        <v>167</v>
      </c>
      <c r="C37" s="1" t="s">
        <v>332</v>
      </c>
      <c r="D37" s="1" t="s">
        <v>180</v>
      </c>
      <c r="E37" s="1" t="s">
        <v>333</v>
      </c>
      <c r="F37" s="1" t="s">
        <v>167</v>
      </c>
      <c r="G37" s="1" t="s">
        <v>194</v>
      </c>
      <c r="H37" s="1" t="s">
        <v>168</v>
      </c>
      <c r="I37" s="1" t="s">
        <v>319</v>
      </c>
      <c r="J37" s="1" t="s">
        <v>170</v>
      </c>
      <c r="K37" s="1" t="s">
        <v>319</v>
      </c>
      <c r="L37" s="1" t="s">
        <v>319</v>
      </c>
      <c r="M37" s="1" t="s">
        <v>171</v>
      </c>
      <c r="N37" s="1" t="s">
        <v>171</v>
      </c>
      <c r="O37" s="1" t="s">
        <v>172</v>
      </c>
      <c r="P37" s="1" t="s">
        <v>173</v>
      </c>
      <c r="Q37" s="1" t="s">
        <v>334</v>
      </c>
      <c r="R37" s="1" t="s">
        <v>71</v>
      </c>
      <c r="S37" s="1" t="s">
        <v>175</v>
      </c>
      <c r="T37" s="1" t="s">
        <v>184</v>
      </c>
    </row>
    <row r="38" s="1" customFormat="1" spans="1:20">
      <c r="A38" s="1" t="s">
        <v>335</v>
      </c>
      <c r="B38" s="1" t="s">
        <v>167</v>
      </c>
      <c r="C38" s="1" t="s">
        <v>336</v>
      </c>
      <c r="D38" s="1" t="s">
        <v>306</v>
      </c>
      <c r="E38" s="1" t="s">
        <v>337</v>
      </c>
      <c r="F38" s="1" t="s">
        <v>167</v>
      </c>
      <c r="G38" s="1" t="s">
        <v>194</v>
      </c>
      <c r="H38" s="1" t="s">
        <v>168</v>
      </c>
      <c r="I38" s="1" t="s">
        <v>338</v>
      </c>
      <c r="J38" s="1" t="s">
        <v>170</v>
      </c>
      <c r="K38" s="1" t="s">
        <v>338</v>
      </c>
      <c r="L38" s="1" t="s">
        <v>338</v>
      </c>
      <c r="M38" s="1" t="s">
        <v>171</v>
      </c>
      <c r="N38" s="1" t="s">
        <v>171</v>
      </c>
      <c r="O38" s="1" t="s">
        <v>172</v>
      </c>
      <c r="P38" s="1" t="s">
        <v>173</v>
      </c>
      <c r="Q38" s="1" t="s">
        <v>339</v>
      </c>
      <c r="R38" s="1" t="s">
        <v>71</v>
      </c>
      <c r="S38" s="1" t="s">
        <v>175</v>
      </c>
      <c r="T38" s="1" t="s">
        <v>184</v>
      </c>
    </row>
    <row r="39" s="1" customFormat="1" spans="1:20">
      <c r="A39" s="1" t="s">
        <v>340</v>
      </c>
      <c r="B39" s="1" t="s">
        <v>167</v>
      </c>
      <c r="C39" s="1" t="s">
        <v>341</v>
      </c>
      <c r="D39" s="1" t="s">
        <v>342</v>
      </c>
      <c r="E39" s="1" t="s">
        <v>343</v>
      </c>
      <c r="F39" s="1" t="s">
        <v>167</v>
      </c>
      <c r="G39" s="1" t="s">
        <v>194</v>
      </c>
      <c r="H39" s="1" t="s">
        <v>168</v>
      </c>
      <c r="I39" s="1" t="s">
        <v>344</v>
      </c>
      <c r="J39" s="1" t="s">
        <v>170</v>
      </c>
      <c r="K39" s="1" t="s">
        <v>344</v>
      </c>
      <c r="L39" s="1" t="s">
        <v>344</v>
      </c>
      <c r="M39" s="1" t="s">
        <v>171</v>
      </c>
      <c r="N39" s="1" t="s">
        <v>171</v>
      </c>
      <c r="O39" s="1" t="s">
        <v>172</v>
      </c>
      <c r="P39" s="1" t="s">
        <v>173</v>
      </c>
      <c r="Q39" s="1" t="s">
        <v>345</v>
      </c>
      <c r="R39" s="1" t="s">
        <v>71</v>
      </c>
      <c r="S39" s="1" t="s">
        <v>175</v>
      </c>
      <c r="T39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80E24DE90E0B4B75B84CB64839443541</vt:lpwstr>
  </property>
</Properties>
</file>