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对账!$A$1:$I$164</definedName>
  </definedNames>
  <calcPr calcId="144525"/>
</workbook>
</file>

<file path=xl/sharedStrings.xml><?xml version="1.0" encoding="utf-8"?>
<sst xmlns="http://schemas.openxmlformats.org/spreadsheetml/2006/main" count="8610" uniqueCount="1551">
  <si>
    <t>去哪儿网酒店预付对账单</t>
  </si>
  <si>
    <t>供应商名称：</t>
  </si>
  <si>
    <t>汇趣住</t>
  </si>
  <si>
    <t>结算周期：</t>
  </si>
  <si>
    <t>2021-11-16至2021-11-17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</si>
  <si>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</si>
  <si>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</si>
  <si>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</si>
  <si>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</si>
  <si>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</si>
  <si>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</si>
  <si>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</si>
  <si>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</si>
  <si>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</si>
  <si>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</si>
  <si>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</si>
  <si>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</si>
  <si>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</si>
  <si>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</si>
  <si>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</si>
  <si>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¥32,643.00</t>
  </si>
  <si>
    <t>¥4,453.00</t>
  </si>
  <si>
    <t>-¥1,167.00</t>
  </si>
  <si>
    <t>¥27,023.00</t>
  </si>
  <si>
    <t>分类信息</t>
  </si>
  <si>
    <t>业务类型</t>
  </si>
  <si>
    <t>酒店预付（点击查看明细）</t>
  </si>
  <si>
    <t>¥28,190.00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</si>
  <si>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</si>
  <si>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</si>
  <si>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</si>
  <si>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</si>
  <si>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</si>
  <si>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</si>
  <si>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</si>
  <si>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</si>
  <si>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</si>
  <si>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</si>
  <si>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</si>
  <si>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</si>
  <si>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</si>
  <si>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</si>
  <si>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</si>
  <si>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</si>
  <si>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</si>
  <si>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</si>
  <si>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</si>
  <si>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</si>
  <si>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</si>
  <si>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</si>
  <si>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</si>
  <si>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</si>
  <si>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</si>
  <si>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</si>
  <si>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</si>
  <si>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</si>
  <si>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</si>
  <si>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</si>
  <si>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</si>
  <si>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</si>
  <si>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</si>
  <si>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</si>
  <si>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</si>
  <si>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</si>
  <si>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</si>
  <si>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</si>
  <si>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</si>
  <si>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</si>
  <si>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</si>
  <si>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</si>
  <si>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</si>
  <si>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</si>
  <si>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102818052834</t>
  </si>
  <si>
    <t>酒店预付</t>
  </si>
  <si>
    <t>否</t>
  </si>
  <si>
    <t>普通</t>
  </si>
  <si>
    <t>384525441</t>
  </si>
  <si>
    <t>如家酒店(邹城火车站贵和店)</t>
  </si>
  <si>
    <t>1639468</t>
  </si>
  <si>
    <t>朱玉坤</t>
  </si>
  <si>
    <t>2021-11-16</t>
  </si>
  <si>
    <t>2021-11-17</t>
  </si>
  <si>
    <t>¥127.00</t>
  </si>
  <si>
    <t>¥17.00</t>
  </si>
  <si>
    <t>¥110.00</t>
  </si>
  <si>
    <t>商务大床房</t>
  </si>
  <si>
    <t>WEBSITE</t>
  </si>
  <si>
    <t>102818006849</t>
  </si>
  <si>
    <t>384549270</t>
  </si>
  <si>
    <t>易佰良品酒店(邢台火车站店)</t>
  </si>
  <si>
    <t>李建永</t>
  </si>
  <si>
    <t>¥73.00</t>
  </si>
  <si>
    <t>¥10.00</t>
  </si>
  <si>
    <t>¥63.00</t>
  </si>
  <si>
    <t>大床房a(无窗)</t>
  </si>
  <si>
    <t>102818382096</t>
  </si>
  <si>
    <t>381803304</t>
  </si>
  <si>
    <t>悦享酒店(上海丰庄地铁站店)</t>
  </si>
  <si>
    <t>吴俊洋</t>
  </si>
  <si>
    <t>¥167.00</t>
  </si>
  <si>
    <t>¥4.00</t>
  </si>
  <si>
    <t>¥163.00</t>
  </si>
  <si>
    <t>悦享高级大床房</t>
  </si>
  <si>
    <t>102818742501</t>
  </si>
  <si>
    <t>381729126</t>
  </si>
  <si>
    <t>石家庄益友快捷酒店</t>
  </si>
  <si>
    <t>赵文博</t>
  </si>
  <si>
    <t>¥101.00</t>
  </si>
  <si>
    <t>¥14.00</t>
  </si>
  <si>
    <t>¥87.00</t>
  </si>
  <si>
    <t>商务标准间</t>
  </si>
  <si>
    <t>102818160048</t>
  </si>
  <si>
    <t>318081181</t>
  </si>
  <si>
    <t>尚客优快捷酒店(馆陶筑先路店)</t>
  </si>
  <si>
    <t>李新新</t>
  </si>
  <si>
    <t>¥113.00</t>
  </si>
  <si>
    <t>¥15.00</t>
  </si>
  <si>
    <t>¥98.00</t>
  </si>
  <si>
    <t>标准大床房</t>
  </si>
  <si>
    <t>102818396259</t>
  </si>
  <si>
    <t>381765474</t>
  </si>
  <si>
    <t>贝壳酒店(霍邱新蓼大道大江购物广场店)</t>
  </si>
  <si>
    <t>王建军</t>
  </si>
  <si>
    <t>¥120.00</t>
  </si>
  <si>
    <t>¥16.00</t>
  </si>
  <si>
    <t>¥104.00</t>
  </si>
  <si>
    <t>大床房</t>
  </si>
  <si>
    <t>102818506708</t>
  </si>
  <si>
    <t>311485060</t>
  </si>
  <si>
    <t>北京索菲特大酒店</t>
  </si>
  <si>
    <t>包文彬</t>
  </si>
  <si>
    <t>¥887.00</t>
  </si>
  <si>
    <t>¥148.00</t>
  </si>
  <si>
    <t>¥739.00</t>
  </si>
  <si>
    <t>高级大床房</t>
  </si>
  <si>
    <t>102818688809</t>
  </si>
  <si>
    <t>321967042</t>
  </si>
  <si>
    <t>武汉盛捷酒店</t>
  </si>
  <si>
    <t>王远健</t>
  </si>
  <si>
    <t>¥119.00</t>
  </si>
  <si>
    <t>¥103.00</t>
  </si>
  <si>
    <t>雅致大床房</t>
  </si>
  <si>
    <t>102818623356</t>
  </si>
  <si>
    <t>311493784</t>
  </si>
  <si>
    <t>深圳皇庭V酒店</t>
  </si>
  <si>
    <t>张太江</t>
  </si>
  <si>
    <t>¥810.00</t>
  </si>
  <si>
    <t>¥106.00</t>
  </si>
  <si>
    <t>¥704.00</t>
  </si>
  <si>
    <t>102818940631</t>
  </si>
  <si>
    <t>316585417</t>
  </si>
  <si>
    <t>正阳坤江酒店</t>
  </si>
  <si>
    <t>韩洪光</t>
  </si>
  <si>
    <t>¥92.00</t>
  </si>
  <si>
    <t>¥12.00</t>
  </si>
  <si>
    <t>¥80.00</t>
  </si>
  <si>
    <t>豪华标准间</t>
  </si>
  <si>
    <t>102817066905</t>
  </si>
  <si>
    <t>386290299</t>
  </si>
  <si>
    <t>骏廷连锁酒店(河源兴源东路店)</t>
  </si>
  <si>
    <t>赵献玲</t>
  </si>
  <si>
    <t>2021-11-15</t>
  </si>
  <si>
    <t>经济双床房</t>
  </si>
  <si>
    <t>102817339547</t>
  </si>
  <si>
    <t>321718786</t>
  </si>
  <si>
    <t>长汀望江居客栈</t>
  </si>
  <si>
    <t>郑亮</t>
  </si>
  <si>
    <t>豪华双床房</t>
  </si>
  <si>
    <t>102817491063</t>
  </si>
  <si>
    <t>351534977</t>
  </si>
  <si>
    <t>宁波华侨温德姆至尊豪廷大酒店</t>
  </si>
  <si>
    <t>刘双双</t>
  </si>
  <si>
    <t>¥620.00</t>
  </si>
  <si>
    <t>¥81.00</t>
  </si>
  <si>
    <t>¥539.00</t>
  </si>
  <si>
    <t>B座高级大床房</t>
  </si>
  <si>
    <t>102818733913</t>
  </si>
  <si>
    <t>347182325</t>
  </si>
  <si>
    <t>如家酒店·neo(上海新国际博览中心杨高南路地铁站店)</t>
  </si>
  <si>
    <t>郭京伟</t>
  </si>
  <si>
    <t>¥188.00</t>
  </si>
  <si>
    <t>¥25.00</t>
  </si>
  <si>
    <t>全新高级双床房</t>
  </si>
  <si>
    <t>102818080964</t>
  </si>
  <si>
    <t>384520968</t>
  </si>
  <si>
    <t>尚客优连锁酒店(蒙阴汶河路店)</t>
  </si>
  <si>
    <t>张志伟</t>
  </si>
  <si>
    <t>¥142.00</t>
  </si>
  <si>
    <t>¥19.00</t>
  </si>
  <si>
    <t>¥123.00</t>
  </si>
  <si>
    <t>豪华大床房</t>
  </si>
  <si>
    <t>102818269972</t>
  </si>
  <si>
    <t>311526571</t>
  </si>
  <si>
    <t>伊春泓江商务酒店</t>
  </si>
  <si>
    <t>刘丹晖</t>
  </si>
  <si>
    <t>标准双床房</t>
  </si>
  <si>
    <t>102818373976</t>
  </si>
  <si>
    <t>381727749</t>
  </si>
  <si>
    <t>格林豪泰(咸宁火车站店)</t>
  </si>
  <si>
    <t>项小伟</t>
  </si>
  <si>
    <t>¥126.00</t>
  </si>
  <si>
    <t>¥109.00</t>
  </si>
  <si>
    <t>102818837491</t>
  </si>
  <si>
    <t>381726429</t>
  </si>
  <si>
    <t>珠海怡景湾大酒店</t>
  </si>
  <si>
    <t>王子佳</t>
  </si>
  <si>
    <t>¥527.00</t>
  </si>
  <si>
    <t>¥69.00</t>
  </si>
  <si>
    <t>¥458.00</t>
  </si>
  <si>
    <t>观海日出大床房</t>
  </si>
  <si>
    <t>102818590386</t>
  </si>
  <si>
    <t>381795237</t>
  </si>
  <si>
    <t>百色景晨丰锐酒店</t>
  </si>
  <si>
    <t>刘强</t>
  </si>
  <si>
    <t>¥94.00</t>
  </si>
  <si>
    <t>¥13.00</t>
  </si>
  <si>
    <t>102818383647</t>
  </si>
  <si>
    <t>312497065</t>
  </si>
  <si>
    <t>长盛通江大酒店</t>
  </si>
  <si>
    <t>李学武</t>
  </si>
  <si>
    <t>¥412.00</t>
  </si>
  <si>
    <t>¥54.00</t>
  </si>
  <si>
    <t>¥358.00</t>
  </si>
  <si>
    <t>江景双床房</t>
  </si>
  <si>
    <t>102818860664</t>
  </si>
  <si>
    <t>381711507</t>
  </si>
  <si>
    <t>尚客优快捷酒店(明光明珠大道店)</t>
  </si>
  <si>
    <t>张国辉</t>
  </si>
  <si>
    <t>¥85.00</t>
  </si>
  <si>
    <t>特惠大床房</t>
  </si>
  <si>
    <t>102818358100</t>
  </si>
  <si>
    <t>381740265</t>
  </si>
  <si>
    <t>正宁威斯特酒店</t>
  </si>
  <si>
    <t>李向宇</t>
  </si>
  <si>
    <t>¥144.00</t>
  </si>
  <si>
    <t>¥125.00</t>
  </si>
  <si>
    <t>豪华标间</t>
  </si>
  <si>
    <t>102818222816</t>
  </si>
  <si>
    <t>384519330</t>
  </si>
  <si>
    <t>衡水博盈宾馆</t>
  </si>
  <si>
    <t>秦泽青</t>
  </si>
  <si>
    <t>¥71.00</t>
  </si>
  <si>
    <t>¥61.00</t>
  </si>
  <si>
    <t>标准房</t>
  </si>
  <si>
    <t>102818835286</t>
  </si>
  <si>
    <t>321712549</t>
  </si>
  <si>
    <t>银石酒店(珠海拱北店)</t>
  </si>
  <si>
    <t>张福军</t>
  </si>
  <si>
    <t>特惠房</t>
  </si>
  <si>
    <t>102818077436</t>
  </si>
  <si>
    <t>384628002</t>
  </si>
  <si>
    <t>朔州瑞丰宾馆</t>
  </si>
  <si>
    <t>王琨</t>
  </si>
  <si>
    <t>¥75.00</t>
  </si>
  <si>
    <t>102818984528</t>
  </si>
  <si>
    <t>386291694</t>
  </si>
  <si>
    <t>如家宾馆(麻城北环路店)</t>
  </si>
  <si>
    <t>刘光军</t>
  </si>
  <si>
    <t>¥82.00</t>
  </si>
  <si>
    <t>¥11.00</t>
  </si>
  <si>
    <t>普通单人间</t>
  </si>
  <si>
    <t>102818280352</t>
  </si>
  <si>
    <t>102818355114</t>
  </si>
  <si>
    <t>381678814</t>
  </si>
  <si>
    <t>维也纳国际酒店(杭州良渚物流中心店)</t>
  </si>
  <si>
    <t>李羲</t>
  </si>
  <si>
    <t>¥255.00</t>
  </si>
  <si>
    <t>¥34.00</t>
  </si>
  <si>
    <t>¥221.00</t>
  </si>
  <si>
    <t>企鹅电影主题双床房</t>
  </si>
  <si>
    <t>102818927372</t>
  </si>
  <si>
    <t>348256112</t>
  </si>
  <si>
    <t>邛崃新城旅馆</t>
  </si>
  <si>
    <t>陈云贵</t>
  </si>
  <si>
    <t>¥91.00</t>
  </si>
  <si>
    <t>¥79.00</t>
  </si>
  <si>
    <t>102818984731</t>
  </si>
  <si>
    <t>381764901</t>
  </si>
  <si>
    <t>格林豪泰快捷酒店(泰兴中央路店)</t>
  </si>
  <si>
    <t>李希文</t>
  </si>
  <si>
    <t>¥166.00</t>
  </si>
  <si>
    <t>¥22.00</t>
  </si>
  <si>
    <t>高级双床房</t>
  </si>
  <si>
    <t>102818404772</t>
  </si>
  <si>
    <t>381694609</t>
  </si>
  <si>
    <t>城市便捷酒店(广州北京路步行街店)</t>
  </si>
  <si>
    <t>李宴慧</t>
  </si>
  <si>
    <t>¥224.00</t>
  </si>
  <si>
    <t>¥30.00</t>
  </si>
  <si>
    <t>¥194.00</t>
  </si>
  <si>
    <t>精选双床房</t>
  </si>
  <si>
    <t>102818522351</t>
  </si>
  <si>
    <t>381762717</t>
  </si>
  <si>
    <t>格林豪泰(临泉高铁站经开区兴业路店)</t>
  </si>
  <si>
    <t>张礼斌</t>
  </si>
  <si>
    <t>¥156.00</t>
  </si>
  <si>
    <t>¥21.00</t>
  </si>
  <si>
    <t>¥135.00</t>
  </si>
  <si>
    <t>102818020580</t>
  </si>
  <si>
    <t>381711384</t>
  </si>
  <si>
    <t>南平南威大酒店</t>
  </si>
  <si>
    <t>张奇</t>
  </si>
  <si>
    <t>¥97.00</t>
  </si>
  <si>
    <t>¥84.00</t>
  </si>
  <si>
    <t>标准单人房</t>
  </si>
  <si>
    <t>102818222582</t>
  </si>
  <si>
    <t>邱磊</t>
  </si>
  <si>
    <t>102818904467</t>
  </si>
  <si>
    <t>316592197</t>
  </si>
  <si>
    <t>格林联盟酒店(灌南人民路店)</t>
  </si>
  <si>
    <t>曾培|沈海波</t>
  </si>
  <si>
    <t>¥280.00</t>
  </si>
  <si>
    <t>¥38.00</t>
  </si>
  <si>
    <t>¥242.00</t>
  </si>
  <si>
    <t>双床间</t>
  </si>
  <si>
    <t>102818823952</t>
  </si>
  <si>
    <t>384495789</t>
  </si>
  <si>
    <t>呼伦贝尔立领大酒店</t>
  </si>
  <si>
    <t>额尔德尼套力</t>
  </si>
  <si>
    <t>¥95.00</t>
  </si>
  <si>
    <t>特惠标准间</t>
  </si>
  <si>
    <t>102818034747</t>
  </si>
  <si>
    <t>375510453</t>
  </si>
  <si>
    <t>贝壳酒店(武汉大学店)</t>
  </si>
  <si>
    <t>吴夏</t>
  </si>
  <si>
    <t>¥143.00</t>
  </si>
  <si>
    <t>¥124.00</t>
  </si>
  <si>
    <t>102818135319</t>
  </si>
  <si>
    <t>386283534</t>
  </si>
  <si>
    <t>佛山雁都酒店</t>
  </si>
  <si>
    <t>郭文坤</t>
  </si>
  <si>
    <t>¥70.00</t>
  </si>
  <si>
    <t>特惠单间</t>
  </si>
  <si>
    <t>102818459809</t>
  </si>
  <si>
    <t>312506155</t>
  </si>
  <si>
    <t>锦江之星(淮安万达广场健康东路店)</t>
  </si>
  <si>
    <t>陈荣谊</t>
  </si>
  <si>
    <t>102818918481</t>
  </si>
  <si>
    <t>375510663</t>
  </si>
  <si>
    <t>广州南沙大酒店</t>
  </si>
  <si>
    <t>蔡煌</t>
  </si>
  <si>
    <t>¥1,001.00</t>
  </si>
  <si>
    <t>¥131.00</t>
  </si>
  <si>
    <t>¥870.00</t>
  </si>
  <si>
    <t>豪华山景大床房</t>
  </si>
  <si>
    <t>102818275649</t>
  </si>
  <si>
    <t>381670096</t>
  </si>
  <si>
    <t>重庆隆鑫玫瑰酒店</t>
  </si>
  <si>
    <t>吴玖涵</t>
  </si>
  <si>
    <t>¥400.00</t>
  </si>
  <si>
    <t>¥55.00</t>
  </si>
  <si>
    <t>¥345.00</t>
  </si>
  <si>
    <t>豪华单间</t>
  </si>
  <si>
    <t>102818220809</t>
  </si>
  <si>
    <t>冉君|曾维东|叶勤</t>
  </si>
  <si>
    <t>¥3,003.00</t>
  </si>
  <si>
    <t>¥393.00</t>
  </si>
  <si>
    <t>¥2,610.00</t>
  </si>
  <si>
    <t>102818535465</t>
  </si>
  <si>
    <t>381746742</t>
  </si>
  <si>
    <t>尚客优快捷酒店(丰县中阳大道店)</t>
  </si>
  <si>
    <t>张跃洪</t>
  </si>
  <si>
    <t>¥129.00</t>
  </si>
  <si>
    <t>¥112.00</t>
  </si>
  <si>
    <t>102818777817</t>
  </si>
  <si>
    <t>347180174</t>
  </si>
  <si>
    <t>广州南国会·1站酒店</t>
  </si>
  <si>
    <t>陈俊</t>
  </si>
  <si>
    <t>¥435.00</t>
  </si>
  <si>
    <t>¥57.00</t>
  </si>
  <si>
    <t>¥378.00</t>
  </si>
  <si>
    <t>城景大床房</t>
  </si>
  <si>
    <t>102818092968</t>
  </si>
  <si>
    <t>381734877</t>
  </si>
  <si>
    <t>尚客优连锁酒店(泗县国际装饰城店)</t>
  </si>
  <si>
    <t>冯要</t>
  </si>
  <si>
    <t>¥132.00</t>
  </si>
  <si>
    <t>¥18.00</t>
  </si>
  <si>
    <t>¥114.00</t>
  </si>
  <si>
    <t>102818827658</t>
  </si>
  <si>
    <t>381728919</t>
  </si>
  <si>
    <t>7天优品酒店(静宁店)</t>
  </si>
  <si>
    <t>王生峰</t>
  </si>
  <si>
    <t>¥140.00</t>
  </si>
  <si>
    <t>¥121.00</t>
  </si>
  <si>
    <t>优品三人房</t>
  </si>
  <si>
    <t>102818427722</t>
  </si>
  <si>
    <t>321728827</t>
  </si>
  <si>
    <t>金鼎商务酒店(新郑世纪大道店)</t>
  </si>
  <si>
    <t>张杰</t>
  </si>
  <si>
    <t>102818323889</t>
  </si>
  <si>
    <t>381726678</t>
  </si>
  <si>
    <t>天顺酒店(临沧市第一中学店)</t>
  </si>
  <si>
    <t>刀昌林</t>
  </si>
  <si>
    <t>¥128.00</t>
  </si>
  <si>
    <t>¥111.00</t>
  </si>
  <si>
    <t>102818801831</t>
  </si>
  <si>
    <t>311483527</t>
  </si>
  <si>
    <t>7天优品酒店(北京东直门机场快轨站店)</t>
  </si>
  <si>
    <t>纪双</t>
  </si>
  <si>
    <t>¥171.00</t>
  </si>
  <si>
    <t>¥23.00</t>
  </si>
  <si>
    <t>优享大床房</t>
  </si>
  <si>
    <t>102818021731</t>
  </si>
  <si>
    <t>384574176</t>
  </si>
  <si>
    <t>庄浪佰隆酒店</t>
  </si>
  <si>
    <t>王刚</t>
  </si>
  <si>
    <t>¥164.00</t>
  </si>
  <si>
    <t>单人间</t>
  </si>
  <si>
    <t>102818822687</t>
  </si>
  <si>
    <t>316593757</t>
  </si>
  <si>
    <t>淇县天佑商务宾馆</t>
  </si>
  <si>
    <t>王振李亚娟</t>
  </si>
  <si>
    <t>¥99.00</t>
  </si>
  <si>
    <t>102818203814</t>
  </si>
  <si>
    <t>宋永利</t>
  </si>
  <si>
    <t>102818242357</t>
  </si>
  <si>
    <t>386280219</t>
  </si>
  <si>
    <t>桂林豪冠酒店</t>
  </si>
  <si>
    <t>秦新燕</t>
  </si>
  <si>
    <t>102818927487</t>
  </si>
  <si>
    <t>381799683</t>
  </si>
  <si>
    <t>云上四季酒店(昆明长水国际机场店)</t>
  </si>
  <si>
    <t>李晓虹</t>
  </si>
  <si>
    <t>标准双床房B</t>
  </si>
  <si>
    <t>102818654623</t>
  </si>
  <si>
    <t>318092803</t>
  </si>
  <si>
    <t>尚客优酒店(衡水和平东路第二中学店)</t>
  </si>
  <si>
    <t>吕德洋</t>
  </si>
  <si>
    <t>¥102.00</t>
  </si>
  <si>
    <t>¥88.00</t>
  </si>
  <si>
    <t>经济大床房</t>
  </si>
  <si>
    <t>102818647558</t>
  </si>
  <si>
    <t>381708915</t>
  </si>
  <si>
    <t>格林豪泰酒店(阜阳高铁站市政府奎星路店)</t>
  </si>
  <si>
    <t>戎利伟</t>
  </si>
  <si>
    <t>双床房</t>
  </si>
  <si>
    <t>102818344537</t>
  </si>
  <si>
    <t>386290794</t>
  </si>
  <si>
    <t>99旅馆连锁(张家港步行街店)</t>
  </si>
  <si>
    <t>宫云广</t>
  </si>
  <si>
    <t>¥72.00</t>
  </si>
  <si>
    <t>¥62.00</t>
  </si>
  <si>
    <t>大床房A</t>
  </si>
  <si>
    <t>102818571805</t>
  </si>
  <si>
    <t>蔡新生</t>
  </si>
  <si>
    <t>102818440064</t>
  </si>
  <si>
    <t>367425693</t>
  </si>
  <si>
    <t>7天酒店(阆中古城中心店)</t>
  </si>
  <si>
    <t>杨艳梅</t>
  </si>
  <si>
    <t>¥76.00</t>
  </si>
  <si>
    <t>普通单间</t>
  </si>
  <si>
    <t>102818432029</t>
  </si>
  <si>
    <t>311489443</t>
  </si>
  <si>
    <t>上海曼妮菲酒店</t>
  </si>
  <si>
    <t>黄志强</t>
  </si>
  <si>
    <t>¥147.00</t>
  </si>
  <si>
    <t>¥20.00</t>
  </si>
  <si>
    <t>大床间</t>
  </si>
  <si>
    <t>102818565943</t>
  </si>
  <si>
    <t>384521859</t>
  </si>
  <si>
    <t>勃利希悦·轻雅酒店</t>
  </si>
  <si>
    <t>程前</t>
  </si>
  <si>
    <t>¥205.00</t>
  </si>
  <si>
    <t>¥27.00</t>
  </si>
  <si>
    <t>¥178.00</t>
  </si>
  <si>
    <t>轻雅大床房</t>
  </si>
  <si>
    <t>102818128955</t>
  </si>
  <si>
    <t>323992888</t>
  </si>
  <si>
    <t>彝良鑫河主题酒店</t>
  </si>
  <si>
    <t>谢攀</t>
  </si>
  <si>
    <t>102818369791</t>
  </si>
  <si>
    <t>381717165</t>
  </si>
  <si>
    <t>24H酒店(惠州金山湖店)</t>
  </si>
  <si>
    <t>何舒静</t>
  </si>
  <si>
    <t>¥160.00</t>
  </si>
  <si>
    <t>¥139.00</t>
  </si>
  <si>
    <t>102818383427</t>
  </si>
  <si>
    <t>381692794</t>
  </si>
  <si>
    <t>长沙金源阳光酒店</t>
  </si>
  <si>
    <t>李寿远</t>
  </si>
  <si>
    <t>¥344.00</t>
  </si>
  <si>
    <t>¥45.00</t>
  </si>
  <si>
    <t>¥299.00</t>
  </si>
  <si>
    <t>豪华单人房</t>
  </si>
  <si>
    <t>102818344574</t>
  </si>
  <si>
    <t>351532283</t>
  </si>
  <si>
    <t>长沙水沐栖酒店</t>
  </si>
  <si>
    <t>王德湘</t>
  </si>
  <si>
    <t>¥96.00</t>
  </si>
  <si>
    <t>¥83.00</t>
  </si>
  <si>
    <t>隐于大床房</t>
  </si>
  <si>
    <t>102818457348</t>
  </si>
  <si>
    <t>385990173</t>
  </si>
  <si>
    <t>格林东方酒店(大理火车站洱海公园店)</t>
  </si>
  <si>
    <t>许宏琳</t>
  </si>
  <si>
    <t>102818561039</t>
  </si>
  <si>
    <t>孙华</t>
  </si>
  <si>
    <t>102818755827</t>
  </si>
  <si>
    <t>321973336</t>
  </si>
  <si>
    <t>八方快捷酒店(湛江鼎盛广场店)</t>
  </si>
  <si>
    <t>李保其</t>
  </si>
  <si>
    <t>¥107.00</t>
  </si>
  <si>
    <t>¥93.00</t>
  </si>
  <si>
    <t>102818738418</t>
  </si>
  <si>
    <t>384643275</t>
  </si>
  <si>
    <t>拉萨聚龙宾馆</t>
  </si>
  <si>
    <t>王云江</t>
  </si>
  <si>
    <t>舒适大床房</t>
  </si>
  <si>
    <t>102818323406</t>
  </si>
  <si>
    <t>381727218</t>
  </si>
  <si>
    <t>昭通君悦快捷酒店</t>
  </si>
  <si>
    <t>符林旺</t>
  </si>
  <si>
    <t>¥8.00</t>
  </si>
  <si>
    <t>¥53.00</t>
  </si>
  <si>
    <t>102818462622</t>
  </si>
  <si>
    <t>384652161</t>
  </si>
  <si>
    <t>梅山大酒店(大名县政府店)</t>
  </si>
  <si>
    <t>舒畅</t>
  </si>
  <si>
    <t>精致标准间(无窗)</t>
  </si>
  <si>
    <t>102818731896</t>
  </si>
  <si>
    <t>384631074</t>
  </si>
  <si>
    <t>开原名骏假日酒店</t>
  </si>
  <si>
    <t>杜彦周</t>
  </si>
  <si>
    <t>102818901606</t>
  </si>
  <si>
    <t>384654486</t>
  </si>
  <si>
    <t>漳州365快捷酒店</t>
  </si>
  <si>
    <t>张小锋</t>
  </si>
  <si>
    <t>102818720654</t>
  </si>
  <si>
    <t>381764949</t>
  </si>
  <si>
    <t>格林豪泰(西双版纳湄公河畔店)</t>
  </si>
  <si>
    <t>董三保</t>
  </si>
  <si>
    <t>¥108.00</t>
  </si>
  <si>
    <t>102818754123</t>
  </si>
  <si>
    <t>381732141</t>
  </si>
  <si>
    <t>如家酒店·neo(厦门会展中心环岛路店)</t>
  </si>
  <si>
    <t>周炜佳</t>
  </si>
  <si>
    <t>全新大床房</t>
  </si>
  <si>
    <t>102818184970</t>
  </si>
  <si>
    <t>384547281</t>
  </si>
  <si>
    <t>如家酒店(苏州吴江同里古镇店)</t>
  </si>
  <si>
    <t>赖月贵</t>
  </si>
  <si>
    <t>¥141.00</t>
  </si>
  <si>
    <t>102818734591</t>
  </si>
  <si>
    <t>386286069</t>
  </si>
  <si>
    <t>饶平速8商务住宿</t>
  </si>
  <si>
    <t>邱涛林</t>
  </si>
  <si>
    <t>102818182971</t>
  </si>
  <si>
    <t>381720732</t>
  </si>
  <si>
    <t>格林豪泰酒店(嘉兴平湖乍浦九龙山店)</t>
  </si>
  <si>
    <t>黄钰婷</t>
  </si>
  <si>
    <t>¥24.00</t>
  </si>
  <si>
    <t>¥154.00</t>
  </si>
  <si>
    <t>102818062314</t>
  </si>
  <si>
    <t>321729811</t>
  </si>
  <si>
    <t>宜家商务宾馆(常熟印象城店)</t>
  </si>
  <si>
    <t>向佳丽</t>
  </si>
  <si>
    <t>102818688761</t>
  </si>
  <si>
    <t>384504246</t>
  </si>
  <si>
    <t>派酒店(赞皇汽车站店)</t>
  </si>
  <si>
    <t>王兴午</t>
  </si>
  <si>
    <t>102818001424</t>
  </si>
  <si>
    <t>381694756</t>
  </si>
  <si>
    <t>深圳世界之窗兰兹酒店</t>
  </si>
  <si>
    <t>张佳彤</t>
  </si>
  <si>
    <t>¥276.00</t>
  </si>
  <si>
    <t>¥36.00</t>
  </si>
  <si>
    <t>¥240.00</t>
  </si>
  <si>
    <t>雅致双床房</t>
  </si>
  <si>
    <t>102818433258</t>
  </si>
  <si>
    <t>384546837</t>
  </si>
  <si>
    <t>建湖城市之星旅馆</t>
  </si>
  <si>
    <t>傅计军</t>
  </si>
  <si>
    <t>¥65.00</t>
  </si>
  <si>
    <t>大床电脑房</t>
  </si>
  <si>
    <t>102818828373</t>
  </si>
  <si>
    <t>381718389</t>
  </si>
  <si>
    <t>商丘今约酒店</t>
  </si>
  <si>
    <t>王华冰</t>
  </si>
  <si>
    <t>时尚大床房</t>
  </si>
  <si>
    <t>102818045257</t>
  </si>
  <si>
    <t>321295573</t>
  </si>
  <si>
    <t>晋州商城酒店宾馆</t>
  </si>
  <si>
    <t>宋秋梅</t>
  </si>
  <si>
    <t>¥67.00</t>
  </si>
  <si>
    <t>¥9.00</t>
  </si>
  <si>
    <t>¥58.00</t>
  </si>
  <si>
    <t>普通标准间</t>
  </si>
  <si>
    <t>102818459981</t>
  </si>
  <si>
    <t>381800355</t>
  </si>
  <si>
    <t>南浔香山酒店</t>
  </si>
  <si>
    <t>于凤涛</t>
  </si>
  <si>
    <t>¥89.00</t>
  </si>
  <si>
    <t>舒适双床房</t>
  </si>
  <si>
    <t>102818794310</t>
  </si>
  <si>
    <t>381678856</t>
  </si>
  <si>
    <t>贝壳酒店(上海车墩影视城影视路店)</t>
  </si>
  <si>
    <t>冯剑</t>
  </si>
  <si>
    <t>商务双床房(无窗)</t>
  </si>
  <si>
    <t>102818638418</t>
  </si>
  <si>
    <t>381736623</t>
  </si>
  <si>
    <t>维也纳3好酒店(肥西绿地新都会店)</t>
  </si>
  <si>
    <t>马飞</t>
  </si>
  <si>
    <t>¥216.00</t>
  </si>
  <si>
    <t>¥29.00</t>
  </si>
  <si>
    <t>¥187.00</t>
  </si>
  <si>
    <t>102818617149</t>
  </si>
  <si>
    <t>312488269</t>
  </si>
  <si>
    <t>达州六艺公馆</t>
  </si>
  <si>
    <t>郭为</t>
  </si>
  <si>
    <t>¥222.00</t>
  </si>
  <si>
    <t>¥193.00</t>
  </si>
  <si>
    <t>102818105746</t>
  </si>
  <si>
    <t>311524882</t>
  </si>
  <si>
    <t>四平日月明宾馆</t>
  </si>
  <si>
    <t>李宝华</t>
  </si>
  <si>
    <t>102818220530</t>
  </si>
  <si>
    <t>367427061</t>
  </si>
  <si>
    <t>7天优品酒店(邵阳人民广场店)</t>
  </si>
  <si>
    <t>周良</t>
  </si>
  <si>
    <t>¥122.00</t>
  </si>
  <si>
    <t>102818312419</t>
  </si>
  <si>
    <t>381788151</t>
  </si>
  <si>
    <t>贝壳酒店(芜湖华山路店)</t>
  </si>
  <si>
    <t>郑波</t>
  </si>
  <si>
    <t>¥195.00</t>
  </si>
  <si>
    <t>¥26.00</t>
  </si>
  <si>
    <t>¥169.00</t>
  </si>
  <si>
    <t>高级圆床房</t>
  </si>
  <si>
    <t>102818084837</t>
  </si>
  <si>
    <t>381720084</t>
  </si>
  <si>
    <t>惠州金隆休闲宾馆</t>
  </si>
  <si>
    <t>阳利军</t>
  </si>
  <si>
    <t>¥90.00</t>
  </si>
  <si>
    <t>标准双人房</t>
  </si>
  <si>
    <t>102818172950</t>
  </si>
  <si>
    <t>381721545</t>
  </si>
  <si>
    <t>厦门润祥隆精品酒店</t>
  </si>
  <si>
    <t>危东海</t>
  </si>
  <si>
    <t>¥105.00</t>
  </si>
  <si>
    <t>玲珑大床房</t>
  </si>
  <si>
    <t>102818392352</t>
  </si>
  <si>
    <t>林仕斌</t>
  </si>
  <si>
    <t>102818963493</t>
  </si>
  <si>
    <t>崔毅</t>
  </si>
  <si>
    <t>102818865255</t>
  </si>
  <si>
    <t>381795756</t>
  </si>
  <si>
    <t>新乡海星国际酒店</t>
  </si>
  <si>
    <t>沈强|张龙</t>
  </si>
  <si>
    <t>¥286.00</t>
  </si>
  <si>
    <t>¥248.00</t>
  </si>
  <si>
    <t>102818783498</t>
  </si>
  <si>
    <t>381667213</t>
  </si>
  <si>
    <t>派酒店(长沙县星沙公园店)</t>
  </si>
  <si>
    <t>李水波</t>
  </si>
  <si>
    <t>¥202.00</t>
  </si>
  <si>
    <t>¥175.00</t>
  </si>
  <si>
    <t>商务双床房</t>
  </si>
  <si>
    <t>102818649951</t>
  </si>
  <si>
    <t>311489641</t>
  </si>
  <si>
    <t>维也纳酒店(深圳机场店)</t>
  </si>
  <si>
    <t>周美琪</t>
  </si>
  <si>
    <t>¥314.00</t>
  </si>
  <si>
    <t>¥41.00</t>
  </si>
  <si>
    <t>¥273.00</t>
  </si>
  <si>
    <t>豪华双人房</t>
  </si>
  <si>
    <t>102818700311</t>
  </si>
  <si>
    <t>384589275</t>
  </si>
  <si>
    <t>淮滨皇庭商务宾馆</t>
  </si>
  <si>
    <t>张腾</t>
  </si>
  <si>
    <t>¥64.00</t>
  </si>
  <si>
    <t>102818202181</t>
  </si>
  <si>
    <t>381711906</t>
  </si>
  <si>
    <t>格林东方酒店(毕节招商花园城店)</t>
  </si>
  <si>
    <t>谌红</t>
  </si>
  <si>
    <t>¥336.00</t>
  </si>
  <si>
    <t>¥44.00</t>
  </si>
  <si>
    <t>¥292.00</t>
  </si>
  <si>
    <t>102818690249</t>
  </si>
  <si>
    <t>318074590</t>
  </si>
  <si>
    <t>元阳福隆大酒店</t>
  </si>
  <si>
    <t>刘周</t>
  </si>
  <si>
    <t>¥78.00</t>
  </si>
  <si>
    <t>精品单间</t>
  </si>
  <si>
    <t>102818046468</t>
  </si>
  <si>
    <t>384571371</t>
  </si>
  <si>
    <t>博斯臣酒店(武汉江夏区中医院纸坊大街地铁站店)</t>
  </si>
  <si>
    <t>何博</t>
  </si>
  <si>
    <t>102818961463</t>
  </si>
  <si>
    <t>312500617</t>
  </si>
  <si>
    <t>黄石松柏利宾馆</t>
  </si>
  <si>
    <t>向文婷</t>
  </si>
  <si>
    <t>标准间(无窗)</t>
  </si>
  <si>
    <t>102818247422</t>
  </si>
  <si>
    <t>375509085</t>
  </si>
  <si>
    <t>江南客栈(重庆泽科弹子石中心店)</t>
  </si>
  <si>
    <t>罗文雄</t>
  </si>
  <si>
    <t>温馨大床房(无窗)</t>
  </si>
  <si>
    <t>102818820501</t>
  </si>
  <si>
    <t>381876807</t>
  </si>
  <si>
    <t>厦门渔人客栈</t>
  </si>
  <si>
    <t>陈图楷</t>
  </si>
  <si>
    <t>温馨大床房</t>
  </si>
  <si>
    <t>102818627978</t>
  </si>
  <si>
    <t>328759900</t>
  </si>
  <si>
    <t>石门小家碧玉商务酒店</t>
  </si>
  <si>
    <t>陈传典</t>
  </si>
  <si>
    <t>102818667348</t>
  </si>
  <si>
    <t>321704536</t>
  </si>
  <si>
    <t>尚客优精选酒店(郯城国际商贸城店)</t>
  </si>
  <si>
    <t>李元朋</t>
  </si>
  <si>
    <t>¥149.00</t>
  </si>
  <si>
    <t>102818638388</t>
  </si>
  <si>
    <t>丁家启</t>
  </si>
  <si>
    <t>102818011879</t>
  </si>
  <si>
    <t>381810615</t>
  </si>
  <si>
    <t>麗枫酒店(西安北大明宫万达余家寨地铁站店)</t>
  </si>
  <si>
    <t>黄涛</t>
  </si>
  <si>
    <t>¥234.00</t>
  </si>
  <si>
    <t>¥31.00</t>
  </si>
  <si>
    <t>¥203.00</t>
  </si>
  <si>
    <t>102818511053</t>
  </si>
  <si>
    <t>381765423</t>
  </si>
  <si>
    <t>格林豪泰智选酒店(枣庄华山路银座店)</t>
  </si>
  <si>
    <t>鲁中成</t>
  </si>
  <si>
    <t>¥190.00</t>
  </si>
  <si>
    <t>¥165.00</t>
  </si>
  <si>
    <t>102818147599</t>
  </si>
  <si>
    <t>367426323</t>
  </si>
  <si>
    <t>凯里亚德酒店(惠州大亚湾西区世纪城店)</t>
  </si>
  <si>
    <t>田辉</t>
  </si>
  <si>
    <t>¥211.00</t>
  </si>
  <si>
    <t>¥28.00</t>
  </si>
  <si>
    <t>¥183.00</t>
  </si>
  <si>
    <t>优享双床房</t>
  </si>
  <si>
    <t>102818738083</t>
  </si>
  <si>
    <t>389086251</t>
  </si>
  <si>
    <t>鑫雅快捷酒店(衡东店)</t>
  </si>
  <si>
    <t>朱海建</t>
  </si>
  <si>
    <t>102818348504</t>
  </si>
  <si>
    <t>321293686</t>
  </si>
  <si>
    <t>昆明同时达商务酒店</t>
  </si>
  <si>
    <t>胡明强|李坪高</t>
  </si>
  <si>
    <t>¥320.00</t>
  </si>
  <si>
    <t>精致豪华双床房</t>
  </si>
  <si>
    <t>102818335574</t>
  </si>
  <si>
    <t>381824643</t>
  </si>
  <si>
    <t>天津南京路小白楼亚朵酒店</t>
  </si>
  <si>
    <t>付熙颜</t>
  </si>
  <si>
    <t>¥444.00</t>
  </si>
  <si>
    <t>¥386.00</t>
  </si>
  <si>
    <t>102818859723</t>
  </si>
  <si>
    <t>381805323</t>
  </si>
  <si>
    <t>7天连锁酒店(汕头潮南峡山店)</t>
  </si>
  <si>
    <t>郭松涛</t>
  </si>
  <si>
    <t>自主大床房</t>
  </si>
  <si>
    <t>102818954864</t>
  </si>
  <si>
    <t>381742341</t>
  </si>
  <si>
    <t>7天连锁酒店(清镇东门桥店)</t>
  </si>
  <si>
    <t>田中</t>
  </si>
  <si>
    <t>102818808328</t>
  </si>
  <si>
    <t>351534116</t>
  </si>
  <si>
    <t>佛山德徕酒店</t>
  </si>
  <si>
    <t>林凤</t>
  </si>
  <si>
    <t>¥709.00</t>
  </si>
  <si>
    <t>¥616.00</t>
  </si>
  <si>
    <t>湖景豪华双床房</t>
  </si>
  <si>
    <t>102818390305</t>
  </si>
  <si>
    <t>384593958</t>
  </si>
  <si>
    <t>兆和HOME酒店(沈阳站店)</t>
  </si>
  <si>
    <t>蔡俊波</t>
  </si>
  <si>
    <t>暖心大床房</t>
  </si>
  <si>
    <t>102818937275</t>
  </si>
  <si>
    <t>312493378</t>
  </si>
  <si>
    <t>义乌恒纳国际大酒店</t>
  </si>
  <si>
    <t>张勇</t>
  </si>
  <si>
    <t>¥388.00</t>
  </si>
  <si>
    <t>行政套房</t>
  </si>
  <si>
    <t>102818638589</t>
  </si>
  <si>
    <t>311553097</t>
  </si>
  <si>
    <t>7天连锁酒店(沂南汽车站店)</t>
  </si>
  <si>
    <t>郭明强</t>
  </si>
  <si>
    <t>102818636102</t>
  </si>
  <si>
    <t>351532373</t>
  </si>
  <si>
    <t>武汉君宜王朝大饭店</t>
  </si>
  <si>
    <t>邹勇</t>
  </si>
  <si>
    <t>¥334.00</t>
  </si>
  <si>
    <t>¥290.00</t>
  </si>
  <si>
    <t>豪华双床间</t>
  </si>
  <si>
    <t>102817137751</t>
  </si>
  <si>
    <t>381715440</t>
  </si>
  <si>
    <t>十堰宏正大酒店</t>
  </si>
  <si>
    <t>姜颖</t>
  </si>
  <si>
    <t>¥274.00</t>
  </si>
  <si>
    <t>¥238.00</t>
  </si>
  <si>
    <t>商务标间</t>
  </si>
  <si>
    <t>102818829157</t>
  </si>
  <si>
    <t>311556004</t>
  </si>
  <si>
    <t>尚客优快捷酒店(泗水三发街店)</t>
  </si>
  <si>
    <t>王利容|宁胜兵</t>
  </si>
  <si>
    <t>¥32.00</t>
  </si>
  <si>
    <t>102818320726</t>
  </si>
  <si>
    <t>321726052</t>
  </si>
  <si>
    <t>哈密忆HOTEL</t>
  </si>
  <si>
    <t>张波</t>
  </si>
  <si>
    <t>¥86.00</t>
  </si>
  <si>
    <t>标准双人间</t>
  </si>
  <si>
    <t>102818022901</t>
  </si>
  <si>
    <t>318094282</t>
  </si>
  <si>
    <t>临汾嘉悦酒店</t>
  </si>
  <si>
    <t>靳畅畅</t>
  </si>
  <si>
    <t>102818687531</t>
  </si>
  <si>
    <t>马海涛</t>
  </si>
  <si>
    <t>102818947840</t>
  </si>
  <si>
    <t>381815718</t>
  </si>
  <si>
    <t>横县茉莉花城时尚酒店</t>
  </si>
  <si>
    <t>魏永忠</t>
  </si>
  <si>
    <t>标准双间</t>
  </si>
  <si>
    <t>102807806861</t>
  </si>
  <si>
    <t>315418951</t>
  </si>
  <si>
    <t>杭州往来酒店</t>
  </si>
  <si>
    <t>周燕青</t>
  </si>
  <si>
    <t>2021-11-05</t>
  </si>
  <si>
    <t>¥117.00</t>
  </si>
  <si>
    <t>102818028768</t>
  </si>
  <si>
    <t>381678460</t>
  </si>
  <si>
    <t>杭州天鹅时尚酒店</t>
  </si>
  <si>
    <t>袁菠</t>
  </si>
  <si>
    <t>精选舒适欢乐大床房</t>
  </si>
  <si>
    <t>102818254107</t>
  </si>
  <si>
    <t>313385533</t>
  </si>
  <si>
    <t>东莞盈台公寓</t>
  </si>
  <si>
    <t>罗彪</t>
  </si>
  <si>
    <t>102818360468</t>
  </si>
  <si>
    <t>381806550</t>
  </si>
  <si>
    <t>滑县国华大酒店</t>
  </si>
  <si>
    <t>崔珍</t>
  </si>
  <si>
    <t>102818773060</t>
  </si>
  <si>
    <t>312497332</t>
  </si>
  <si>
    <t>沃尔顿国际酒店(赣州星海天城店)</t>
  </si>
  <si>
    <t>刘静</t>
  </si>
  <si>
    <t>¥335.00</t>
  </si>
  <si>
    <t>¥291.00</t>
  </si>
  <si>
    <t>102818252537</t>
  </si>
  <si>
    <t>384506871</t>
  </si>
  <si>
    <t>清沐酒店(马鞍山东站红星美凯龙大润发店)</t>
  </si>
  <si>
    <t>龚晓俊</t>
  </si>
  <si>
    <t>¥137.00</t>
  </si>
  <si>
    <t>特惠高级标准房(酒店提供自助洗衣)</t>
  </si>
  <si>
    <t>102818711496</t>
  </si>
  <si>
    <t>林曦</t>
  </si>
  <si>
    <t>102818426121</t>
  </si>
  <si>
    <t>381739074</t>
  </si>
  <si>
    <t>维也纳酒店(安庆光彩七街店)</t>
  </si>
  <si>
    <t>汪春凯</t>
  </si>
  <si>
    <t>¥245.00</t>
  </si>
  <si>
    <t>¥213.00</t>
  </si>
  <si>
    <t>102815964644</t>
  </si>
  <si>
    <t>311554834</t>
  </si>
  <si>
    <t>骏怡连锁酒店(青岛董家口港泊里汽车站店)</t>
  </si>
  <si>
    <t>王建霞</t>
  </si>
  <si>
    <t>2021-11-13</t>
  </si>
  <si>
    <t>¥306.00</t>
  </si>
  <si>
    <t>¥40.00</t>
  </si>
  <si>
    <t>¥266.00</t>
  </si>
  <si>
    <t>怡然零压大床房</t>
  </si>
  <si>
    <t>102817959561</t>
  </si>
  <si>
    <t>318086272</t>
  </si>
  <si>
    <t>商南秦都商务酒店</t>
  </si>
  <si>
    <t>李辉</t>
  </si>
  <si>
    <t>¥256.00</t>
  </si>
  <si>
    <t>圆床房</t>
  </si>
  <si>
    <t>102818427764</t>
  </si>
  <si>
    <t>381722724</t>
  </si>
  <si>
    <t>淮北聚荣酒店(华松时代店)</t>
  </si>
  <si>
    <t>李进</t>
  </si>
  <si>
    <t>102818776122</t>
  </si>
  <si>
    <t>375505959</t>
  </si>
  <si>
    <t>杭州宝盛水博园大酒店</t>
  </si>
  <si>
    <t>梁婷婷|李猛</t>
  </si>
  <si>
    <t>¥978.00</t>
  </si>
  <si>
    <t>¥850.00</t>
  </si>
  <si>
    <t>高级园景大床房</t>
  </si>
  <si>
    <t>102818482395</t>
  </si>
  <si>
    <t>318072913</t>
  </si>
  <si>
    <t>怡家宾馆(长汀腾飞店)</t>
  </si>
  <si>
    <t>刘冬冬</t>
  </si>
  <si>
    <t>¥182.00</t>
  </si>
  <si>
    <t>¥158.00</t>
  </si>
  <si>
    <t>榻榻米房</t>
  </si>
  <si>
    <t>102818089959</t>
  </si>
  <si>
    <t>386287689</t>
  </si>
  <si>
    <t>汉庭酒店(南京葛塘地铁站店)</t>
  </si>
  <si>
    <t>黄兴</t>
  </si>
  <si>
    <t>¥249.00</t>
  </si>
  <si>
    <t>¥33.00</t>
  </si>
  <si>
    <t>102818484663</t>
  </si>
  <si>
    <t>李莎</t>
  </si>
  <si>
    <t>102818746314</t>
  </si>
  <si>
    <t>甘江华</t>
  </si>
  <si>
    <t>¥332.00</t>
  </si>
  <si>
    <t>102818201134</t>
  </si>
  <si>
    <t>102818681908</t>
  </si>
  <si>
    <t>381743730</t>
  </si>
  <si>
    <t>岳池景悦酒店</t>
  </si>
  <si>
    <t>毛双龙</t>
  </si>
  <si>
    <t>102818271693</t>
  </si>
  <si>
    <t>321287446</t>
  </si>
  <si>
    <t>弥渡聚源酒店</t>
  </si>
  <si>
    <t>冷勇</t>
  </si>
  <si>
    <t>102818169076</t>
  </si>
  <si>
    <t>艾秀珍</t>
  </si>
  <si>
    <t>¥161.00</t>
  </si>
  <si>
    <t>102818596961</t>
  </si>
  <si>
    <t>381811818</t>
  </si>
  <si>
    <t>如家酒店(阳江漠江路市政府店)</t>
  </si>
  <si>
    <t>宋学权</t>
  </si>
  <si>
    <t>¥115.00</t>
  </si>
  <si>
    <t>¥100.00</t>
  </si>
  <si>
    <t>102818469805</t>
  </si>
  <si>
    <t>384647592</t>
  </si>
  <si>
    <t>可临宁连锁酒店(临沂罗庄尚雅店)</t>
  </si>
  <si>
    <t>宗振</t>
  </si>
  <si>
    <t>¥60.00</t>
  </si>
  <si>
    <t>102818452929</t>
  </si>
  <si>
    <t>381765879</t>
  </si>
  <si>
    <t>格林豪泰(泰州兴化万达广场店)</t>
  </si>
  <si>
    <t>王秋根</t>
  </si>
  <si>
    <t>标准间</t>
  </si>
  <si>
    <t>102818511793</t>
  </si>
  <si>
    <t>381718275</t>
  </si>
  <si>
    <t>锦岚国际宾馆(临沂大学城长途汽车站店)</t>
  </si>
  <si>
    <t>刘涛</t>
  </si>
  <si>
    <t>普通大床房</t>
  </si>
  <si>
    <t>102818014446</t>
  </si>
  <si>
    <t>318745894</t>
  </si>
  <si>
    <t>华尔顿酒店(临高汽车站店)</t>
  </si>
  <si>
    <t>王永翔</t>
  </si>
  <si>
    <t>¥179.00</t>
  </si>
  <si>
    <t>¥155.00</t>
  </si>
  <si>
    <t>Modern现代轻奢落地窗大床房</t>
  </si>
  <si>
    <t>102818544888</t>
  </si>
  <si>
    <t>384593967</t>
  </si>
  <si>
    <t>遵义洛斐酒店</t>
  </si>
  <si>
    <t>何德琴</t>
  </si>
  <si>
    <t>¥159.00</t>
  </si>
  <si>
    <t>102818688426</t>
  </si>
  <si>
    <t>312502132</t>
  </si>
  <si>
    <t>派酒店(汶上宝相寺店)</t>
  </si>
  <si>
    <t>郭春</t>
  </si>
  <si>
    <t>商务大床</t>
  </si>
  <si>
    <t>102818855367</t>
  </si>
  <si>
    <t>384527037</t>
  </si>
  <si>
    <t>钟山花园宾馆</t>
  </si>
  <si>
    <t>何伟</t>
  </si>
  <si>
    <t>¥68.00</t>
  </si>
  <si>
    <t>102818162171</t>
  </si>
  <si>
    <t>381715638</t>
  </si>
  <si>
    <t>格盟酒店(临沂汽车站店)</t>
  </si>
  <si>
    <t>官晓晖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</si>
  <si>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</si>
  <si>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</si>
  <si>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</si>
  <si>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</si>
  <si>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</si>
  <si>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</si>
  <si>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</si>
  <si>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</si>
  <si>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</si>
  <si>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NIMH20211110204924083707RX0</t>
  </si>
  <si>
    <t>102811737366</t>
  </si>
  <si>
    <t>赔付-房费追回</t>
  </si>
  <si>
    <t>-¥30.00</t>
  </si>
  <si>
    <t>--</t>
  </si>
  <si>
    <t>用户反馈到酒店酒店安排的是文悦双床房，没有窗户，预定的是文致双床房联系代理核实，代理告知已经再次给酒店发文致的房型，但是用户已经入住，需要交30元的清洁费用，线下打款用户这笔费用#追赔系统-预付扣款直连#</t>
  </si>
  <si>
    <t>NIMH20211110212824831475RX0</t>
  </si>
  <si>
    <t>102811858399</t>
  </si>
  <si>
    <t>NPH20211107112507622944RX0</t>
  </si>
  <si>
    <t>102808358758</t>
  </si>
  <si>
    <t>-¥158.00</t>
  </si>
  <si>
    <t>代理商林女士同意免费取消最后两晚#追赔系统-预付扣款直连#</t>
  </si>
  <si>
    <t>NIMH20211107134104498982RX0</t>
  </si>
  <si>
    <t>102808989091</t>
  </si>
  <si>
    <t>-¥301.00</t>
  </si>
  <si>
    <t>用户告知环境差申请取消7号1晚，代理商告知同意取消#追赔系统-预付扣款直连#</t>
  </si>
  <si>
    <t>NITPH20211107212648744104RX0</t>
  </si>
  <si>
    <t>102804742167</t>
  </si>
  <si>
    <t>-¥350.00</t>
  </si>
  <si>
    <t>用户进线申请取消尚光明一间两晚，疫情原因无法去入住，前台李先生同意取消一间房两晚#追赔系统-预付扣款直连#</t>
  </si>
  <si>
    <t>NPH20211107232210132811RX0</t>
  </si>
  <si>
    <t>102809388944</t>
  </si>
  <si>
    <t>-¥238.00</t>
  </si>
  <si>
    <t>用户行程有变申请取消后两晚，代理张女士同意免费取消#追赔系统-预付扣款直连#</t>
  </si>
  <si>
    <t>NIMH20211108191718904358RX0</t>
  </si>
  <si>
    <t>102809414774</t>
  </si>
  <si>
    <t>-¥60.00</t>
  </si>
  <si>
    <t>用户进线告知预订错时间申请免费取消订单，酒店老板黄女士同意免费取消#追赔系统-预付扣款直连#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</si>
  <si>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</si>
  <si>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</si>
  <si>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</si>
  <si>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102808358758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</si>
  <si>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102808989091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301</t>
    </r>
    <r>
      <rPr>
        <sz val="10"/>
        <rFont val="宋体"/>
        <charset val="134"/>
      </rPr>
      <t>元退回</t>
    </r>
  </si>
  <si>
    <r>
      <t xml:space="preserve">11.29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350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</si>
  <si>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102809388944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</si>
  <si>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102809414774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元退回</t>
    </r>
  </si>
  <si>
    <t>A211129172836481</t>
  </si>
  <si>
    <t>A211129172859481</t>
  </si>
  <si>
    <t>A2111291729404205</t>
  </si>
  <si>
    <r>
      <t>总计：</t>
    </r>
    <r>
      <rPr>
        <sz val="10"/>
        <rFont val="Arial"/>
        <charset val="134"/>
      </rPr>
      <t>27023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</si>
  <si>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</si>
  <si>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</si>
  <si>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</si>
  <si>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</si>
  <si>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</si>
  <si>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</si>
  <si>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</si>
  <si>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</si>
  <si>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</si>
  <si>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</si>
  <si>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</si>
  <si>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</si>
  <si>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</si>
  <si>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</si>
  <si>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</si>
  <si>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</si>
  <si>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2289949</t>
  </si>
  <si>
    <t>117.00</t>
  </si>
  <si>
    <t>RMB</t>
  </si>
  <si>
    <t>0</t>
  </si>
  <si>
    <t>0.00</t>
  </si>
  <si>
    <t>汇趣住国内直连</t>
  </si>
  <si>
    <t>2021-11-05 02:51:41</t>
  </si>
  <si>
    <t>直连</t>
  </si>
  <si>
    <t>2298765</t>
  </si>
  <si>
    <t>266.00</t>
  </si>
  <si>
    <t>2021-11-13 16:01:08</t>
  </si>
  <si>
    <t>2299752</t>
  </si>
  <si>
    <t>秦都商务酒店</t>
  </si>
  <si>
    <t>222.00</t>
  </si>
  <si>
    <t>2021-11-15 14:33:03</t>
  </si>
  <si>
    <t>2299941</t>
  </si>
  <si>
    <t>尚客优连锁酒店(河源兴源东路店)</t>
  </si>
  <si>
    <t>87.00</t>
  </si>
  <si>
    <t>2021-11-15 19:08:07</t>
  </si>
  <si>
    <t>2299946</t>
  </si>
  <si>
    <t>238.00</t>
  </si>
  <si>
    <t>2021-11-15 19:22:13</t>
  </si>
  <si>
    <t>2300074</t>
  </si>
  <si>
    <t>110.00</t>
  </si>
  <si>
    <t>2021-11-15 22:31:23</t>
  </si>
  <si>
    <t>2300107</t>
  </si>
  <si>
    <t>539.00</t>
  </si>
  <si>
    <t>2021-11-15 23:45:11</t>
  </si>
  <si>
    <t>2300188</t>
  </si>
  <si>
    <t>惠州24H酒店</t>
  </si>
  <si>
    <t>139.00</t>
  </si>
  <si>
    <t>2021-11-16 07:24:19</t>
  </si>
  <si>
    <t>2300193</t>
  </si>
  <si>
    <t>345.00</t>
  </si>
  <si>
    <t>2021-11-16 07:34:38</t>
  </si>
  <si>
    <t>2300207</t>
  </si>
  <si>
    <t>290.00</t>
  </si>
  <si>
    <t>2021-11-16 09:34:10</t>
  </si>
  <si>
    <t>2300215</t>
  </si>
  <si>
    <t>299.00</t>
  </si>
  <si>
    <t>2021-11-16 08:37:50</t>
  </si>
  <si>
    <t>2300225</t>
  </si>
  <si>
    <t>尚客优连锁酒店（济宁泗水三发街店）</t>
  </si>
  <si>
    <t>王利容,宁胜兵</t>
  </si>
  <si>
    <t>202.00</t>
  </si>
  <si>
    <t>2021-11-16 09:03:46</t>
  </si>
  <si>
    <t>2300230</t>
  </si>
  <si>
    <t>123.00</t>
  </si>
  <si>
    <t>2021-11-16 09:24:22</t>
  </si>
  <si>
    <t>2300233</t>
  </si>
  <si>
    <t>291.00</t>
  </si>
  <si>
    <t>2021-11-16 09:33:46</t>
  </si>
  <si>
    <t>2300255</t>
  </si>
  <si>
    <t>宁泰连锁酒店（国展中心丰庄地铁站店）</t>
  </si>
  <si>
    <t>163.00</t>
  </si>
  <si>
    <t>2021-11-16 10:21:18</t>
  </si>
  <si>
    <t>2300285</t>
  </si>
  <si>
    <t>贝壳酒店（上海车墩影视城影视路店）</t>
  </si>
  <si>
    <t>141.00</t>
  </si>
  <si>
    <t>2021-11-16 11:07:46</t>
  </si>
  <si>
    <t>2300287</t>
  </si>
  <si>
    <t>273.00</t>
  </si>
  <si>
    <t>2021-11-16 11:08:48</t>
  </si>
  <si>
    <t>2300289</t>
  </si>
  <si>
    <t>62.00</t>
  </si>
  <si>
    <t>2021-11-16 11:14:46</t>
  </si>
  <si>
    <t>2300291</t>
  </si>
  <si>
    <t>458.00</t>
  </si>
  <si>
    <t>2021-11-16 11:26:37</t>
  </si>
  <si>
    <t>2300296</t>
  </si>
  <si>
    <t>109.00</t>
  </si>
  <si>
    <t>2021-11-16 11:26:12</t>
  </si>
  <si>
    <t>2300306</t>
  </si>
  <si>
    <t>2021-11-16 11:47:26</t>
  </si>
  <si>
    <t>2300319</t>
  </si>
  <si>
    <t>89.00</t>
  </si>
  <si>
    <t>2021-11-16 11:59:02</t>
  </si>
  <si>
    <t>2300322</t>
  </si>
  <si>
    <t>2021-11-16 12:07:04</t>
  </si>
  <si>
    <t>2300324</t>
  </si>
  <si>
    <t>135.00</t>
  </si>
  <si>
    <t>2021-11-16 12:10:29</t>
  </si>
  <si>
    <t>2300330</t>
  </si>
  <si>
    <t>216.00</t>
  </si>
  <si>
    <t>2021-11-16 12:20:03</t>
  </si>
  <si>
    <t>2300331</t>
  </si>
  <si>
    <t>冉君,曾维东,叶勤</t>
  </si>
  <si>
    <t>2610.00</t>
  </si>
  <si>
    <t>2021-11-16 12:58:59</t>
  </si>
  <si>
    <t>直采</t>
  </si>
  <si>
    <t>2300332</t>
  </si>
  <si>
    <t>870.00</t>
  </si>
  <si>
    <t>2021-11-16 12:57:22</t>
  </si>
  <si>
    <t>2300337</t>
  </si>
  <si>
    <t>140.00</t>
  </si>
  <si>
    <t>2021-11-16 12:22:23</t>
  </si>
  <si>
    <t>2300338</t>
  </si>
  <si>
    <t>81.00</t>
  </si>
  <si>
    <t>2021-11-16 12:22:37</t>
  </si>
  <si>
    <t>2300339</t>
  </si>
  <si>
    <t>104.00</t>
  </si>
  <si>
    <t>2021-11-16 12:22:21</t>
  </si>
  <si>
    <t>2300355</t>
  </si>
  <si>
    <t>144.00</t>
  </si>
  <si>
    <t>2021-11-16 12:43:10</t>
  </si>
  <si>
    <t>2300360</t>
  </si>
  <si>
    <t>梁婷婷,李猛</t>
  </si>
  <si>
    <t>850.00</t>
  </si>
  <si>
    <t>2021-11-16 13:05:04</t>
  </si>
  <si>
    <t>2300362</t>
  </si>
  <si>
    <t>派酒店（石家庄赞皇汽车站店）</t>
  </si>
  <si>
    <t>95.00</t>
  </si>
  <si>
    <t>2021-11-16 12:52:35</t>
  </si>
  <si>
    <t>2300363</t>
  </si>
  <si>
    <t>388.00</t>
  </si>
  <si>
    <t>2021-11-16 12:53:18</t>
  </si>
  <si>
    <t>2300370</t>
  </si>
  <si>
    <t>2021-11-16 12:58:50</t>
  </si>
  <si>
    <t>2300376</t>
  </si>
  <si>
    <t>淮北聚荣酒店</t>
  </si>
  <si>
    <t>67.00</t>
  </si>
  <si>
    <t>2021-11-16 13:06:07</t>
  </si>
  <si>
    <t>2300377</t>
  </si>
  <si>
    <t>378.00</t>
  </si>
  <si>
    <t>2021-11-16 13:07:09</t>
  </si>
  <si>
    <t>2300380</t>
  </si>
  <si>
    <t>7天连锁酒店（临沂沂南汽车站店）</t>
  </si>
  <si>
    <t>94.00</t>
  </si>
  <si>
    <t>2021-11-16 13:11:24</t>
  </si>
  <si>
    <t>2300382</t>
  </si>
  <si>
    <t>城市之星旅馆</t>
  </si>
  <si>
    <t>65.00</t>
  </si>
  <si>
    <t>2021-11-16 13:10:35</t>
  </si>
  <si>
    <t>2300386</t>
  </si>
  <si>
    <t>704.00</t>
  </si>
  <si>
    <t>2021-11-16 13:16:30</t>
  </si>
  <si>
    <t>2300392</t>
  </si>
  <si>
    <t>尚客优连锁酒店（丰县中阳大道店）</t>
  </si>
  <si>
    <t>112.00</t>
  </si>
  <si>
    <t>2021-11-16 13:24:44</t>
  </si>
  <si>
    <t>2300408</t>
  </si>
  <si>
    <t>616.00</t>
  </si>
  <si>
    <t>2021-11-16 13:36:53</t>
  </si>
  <si>
    <t>2300412</t>
  </si>
  <si>
    <t>92.00</t>
  </si>
  <si>
    <t>2021-11-16 13:36:40</t>
  </si>
  <si>
    <t>2300415</t>
  </si>
  <si>
    <t>维也纳国际酒店(杭州良渚新城店)</t>
  </si>
  <si>
    <t>221.00</t>
  </si>
  <si>
    <t>2021-11-16 13:46:01</t>
  </si>
  <si>
    <t>2300418</t>
  </si>
  <si>
    <t>83.00</t>
  </si>
  <si>
    <t>2021-11-16 13:44:59</t>
  </si>
  <si>
    <t>2300420</t>
  </si>
  <si>
    <t>2021-11-16 13:45:48</t>
  </si>
  <si>
    <t>2300433</t>
  </si>
  <si>
    <t>175.00</t>
  </si>
  <si>
    <t>2021-11-16 14:05:08</t>
  </si>
  <si>
    <t>2300436</t>
  </si>
  <si>
    <t>2021-11-16 14:11:44</t>
  </si>
  <si>
    <t>2300447</t>
  </si>
  <si>
    <t>怡家宾馆（腾飞店）</t>
  </si>
  <si>
    <t>158.00</t>
  </si>
  <si>
    <t>2021-11-16 14:22:34</t>
  </si>
  <si>
    <t>2300466</t>
  </si>
  <si>
    <t>2021-11-16 14:44:09</t>
  </si>
  <si>
    <t>2300485</t>
  </si>
  <si>
    <t>7天连锁酒店（贵阳清镇东门桥职教城店）</t>
  </si>
  <si>
    <t>82.00</t>
  </si>
  <si>
    <t>2021-11-16 15:12:02</t>
  </si>
  <si>
    <t>2300491</t>
  </si>
  <si>
    <t>98.00</t>
  </si>
  <si>
    <t>2021-11-16 15:22:47</t>
  </si>
  <si>
    <t>2300498</t>
  </si>
  <si>
    <t>尚客优快捷酒店（泗县国际装饰城店）</t>
  </si>
  <si>
    <t>114.00</t>
  </si>
  <si>
    <t>2021-11-16 15:26:48</t>
  </si>
  <si>
    <t>2300501</t>
  </si>
  <si>
    <t>2021-11-16 15:26:53</t>
  </si>
  <si>
    <t>2300509</t>
  </si>
  <si>
    <t>尚客优快捷酒店（明光明珠大道店）</t>
  </si>
  <si>
    <t>2021-11-16 15:34:28</t>
  </si>
  <si>
    <t>102818611416</t>
  </si>
  <si>
    <t>2300517</t>
  </si>
  <si>
    <t>邬勇</t>
  </si>
  <si>
    <t>185.00</t>
  </si>
  <si>
    <t>2021-11-16 15:43:43</t>
  </si>
  <si>
    <t>2300519</t>
  </si>
  <si>
    <t>2021-11-16 15:43:45</t>
  </si>
  <si>
    <t>2300538</t>
  </si>
  <si>
    <t>193.00</t>
  </si>
  <si>
    <t>2021-11-16 16:05:33</t>
  </si>
  <si>
    <t>2300542</t>
  </si>
  <si>
    <t>2021-11-16 16:06:07</t>
  </si>
  <si>
    <t>2300558</t>
  </si>
  <si>
    <t>194.00</t>
  </si>
  <si>
    <t>2021-11-16 16:23:49</t>
  </si>
  <si>
    <t>2300559</t>
  </si>
  <si>
    <t>2021-11-16 16:26:52</t>
  </si>
  <si>
    <t>102818546682</t>
  </si>
  <si>
    <t>2300564</t>
  </si>
  <si>
    <t>飞云商务大酒店</t>
  </si>
  <si>
    <t>赵杰</t>
  </si>
  <si>
    <t>106.00</t>
  </si>
  <si>
    <t>2021-11-16 16:29:46</t>
  </si>
  <si>
    <t>2300569</t>
  </si>
  <si>
    <t>63.00</t>
  </si>
  <si>
    <t>2021-11-16 16:34:48</t>
  </si>
  <si>
    <t>2300573</t>
  </si>
  <si>
    <t>如家酒店（阳江漠江路市政府店）</t>
  </si>
  <si>
    <t>100.00</t>
  </si>
  <si>
    <t>2021-11-16 16:36:24</t>
  </si>
  <si>
    <t>2300596</t>
  </si>
  <si>
    <t>2021-11-16 16:55:33</t>
  </si>
  <si>
    <t>2300598</t>
  </si>
  <si>
    <t>临沂锦岚国际宾馆</t>
  </si>
  <si>
    <t>71.00</t>
  </si>
  <si>
    <t>2021-11-16 16:56:47</t>
  </si>
  <si>
    <t>2300601</t>
  </si>
  <si>
    <t>88.00</t>
  </si>
  <si>
    <t>2021-11-16 16:59:45</t>
  </si>
  <si>
    <t>102818744160</t>
  </si>
  <si>
    <t>2300609</t>
  </si>
  <si>
    <t>红福大酒店</t>
  </si>
  <si>
    <t>成辉</t>
  </si>
  <si>
    <t>116.00</t>
  </si>
  <si>
    <t>2021-11-16 17:04:31</t>
  </si>
  <si>
    <t>2300639</t>
  </si>
  <si>
    <t>76.00</t>
  </si>
  <si>
    <t>2021-11-16 17:28:34</t>
  </si>
  <si>
    <t>2300643</t>
  </si>
  <si>
    <t>可临宁连锁酒店（临沂罗庄尚雅店）</t>
  </si>
  <si>
    <t>60.00</t>
  </si>
  <si>
    <t>2021-11-16 17:30:35</t>
  </si>
  <si>
    <t>2300654</t>
  </si>
  <si>
    <t>85.00</t>
  </si>
  <si>
    <t>2021-11-16 17:36:33</t>
  </si>
  <si>
    <t>2300655</t>
  </si>
  <si>
    <t>2021-11-16 17:37:21</t>
  </si>
  <si>
    <t>102818135847</t>
  </si>
  <si>
    <t>2300659</t>
  </si>
  <si>
    <t>步行街主题酒店</t>
  </si>
  <si>
    <t>周毅扬</t>
  </si>
  <si>
    <t>2021-11-16 17:54:37</t>
  </si>
  <si>
    <t>2300667</t>
  </si>
  <si>
    <t>2021-11-16 17:47:51</t>
  </si>
  <si>
    <t>2300671</t>
  </si>
  <si>
    <t>203.00</t>
  </si>
  <si>
    <t>2021-11-16 17:53:07</t>
  </si>
  <si>
    <t>2300673</t>
  </si>
  <si>
    <t>茉莉花城时尚酒店</t>
  </si>
  <si>
    <t>2021-11-16 17:54:13</t>
  </si>
  <si>
    <t>2300678</t>
  </si>
  <si>
    <t>240.00</t>
  </si>
  <si>
    <t>2021-11-16 17:58:19</t>
  </si>
  <si>
    <t>2300686</t>
  </si>
  <si>
    <t>58.00</t>
  </si>
  <si>
    <t>2021-11-16 18:03:06</t>
  </si>
  <si>
    <t>2300687</t>
  </si>
  <si>
    <t>213.00</t>
  </si>
  <si>
    <t>2021-11-16 18:11:44</t>
  </si>
  <si>
    <t>2300697</t>
  </si>
  <si>
    <t>143.00</t>
  </si>
  <si>
    <t>2021-11-16 18:12:11</t>
  </si>
  <si>
    <t>2300701</t>
  </si>
  <si>
    <t>7天优品酒店（平凉静宁店）</t>
  </si>
  <si>
    <t>121.00</t>
  </si>
  <si>
    <t>2021-11-16 18:12:00</t>
  </si>
  <si>
    <t>2300707</t>
  </si>
  <si>
    <t>沈强,张龙</t>
  </si>
  <si>
    <t>248.00</t>
  </si>
  <si>
    <t>2021-11-16 18:18:11</t>
  </si>
  <si>
    <t>2300718</t>
  </si>
  <si>
    <t>今约酒店</t>
  </si>
  <si>
    <t>72.00</t>
  </si>
  <si>
    <t>2021-11-16 18:28:09</t>
  </si>
  <si>
    <t>2300728</t>
  </si>
  <si>
    <t>358.00</t>
  </si>
  <si>
    <t>2021-11-16 18:33:56</t>
  </si>
  <si>
    <t>2300734</t>
  </si>
  <si>
    <t>69.00</t>
  </si>
  <si>
    <t>2021-11-16 18:45:44</t>
  </si>
  <si>
    <t>2300748</t>
  </si>
  <si>
    <t>739.00</t>
  </si>
  <si>
    <t>2021-11-16 18:54:54</t>
  </si>
  <si>
    <t>2300751</t>
  </si>
  <si>
    <t>53.00</t>
  </si>
  <si>
    <t>2021-11-16 18:55:13</t>
  </si>
  <si>
    <t>2300757</t>
  </si>
  <si>
    <t>93.00</t>
  </si>
  <si>
    <t>2021-11-16 19:04:13</t>
  </si>
  <si>
    <t>2300761</t>
  </si>
  <si>
    <t>165.00</t>
  </si>
  <si>
    <t>2021-11-16 19:07:26</t>
  </si>
  <si>
    <t>2300764</t>
  </si>
  <si>
    <t>梅山大酒店（大名县政府店）</t>
  </si>
  <si>
    <t>97.00</t>
  </si>
  <si>
    <t>2021-11-16 19:11:31</t>
  </si>
  <si>
    <t>102818471520</t>
  </si>
  <si>
    <t>2300773</t>
  </si>
  <si>
    <t>广场快捷宾馆</t>
  </si>
  <si>
    <t>候逸飞</t>
  </si>
  <si>
    <t>61.00</t>
  </si>
  <si>
    <t>2021-11-16 19:15:42</t>
  </si>
  <si>
    <t>2300774</t>
  </si>
  <si>
    <t>90.00</t>
  </si>
  <si>
    <t>2021-11-16 19:15:45</t>
  </si>
  <si>
    <t>2300776</t>
  </si>
  <si>
    <t>129.00</t>
  </si>
  <si>
    <t>2021-11-16 19:17:22</t>
  </si>
  <si>
    <t>2300778</t>
  </si>
  <si>
    <t>格盟酒店（临沂汽车站店）</t>
  </si>
  <si>
    <t>2021-11-16 19:18:49</t>
  </si>
  <si>
    <t>2300780</t>
  </si>
  <si>
    <t>威斯特酒店</t>
  </si>
  <si>
    <t>125.00</t>
  </si>
  <si>
    <t>2021-11-16 19:19:21</t>
  </si>
  <si>
    <t>102818235246</t>
  </si>
  <si>
    <t>2300794</t>
  </si>
  <si>
    <t>天韵商务宾馆</t>
  </si>
  <si>
    <t>王猛</t>
  </si>
  <si>
    <t>169.00</t>
  </si>
  <si>
    <t>2021-11-16 19:30:29</t>
  </si>
  <si>
    <t>2300806</t>
  </si>
  <si>
    <t>麻城市北环路苏氏如家宾馆</t>
  </si>
  <si>
    <t>2021-11-16 19:36:28</t>
  </si>
  <si>
    <t>2300807</t>
  </si>
  <si>
    <t>178.00</t>
  </si>
  <si>
    <t>2021-11-16 19:38:32</t>
  </si>
  <si>
    <t>2300812</t>
  </si>
  <si>
    <t>2021-11-16 19:42:31</t>
  </si>
  <si>
    <t>2300814</t>
  </si>
  <si>
    <t>108.00</t>
  </si>
  <si>
    <t>2021-11-16 19:43:05</t>
  </si>
  <si>
    <t>2300816</t>
  </si>
  <si>
    <t>80.00</t>
  </si>
  <si>
    <t>2021-11-16 19:45:37</t>
  </si>
  <si>
    <t>2300823</t>
  </si>
  <si>
    <t>格林联盟酒店（连云港灌南人民路店）</t>
  </si>
  <si>
    <t>曾培,沈海波</t>
  </si>
  <si>
    <t>242.00</t>
  </si>
  <si>
    <t>2021-11-16 19:51:32</t>
  </si>
  <si>
    <t>2300826</t>
  </si>
  <si>
    <t>132.00</t>
  </si>
  <si>
    <t>2021-11-16 19:53:33</t>
  </si>
  <si>
    <t>2300829</t>
  </si>
  <si>
    <t>派酒店·济宁汶上宝相寺店</t>
  </si>
  <si>
    <t>2021-11-16 19:54:42</t>
  </si>
  <si>
    <t>2300832</t>
  </si>
  <si>
    <t>2021-11-16 19:58:48</t>
  </si>
  <si>
    <t>2300833</t>
  </si>
  <si>
    <t>2021-11-16 19:59:09</t>
  </si>
  <si>
    <t>2300836</t>
  </si>
  <si>
    <t>2021-11-16 20:00:51</t>
  </si>
  <si>
    <t>2300842</t>
  </si>
  <si>
    <t>2021-11-16 20:03:55</t>
  </si>
  <si>
    <t>2300855</t>
  </si>
  <si>
    <t>天佑商务宾馆</t>
  </si>
  <si>
    <t>99.00</t>
  </si>
  <si>
    <t>2021-11-16 20:10:49</t>
  </si>
  <si>
    <t>2300856</t>
  </si>
  <si>
    <t>183.00</t>
  </si>
  <si>
    <t>2021-11-16 20:15:46</t>
  </si>
  <si>
    <t>102818883453</t>
  </si>
  <si>
    <t>2300859</t>
  </si>
  <si>
    <t>张琦</t>
  </si>
  <si>
    <t>2021-11-16 20:16:59</t>
  </si>
  <si>
    <t>2300867</t>
  </si>
  <si>
    <t>立领大酒店</t>
  </si>
  <si>
    <t>2021-11-16 20:21:40</t>
  </si>
  <si>
    <t>2300877</t>
  </si>
  <si>
    <t>坤江酒店</t>
  </si>
  <si>
    <t>2021-11-16 20:27:53</t>
  </si>
  <si>
    <t>2300878</t>
  </si>
  <si>
    <t>91.00</t>
  </si>
  <si>
    <t>2021-11-16 20:29:56</t>
  </si>
  <si>
    <t>2300880</t>
  </si>
  <si>
    <t>2021-11-16 20:28:58</t>
  </si>
  <si>
    <t>2300881</t>
  </si>
  <si>
    <t>香山酒店</t>
  </si>
  <si>
    <t>2021-11-16 20:33:39</t>
  </si>
  <si>
    <t>2300882</t>
  </si>
  <si>
    <t>79.00</t>
  </si>
  <si>
    <t>2021-11-16 20:38:37</t>
  </si>
  <si>
    <t>2300887</t>
  </si>
  <si>
    <t>2021-11-16 20:34:54</t>
  </si>
  <si>
    <t>2300891</t>
  </si>
  <si>
    <t>2021-11-16 20:37:16</t>
  </si>
  <si>
    <t>2300900</t>
  </si>
  <si>
    <t>78.00</t>
  </si>
  <si>
    <t>2021-11-16 20:46:32</t>
  </si>
  <si>
    <t>2300901</t>
  </si>
  <si>
    <t>292.00</t>
  </si>
  <si>
    <t>2021-11-16 20:47:06</t>
  </si>
  <si>
    <t>2300906</t>
  </si>
  <si>
    <t>皇庭商务宾馆</t>
  </si>
  <si>
    <t>55.00</t>
  </si>
  <si>
    <t>2021-11-16 20:52:20</t>
  </si>
  <si>
    <t>2300910</t>
  </si>
  <si>
    <t>广源大酒店</t>
  </si>
  <si>
    <t>142.00</t>
  </si>
  <si>
    <t>2021-11-16 21:02:34</t>
  </si>
  <si>
    <t>2300911</t>
  </si>
  <si>
    <t>75.00</t>
  </si>
  <si>
    <t>2021-11-16 20:59:10</t>
  </si>
  <si>
    <t>2300916</t>
  </si>
  <si>
    <t>124.00</t>
  </si>
  <si>
    <t>2021-11-16 21:00:23</t>
  </si>
  <si>
    <t>2300918</t>
  </si>
  <si>
    <t>2021-11-16 21:01:56</t>
  </si>
  <si>
    <t>2300920</t>
  </si>
  <si>
    <t>2021-11-16 21:05:23</t>
  </si>
  <si>
    <t>2300922</t>
  </si>
  <si>
    <t>2021-11-16 21:04:13</t>
  </si>
  <si>
    <t>2300923</t>
  </si>
  <si>
    <t>2021-11-16 21:06:45</t>
  </si>
  <si>
    <t>2300924</t>
  </si>
  <si>
    <t>2021-11-16 21:08:04</t>
  </si>
  <si>
    <t>2300925</t>
  </si>
  <si>
    <t>148.00</t>
  </si>
  <si>
    <t>2021-11-16 21:06:29</t>
  </si>
  <si>
    <t>2300928</t>
  </si>
  <si>
    <t>临沧天顺酒店</t>
  </si>
  <si>
    <t>111.00</t>
  </si>
  <si>
    <t>2021-11-16 21:09:58</t>
  </si>
  <si>
    <t>2300929</t>
  </si>
  <si>
    <t>景悦酒店</t>
  </si>
  <si>
    <t>122.00</t>
  </si>
  <si>
    <t>2021-11-16 21:11:00</t>
  </si>
  <si>
    <t>2300931</t>
  </si>
  <si>
    <t>2021-11-16 21:14:57</t>
  </si>
  <si>
    <t>2300933</t>
  </si>
  <si>
    <t>花园宾馆</t>
  </si>
  <si>
    <t>68.00</t>
  </si>
  <si>
    <t>2021-11-16 21:14:15</t>
  </si>
  <si>
    <t>2300934</t>
  </si>
  <si>
    <t>2021-11-16 21:13:02</t>
  </si>
  <si>
    <t>2300937</t>
  </si>
  <si>
    <t>南威假日大酒店</t>
  </si>
  <si>
    <t>84.00</t>
  </si>
  <si>
    <t>2021-11-16 21:15:02</t>
  </si>
  <si>
    <t>2300939</t>
  </si>
  <si>
    <t>2021-11-16 21:15:53</t>
  </si>
  <si>
    <t>2300942</t>
  </si>
  <si>
    <t>103.00</t>
  </si>
  <si>
    <t>2021-11-16 21:24:54</t>
  </si>
  <si>
    <t>102818620424</t>
  </si>
  <si>
    <t>2300948</t>
  </si>
  <si>
    <t>水墨山水大酒店</t>
  </si>
  <si>
    <t>牟晓军</t>
  </si>
  <si>
    <t>2021-11-16 21:28:36</t>
  </si>
  <si>
    <t>2300953</t>
  </si>
  <si>
    <t>386.00</t>
  </si>
  <si>
    <t>2021-11-16 21:33:51</t>
  </si>
  <si>
    <t>2300956</t>
  </si>
  <si>
    <t>2021-11-16 21:36:26</t>
  </si>
  <si>
    <t>2300959</t>
  </si>
  <si>
    <t>2021-11-16 21:42:49</t>
  </si>
  <si>
    <t>2300960</t>
  </si>
  <si>
    <t>维也纳3好酒店（肥西金云国际店）</t>
  </si>
  <si>
    <t>187.00</t>
  </si>
  <si>
    <t>2021-11-16 21:43:56</t>
  </si>
  <si>
    <t>2300962</t>
  </si>
  <si>
    <t>江南客栈（弹子石老街店）</t>
  </si>
  <si>
    <t>2021-11-16 21:45:59</t>
  </si>
  <si>
    <t>2300965</t>
  </si>
  <si>
    <t>2021-11-16 21:46:26</t>
  </si>
  <si>
    <t>2300970</t>
  </si>
  <si>
    <t>福隆大酒店</t>
  </si>
  <si>
    <t>2021-11-16 21:51:24</t>
  </si>
  <si>
    <t>2300971</t>
  </si>
  <si>
    <t>154.00</t>
  </si>
  <si>
    <t>2021-11-16 21:50:23</t>
  </si>
  <si>
    <t>102818817593</t>
  </si>
  <si>
    <t>2300973</t>
  </si>
  <si>
    <t>格林联盟酒店(乌鲁木齐机场店)</t>
  </si>
  <si>
    <t>卢晓杰</t>
  </si>
  <si>
    <t>2021-11-16 21:53:36</t>
  </si>
  <si>
    <t>2300977</t>
  </si>
  <si>
    <t>155.00</t>
  </si>
  <si>
    <t>2021-11-16 21:59:52</t>
  </si>
  <si>
    <t>2300984</t>
  </si>
  <si>
    <t>2021-11-16 22:09:45</t>
  </si>
  <si>
    <t>2300986</t>
  </si>
  <si>
    <t>胡明强,李坪高</t>
  </si>
  <si>
    <t>2021-11-16 22:08:18</t>
  </si>
  <si>
    <t>2300987</t>
  </si>
  <si>
    <t>2021-11-16 22:11:06</t>
  </si>
  <si>
    <t>2300991</t>
  </si>
  <si>
    <t>2021-11-16 22:12:43</t>
  </si>
  <si>
    <t>2300996</t>
  </si>
  <si>
    <t>格林豪泰快捷酒店（宣堡中央路店）</t>
  </si>
  <si>
    <t>2021-11-16 22:14:56</t>
  </si>
  <si>
    <t>2301002</t>
  </si>
  <si>
    <t>70.00</t>
  </si>
  <si>
    <t>2021-11-16 22:23:56</t>
  </si>
  <si>
    <t>2301004</t>
  </si>
  <si>
    <t>2021-11-16 22:25:07</t>
  </si>
  <si>
    <t>2301005</t>
  </si>
  <si>
    <t>2021-11-16 22:30:04</t>
  </si>
  <si>
    <t>2301010</t>
  </si>
  <si>
    <t>清沐酒店(马鞍山高铁东站欧尚超市店)</t>
  </si>
  <si>
    <t>119.00</t>
  </si>
  <si>
    <t>2021-11-16 22:31:15</t>
  </si>
  <si>
    <t>2301011</t>
  </si>
  <si>
    <t>速8商务住宿</t>
  </si>
  <si>
    <t>73.00</t>
  </si>
  <si>
    <t>2021-11-16 22:33:16</t>
  </si>
  <si>
    <t>102818012523</t>
  </si>
  <si>
    <t>2301016</t>
  </si>
  <si>
    <t>锦江之星（烟台滨海路海韵路店）</t>
  </si>
  <si>
    <t>徐胜东</t>
  </si>
  <si>
    <t>136.00</t>
  </si>
  <si>
    <t>2021-11-16 22:38:35</t>
  </si>
  <si>
    <t>2301024</t>
  </si>
  <si>
    <t>2021-11-16 22:47:36</t>
  </si>
  <si>
    <t>2301025</t>
  </si>
  <si>
    <t>127.00</t>
  </si>
  <si>
    <t>2021-11-16 22:49:14</t>
  </si>
  <si>
    <t>2301029</t>
  </si>
  <si>
    <t>2021-11-16 22:55:29</t>
  </si>
  <si>
    <t>2301030</t>
  </si>
  <si>
    <t>2021-11-16 22:55:31</t>
  </si>
  <si>
    <t>2301034</t>
  </si>
  <si>
    <t>86.00</t>
  </si>
  <si>
    <t>2021-11-16 23:04:03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</si>
</sst>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6" borderId="13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6" fillId="29" borderId="12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156</v>
      </c>
      <c r="B5" s="27" t="s">
        <v>19</v>
      </c>
      <c r="C5" s="10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10" t="s">
        <v>19</v>
      </c>
      <c r="K5" s="10" t="s">
        <v>23</v>
      </c>
    </row>
    <row r="6" ht="27.95" customHeight="1" spans="1:9">
      <c r="A6" s="22" t="s">
        <v>24</v>
      </c>
      <c r="D6" s="32"/>
      <c r="E6" s="33"/>
      <c r="F6" s="33"/>
      <c r="G6" s="34"/>
      <c r="H6" s="33"/>
      <c r="I6" s="38"/>
    </row>
    <row r="7" ht="15" customHeight="1" spans="1:11">
      <c r="A7" s="24" t="s">
        <v>25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26</v>
      </c>
      <c r="B8" s="36">
        <v>156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10" t="s">
        <v>19</v>
      </c>
      <c r="K8" s="10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 t="s">
        <v>32</v>
      </c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3" t="s">
        <v>82</v>
      </c>
      <c r="S2" s="15" t="s">
        <v>19</v>
      </c>
      <c r="T2" s="7"/>
      <c r="U2" s="13" t="s">
        <v>19</v>
      </c>
      <c r="V2" s="13" t="s">
        <v>82</v>
      </c>
      <c r="W2" s="15" t="s">
        <v>83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3" t="s">
        <v>91</v>
      </c>
      <c r="S3" s="15" t="s">
        <v>19</v>
      </c>
      <c r="T3" s="7"/>
      <c r="U3" s="13" t="s">
        <v>19</v>
      </c>
      <c r="V3" s="13" t="s">
        <v>91</v>
      </c>
      <c r="W3" s="15" t="s">
        <v>92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3" t="s">
        <v>99</v>
      </c>
      <c r="S4" s="15" t="s">
        <v>19</v>
      </c>
      <c r="T4" s="7"/>
      <c r="U4" s="13" t="s">
        <v>19</v>
      </c>
      <c r="V4" s="13" t="s">
        <v>99</v>
      </c>
      <c r="W4" s="15" t="s">
        <v>100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3" t="s">
        <v>107</v>
      </c>
      <c r="S5" s="15" t="s">
        <v>19</v>
      </c>
      <c r="T5" s="7"/>
      <c r="U5" s="13" t="s">
        <v>19</v>
      </c>
      <c r="V5" s="13" t="s">
        <v>107</v>
      </c>
      <c r="W5" s="15" t="s">
        <v>108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3" t="s">
        <v>115</v>
      </c>
      <c r="S6" s="15" t="s">
        <v>19</v>
      </c>
      <c r="T6" s="7"/>
      <c r="U6" s="13" t="s">
        <v>19</v>
      </c>
      <c r="V6" s="13" t="s">
        <v>115</v>
      </c>
      <c r="W6" s="15" t="s">
        <v>116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3" t="s">
        <v>123</v>
      </c>
      <c r="S7" s="15" t="s">
        <v>19</v>
      </c>
      <c r="T7" s="7"/>
      <c r="U7" s="13" t="s">
        <v>19</v>
      </c>
      <c r="V7" s="13" t="s">
        <v>123</v>
      </c>
      <c r="W7" s="15" t="s">
        <v>124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3" t="s">
        <v>131</v>
      </c>
      <c r="S8" s="15" t="s">
        <v>19</v>
      </c>
      <c r="T8" s="7"/>
      <c r="U8" s="13" t="s">
        <v>19</v>
      </c>
      <c r="V8" s="13" t="s">
        <v>131</v>
      </c>
      <c r="W8" s="15" t="s">
        <v>132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3" t="s">
        <v>139</v>
      </c>
      <c r="S9" s="15" t="s">
        <v>19</v>
      </c>
      <c r="T9" s="7"/>
      <c r="U9" s="13" t="s">
        <v>19</v>
      </c>
      <c r="V9" s="13" t="s">
        <v>139</v>
      </c>
      <c r="W9" s="15" t="s">
        <v>124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142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143</v>
      </c>
      <c r="H10" s="7" t="s">
        <v>144</v>
      </c>
      <c r="I10" s="7" t="s">
        <v>78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3" t="s">
        <v>146</v>
      </c>
      <c r="S10" s="15" t="s">
        <v>19</v>
      </c>
      <c r="T10" s="7"/>
      <c r="U10" s="13" t="s">
        <v>19</v>
      </c>
      <c r="V10" s="13" t="s">
        <v>146</v>
      </c>
      <c r="W10" s="15" t="s">
        <v>147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148</v>
      </c>
      <c r="AD10" t="s">
        <v>6</v>
      </c>
      <c r="AE10" t="s">
        <v>141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150</v>
      </c>
      <c r="H11" s="7" t="s">
        <v>151</v>
      </c>
      <c r="I11" s="7" t="s">
        <v>78</v>
      </c>
      <c r="J11" s="7" t="s">
        <v>2</v>
      </c>
      <c r="K11" s="7" t="s">
        <v>152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3" t="s">
        <v>153</v>
      </c>
      <c r="S11" s="15" t="s">
        <v>19</v>
      </c>
      <c r="T11" s="7"/>
      <c r="U11" s="13" t="s">
        <v>19</v>
      </c>
      <c r="V11" s="13" t="s">
        <v>153</v>
      </c>
      <c r="W11" s="15" t="s">
        <v>154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161</v>
      </c>
      <c r="O12" s="7" t="s">
        <v>80</v>
      </c>
      <c r="P12" s="7" t="s">
        <v>81</v>
      </c>
      <c r="Q12" s="7"/>
      <c r="R12" s="13" t="s">
        <v>107</v>
      </c>
      <c r="S12" s="15" t="s">
        <v>19</v>
      </c>
      <c r="T12" s="7"/>
      <c r="U12" s="13" t="s">
        <v>19</v>
      </c>
      <c r="V12" s="13" t="s">
        <v>107</v>
      </c>
      <c r="W12" s="15" t="s">
        <v>108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109</v>
      </c>
      <c r="AD12" t="s">
        <v>6</v>
      </c>
      <c r="AE12" t="s">
        <v>162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163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164</v>
      </c>
      <c r="H13" s="7" t="s">
        <v>165</v>
      </c>
      <c r="I13" s="7" t="s">
        <v>78</v>
      </c>
      <c r="J13" s="7" t="s">
        <v>2</v>
      </c>
      <c r="K13" s="7" t="s">
        <v>166</v>
      </c>
      <c r="L13" s="7">
        <v>1</v>
      </c>
      <c r="M13" s="7">
        <v>1</v>
      </c>
      <c r="N13" s="7" t="s">
        <v>161</v>
      </c>
      <c r="O13" s="7" t="s">
        <v>80</v>
      </c>
      <c r="P13" s="7" t="s">
        <v>81</v>
      </c>
      <c r="Q13" s="7"/>
      <c r="R13" s="13" t="s">
        <v>82</v>
      </c>
      <c r="S13" s="15" t="s">
        <v>19</v>
      </c>
      <c r="T13" s="7"/>
      <c r="U13" s="13" t="s">
        <v>19</v>
      </c>
      <c r="V13" s="13" t="s">
        <v>82</v>
      </c>
      <c r="W13" s="15" t="s">
        <v>83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84</v>
      </c>
      <c r="AD13" t="s">
        <v>6</v>
      </c>
      <c r="AE13" t="s">
        <v>167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168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169</v>
      </c>
      <c r="H14" s="7" t="s">
        <v>170</v>
      </c>
      <c r="I14" s="7" t="s">
        <v>78</v>
      </c>
      <c r="J14" s="7" t="s">
        <v>2</v>
      </c>
      <c r="K14" s="7" t="s">
        <v>171</v>
      </c>
      <c r="L14" s="7">
        <v>1</v>
      </c>
      <c r="M14" s="7">
        <v>1</v>
      </c>
      <c r="N14" s="7" t="s">
        <v>161</v>
      </c>
      <c r="O14" s="7" t="s">
        <v>80</v>
      </c>
      <c r="P14" s="7" t="s">
        <v>81</v>
      </c>
      <c r="Q14" s="7"/>
      <c r="R14" s="13" t="s">
        <v>172</v>
      </c>
      <c r="S14" s="15" t="s">
        <v>19</v>
      </c>
      <c r="T14" s="7"/>
      <c r="U14" s="13" t="s">
        <v>19</v>
      </c>
      <c r="V14" s="13" t="s">
        <v>172</v>
      </c>
      <c r="W14" s="15" t="s">
        <v>173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176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177</v>
      </c>
      <c r="H15" s="7" t="s">
        <v>178</v>
      </c>
      <c r="I15" s="7" t="s">
        <v>78</v>
      </c>
      <c r="J15" s="7" t="s">
        <v>2</v>
      </c>
      <c r="K15" s="7" t="s">
        <v>179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3" t="s">
        <v>180</v>
      </c>
      <c r="S15" s="15" t="s">
        <v>19</v>
      </c>
      <c r="T15" s="7"/>
      <c r="U15" s="13" t="s">
        <v>19</v>
      </c>
      <c r="V15" s="13" t="s">
        <v>180</v>
      </c>
      <c r="W15" s="15" t="s">
        <v>181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101</v>
      </c>
      <c r="AD15" t="s">
        <v>6</v>
      </c>
      <c r="AE15" t="s">
        <v>182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184</v>
      </c>
      <c r="H16" s="7" t="s">
        <v>185</v>
      </c>
      <c r="I16" s="7" t="s">
        <v>78</v>
      </c>
      <c r="J16" s="7" t="s">
        <v>2</v>
      </c>
      <c r="K16" s="7" t="s">
        <v>186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3" t="s">
        <v>187</v>
      </c>
      <c r="S16" s="15" t="s">
        <v>19</v>
      </c>
      <c r="T16" s="7"/>
      <c r="U16" s="13" t="s">
        <v>19</v>
      </c>
      <c r="V16" s="13" t="s">
        <v>187</v>
      </c>
      <c r="W16" s="15" t="s">
        <v>188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192</v>
      </c>
      <c r="H17" s="7" t="s">
        <v>193</v>
      </c>
      <c r="I17" s="7" t="s">
        <v>78</v>
      </c>
      <c r="J17" s="7" t="s">
        <v>2</v>
      </c>
      <c r="K17" s="7" t="s">
        <v>194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3" t="s">
        <v>187</v>
      </c>
      <c r="S17" s="15" t="s">
        <v>19</v>
      </c>
      <c r="T17" s="7"/>
      <c r="U17" s="13" t="s">
        <v>19</v>
      </c>
      <c r="V17" s="13" t="s">
        <v>187</v>
      </c>
      <c r="W17" s="15" t="s">
        <v>188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189</v>
      </c>
      <c r="AD17" t="s">
        <v>6</v>
      </c>
      <c r="AE17" t="s">
        <v>195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196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197</v>
      </c>
      <c r="H18" s="7" t="s">
        <v>198</v>
      </c>
      <c r="I18" s="7" t="s">
        <v>78</v>
      </c>
      <c r="J18" s="7" t="s">
        <v>2</v>
      </c>
      <c r="K18" s="7" t="s">
        <v>199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3" t="s">
        <v>200</v>
      </c>
      <c r="S18" s="15" t="s">
        <v>19</v>
      </c>
      <c r="T18" s="7"/>
      <c r="U18" s="13" t="s">
        <v>19</v>
      </c>
      <c r="V18" s="13" t="s">
        <v>200</v>
      </c>
      <c r="W18" s="15" t="s">
        <v>83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201</v>
      </c>
      <c r="AD18" t="s">
        <v>6</v>
      </c>
      <c r="AE18" t="s">
        <v>126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202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203</v>
      </c>
      <c r="H19" s="7" t="s">
        <v>204</v>
      </c>
      <c r="I19" s="7" t="s">
        <v>78</v>
      </c>
      <c r="J19" s="7" t="s">
        <v>2</v>
      </c>
      <c r="K19" s="7" t="s">
        <v>205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3" t="s">
        <v>206</v>
      </c>
      <c r="S19" s="15" t="s">
        <v>19</v>
      </c>
      <c r="T19" s="7"/>
      <c r="U19" s="13" t="s">
        <v>19</v>
      </c>
      <c r="V19" s="13" t="s">
        <v>206</v>
      </c>
      <c r="W19" s="15" t="s">
        <v>207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211</v>
      </c>
      <c r="H20" s="7" t="s">
        <v>212</v>
      </c>
      <c r="I20" s="7" t="s">
        <v>78</v>
      </c>
      <c r="J20" s="7" t="s">
        <v>2</v>
      </c>
      <c r="K20" s="7" t="s">
        <v>213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3" t="s">
        <v>214</v>
      </c>
      <c r="S20" s="15" t="s">
        <v>19</v>
      </c>
      <c r="T20" s="7"/>
      <c r="U20" s="13" t="s">
        <v>19</v>
      </c>
      <c r="V20" s="13" t="s">
        <v>214</v>
      </c>
      <c r="W20" s="15" t="s">
        <v>215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173</v>
      </c>
      <c r="AD20" t="s">
        <v>6</v>
      </c>
      <c r="AE20" t="s">
        <v>156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216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217</v>
      </c>
      <c r="H21" s="7" t="s">
        <v>218</v>
      </c>
      <c r="I21" s="7" t="s">
        <v>78</v>
      </c>
      <c r="J21" s="7" t="s">
        <v>2</v>
      </c>
      <c r="K21" s="7" t="s">
        <v>219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3" t="s">
        <v>220</v>
      </c>
      <c r="S21" s="15" t="s">
        <v>19</v>
      </c>
      <c r="T21" s="7"/>
      <c r="U21" s="13" t="s">
        <v>19</v>
      </c>
      <c r="V21" s="13" t="s">
        <v>220</v>
      </c>
      <c r="W21" s="15" t="s">
        <v>221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222</v>
      </c>
      <c r="AD21" t="s">
        <v>6</v>
      </c>
      <c r="AE21" t="s">
        <v>223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224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225</v>
      </c>
      <c r="H22" s="7" t="s">
        <v>226</v>
      </c>
      <c r="I22" s="7" t="s">
        <v>78</v>
      </c>
      <c r="J22" s="7" t="s">
        <v>2</v>
      </c>
      <c r="K22" s="7" t="s">
        <v>227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3" t="s">
        <v>117</v>
      </c>
      <c r="S22" s="15" t="s">
        <v>19</v>
      </c>
      <c r="T22" s="7"/>
      <c r="U22" s="13" t="s">
        <v>19</v>
      </c>
      <c r="V22" s="13" t="s">
        <v>117</v>
      </c>
      <c r="W22" s="15" t="s">
        <v>215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228</v>
      </c>
      <c r="AD22" t="s">
        <v>6</v>
      </c>
      <c r="AE22" t="s">
        <v>229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230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231</v>
      </c>
      <c r="H23" s="7" t="s">
        <v>232</v>
      </c>
      <c r="I23" s="7" t="s">
        <v>78</v>
      </c>
      <c r="J23" s="7" t="s">
        <v>2</v>
      </c>
      <c r="K23" s="7" t="s">
        <v>233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3" t="s">
        <v>234</v>
      </c>
      <c r="S23" s="15" t="s">
        <v>19</v>
      </c>
      <c r="T23" s="7"/>
      <c r="U23" s="13" t="s">
        <v>19</v>
      </c>
      <c r="V23" s="13" t="s">
        <v>234</v>
      </c>
      <c r="W23" s="15" t="s">
        <v>188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235</v>
      </c>
      <c r="AD23" t="s">
        <v>6</v>
      </c>
      <c r="AE23" t="s">
        <v>236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237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238</v>
      </c>
      <c r="H24" s="7" t="s">
        <v>239</v>
      </c>
      <c r="I24" s="7" t="s">
        <v>78</v>
      </c>
      <c r="J24" s="7" t="s">
        <v>2</v>
      </c>
      <c r="K24" s="7" t="s">
        <v>240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3" t="s">
        <v>241</v>
      </c>
      <c r="S24" s="15" t="s">
        <v>19</v>
      </c>
      <c r="T24" s="7"/>
      <c r="U24" s="13" t="s">
        <v>19</v>
      </c>
      <c r="V24" s="13" t="s">
        <v>241</v>
      </c>
      <c r="W24" s="15" t="s">
        <v>92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242</v>
      </c>
      <c r="AD24" t="s">
        <v>6</v>
      </c>
      <c r="AE24" t="s">
        <v>243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245</v>
      </c>
      <c r="H25" s="7" t="s">
        <v>246</v>
      </c>
      <c r="I25" s="7" t="s">
        <v>78</v>
      </c>
      <c r="J25" s="7" t="s">
        <v>2</v>
      </c>
      <c r="K25" s="7" t="s">
        <v>247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3" t="s">
        <v>107</v>
      </c>
      <c r="S25" s="15" t="s">
        <v>19</v>
      </c>
      <c r="T25" s="7"/>
      <c r="U25" s="13" t="s">
        <v>19</v>
      </c>
      <c r="V25" s="13" t="s">
        <v>107</v>
      </c>
      <c r="W25" s="15" t="s">
        <v>108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109</v>
      </c>
      <c r="AD25" t="s">
        <v>6</v>
      </c>
      <c r="AE25" t="s">
        <v>248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249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250</v>
      </c>
      <c r="H26" s="7" t="s">
        <v>251</v>
      </c>
      <c r="I26" s="7" t="s">
        <v>78</v>
      </c>
      <c r="J26" s="7" t="s">
        <v>2</v>
      </c>
      <c r="K26" s="7" t="s">
        <v>252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3" t="s">
        <v>109</v>
      </c>
      <c r="S26" s="15" t="s">
        <v>19</v>
      </c>
      <c r="T26" s="7"/>
      <c r="U26" s="13" t="s">
        <v>19</v>
      </c>
      <c r="V26" s="13" t="s">
        <v>109</v>
      </c>
      <c r="W26" s="15" t="s">
        <v>154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253</v>
      </c>
      <c r="AD26" t="s">
        <v>6</v>
      </c>
      <c r="AE26" t="s">
        <v>236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254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255</v>
      </c>
      <c r="H27" s="7" t="s">
        <v>256</v>
      </c>
      <c r="I27" s="7" t="s">
        <v>78</v>
      </c>
      <c r="J27" s="7" t="s">
        <v>2</v>
      </c>
      <c r="K27" s="7" t="s">
        <v>257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3" t="s">
        <v>258</v>
      </c>
      <c r="S27" s="15" t="s">
        <v>19</v>
      </c>
      <c r="T27" s="7"/>
      <c r="U27" s="13" t="s">
        <v>19</v>
      </c>
      <c r="V27" s="13" t="s">
        <v>258</v>
      </c>
      <c r="W27" s="15" t="s">
        <v>259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241</v>
      </c>
      <c r="AD27" t="s">
        <v>6</v>
      </c>
      <c r="AE27" t="s">
        <v>260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261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250</v>
      </c>
      <c r="H28" s="7" t="s">
        <v>251</v>
      </c>
      <c r="I28" s="7" t="s">
        <v>78</v>
      </c>
      <c r="J28" s="7" t="s">
        <v>2</v>
      </c>
      <c r="K28" s="7" t="s">
        <v>252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3" t="s">
        <v>109</v>
      </c>
      <c r="S28" s="15" t="s">
        <v>19</v>
      </c>
      <c r="T28" s="7"/>
      <c r="U28" s="13" t="s">
        <v>19</v>
      </c>
      <c r="V28" s="13" t="s">
        <v>109</v>
      </c>
      <c r="W28" s="15" t="s">
        <v>154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253</v>
      </c>
      <c r="AD28" t="s">
        <v>6</v>
      </c>
      <c r="AE28" t="s">
        <v>236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262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263</v>
      </c>
      <c r="H29" s="7" t="s">
        <v>264</v>
      </c>
      <c r="I29" s="7" t="s">
        <v>78</v>
      </c>
      <c r="J29" s="7" t="s">
        <v>2</v>
      </c>
      <c r="K29" s="7" t="s">
        <v>265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3" t="s">
        <v>266</v>
      </c>
      <c r="S29" s="15" t="s">
        <v>19</v>
      </c>
      <c r="T29" s="7"/>
      <c r="U29" s="13" t="s">
        <v>19</v>
      </c>
      <c r="V29" s="13" t="s">
        <v>266</v>
      </c>
      <c r="W29" s="15" t="s">
        <v>267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268</v>
      </c>
      <c r="AD29" t="s">
        <v>6</v>
      </c>
      <c r="AE29" t="s">
        <v>269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270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271</v>
      </c>
      <c r="H30" s="7" t="s">
        <v>272</v>
      </c>
      <c r="I30" s="7" t="s">
        <v>78</v>
      </c>
      <c r="J30" s="7" t="s">
        <v>2</v>
      </c>
      <c r="K30" s="7" t="s">
        <v>273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3" t="s">
        <v>274</v>
      </c>
      <c r="S30" s="15" t="s">
        <v>19</v>
      </c>
      <c r="T30" s="7"/>
      <c r="U30" s="13" t="s">
        <v>19</v>
      </c>
      <c r="V30" s="13" t="s">
        <v>274</v>
      </c>
      <c r="W30" s="15" t="s">
        <v>154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275</v>
      </c>
      <c r="AD30" t="s">
        <v>6</v>
      </c>
      <c r="AE30" t="s">
        <v>190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276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277</v>
      </c>
      <c r="H31" s="7" t="s">
        <v>278</v>
      </c>
      <c r="I31" s="7" t="s">
        <v>78</v>
      </c>
      <c r="J31" s="7" t="s">
        <v>2</v>
      </c>
      <c r="K31" s="7" t="s">
        <v>279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3" t="s">
        <v>280</v>
      </c>
      <c r="S31" s="15" t="s">
        <v>19</v>
      </c>
      <c r="T31" s="7"/>
      <c r="U31" s="13" t="s">
        <v>19</v>
      </c>
      <c r="V31" s="13" t="s">
        <v>280</v>
      </c>
      <c r="W31" s="15" t="s">
        <v>281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234</v>
      </c>
      <c r="AD31" t="s">
        <v>6</v>
      </c>
      <c r="AE31" t="s">
        <v>282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283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284</v>
      </c>
      <c r="H32" s="7" t="s">
        <v>285</v>
      </c>
      <c r="I32" s="7" t="s">
        <v>78</v>
      </c>
      <c r="J32" s="7" t="s">
        <v>2</v>
      </c>
      <c r="K32" s="7" t="s">
        <v>286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3" t="s">
        <v>287</v>
      </c>
      <c r="S32" s="15" t="s">
        <v>19</v>
      </c>
      <c r="T32" s="7"/>
      <c r="U32" s="13" t="s">
        <v>19</v>
      </c>
      <c r="V32" s="13" t="s">
        <v>287</v>
      </c>
      <c r="W32" s="15" t="s">
        <v>288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289</v>
      </c>
      <c r="AD32" t="s">
        <v>6</v>
      </c>
      <c r="AE32" t="s">
        <v>290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291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292</v>
      </c>
      <c r="H33" s="7" t="s">
        <v>293</v>
      </c>
      <c r="I33" s="7" t="s">
        <v>78</v>
      </c>
      <c r="J33" s="7" t="s">
        <v>2</v>
      </c>
      <c r="K33" s="7" t="s">
        <v>294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3" t="s">
        <v>295</v>
      </c>
      <c r="S33" s="15" t="s">
        <v>19</v>
      </c>
      <c r="T33" s="7"/>
      <c r="U33" s="13" t="s">
        <v>19</v>
      </c>
      <c r="V33" s="13" t="s">
        <v>295</v>
      </c>
      <c r="W33" s="15" t="s">
        <v>296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297</v>
      </c>
      <c r="AD33" t="s">
        <v>6</v>
      </c>
      <c r="AE33" t="s">
        <v>126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298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299</v>
      </c>
      <c r="H34" s="7" t="s">
        <v>300</v>
      </c>
      <c r="I34" s="7" t="s">
        <v>78</v>
      </c>
      <c r="J34" s="7" t="s">
        <v>2</v>
      </c>
      <c r="K34" s="7" t="s">
        <v>301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3" t="s">
        <v>302</v>
      </c>
      <c r="S34" s="15" t="s">
        <v>19</v>
      </c>
      <c r="T34" s="7"/>
      <c r="U34" s="13" t="s">
        <v>19</v>
      </c>
      <c r="V34" s="13" t="s">
        <v>302</v>
      </c>
      <c r="W34" s="15" t="s">
        <v>215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303</v>
      </c>
      <c r="AD34" t="s">
        <v>6</v>
      </c>
      <c r="AE34" t="s">
        <v>304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305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136</v>
      </c>
      <c r="H35" s="7" t="s">
        <v>137</v>
      </c>
      <c r="I35" s="7" t="s">
        <v>78</v>
      </c>
      <c r="J35" s="7" t="s">
        <v>2</v>
      </c>
      <c r="K35" s="7" t="s">
        <v>306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3" t="s">
        <v>139</v>
      </c>
      <c r="S35" s="15" t="s">
        <v>19</v>
      </c>
      <c r="T35" s="7"/>
      <c r="U35" s="13" t="s">
        <v>19</v>
      </c>
      <c r="V35" s="13" t="s">
        <v>139</v>
      </c>
      <c r="W35" s="15" t="s">
        <v>124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140</v>
      </c>
      <c r="AD35" t="s">
        <v>6</v>
      </c>
      <c r="AE35" t="s">
        <v>141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307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308</v>
      </c>
      <c r="H36" s="7" t="s">
        <v>309</v>
      </c>
      <c r="I36" s="7" t="s">
        <v>78</v>
      </c>
      <c r="J36" s="7" t="s">
        <v>2</v>
      </c>
      <c r="K36" s="7" t="s">
        <v>310</v>
      </c>
      <c r="L36" s="7">
        <v>2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3" t="s">
        <v>311</v>
      </c>
      <c r="S36" s="15" t="s">
        <v>19</v>
      </c>
      <c r="T36" s="7"/>
      <c r="U36" s="13" t="s">
        <v>19</v>
      </c>
      <c r="V36" s="13" t="s">
        <v>311</v>
      </c>
      <c r="W36" s="15" t="s">
        <v>312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313</v>
      </c>
      <c r="AD36" t="s">
        <v>6</v>
      </c>
      <c r="AE36" t="s">
        <v>314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315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316</v>
      </c>
      <c r="H37" s="7" t="s">
        <v>317</v>
      </c>
      <c r="I37" s="7" t="s">
        <v>78</v>
      </c>
      <c r="J37" s="7" t="s">
        <v>2</v>
      </c>
      <c r="K37" s="7" t="s">
        <v>318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3" t="s">
        <v>84</v>
      </c>
      <c r="S37" s="15" t="s">
        <v>19</v>
      </c>
      <c r="T37" s="7"/>
      <c r="U37" s="13" t="s">
        <v>19</v>
      </c>
      <c r="V37" s="13" t="s">
        <v>84</v>
      </c>
      <c r="W37" s="15" t="s">
        <v>116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319</v>
      </c>
      <c r="AD37" t="s">
        <v>6</v>
      </c>
      <c r="AE37" t="s">
        <v>320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321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322</v>
      </c>
      <c r="H38" s="7" t="s">
        <v>323</v>
      </c>
      <c r="I38" s="7" t="s">
        <v>78</v>
      </c>
      <c r="J38" s="7" t="s">
        <v>2</v>
      </c>
      <c r="K38" s="7" t="s">
        <v>324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3" t="s">
        <v>325</v>
      </c>
      <c r="S38" s="15" t="s">
        <v>19</v>
      </c>
      <c r="T38" s="7"/>
      <c r="U38" s="13" t="s">
        <v>19</v>
      </c>
      <c r="V38" s="13" t="s">
        <v>325</v>
      </c>
      <c r="W38" s="15" t="s">
        <v>188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326</v>
      </c>
      <c r="AD38" t="s">
        <v>6</v>
      </c>
      <c r="AE38" t="s">
        <v>85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327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328</v>
      </c>
      <c r="H39" s="7" t="s">
        <v>329</v>
      </c>
      <c r="I39" s="7" t="s">
        <v>78</v>
      </c>
      <c r="J39" s="7" t="s">
        <v>2</v>
      </c>
      <c r="K39" s="7" t="s">
        <v>330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3" t="s">
        <v>173</v>
      </c>
      <c r="S39" s="15" t="s">
        <v>19</v>
      </c>
      <c r="T39" s="7"/>
      <c r="U39" s="13" t="s">
        <v>19</v>
      </c>
      <c r="V39" s="13" t="s">
        <v>173</v>
      </c>
      <c r="W39" s="15" t="s">
        <v>259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331</v>
      </c>
      <c r="AD39" t="s">
        <v>6</v>
      </c>
      <c r="AE39" t="s">
        <v>332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333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334</v>
      </c>
      <c r="H40" s="7" t="s">
        <v>335</v>
      </c>
      <c r="I40" s="7" t="s">
        <v>78</v>
      </c>
      <c r="J40" s="7" t="s">
        <v>2</v>
      </c>
      <c r="K40" s="7" t="s">
        <v>336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3" t="s">
        <v>147</v>
      </c>
      <c r="S40" s="15" t="s">
        <v>19</v>
      </c>
      <c r="T40" s="7"/>
      <c r="U40" s="13" t="s">
        <v>19</v>
      </c>
      <c r="V40" s="13" t="s">
        <v>147</v>
      </c>
      <c r="W40" s="15" t="s">
        <v>108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153</v>
      </c>
      <c r="AD40" t="s">
        <v>6</v>
      </c>
      <c r="AE40" t="s">
        <v>118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337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338</v>
      </c>
      <c r="H41" s="7" t="s">
        <v>339</v>
      </c>
      <c r="I41" s="7" t="s">
        <v>78</v>
      </c>
      <c r="J41" s="7" t="s">
        <v>2</v>
      </c>
      <c r="K41" s="7" t="s">
        <v>340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3" t="s">
        <v>341</v>
      </c>
      <c r="S41" s="15" t="s">
        <v>19</v>
      </c>
      <c r="T41" s="7"/>
      <c r="U41" s="13" t="s">
        <v>19</v>
      </c>
      <c r="V41" s="13" t="s">
        <v>341</v>
      </c>
      <c r="W41" s="15" t="s">
        <v>342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343</v>
      </c>
      <c r="AD41" t="s">
        <v>6</v>
      </c>
      <c r="AE41" t="s">
        <v>344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345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346</v>
      </c>
      <c r="H42" s="7" t="s">
        <v>347</v>
      </c>
      <c r="I42" s="7" t="s">
        <v>78</v>
      </c>
      <c r="J42" s="7" t="s">
        <v>2</v>
      </c>
      <c r="K42" s="7" t="s">
        <v>348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3" t="s">
        <v>349</v>
      </c>
      <c r="S42" s="15" t="s">
        <v>19</v>
      </c>
      <c r="T42" s="7"/>
      <c r="U42" s="13" t="s">
        <v>19</v>
      </c>
      <c r="V42" s="13" t="s">
        <v>349</v>
      </c>
      <c r="W42" s="15" t="s">
        <v>350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351</v>
      </c>
      <c r="AD42" t="s">
        <v>6</v>
      </c>
      <c r="AE42" t="s">
        <v>352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353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338</v>
      </c>
      <c r="H43" s="7" t="s">
        <v>339</v>
      </c>
      <c r="I43" s="7" t="s">
        <v>78</v>
      </c>
      <c r="J43" s="7" t="s">
        <v>2</v>
      </c>
      <c r="K43" s="7" t="s">
        <v>354</v>
      </c>
      <c r="L43" s="7">
        <v>3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3" t="s">
        <v>355</v>
      </c>
      <c r="S43" s="15" t="s">
        <v>19</v>
      </c>
      <c r="T43" s="7"/>
      <c r="U43" s="13" t="s">
        <v>19</v>
      </c>
      <c r="V43" s="13" t="s">
        <v>355</v>
      </c>
      <c r="W43" s="15" t="s">
        <v>356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357</v>
      </c>
      <c r="AD43" t="s">
        <v>6</v>
      </c>
      <c r="AE43" t="s">
        <v>344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358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359</v>
      </c>
      <c r="H44" s="7" t="s">
        <v>360</v>
      </c>
      <c r="I44" s="7" t="s">
        <v>78</v>
      </c>
      <c r="J44" s="7" t="s">
        <v>2</v>
      </c>
      <c r="K44" s="7" t="s">
        <v>361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3" t="s">
        <v>362</v>
      </c>
      <c r="S44" s="15" t="s">
        <v>19</v>
      </c>
      <c r="T44" s="7"/>
      <c r="U44" s="13" t="s">
        <v>19</v>
      </c>
      <c r="V44" s="13" t="s">
        <v>362</v>
      </c>
      <c r="W44" s="15" t="s">
        <v>83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363</v>
      </c>
      <c r="AD44" t="s">
        <v>6</v>
      </c>
      <c r="AE44" t="s">
        <v>126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364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365</v>
      </c>
      <c r="H45" s="7" t="s">
        <v>366</v>
      </c>
      <c r="I45" s="7" t="s">
        <v>78</v>
      </c>
      <c r="J45" s="7" t="s">
        <v>2</v>
      </c>
      <c r="K45" s="7" t="s">
        <v>367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3" t="s">
        <v>368</v>
      </c>
      <c r="S45" s="15" t="s">
        <v>19</v>
      </c>
      <c r="T45" s="7"/>
      <c r="U45" s="13" t="s">
        <v>19</v>
      </c>
      <c r="V45" s="13" t="s">
        <v>368</v>
      </c>
      <c r="W45" s="15" t="s">
        <v>369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370</v>
      </c>
      <c r="AD45" t="s">
        <v>6</v>
      </c>
      <c r="AE45" t="s">
        <v>371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372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373</v>
      </c>
      <c r="H46" s="7" t="s">
        <v>374</v>
      </c>
      <c r="I46" s="7" t="s">
        <v>78</v>
      </c>
      <c r="J46" s="7" t="s">
        <v>2</v>
      </c>
      <c r="K46" s="7" t="s">
        <v>375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3" t="s">
        <v>376</v>
      </c>
      <c r="S46" s="15" t="s">
        <v>19</v>
      </c>
      <c r="T46" s="7"/>
      <c r="U46" s="13" t="s">
        <v>19</v>
      </c>
      <c r="V46" s="13" t="s">
        <v>376</v>
      </c>
      <c r="W46" s="15" t="s">
        <v>377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378</v>
      </c>
      <c r="AD46" t="s">
        <v>6</v>
      </c>
      <c r="AE46" t="s">
        <v>134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379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380</v>
      </c>
      <c r="H47" s="7" t="s">
        <v>381</v>
      </c>
      <c r="I47" s="7" t="s">
        <v>78</v>
      </c>
      <c r="J47" s="7" t="s">
        <v>2</v>
      </c>
      <c r="K47" s="7" t="s">
        <v>382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3" t="s">
        <v>383</v>
      </c>
      <c r="S47" s="15" t="s">
        <v>19</v>
      </c>
      <c r="T47" s="7"/>
      <c r="U47" s="13" t="s">
        <v>19</v>
      </c>
      <c r="V47" s="13" t="s">
        <v>383</v>
      </c>
      <c r="W47" s="15" t="s">
        <v>188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384</v>
      </c>
      <c r="AD47" t="s">
        <v>6</v>
      </c>
      <c r="AE47" t="s">
        <v>385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386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387</v>
      </c>
      <c r="H48" s="7" t="s">
        <v>388</v>
      </c>
      <c r="I48" s="7" t="s">
        <v>78</v>
      </c>
      <c r="J48" s="7" t="s">
        <v>2</v>
      </c>
      <c r="K48" s="7" t="s">
        <v>389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3" t="s">
        <v>155</v>
      </c>
      <c r="S48" s="15" t="s">
        <v>19</v>
      </c>
      <c r="T48" s="7"/>
      <c r="U48" s="13" t="s">
        <v>19</v>
      </c>
      <c r="V48" s="13" t="s">
        <v>155</v>
      </c>
      <c r="W48" s="15" t="s">
        <v>259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207</v>
      </c>
      <c r="AD48" t="s">
        <v>6</v>
      </c>
      <c r="AE48" t="s">
        <v>320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390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391</v>
      </c>
      <c r="H49" s="7" t="s">
        <v>392</v>
      </c>
      <c r="I49" s="7" t="s">
        <v>78</v>
      </c>
      <c r="J49" s="7" t="s">
        <v>2</v>
      </c>
      <c r="K49" s="7" t="s">
        <v>393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3" t="s">
        <v>394</v>
      </c>
      <c r="S49" s="15" t="s">
        <v>19</v>
      </c>
      <c r="T49" s="7"/>
      <c r="U49" s="13" t="s">
        <v>19</v>
      </c>
      <c r="V49" s="13" t="s">
        <v>394</v>
      </c>
      <c r="W49" s="15" t="s">
        <v>83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395</v>
      </c>
      <c r="AD49" t="s">
        <v>6</v>
      </c>
      <c r="AE49" t="s">
        <v>85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396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397</v>
      </c>
      <c r="H50" s="7" t="s">
        <v>398</v>
      </c>
      <c r="I50" s="7" t="s">
        <v>78</v>
      </c>
      <c r="J50" s="7" t="s">
        <v>2</v>
      </c>
      <c r="K50" s="7" t="s">
        <v>399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3" t="s">
        <v>400</v>
      </c>
      <c r="S50" s="15" t="s">
        <v>19</v>
      </c>
      <c r="T50" s="7"/>
      <c r="U50" s="13" t="s">
        <v>19</v>
      </c>
      <c r="V50" s="13" t="s">
        <v>400</v>
      </c>
      <c r="W50" s="15" t="s">
        <v>401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132</v>
      </c>
      <c r="AD50" t="s">
        <v>6</v>
      </c>
      <c r="AE50" t="s">
        <v>402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403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404</v>
      </c>
      <c r="H51" s="7" t="s">
        <v>405</v>
      </c>
      <c r="I51" s="7" t="s">
        <v>78</v>
      </c>
      <c r="J51" s="7" t="s">
        <v>2</v>
      </c>
      <c r="K51" s="7" t="s">
        <v>406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3" t="s">
        <v>407</v>
      </c>
      <c r="S51" s="15" t="s">
        <v>19</v>
      </c>
      <c r="T51" s="7"/>
      <c r="U51" s="13" t="s">
        <v>19</v>
      </c>
      <c r="V51" s="13" t="s">
        <v>407</v>
      </c>
      <c r="W51" s="15" t="s">
        <v>281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187</v>
      </c>
      <c r="AD51" t="s">
        <v>6</v>
      </c>
      <c r="AE51" t="s">
        <v>408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409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410</v>
      </c>
      <c r="H52" s="7" t="s">
        <v>411</v>
      </c>
      <c r="I52" s="7" t="s">
        <v>78</v>
      </c>
      <c r="J52" s="7" t="s">
        <v>2</v>
      </c>
      <c r="K52" s="7" t="s">
        <v>412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3" t="s">
        <v>378</v>
      </c>
      <c r="S52" s="15" t="s">
        <v>19</v>
      </c>
      <c r="T52" s="7"/>
      <c r="U52" s="13" t="s">
        <v>19</v>
      </c>
      <c r="V52" s="13" t="s">
        <v>378</v>
      </c>
      <c r="W52" s="15" t="s">
        <v>116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413</v>
      </c>
      <c r="AD52" t="s">
        <v>6</v>
      </c>
      <c r="AE52" t="s">
        <v>85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414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255</v>
      </c>
      <c r="H53" s="7" t="s">
        <v>256</v>
      </c>
      <c r="I53" s="7" t="s">
        <v>78</v>
      </c>
      <c r="J53" s="7" t="s">
        <v>2</v>
      </c>
      <c r="K53" s="7" t="s">
        <v>415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3" t="s">
        <v>258</v>
      </c>
      <c r="S53" s="15" t="s">
        <v>19</v>
      </c>
      <c r="T53" s="7"/>
      <c r="U53" s="13" t="s">
        <v>19</v>
      </c>
      <c r="V53" s="13" t="s">
        <v>258</v>
      </c>
      <c r="W53" s="15" t="s">
        <v>259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241</v>
      </c>
      <c r="AD53" t="s">
        <v>6</v>
      </c>
      <c r="AE53" t="s">
        <v>260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416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417</v>
      </c>
      <c r="H54" s="7" t="s">
        <v>418</v>
      </c>
      <c r="I54" s="7" t="s">
        <v>78</v>
      </c>
      <c r="J54" s="7" t="s">
        <v>2</v>
      </c>
      <c r="K54" s="7" t="s">
        <v>419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3" t="s">
        <v>258</v>
      </c>
      <c r="S54" s="15" t="s">
        <v>19</v>
      </c>
      <c r="T54" s="7"/>
      <c r="U54" s="13" t="s">
        <v>19</v>
      </c>
      <c r="V54" s="13" t="s">
        <v>258</v>
      </c>
      <c r="W54" s="15" t="s">
        <v>259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241</v>
      </c>
      <c r="AD54" t="s">
        <v>6</v>
      </c>
      <c r="AE54" t="s">
        <v>229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420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421</v>
      </c>
      <c r="H55" s="7" t="s">
        <v>422</v>
      </c>
      <c r="I55" s="7" t="s">
        <v>78</v>
      </c>
      <c r="J55" s="7" t="s">
        <v>2</v>
      </c>
      <c r="K55" s="7" t="s">
        <v>423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3" t="s">
        <v>214</v>
      </c>
      <c r="S55" s="15" t="s">
        <v>19</v>
      </c>
      <c r="T55" s="7"/>
      <c r="U55" s="13" t="s">
        <v>19</v>
      </c>
      <c r="V55" s="13" t="s">
        <v>214</v>
      </c>
      <c r="W55" s="15" t="s">
        <v>215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173</v>
      </c>
      <c r="AD55" t="s">
        <v>6</v>
      </c>
      <c r="AE55" t="s">
        <v>424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425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426</v>
      </c>
      <c r="H56" s="7" t="s">
        <v>427</v>
      </c>
      <c r="I56" s="7" t="s">
        <v>78</v>
      </c>
      <c r="J56" s="7" t="s">
        <v>2</v>
      </c>
      <c r="K56" s="7" t="s">
        <v>428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3" t="s">
        <v>429</v>
      </c>
      <c r="S56" s="15" t="s">
        <v>19</v>
      </c>
      <c r="T56" s="7"/>
      <c r="U56" s="13" t="s">
        <v>19</v>
      </c>
      <c r="V56" s="13" t="s">
        <v>429</v>
      </c>
      <c r="W56" s="15" t="s">
        <v>108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430</v>
      </c>
      <c r="AD56" t="s">
        <v>6</v>
      </c>
      <c r="AE56" t="s">
        <v>431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432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433</v>
      </c>
      <c r="H57" s="7" t="s">
        <v>434</v>
      </c>
      <c r="I57" s="7" t="s">
        <v>78</v>
      </c>
      <c r="J57" s="7" t="s">
        <v>2</v>
      </c>
      <c r="K57" s="7" t="s">
        <v>435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3" t="s">
        <v>362</v>
      </c>
      <c r="S57" s="15" t="s">
        <v>19</v>
      </c>
      <c r="T57" s="7"/>
      <c r="U57" s="13" t="s">
        <v>19</v>
      </c>
      <c r="V57" s="13" t="s">
        <v>362</v>
      </c>
      <c r="W57" s="15" t="s">
        <v>83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363</v>
      </c>
      <c r="AD57" t="s">
        <v>6</v>
      </c>
      <c r="AE57" t="s">
        <v>436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437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438</v>
      </c>
      <c r="H58" s="7" t="s">
        <v>439</v>
      </c>
      <c r="I58" s="7" t="s">
        <v>78</v>
      </c>
      <c r="J58" s="7" t="s">
        <v>2</v>
      </c>
      <c r="K58" s="7" t="s">
        <v>440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3" t="s">
        <v>441</v>
      </c>
      <c r="S58" s="15" t="s">
        <v>19</v>
      </c>
      <c r="T58" s="7"/>
      <c r="U58" s="13" t="s">
        <v>19</v>
      </c>
      <c r="V58" s="13" t="s">
        <v>441</v>
      </c>
      <c r="W58" s="15" t="s">
        <v>92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442</v>
      </c>
      <c r="AD58" t="s">
        <v>6</v>
      </c>
      <c r="AE58" t="s">
        <v>443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444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197</v>
      </c>
      <c r="H59" s="7" t="s">
        <v>198</v>
      </c>
      <c r="I59" s="7" t="s">
        <v>78</v>
      </c>
      <c r="J59" s="7" t="s">
        <v>2</v>
      </c>
      <c r="K59" s="7" t="s">
        <v>445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3" t="s">
        <v>200</v>
      </c>
      <c r="S59" s="15" t="s">
        <v>19</v>
      </c>
      <c r="T59" s="7"/>
      <c r="U59" s="13" t="s">
        <v>19</v>
      </c>
      <c r="V59" s="13" t="s">
        <v>200</v>
      </c>
      <c r="W59" s="15" t="s">
        <v>83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201</v>
      </c>
      <c r="AD59" t="s">
        <v>6</v>
      </c>
      <c r="AE59" t="s">
        <v>126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446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447</v>
      </c>
      <c r="H60" s="7" t="s">
        <v>448</v>
      </c>
      <c r="I60" s="7" t="s">
        <v>78</v>
      </c>
      <c r="J60" s="7" t="s">
        <v>2</v>
      </c>
      <c r="K60" s="7" t="s">
        <v>449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3" t="s">
        <v>430</v>
      </c>
      <c r="S60" s="15" t="s">
        <v>19</v>
      </c>
      <c r="T60" s="7"/>
      <c r="U60" s="13" t="s">
        <v>19</v>
      </c>
      <c r="V60" s="13" t="s">
        <v>430</v>
      </c>
      <c r="W60" s="15" t="s">
        <v>154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450</v>
      </c>
      <c r="AD60" t="s">
        <v>6</v>
      </c>
      <c r="AE60" t="s">
        <v>451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452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453</v>
      </c>
      <c r="H61" s="7" t="s">
        <v>454</v>
      </c>
      <c r="I61" s="7" t="s">
        <v>78</v>
      </c>
      <c r="J61" s="7" t="s">
        <v>2</v>
      </c>
      <c r="K61" s="7" t="s">
        <v>455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3" t="s">
        <v>456</v>
      </c>
      <c r="S61" s="15" t="s">
        <v>19</v>
      </c>
      <c r="T61" s="7"/>
      <c r="U61" s="13" t="s">
        <v>19</v>
      </c>
      <c r="V61" s="13" t="s">
        <v>456</v>
      </c>
      <c r="W61" s="15" t="s">
        <v>457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82</v>
      </c>
      <c r="AD61" t="s">
        <v>6</v>
      </c>
      <c r="AE61" t="s">
        <v>458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459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460</v>
      </c>
      <c r="H62" s="7" t="s">
        <v>461</v>
      </c>
      <c r="I62" s="7" t="s">
        <v>78</v>
      </c>
      <c r="J62" s="7" t="s">
        <v>2</v>
      </c>
      <c r="K62" s="7" t="s">
        <v>462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3" t="s">
        <v>463</v>
      </c>
      <c r="S62" s="15" t="s">
        <v>19</v>
      </c>
      <c r="T62" s="7"/>
      <c r="U62" s="13" t="s">
        <v>19</v>
      </c>
      <c r="V62" s="13" t="s">
        <v>463</v>
      </c>
      <c r="W62" s="15" t="s">
        <v>464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465</v>
      </c>
      <c r="AD62" t="s">
        <v>6</v>
      </c>
      <c r="AE62" t="s">
        <v>466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467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468</v>
      </c>
      <c r="H63" s="7" t="s">
        <v>469</v>
      </c>
      <c r="I63" s="7" t="s">
        <v>78</v>
      </c>
      <c r="J63" s="7" t="s">
        <v>2</v>
      </c>
      <c r="K63" s="7" t="s">
        <v>470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3" t="s">
        <v>363</v>
      </c>
      <c r="S63" s="15" t="s">
        <v>19</v>
      </c>
      <c r="T63" s="7"/>
      <c r="U63" s="13" t="s">
        <v>19</v>
      </c>
      <c r="V63" s="13" t="s">
        <v>363</v>
      </c>
      <c r="W63" s="15" t="s">
        <v>116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302</v>
      </c>
      <c r="AD63" t="s">
        <v>6</v>
      </c>
      <c r="AE63" t="s">
        <v>118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471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472</v>
      </c>
      <c r="H64" s="7" t="s">
        <v>473</v>
      </c>
      <c r="I64" s="7" t="s">
        <v>78</v>
      </c>
      <c r="J64" s="7" t="s">
        <v>2</v>
      </c>
      <c r="K64" s="7" t="s">
        <v>474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3" t="s">
        <v>475</v>
      </c>
      <c r="S64" s="15" t="s">
        <v>19</v>
      </c>
      <c r="T64" s="7"/>
      <c r="U64" s="13" t="s">
        <v>19</v>
      </c>
      <c r="V64" s="13" t="s">
        <v>475</v>
      </c>
      <c r="W64" s="15" t="s">
        <v>296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476</v>
      </c>
      <c r="AD64" t="s">
        <v>6</v>
      </c>
      <c r="AE64" t="s">
        <v>118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477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478</v>
      </c>
      <c r="H65" s="7" t="s">
        <v>479</v>
      </c>
      <c r="I65" s="7" t="s">
        <v>78</v>
      </c>
      <c r="J65" s="7" t="s">
        <v>2</v>
      </c>
      <c r="K65" s="7" t="s">
        <v>480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3" t="s">
        <v>481</v>
      </c>
      <c r="S65" s="15" t="s">
        <v>19</v>
      </c>
      <c r="T65" s="7"/>
      <c r="U65" s="13" t="s">
        <v>19</v>
      </c>
      <c r="V65" s="13" t="s">
        <v>481</v>
      </c>
      <c r="W65" s="15" t="s">
        <v>482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483</v>
      </c>
      <c r="AD65" t="s">
        <v>6</v>
      </c>
      <c r="AE65" t="s">
        <v>484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485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486</v>
      </c>
      <c r="H66" s="7" t="s">
        <v>487</v>
      </c>
      <c r="I66" s="7" t="s">
        <v>78</v>
      </c>
      <c r="J66" s="7" t="s">
        <v>2</v>
      </c>
      <c r="K66" s="7" t="s">
        <v>488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3" t="s">
        <v>489</v>
      </c>
      <c r="S66" s="15" t="s">
        <v>19</v>
      </c>
      <c r="T66" s="7"/>
      <c r="U66" s="13" t="s">
        <v>19</v>
      </c>
      <c r="V66" s="13" t="s">
        <v>489</v>
      </c>
      <c r="W66" s="15" t="s">
        <v>215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490</v>
      </c>
      <c r="AD66" t="s">
        <v>6</v>
      </c>
      <c r="AE66" t="s">
        <v>491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492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493</v>
      </c>
      <c r="H67" s="7" t="s">
        <v>494</v>
      </c>
      <c r="I67" s="7" t="s">
        <v>78</v>
      </c>
      <c r="J67" s="7" t="s">
        <v>2</v>
      </c>
      <c r="K67" s="7" t="s">
        <v>495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3" t="s">
        <v>287</v>
      </c>
      <c r="S67" s="15" t="s">
        <v>19</v>
      </c>
      <c r="T67" s="7"/>
      <c r="U67" s="13" t="s">
        <v>19</v>
      </c>
      <c r="V67" s="13" t="s">
        <v>287</v>
      </c>
      <c r="W67" s="15" t="s">
        <v>288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289</v>
      </c>
      <c r="AD67" t="s">
        <v>6</v>
      </c>
      <c r="AE67" t="s">
        <v>282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496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143</v>
      </c>
      <c r="H68" s="7" t="s">
        <v>144</v>
      </c>
      <c r="I68" s="7" t="s">
        <v>78</v>
      </c>
      <c r="J68" s="7" t="s">
        <v>2</v>
      </c>
      <c r="K68" s="7" t="s">
        <v>497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3" t="s">
        <v>146</v>
      </c>
      <c r="S68" s="15" t="s">
        <v>19</v>
      </c>
      <c r="T68" s="7"/>
      <c r="U68" s="13" t="s">
        <v>19</v>
      </c>
      <c r="V68" s="13" t="s">
        <v>146</v>
      </c>
      <c r="W68" s="15" t="s">
        <v>147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148</v>
      </c>
      <c r="AD68" t="s">
        <v>6</v>
      </c>
      <c r="AE68" t="s">
        <v>141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498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499</v>
      </c>
      <c r="H69" s="7" t="s">
        <v>500</v>
      </c>
      <c r="I69" s="7" t="s">
        <v>78</v>
      </c>
      <c r="J69" s="7" t="s">
        <v>2</v>
      </c>
      <c r="K69" s="7" t="s">
        <v>501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3" t="s">
        <v>502</v>
      </c>
      <c r="S69" s="15" t="s">
        <v>19</v>
      </c>
      <c r="T69" s="7"/>
      <c r="U69" s="13" t="s">
        <v>19</v>
      </c>
      <c r="V69" s="13" t="s">
        <v>502</v>
      </c>
      <c r="W69" s="15" t="s">
        <v>108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503</v>
      </c>
      <c r="AD69" t="s">
        <v>6</v>
      </c>
      <c r="AE69" t="s">
        <v>167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504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505</v>
      </c>
      <c r="H70" s="7" t="s">
        <v>506</v>
      </c>
      <c r="I70" s="7" t="s">
        <v>78</v>
      </c>
      <c r="J70" s="7" t="s">
        <v>2</v>
      </c>
      <c r="K70" s="7" t="s">
        <v>507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3" t="s">
        <v>274</v>
      </c>
      <c r="S70" s="15" t="s">
        <v>19</v>
      </c>
      <c r="T70" s="7"/>
      <c r="U70" s="13" t="s">
        <v>19</v>
      </c>
      <c r="V70" s="13" t="s">
        <v>274</v>
      </c>
      <c r="W70" s="15" t="s">
        <v>154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275</v>
      </c>
      <c r="AD70" t="s">
        <v>6</v>
      </c>
      <c r="AE70" t="s">
        <v>508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509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510</v>
      </c>
      <c r="H71" s="7" t="s">
        <v>511</v>
      </c>
      <c r="I71" s="7" t="s">
        <v>78</v>
      </c>
      <c r="J71" s="7" t="s">
        <v>2</v>
      </c>
      <c r="K71" s="7" t="s">
        <v>512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3" t="s">
        <v>242</v>
      </c>
      <c r="S71" s="15" t="s">
        <v>19</v>
      </c>
      <c r="T71" s="7"/>
      <c r="U71" s="13" t="s">
        <v>19</v>
      </c>
      <c r="V71" s="13" t="s">
        <v>242</v>
      </c>
      <c r="W71" s="15" t="s">
        <v>513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514</v>
      </c>
      <c r="AD71" t="s">
        <v>6</v>
      </c>
      <c r="AE71" t="s">
        <v>126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515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516</v>
      </c>
      <c r="H72" s="7" t="s">
        <v>517</v>
      </c>
      <c r="I72" s="7" t="s">
        <v>78</v>
      </c>
      <c r="J72" s="7" t="s">
        <v>2</v>
      </c>
      <c r="K72" s="7" t="s">
        <v>518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3" t="s">
        <v>363</v>
      </c>
      <c r="S72" s="15" t="s">
        <v>19</v>
      </c>
      <c r="T72" s="7"/>
      <c r="U72" s="13" t="s">
        <v>19</v>
      </c>
      <c r="V72" s="13" t="s">
        <v>363</v>
      </c>
      <c r="W72" s="15" t="s">
        <v>116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302</v>
      </c>
      <c r="AD72" t="s">
        <v>6</v>
      </c>
      <c r="AE72" t="s">
        <v>519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520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521</v>
      </c>
      <c r="H73" s="7" t="s">
        <v>522</v>
      </c>
      <c r="I73" s="7" t="s">
        <v>78</v>
      </c>
      <c r="J73" s="7" t="s">
        <v>2</v>
      </c>
      <c r="K73" s="7" t="s">
        <v>523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3" t="s">
        <v>147</v>
      </c>
      <c r="S73" s="15" t="s">
        <v>19</v>
      </c>
      <c r="T73" s="7"/>
      <c r="U73" s="13" t="s">
        <v>19</v>
      </c>
      <c r="V73" s="13" t="s">
        <v>147</v>
      </c>
      <c r="W73" s="15" t="s">
        <v>108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153</v>
      </c>
      <c r="AD73" t="s">
        <v>6</v>
      </c>
      <c r="AE73" t="s">
        <v>126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524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525</v>
      </c>
      <c r="H74" s="7" t="s">
        <v>526</v>
      </c>
      <c r="I74" s="7" t="s">
        <v>78</v>
      </c>
      <c r="J74" s="7" t="s">
        <v>2</v>
      </c>
      <c r="K74" s="7" t="s">
        <v>527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3" t="s">
        <v>274</v>
      </c>
      <c r="S74" s="15" t="s">
        <v>19</v>
      </c>
      <c r="T74" s="7"/>
      <c r="U74" s="13" t="s">
        <v>19</v>
      </c>
      <c r="V74" s="13" t="s">
        <v>274</v>
      </c>
      <c r="W74" s="15" t="s">
        <v>154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275</v>
      </c>
      <c r="AD74" t="s">
        <v>6</v>
      </c>
      <c r="AE74" t="s">
        <v>118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528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529</v>
      </c>
      <c r="H75" s="7" t="s">
        <v>530</v>
      </c>
      <c r="I75" s="7" t="s">
        <v>78</v>
      </c>
      <c r="J75" s="7" t="s">
        <v>2</v>
      </c>
      <c r="K75" s="7" t="s">
        <v>531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3" t="s">
        <v>235</v>
      </c>
      <c r="S75" s="15" t="s">
        <v>19</v>
      </c>
      <c r="T75" s="7"/>
      <c r="U75" s="13" t="s">
        <v>19</v>
      </c>
      <c r="V75" s="13" t="s">
        <v>235</v>
      </c>
      <c r="W75" s="15" t="s">
        <v>83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532</v>
      </c>
      <c r="AD75" t="s">
        <v>6</v>
      </c>
      <c r="AE75" t="s">
        <v>134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533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534</v>
      </c>
      <c r="H76" s="7" t="s">
        <v>535</v>
      </c>
      <c r="I76" s="7" t="s">
        <v>78</v>
      </c>
      <c r="J76" s="7" t="s">
        <v>2</v>
      </c>
      <c r="K76" s="7" t="s">
        <v>536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3" t="s">
        <v>463</v>
      </c>
      <c r="S76" s="15" t="s">
        <v>19</v>
      </c>
      <c r="T76" s="7"/>
      <c r="U76" s="13" t="s">
        <v>19</v>
      </c>
      <c r="V76" s="13" t="s">
        <v>463</v>
      </c>
      <c r="W76" s="15" t="s">
        <v>464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465</v>
      </c>
      <c r="AD76" t="s">
        <v>6</v>
      </c>
      <c r="AE76" t="s">
        <v>537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538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539</v>
      </c>
      <c r="H77" s="7" t="s">
        <v>540</v>
      </c>
      <c r="I77" s="7" t="s">
        <v>78</v>
      </c>
      <c r="J77" s="7" t="s">
        <v>2</v>
      </c>
      <c r="K77" s="7" t="s">
        <v>541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3" t="s">
        <v>101</v>
      </c>
      <c r="S77" s="15" t="s">
        <v>19</v>
      </c>
      <c r="T77" s="7"/>
      <c r="U77" s="13" t="s">
        <v>19</v>
      </c>
      <c r="V77" s="13" t="s">
        <v>101</v>
      </c>
      <c r="W77" s="15" t="s">
        <v>281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542</v>
      </c>
      <c r="AD77" t="s">
        <v>6</v>
      </c>
      <c r="AE77" t="s">
        <v>195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543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544</v>
      </c>
      <c r="H78" s="7" t="s">
        <v>545</v>
      </c>
      <c r="I78" s="7" t="s">
        <v>78</v>
      </c>
      <c r="J78" s="7" t="s">
        <v>2</v>
      </c>
      <c r="K78" s="7" t="s">
        <v>546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3" t="s">
        <v>303</v>
      </c>
      <c r="S78" s="15" t="s">
        <v>19</v>
      </c>
      <c r="T78" s="7"/>
      <c r="U78" s="13" t="s">
        <v>19</v>
      </c>
      <c r="V78" s="13" t="s">
        <v>303</v>
      </c>
      <c r="W78" s="15" t="s">
        <v>259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91</v>
      </c>
      <c r="AD78" t="s">
        <v>6</v>
      </c>
      <c r="AE78" t="s">
        <v>451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547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548</v>
      </c>
      <c r="H79" s="7" t="s">
        <v>549</v>
      </c>
      <c r="I79" s="7" t="s">
        <v>78</v>
      </c>
      <c r="J79" s="7" t="s">
        <v>2</v>
      </c>
      <c r="K79" s="7" t="s">
        <v>550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3" t="s">
        <v>465</v>
      </c>
      <c r="S79" s="15" t="s">
        <v>19</v>
      </c>
      <c r="T79" s="7"/>
      <c r="U79" s="13" t="s">
        <v>19</v>
      </c>
      <c r="V79" s="13" t="s">
        <v>465</v>
      </c>
      <c r="W79" s="15" t="s">
        <v>551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552</v>
      </c>
      <c r="AD79" t="s">
        <v>6</v>
      </c>
      <c r="AE79" t="s">
        <v>436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553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554</v>
      </c>
      <c r="H80" s="7" t="s">
        <v>555</v>
      </c>
      <c r="I80" s="7" t="s">
        <v>78</v>
      </c>
      <c r="J80" s="7" t="s">
        <v>2</v>
      </c>
      <c r="K80" s="7" t="s">
        <v>556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3" t="s">
        <v>295</v>
      </c>
      <c r="S80" s="15" t="s">
        <v>19</v>
      </c>
      <c r="T80" s="7"/>
      <c r="U80" s="13" t="s">
        <v>19</v>
      </c>
      <c r="V80" s="13" t="s">
        <v>295</v>
      </c>
      <c r="W80" s="15" t="s">
        <v>296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297</v>
      </c>
      <c r="AD80" t="s">
        <v>6</v>
      </c>
      <c r="AE80" t="s">
        <v>190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557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558</v>
      </c>
      <c r="H81" s="7" t="s">
        <v>559</v>
      </c>
      <c r="I81" s="7" t="s">
        <v>78</v>
      </c>
      <c r="J81" s="7" t="s">
        <v>2</v>
      </c>
      <c r="K81" s="7" t="s">
        <v>560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3" t="s">
        <v>84</v>
      </c>
      <c r="S81" s="15" t="s">
        <v>19</v>
      </c>
      <c r="T81" s="7"/>
      <c r="U81" s="13" t="s">
        <v>19</v>
      </c>
      <c r="V81" s="13" t="s">
        <v>84</v>
      </c>
      <c r="W81" s="15" t="s">
        <v>116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319</v>
      </c>
      <c r="AD81" t="s">
        <v>6</v>
      </c>
      <c r="AE81" t="s">
        <v>85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561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562</v>
      </c>
      <c r="H82" s="7" t="s">
        <v>563</v>
      </c>
      <c r="I82" s="7" t="s">
        <v>78</v>
      </c>
      <c r="J82" s="7" t="s">
        <v>2</v>
      </c>
      <c r="K82" s="7" t="s">
        <v>564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3" t="s">
        <v>565</v>
      </c>
      <c r="S82" s="15" t="s">
        <v>19</v>
      </c>
      <c r="T82" s="7"/>
      <c r="U82" s="13" t="s">
        <v>19</v>
      </c>
      <c r="V82" s="13" t="s">
        <v>565</v>
      </c>
      <c r="W82" s="15" t="s">
        <v>566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567</v>
      </c>
      <c r="AD82" t="s">
        <v>6</v>
      </c>
      <c r="AE82" t="s">
        <v>568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569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570</v>
      </c>
      <c r="H83" s="7" t="s">
        <v>571</v>
      </c>
      <c r="I83" s="7" t="s">
        <v>78</v>
      </c>
      <c r="J83" s="7" t="s">
        <v>2</v>
      </c>
      <c r="K83" s="7" t="s">
        <v>572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3" t="s">
        <v>253</v>
      </c>
      <c r="S83" s="15" t="s">
        <v>19</v>
      </c>
      <c r="T83" s="7"/>
      <c r="U83" s="13" t="s">
        <v>19</v>
      </c>
      <c r="V83" s="13" t="s">
        <v>253</v>
      </c>
      <c r="W83" s="15" t="s">
        <v>92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573</v>
      </c>
      <c r="AD83" t="s">
        <v>6</v>
      </c>
      <c r="AE83" t="s">
        <v>574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575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576</v>
      </c>
      <c r="H84" s="7" t="s">
        <v>577</v>
      </c>
      <c r="I84" s="7" t="s">
        <v>78</v>
      </c>
      <c r="J84" s="7" t="s">
        <v>2</v>
      </c>
      <c r="K84" s="7" t="s">
        <v>578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3" t="s">
        <v>490</v>
      </c>
      <c r="S84" s="15" t="s">
        <v>19</v>
      </c>
      <c r="T84" s="7"/>
      <c r="U84" s="13" t="s">
        <v>19</v>
      </c>
      <c r="V84" s="13" t="s">
        <v>490</v>
      </c>
      <c r="W84" s="15" t="s">
        <v>259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441</v>
      </c>
      <c r="AD84" t="s">
        <v>6</v>
      </c>
      <c r="AE84" t="s">
        <v>579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580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581</v>
      </c>
      <c r="H85" s="7" t="s">
        <v>582</v>
      </c>
      <c r="I85" s="7" t="s">
        <v>78</v>
      </c>
      <c r="J85" s="7" t="s">
        <v>2</v>
      </c>
      <c r="K85" s="7" t="s">
        <v>583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3" t="s">
        <v>584</v>
      </c>
      <c r="S85" s="15" t="s">
        <v>19</v>
      </c>
      <c r="T85" s="7"/>
      <c r="U85" s="13" t="s">
        <v>19</v>
      </c>
      <c r="V85" s="13" t="s">
        <v>584</v>
      </c>
      <c r="W85" s="15" t="s">
        <v>585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586</v>
      </c>
      <c r="AD85" t="s">
        <v>6</v>
      </c>
      <c r="AE85" t="s">
        <v>587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588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589</v>
      </c>
      <c r="H86" s="7" t="s">
        <v>590</v>
      </c>
      <c r="I86" s="7" t="s">
        <v>78</v>
      </c>
      <c r="J86" s="7" t="s">
        <v>2</v>
      </c>
      <c r="K86" s="7" t="s">
        <v>591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3" t="s">
        <v>140</v>
      </c>
      <c r="S86" s="15" t="s">
        <v>19</v>
      </c>
      <c r="T86" s="7"/>
      <c r="U86" s="13" t="s">
        <v>19</v>
      </c>
      <c r="V86" s="13" t="s">
        <v>140</v>
      </c>
      <c r="W86" s="15" t="s">
        <v>108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592</v>
      </c>
      <c r="AD86" t="s">
        <v>6</v>
      </c>
      <c r="AE86" t="s">
        <v>593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594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595</v>
      </c>
      <c r="H87" s="7" t="s">
        <v>596</v>
      </c>
      <c r="I87" s="7" t="s">
        <v>78</v>
      </c>
      <c r="J87" s="7" t="s">
        <v>2</v>
      </c>
      <c r="K87" s="7" t="s">
        <v>597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3" t="s">
        <v>101</v>
      </c>
      <c r="S87" s="15" t="s">
        <v>19</v>
      </c>
      <c r="T87" s="7"/>
      <c r="U87" s="13" t="s">
        <v>19</v>
      </c>
      <c r="V87" s="13" t="s">
        <v>101</v>
      </c>
      <c r="W87" s="15" t="s">
        <v>281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542</v>
      </c>
      <c r="AD87" t="s">
        <v>6</v>
      </c>
      <c r="AE87" t="s">
        <v>598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599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600</v>
      </c>
      <c r="H88" s="7" t="s">
        <v>601</v>
      </c>
      <c r="I88" s="7" t="s">
        <v>78</v>
      </c>
      <c r="J88" s="7" t="s">
        <v>2</v>
      </c>
      <c r="K88" s="7" t="s">
        <v>602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3" t="s">
        <v>603</v>
      </c>
      <c r="S88" s="15" t="s">
        <v>19</v>
      </c>
      <c r="T88" s="7"/>
      <c r="U88" s="13" t="s">
        <v>19</v>
      </c>
      <c r="V88" s="13" t="s">
        <v>603</v>
      </c>
      <c r="W88" s="15" t="s">
        <v>604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605</v>
      </c>
      <c r="AD88" t="s">
        <v>6</v>
      </c>
      <c r="AE88" t="s">
        <v>134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606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607</v>
      </c>
      <c r="H89" s="7" t="s">
        <v>608</v>
      </c>
      <c r="I89" s="7" t="s">
        <v>78</v>
      </c>
      <c r="J89" s="7" t="s">
        <v>2</v>
      </c>
      <c r="K89" s="7" t="s">
        <v>609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3" t="s">
        <v>610</v>
      </c>
      <c r="S89" s="15" t="s">
        <v>19</v>
      </c>
      <c r="T89" s="7"/>
      <c r="U89" s="13" t="s">
        <v>19</v>
      </c>
      <c r="V89" s="13" t="s">
        <v>610</v>
      </c>
      <c r="W89" s="15" t="s">
        <v>604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611</v>
      </c>
      <c r="AD89" t="s">
        <v>6</v>
      </c>
      <c r="AE89" t="s">
        <v>352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612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613</v>
      </c>
      <c r="H90" s="7" t="s">
        <v>614</v>
      </c>
      <c r="I90" s="7" t="s">
        <v>78</v>
      </c>
      <c r="J90" s="7" t="s">
        <v>2</v>
      </c>
      <c r="K90" s="7" t="s">
        <v>615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3" t="s">
        <v>153</v>
      </c>
      <c r="S90" s="15" t="s">
        <v>19</v>
      </c>
      <c r="T90" s="7"/>
      <c r="U90" s="13" t="s">
        <v>19</v>
      </c>
      <c r="V90" s="13" t="s">
        <v>153</v>
      </c>
      <c r="W90" s="15" t="s">
        <v>154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155</v>
      </c>
      <c r="AD90" t="s">
        <v>6</v>
      </c>
      <c r="AE90" t="s">
        <v>126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616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617</v>
      </c>
      <c r="H91" s="7" t="s">
        <v>618</v>
      </c>
      <c r="I91" s="7" t="s">
        <v>78</v>
      </c>
      <c r="J91" s="7" t="s">
        <v>2</v>
      </c>
      <c r="K91" s="7" t="s">
        <v>619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3" t="s">
        <v>542</v>
      </c>
      <c r="S91" s="15" t="s">
        <v>19</v>
      </c>
      <c r="T91" s="7"/>
      <c r="U91" s="13" t="s">
        <v>19</v>
      </c>
      <c r="V91" s="13" t="s">
        <v>542</v>
      </c>
      <c r="W91" s="15" t="s">
        <v>188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620</v>
      </c>
      <c r="AD91" t="s">
        <v>6</v>
      </c>
      <c r="AE91" t="s">
        <v>402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621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622</v>
      </c>
      <c r="H92" s="7" t="s">
        <v>623</v>
      </c>
      <c r="I92" s="7" t="s">
        <v>78</v>
      </c>
      <c r="J92" s="7" t="s">
        <v>2</v>
      </c>
      <c r="K92" s="7" t="s">
        <v>624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3" t="s">
        <v>625</v>
      </c>
      <c r="S92" s="15" t="s">
        <v>19</v>
      </c>
      <c r="T92" s="7"/>
      <c r="U92" s="13" t="s">
        <v>19</v>
      </c>
      <c r="V92" s="13" t="s">
        <v>625</v>
      </c>
      <c r="W92" s="15" t="s">
        <v>626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627</v>
      </c>
      <c r="AD92" t="s">
        <v>6</v>
      </c>
      <c r="AE92" t="s">
        <v>628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629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630</v>
      </c>
      <c r="H93" s="7" t="s">
        <v>631</v>
      </c>
      <c r="I93" s="7" t="s">
        <v>78</v>
      </c>
      <c r="J93" s="7" t="s">
        <v>2</v>
      </c>
      <c r="K93" s="7" t="s">
        <v>632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3" t="s">
        <v>125</v>
      </c>
      <c r="S93" s="15" t="s">
        <v>19</v>
      </c>
      <c r="T93" s="7"/>
      <c r="U93" s="13" t="s">
        <v>19</v>
      </c>
      <c r="V93" s="13" t="s">
        <v>125</v>
      </c>
      <c r="W93" s="15" t="s">
        <v>108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633</v>
      </c>
      <c r="AD93" t="s">
        <v>6</v>
      </c>
      <c r="AE93" t="s">
        <v>634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635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636</v>
      </c>
      <c r="H94" s="7" t="s">
        <v>637</v>
      </c>
      <c r="I94" s="7" t="s">
        <v>78</v>
      </c>
      <c r="J94" s="7" t="s">
        <v>2</v>
      </c>
      <c r="K94" s="7" t="s">
        <v>638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3" t="s">
        <v>639</v>
      </c>
      <c r="S94" s="15" t="s">
        <v>19</v>
      </c>
      <c r="T94" s="7"/>
      <c r="U94" s="13" t="s">
        <v>19</v>
      </c>
      <c r="V94" s="13" t="s">
        <v>639</v>
      </c>
      <c r="W94" s="15" t="s">
        <v>108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274</v>
      </c>
      <c r="AD94" t="s">
        <v>6</v>
      </c>
      <c r="AE94" t="s">
        <v>640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641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562</v>
      </c>
      <c r="H95" s="7" t="s">
        <v>563</v>
      </c>
      <c r="I95" s="7" t="s">
        <v>78</v>
      </c>
      <c r="J95" s="7" t="s">
        <v>2</v>
      </c>
      <c r="K95" s="7" t="s">
        <v>642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3" t="s">
        <v>610</v>
      </c>
      <c r="S95" s="15" t="s">
        <v>19</v>
      </c>
      <c r="T95" s="7"/>
      <c r="U95" s="13" t="s">
        <v>19</v>
      </c>
      <c r="V95" s="13" t="s">
        <v>610</v>
      </c>
      <c r="W95" s="15" t="s">
        <v>604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611</v>
      </c>
      <c r="AD95" t="s">
        <v>6</v>
      </c>
      <c r="AE95" t="s">
        <v>508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643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143</v>
      </c>
      <c r="H96" s="7" t="s">
        <v>144</v>
      </c>
      <c r="I96" s="7" t="s">
        <v>78</v>
      </c>
      <c r="J96" s="7" t="s">
        <v>2</v>
      </c>
      <c r="K96" s="7" t="s">
        <v>644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3" t="s">
        <v>146</v>
      </c>
      <c r="S96" s="15" t="s">
        <v>19</v>
      </c>
      <c r="T96" s="7"/>
      <c r="U96" s="13" t="s">
        <v>19</v>
      </c>
      <c r="V96" s="13" t="s">
        <v>146</v>
      </c>
      <c r="W96" s="15" t="s">
        <v>147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148</v>
      </c>
      <c r="AD96" t="s">
        <v>6</v>
      </c>
      <c r="AE96" t="s">
        <v>141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645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646</v>
      </c>
      <c r="H97" s="7" t="s">
        <v>647</v>
      </c>
      <c r="I97" s="7" t="s">
        <v>78</v>
      </c>
      <c r="J97" s="7" t="s">
        <v>2</v>
      </c>
      <c r="K97" s="7" t="s">
        <v>648</v>
      </c>
      <c r="L97" s="7">
        <v>2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3" t="s">
        <v>649</v>
      </c>
      <c r="S97" s="15" t="s">
        <v>19</v>
      </c>
      <c r="T97" s="7"/>
      <c r="U97" s="13" t="s">
        <v>19</v>
      </c>
      <c r="V97" s="13" t="s">
        <v>649</v>
      </c>
      <c r="W97" s="15" t="s">
        <v>312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650</v>
      </c>
      <c r="AD97" t="s">
        <v>6</v>
      </c>
      <c r="AE97" t="s">
        <v>110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651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652</v>
      </c>
      <c r="H98" s="7" t="s">
        <v>653</v>
      </c>
      <c r="I98" s="7" t="s">
        <v>78</v>
      </c>
      <c r="J98" s="7" t="s">
        <v>2</v>
      </c>
      <c r="K98" s="7" t="s">
        <v>654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3" t="s">
        <v>655</v>
      </c>
      <c r="S98" s="15" t="s">
        <v>19</v>
      </c>
      <c r="T98" s="7"/>
      <c r="U98" s="13" t="s">
        <v>19</v>
      </c>
      <c r="V98" s="13" t="s">
        <v>655</v>
      </c>
      <c r="W98" s="15" t="s">
        <v>464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656</v>
      </c>
      <c r="AD98" t="s">
        <v>6</v>
      </c>
      <c r="AE98" t="s">
        <v>657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658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659</v>
      </c>
      <c r="H99" s="7" t="s">
        <v>660</v>
      </c>
      <c r="I99" s="7" t="s">
        <v>78</v>
      </c>
      <c r="J99" s="7" t="s">
        <v>2</v>
      </c>
      <c r="K99" s="7" t="s">
        <v>661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3" t="s">
        <v>662</v>
      </c>
      <c r="S99" s="15" t="s">
        <v>19</v>
      </c>
      <c r="T99" s="7"/>
      <c r="U99" s="13" t="s">
        <v>19</v>
      </c>
      <c r="V99" s="13" t="s">
        <v>662</v>
      </c>
      <c r="W99" s="15" t="s">
        <v>663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664</v>
      </c>
      <c r="AD99" t="s">
        <v>6</v>
      </c>
      <c r="AE99" t="s">
        <v>665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666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667</v>
      </c>
      <c r="H100" s="7" t="s">
        <v>668</v>
      </c>
      <c r="I100" s="7" t="s">
        <v>78</v>
      </c>
      <c r="J100" s="7" t="s">
        <v>2</v>
      </c>
      <c r="K100" s="7" t="s">
        <v>669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3" t="s">
        <v>670</v>
      </c>
      <c r="S100" s="15" t="s">
        <v>19</v>
      </c>
      <c r="T100" s="7"/>
      <c r="U100" s="13" t="s">
        <v>19</v>
      </c>
      <c r="V100" s="13" t="s">
        <v>670</v>
      </c>
      <c r="W100" s="15" t="s">
        <v>585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350</v>
      </c>
      <c r="AD100" t="s">
        <v>6</v>
      </c>
      <c r="AE100" t="s">
        <v>195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671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672</v>
      </c>
      <c r="H101" s="7" t="s">
        <v>673</v>
      </c>
      <c r="I101" s="7" t="s">
        <v>78</v>
      </c>
      <c r="J101" s="7" t="s">
        <v>2</v>
      </c>
      <c r="K101" s="7" t="s">
        <v>674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3" t="s">
        <v>675</v>
      </c>
      <c r="S101" s="15" t="s">
        <v>19</v>
      </c>
      <c r="T101" s="7"/>
      <c r="U101" s="13" t="s">
        <v>19</v>
      </c>
      <c r="V101" s="13" t="s">
        <v>675</v>
      </c>
      <c r="W101" s="15" t="s">
        <v>676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677</v>
      </c>
      <c r="AD101" t="s">
        <v>6</v>
      </c>
      <c r="AE101" t="s">
        <v>85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678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679</v>
      </c>
      <c r="H102" s="7" t="s">
        <v>680</v>
      </c>
      <c r="I102" s="7" t="s">
        <v>78</v>
      </c>
      <c r="J102" s="7" t="s">
        <v>2</v>
      </c>
      <c r="K102" s="7" t="s">
        <v>681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3" t="s">
        <v>633</v>
      </c>
      <c r="S102" s="15" t="s">
        <v>19</v>
      </c>
      <c r="T102" s="7"/>
      <c r="U102" s="13" t="s">
        <v>19</v>
      </c>
      <c r="V102" s="13" t="s">
        <v>633</v>
      </c>
      <c r="W102" s="15" t="s">
        <v>154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682</v>
      </c>
      <c r="AD102" t="s">
        <v>6</v>
      </c>
      <c r="AE102" t="s">
        <v>683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684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685</v>
      </c>
      <c r="H103" s="7" t="s">
        <v>686</v>
      </c>
      <c r="I103" s="7" t="s">
        <v>78</v>
      </c>
      <c r="J103" s="7" t="s">
        <v>2</v>
      </c>
      <c r="K103" s="7" t="s">
        <v>687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3" t="s">
        <v>123</v>
      </c>
      <c r="S103" s="15" t="s">
        <v>19</v>
      </c>
      <c r="T103" s="7"/>
      <c r="U103" s="13" t="s">
        <v>19</v>
      </c>
      <c r="V103" s="13" t="s">
        <v>123</v>
      </c>
      <c r="W103" s="15" t="s">
        <v>124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125</v>
      </c>
      <c r="AD103" t="s">
        <v>6</v>
      </c>
      <c r="AE103" t="s">
        <v>162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688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689</v>
      </c>
      <c r="H104" s="7" t="s">
        <v>690</v>
      </c>
      <c r="I104" s="7" t="s">
        <v>78</v>
      </c>
      <c r="J104" s="7" t="s">
        <v>2</v>
      </c>
      <c r="K104" s="7" t="s">
        <v>691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3" t="s">
        <v>125</v>
      </c>
      <c r="S104" s="15" t="s">
        <v>19</v>
      </c>
      <c r="T104" s="7"/>
      <c r="U104" s="13" t="s">
        <v>19</v>
      </c>
      <c r="V104" s="13" t="s">
        <v>125</v>
      </c>
      <c r="W104" s="15" t="s">
        <v>108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633</v>
      </c>
      <c r="AD104" t="s">
        <v>6</v>
      </c>
      <c r="AE104" t="s">
        <v>692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693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694</v>
      </c>
      <c r="H105" s="7" t="s">
        <v>695</v>
      </c>
      <c r="I105" s="7" t="s">
        <v>78</v>
      </c>
      <c r="J105" s="7" t="s">
        <v>2</v>
      </c>
      <c r="K105" s="7" t="s">
        <v>696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3" t="s">
        <v>139</v>
      </c>
      <c r="S105" s="15" t="s">
        <v>19</v>
      </c>
      <c r="T105" s="7"/>
      <c r="U105" s="13" t="s">
        <v>19</v>
      </c>
      <c r="V105" s="13" t="s">
        <v>139</v>
      </c>
      <c r="W105" s="15" t="s">
        <v>124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140</v>
      </c>
      <c r="AD105" t="s">
        <v>6</v>
      </c>
      <c r="AE105" t="s">
        <v>697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698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699</v>
      </c>
      <c r="H106" s="7" t="s">
        <v>700</v>
      </c>
      <c r="I106" s="7" t="s">
        <v>78</v>
      </c>
      <c r="J106" s="7" t="s">
        <v>2</v>
      </c>
      <c r="K106" s="7" t="s">
        <v>701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3" t="s">
        <v>319</v>
      </c>
      <c r="S106" s="15" t="s">
        <v>19</v>
      </c>
      <c r="T106" s="7"/>
      <c r="U106" s="13" t="s">
        <v>19</v>
      </c>
      <c r="V106" s="13" t="s">
        <v>319</v>
      </c>
      <c r="W106" s="15" t="s">
        <v>215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258</v>
      </c>
      <c r="AD106" t="s">
        <v>6</v>
      </c>
      <c r="AE106" t="s">
        <v>702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703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704</v>
      </c>
      <c r="H107" s="7" t="s">
        <v>705</v>
      </c>
      <c r="I107" s="7" t="s">
        <v>78</v>
      </c>
      <c r="J107" s="7" t="s">
        <v>2</v>
      </c>
      <c r="K107" s="7" t="s">
        <v>706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3" t="s">
        <v>115</v>
      </c>
      <c r="S107" s="15" t="s">
        <v>19</v>
      </c>
      <c r="T107" s="7"/>
      <c r="U107" s="13" t="s">
        <v>19</v>
      </c>
      <c r="V107" s="13" t="s">
        <v>115</v>
      </c>
      <c r="W107" s="15" t="s">
        <v>116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117</v>
      </c>
      <c r="AD107" t="s">
        <v>6</v>
      </c>
      <c r="AE107" t="s">
        <v>248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707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708</v>
      </c>
      <c r="H108" s="7" t="s">
        <v>709</v>
      </c>
      <c r="I108" s="7" t="s">
        <v>78</v>
      </c>
      <c r="J108" s="7" t="s">
        <v>2</v>
      </c>
      <c r="K108" s="7" t="s">
        <v>710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3" t="s">
        <v>711</v>
      </c>
      <c r="S108" s="15" t="s">
        <v>19</v>
      </c>
      <c r="T108" s="7"/>
      <c r="U108" s="13" t="s">
        <v>19</v>
      </c>
      <c r="V108" s="13" t="s">
        <v>711</v>
      </c>
      <c r="W108" s="15" t="s">
        <v>457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362</v>
      </c>
      <c r="AD108" t="s">
        <v>6</v>
      </c>
      <c r="AE108" t="s">
        <v>167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712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646</v>
      </c>
      <c r="H109" s="7" t="s">
        <v>647</v>
      </c>
      <c r="I109" s="7" t="s">
        <v>78</v>
      </c>
      <c r="J109" s="7" t="s">
        <v>2</v>
      </c>
      <c r="K109" s="7" t="s">
        <v>713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3" t="s">
        <v>187</v>
      </c>
      <c r="S109" s="15" t="s">
        <v>19</v>
      </c>
      <c r="T109" s="7"/>
      <c r="U109" s="13" t="s">
        <v>19</v>
      </c>
      <c r="V109" s="13" t="s">
        <v>187</v>
      </c>
      <c r="W109" s="15" t="s">
        <v>188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189</v>
      </c>
      <c r="AD109" t="s">
        <v>6</v>
      </c>
      <c r="AE109" t="s">
        <v>110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714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715</v>
      </c>
      <c r="H110" s="7" t="s">
        <v>716</v>
      </c>
      <c r="I110" s="7" t="s">
        <v>78</v>
      </c>
      <c r="J110" s="7" t="s">
        <v>2</v>
      </c>
      <c r="K110" s="7" t="s">
        <v>717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3" t="s">
        <v>718</v>
      </c>
      <c r="S110" s="15" t="s">
        <v>19</v>
      </c>
      <c r="T110" s="7"/>
      <c r="U110" s="13" t="s">
        <v>19</v>
      </c>
      <c r="V110" s="13" t="s">
        <v>718</v>
      </c>
      <c r="W110" s="15" t="s">
        <v>719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720</v>
      </c>
      <c r="AD110" t="s">
        <v>6</v>
      </c>
      <c r="AE110" t="s">
        <v>141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721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722</v>
      </c>
      <c r="H111" s="7" t="s">
        <v>723</v>
      </c>
      <c r="I111" s="7" t="s">
        <v>78</v>
      </c>
      <c r="J111" s="7" t="s">
        <v>2</v>
      </c>
      <c r="K111" s="7" t="s">
        <v>724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3" t="s">
        <v>725</v>
      </c>
      <c r="S111" s="15" t="s">
        <v>19</v>
      </c>
      <c r="T111" s="7"/>
      <c r="U111" s="13" t="s">
        <v>19</v>
      </c>
      <c r="V111" s="13" t="s">
        <v>725</v>
      </c>
      <c r="W111" s="15" t="s">
        <v>181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726</v>
      </c>
      <c r="AD111" t="s">
        <v>6</v>
      </c>
      <c r="AE111" t="s">
        <v>85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727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728</v>
      </c>
      <c r="H112" s="7" t="s">
        <v>729</v>
      </c>
      <c r="I112" s="7" t="s">
        <v>78</v>
      </c>
      <c r="J112" s="7" t="s">
        <v>2</v>
      </c>
      <c r="K112" s="7" t="s">
        <v>730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3" t="s">
        <v>731</v>
      </c>
      <c r="S112" s="15" t="s">
        <v>19</v>
      </c>
      <c r="T112" s="7"/>
      <c r="U112" s="13" t="s">
        <v>19</v>
      </c>
      <c r="V112" s="13" t="s">
        <v>731</v>
      </c>
      <c r="W112" s="15" t="s">
        <v>732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733</v>
      </c>
      <c r="AD112" t="s">
        <v>6</v>
      </c>
      <c r="AE112" t="s">
        <v>734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735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736</v>
      </c>
      <c r="H113" s="7" t="s">
        <v>737</v>
      </c>
      <c r="I113" s="7" t="s">
        <v>78</v>
      </c>
      <c r="J113" s="7" t="s">
        <v>2</v>
      </c>
      <c r="K113" s="7" t="s">
        <v>738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3" t="s">
        <v>502</v>
      </c>
      <c r="S113" s="15" t="s">
        <v>19</v>
      </c>
      <c r="T113" s="7"/>
      <c r="U113" s="13" t="s">
        <v>19</v>
      </c>
      <c r="V113" s="13" t="s">
        <v>502</v>
      </c>
      <c r="W113" s="15" t="s">
        <v>108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503</v>
      </c>
      <c r="AD113" t="s">
        <v>6</v>
      </c>
      <c r="AE113" t="s">
        <v>126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739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740</v>
      </c>
      <c r="H114" s="7" t="s">
        <v>741</v>
      </c>
      <c r="I114" s="7" t="s">
        <v>78</v>
      </c>
      <c r="J114" s="7" t="s">
        <v>2</v>
      </c>
      <c r="K114" s="7" t="s">
        <v>742</v>
      </c>
      <c r="L114" s="7">
        <v>2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3" t="s">
        <v>743</v>
      </c>
      <c r="S114" s="15" t="s">
        <v>19</v>
      </c>
      <c r="T114" s="7"/>
      <c r="U114" s="13" t="s">
        <v>19</v>
      </c>
      <c r="V114" s="13" t="s">
        <v>743</v>
      </c>
      <c r="W114" s="15" t="s">
        <v>187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465</v>
      </c>
      <c r="AD114" t="s">
        <v>6</v>
      </c>
      <c r="AE114" t="s">
        <v>744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745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746</v>
      </c>
      <c r="H115" s="7" t="s">
        <v>747</v>
      </c>
      <c r="I115" s="7" t="s">
        <v>78</v>
      </c>
      <c r="J115" s="7" t="s">
        <v>2</v>
      </c>
      <c r="K115" s="7" t="s">
        <v>748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3" t="s">
        <v>749</v>
      </c>
      <c r="S115" s="15" t="s">
        <v>19</v>
      </c>
      <c r="T115" s="7"/>
      <c r="U115" s="13" t="s">
        <v>19</v>
      </c>
      <c r="V115" s="13" t="s">
        <v>749</v>
      </c>
      <c r="W115" s="15" t="s">
        <v>586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750</v>
      </c>
      <c r="AD115" t="s">
        <v>6</v>
      </c>
      <c r="AE115" t="s">
        <v>134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751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752</v>
      </c>
      <c r="H116" s="7" t="s">
        <v>753</v>
      </c>
      <c r="I116" s="7" t="s">
        <v>78</v>
      </c>
      <c r="J116" s="7" t="s">
        <v>2</v>
      </c>
      <c r="K116" s="7" t="s">
        <v>754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3" t="s">
        <v>123</v>
      </c>
      <c r="S116" s="15" t="s">
        <v>19</v>
      </c>
      <c r="T116" s="7"/>
      <c r="U116" s="13" t="s">
        <v>19</v>
      </c>
      <c r="V116" s="13" t="s">
        <v>123</v>
      </c>
      <c r="W116" s="15" t="s">
        <v>124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125</v>
      </c>
      <c r="AD116" t="s">
        <v>6</v>
      </c>
      <c r="AE116" t="s">
        <v>755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756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757</v>
      </c>
      <c r="H117" s="7" t="s">
        <v>758</v>
      </c>
      <c r="I117" s="7" t="s">
        <v>78</v>
      </c>
      <c r="J117" s="7" t="s">
        <v>2</v>
      </c>
      <c r="K117" s="7" t="s">
        <v>759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3" t="s">
        <v>319</v>
      </c>
      <c r="S117" s="15" t="s">
        <v>19</v>
      </c>
      <c r="T117" s="7"/>
      <c r="U117" s="13" t="s">
        <v>19</v>
      </c>
      <c r="V117" s="13" t="s">
        <v>319</v>
      </c>
      <c r="W117" s="15" t="s">
        <v>215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258</v>
      </c>
      <c r="AD117" t="s">
        <v>6</v>
      </c>
      <c r="AE117" t="s">
        <v>755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760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761</v>
      </c>
      <c r="H118" s="7" t="s">
        <v>762</v>
      </c>
      <c r="I118" s="7" t="s">
        <v>78</v>
      </c>
      <c r="J118" s="7" t="s">
        <v>2</v>
      </c>
      <c r="K118" s="7" t="s">
        <v>763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3" t="s">
        <v>764</v>
      </c>
      <c r="S118" s="15" t="s">
        <v>19</v>
      </c>
      <c r="T118" s="7"/>
      <c r="U118" s="13" t="s">
        <v>19</v>
      </c>
      <c r="V118" s="13" t="s">
        <v>764</v>
      </c>
      <c r="W118" s="15" t="s">
        <v>503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765</v>
      </c>
      <c r="AD118" t="s">
        <v>6</v>
      </c>
      <c r="AE118" t="s">
        <v>766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767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768</v>
      </c>
      <c r="H119" s="7" t="s">
        <v>769</v>
      </c>
      <c r="I119" s="7" t="s">
        <v>78</v>
      </c>
      <c r="J119" s="7" t="s">
        <v>2</v>
      </c>
      <c r="K119" s="7" t="s">
        <v>770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3" t="s">
        <v>140</v>
      </c>
      <c r="S119" s="15" t="s">
        <v>19</v>
      </c>
      <c r="T119" s="7"/>
      <c r="U119" s="13" t="s">
        <v>19</v>
      </c>
      <c r="V119" s="13" t="s">
        <v>140</v>
      </c>
      <c r="W119" s="15" t="s">
        <v>108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592</v>
      </c>
      <c r="AD119" t="s">
        <v>6</v>
      </c>
      <c r="AE119" t="s">
        <v>771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772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773</v>
      </c>
      <c r="H120" s="7" t="s">
        <v>774</v>
      </c>
      <c r="I120" s="7" t="s">
        <v>78</v>
      </c>
      <c r="J120" s="7" t="s">
        <v>2</v>
      </c>
      <c r="K120" s="7" t="s">
        <v>775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3" t="s">
        <v>208</v>
      </c>
      <c r="S120" s="15" t="s">
        <v>19</v>
      </c>
      <c r="T120" s="7"/>
      <c r="U120" s="13" t="s">
        <v>19</v>
      </c>
      <c r="V120" s="13" t="s">
        <v>208</v>
      </c>
      <c r="W120" s="15" t="s">
        <v>331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776</v>
      </c>
      <c r="AD120" t="s">
        <v>6</v>
      </c>
      <c r="AE120" t="s">
        <v>777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778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779</v>
      </c>
      <c r="H121" s="7" t="s">
        <v>780</v>
      </c>
      <c r="I121" s="7" t="s">
        <v>78</v>
      </c>
      <c r="J121" s="7" t="s">
        <v>2</v>
      </c>
      <c r="K121" s="7" t="s">
        <v>781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3" t="s">
        <v>201</v>
      </c>
      <c r="S121" s="15" t="s">
        <v>19</v>
      </c>
      <c r="T121" s="7"/>
      <c r="U121" s="13" t="s">
        <v>19</v>
      </c>
      <c r="V121" s="13" t="s">
        <v>201</v>
      </c>
      <c r="W121" s="15" t="s">
        <v>116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214</v>
      </c>
      <c r="AD121" t="s">
        <v>6</v>
      </c>
      <c r="AE121" t="s">
        <v>85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782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783</v>
      </c>
      <c r="H122" s="7" t="s">
        <v>784</v>
      </c>
      <c r="I122" s="7" t="s">
        <v>78</v>
      </c>
      <c r="J122" s="7" t="s">
        <v>2</v>
      </c>
      <c r="K122" s="7" t="s">
        <v>785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3" t="s">
        <v>786</v>
      </c>
      <c r="S122" s="15" t="s">
        <v>19</v>
      </c>
      <c r="T122" s="7"/>
      <c r="U122" s="13" t="s">
        <v>19</v>
      </c>
      <c r="V122" s="13" t="s">
        <v>786</v>
      </c>
      <c r="W122" s="15" t="s">
        <v>676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787</v>
      </c>
      <c r="AD122" t="s">
        <v>6</v>
      </c>
      <c r="AE122" t="s">
        <v>788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789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790</v>
      </c>
      <c r="H123" s="7" t="s">
        <v>791</v>
      </c>
      <c r="I123" s="7" t="s">
        <v>78</v>
      </c>
      <c r="J123" s="7" t="s">
        <v>2</v>
      </c>
      <c r="K123" s="7" t="s">
        <v>792</v>
      </c>
      <c r="L123" s="7">
        <v>1</v>
      </c>
      <c r="M123" s="7">
        <v>2</v>
      </c>
      <c r="N123" s="7" t="s">
        <v>161</v>
      </c>
      <c r="O123" s="7" t="s">
        <v>161</v>
      </c>
      <c r="P123" s="7" t="s">
        <v>81</v>
      </c>
      <c r="Q123" s="7"/>
      <c r="R123" s="13" t="s">
        <v>793</v>
      </c>
      <c r="S123" s="15" t="s">
        <v>19</v>
      </c>
      <c r="T123" s="7"/>
      <c r="U123" s="13" t="s">
        <v>19</v>
      </c>
      <c r="V123" s="13" t="s">
        <v>793</v>
      </c>
      <c r="W123" s="15" t="s">
        <v>566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794</v>
      </c>
      <c r="AD123" t="s">
        <v>6</v>
      </c>
      <c r="AE123" t="s">
        <v>795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796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797</v>
      </c>
      <c r="H124" s="7" t="s">
        <v>798</v>
      </c>
      <c r="I124" s="7" t="s">
        <v>78</v>
      </c>
      <c r="J124" s="7" t="s">
        <v>2</v>
      </c>
      <c r="K124" s="7" t="s">
        <v>799</v>
      </c>
      <c r="L124" s="7">
        <v>2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3" t="s">
        <v>718</v>
      </c>
      <c r="S124" s="15" t="s">
        <v>19</v>
      </c>
      <c r="T124" s="7"/>
      <c r="U124" s="13" t="s">
        <v>19</v>
      </c>
      <c r="V124" s="13" t="s">
        <v>718</v>
      </c>
      <c r="W124" s="15" t="s">
        <v>800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655</v>
      </c>
      <c r="AD124" t="s">
        <v>6</v>
      </c>
      <c r="AE124" t="s">
        <v>118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801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802</v>
      </c>
      <c r="H125" s="7" t="s">
        <v>803</v>
      </c>
      <c r="I125" s="7" t="s">
        <v>78</v>
      </c>
      <c r="J125" s="7" t="s">
        <v>2</v>
      </c>
      <c r="K125" s="7" t="s">
        <v>804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3" t="s">
        <v>413</v>
      </c>
      <c r="S125" s="15" t="s">
        <v>19</v>
      </c>
      <c r="T125" s="7"/>
      <c r="U125" s="13" t="s">
        <v>19</v>
      </c>
      <c r="V125" s="13" t="s">
        <v>413</v>
      </c>
      <c r="W125" s="15" t="s">
        <v>215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805</v>
      </c>
      <c r="AD125" t="s">
        <v>6</v>
      </c>
      <c r="AE125" t="s">
        <v>806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807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808</v>
      </c>
      <c r="H126" s="7" t="s">
        <v>809</v>
      </c>
      <c r="I126" s="7" t="s">
        <v>78</v>
      </c>
      <c r="J126" s="7" t="s">
        <v>2</v>
      </c>
      <c r="K126" s="7" t="s">
        <v>810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3" t="s">
        <v>633</v>
      </c>
      <c r="S126" s="15" t="s">
        <v>19</v>
      </c>
      <c r="T126" s="7"/>
      <c r="U126" s="13" t="s">
        <v>19</v>
      </c>
      <c r="V126" s="13" t="s">
        <v>633</v>
      </c>
      <c r="W126" s="15" t="s">
        <v>154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682</v>
      </c>
      <c r="AD126" t="s">
        <v>6</v>
      </c>
      <c r="AE126" t="s">
        <v>229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811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112</v>
      </c>
      <c r="H127" s="7" t="s">
        <v>113</v>
      </c>
      <c r="I127" s="7" t="s">
        <v>78</v>
      </c>
      <c r="J127" s="7" t="s">
        <v>2</v>
      </c>
      <c r="K127" s="7" t="s">
        <v>812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3" t="s">
        <v>115</v>
      </c>
      <c r="S127" s="15" t="s">
        <v>19</v>
      </c>
      <c r="T127" s="7"/>
      <c r="U127" s="13" t="s">
        <v>19</v>
      </c>
      <c r="V127" s="13" t="s">
        <v>115</v>
      </c>
      <c r="W127" s="15" t="s">
        <v>116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117</v>
      </c>
      <c r="AD127" t="s">
        <v>6</v>
      </c>
      <c r="AE127" t="s">
        <v>118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813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814</v>
      </c>
      <c r="H128" s="7" t="s">
        <v>815</v>
      </c>
      <c r="I128" s="7" t="s">
        <v>78</v>
      </c>
      <c r="J128" s="7" t="s">
        <v>2</v>
      </c>
      <c r="K128" s="7" t="s">
        <v>816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3" t="s">
        <v>117</v>
      </c>
      <c r="S128" s="15" t="s">
        <v>19</v>
      </c>
      <c r="T128" s="7"/>
      <c r="U128" s="13" t="s">
        <v>19</v>
      </c>
      <c r="V128" s="13" t="s">
        <v>117</v>
      </c>
      <c r="W128" s="15" t="s">
        <v>215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228</v>
      </c>
      <c r="AD128" t="s">
        <v>6</v>
      </c>
      <c r="AE128" t="s">
        <v>817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818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819</v>
      </c>
      <c r="H129" s="7" t="s">
        <v>820</v>
      </c>
      <c r="I129" s="7" t="s">
        <v>78</v>
      </c>
      <c r="J129" s="7" t="s">
        <v>2</v>
      </c>
      <c r="K129" s="7" t="s">
        <v>821</v>
      </c>
      <c r="L129" s="7">
        <v>1</v>
      </c>
      <c r="M129" s="7">
        <v>1</v>
      </c>
      <c r="N129" s="7" t="s">
        <v>822</v>
      </c>
      <c r="O129" s="7" t="s">
        <v>80</v>
      </c>
      <c r="P129" s="7" t="s">
        <v>81</v>
      </c>
      <c r="Q129" s="7"/>
      <c r="R129" s="13" t="s">
        <v>297</v>
      </c>
      <c r="S129" s="15" t="s">
        <v>19</v>
      </c>
      <c r="T129" s="7"/>
      <c r="U129" s="13" t="s">
        <v>19</v>
      </c>
      <c r="V129" s="13" t="s">
        <v>297</v>
      </c>
      <c r="W129" s="15" t="s">
        <v>377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823</v>
      </c>
      <c r="AD129" t="s">
        <v>6</v>
      </c>
      <c r="AE129" t="s">
        <v>282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824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825</v>
      </c>
      <c r="H130" s="7" t="s">
        <v>826</v>
      </c>
      <c r="I130" s="7" t="s">
        <v>78</v>
      </c>
      <c r="J130" s="7" t="s">
        <v>2</v>
      </c>
      <c r="K130" s="7" t="s">
        <v>827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3" t="s">
        <v>140</v>
      </c>
      <c r="S130" s="15" t="s">
        <v>19</v>
      </c>
      <c r="T130" s="7"/>
      <c r="U130" s="13" t="s">
        <v>19</v>
      </c>
      <c r="V130" s="13" t="s">
        <v>140</v>
      </c>
      <c r="W130" s="15" t="s">
        <v>108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592</v>
      </c>
      <c r="AD130" t="s">
        <v>6</v>
      </c>
      <c r="AE130" t="s">
        <v>828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829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830</v>
      </c>
      <c r="H131" s="7" t="s">
        <v>831</v>
      </c>
      <c r="I131" s="7" t="s">
        <v>78</v>
      </c>
      <c r="J131" s="7" t="s">
        <v>2</v>
      </c>
      <c r="K131" s="7" t="s">
        <v>832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3" t="s">
        <v>430</v>
      </c>
      <c r="S131" s="15" t="s">
        <v>19</v>
      </c>
      <c r="T131" s="7"/>
      <c r="U131" s="13" t="s">
        <v>19</v>
      </c>
      <c r="V131" s="13" t="s">
        <v>430</v>
      </c>
      <c r="W131" s="15" t="s">
        <v>154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450</v>
      </c>
      <c r="AD131" t="s">
        <v>6</v>
      </c>
      <c r="AE131" t="s">
        <v>640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833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834</v>
      </c>
      <c r="H132" s="7" t="s">
        <v>835</v>
      </c>
      <c r="I132" s="7" t="s">
        <v>78</v>
      </c>
      <c r="J132" s="7" t="s">
        <v>2</v>
      </c>
      <c r="K132" s="7" t="s">
        <v>836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81</v>
      </c>
      <c r="Q132" s="7"/>
      <c r="R132" s="13" t="s">
        <v>280</v>
      </c>
      <c r="S132" s="15" t="s">
        <v>19</v>
      </c>
      <c r="T132" s="7"/>
      <c r="U132" s="13" t="s">
        <v>19</v>
      </c>
      <c r="V132" s="13" t="s">
        <v>280</v>
      </c>
      <c r="W132" s="15" t="s">
        <v>281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234</v>
      </c>
      <c r="AD132" t="s">
        <v>6</v>
      </c>
      <c r="AE132" t="s">
        <v>320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837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838</v>
      </c>
      <c r="H133" s="7" t="s">
        <v>839</v>
      </c>
      <c r="I133" s="7" t="s">
        <v>78</v>
      </c>
      <c r="J133" s="7" t="s">
        <v>2</v>
      </c>
      <c r="K133" s="7" t="s">
        <v>840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3" t="s">
        <v>841</v>
      </c>
      <c r="S133" s="15" t="s">
        <v>19</v>
      </c>
      <c r="T133" s="7"/>
      <c r="U133" s="13" t="s">
        <v>19</v>
      </c>
      <c r="V133" s="13" t="s">
        <v>841</v>
      </c>
      <c r="W133" s="15" t="s">
        <v>676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842</v>
      </c>
      <c r="AD133" t="s">
        <v>6</v>
      </c>
      <c r="AE133" t="s">
        <v>167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843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844</v>
      </c>
      <c r="H134" s="7" t="s">
        <v>845</v>
      </c>
      <c r="I134" s="7" t="s">
        <v>78</v>
      </c>
      <c r="J134" s="7" t="s">
        <v>2</v>
      </c>
      <c r="K134" s="7" t="s">
        <v>846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3" t="s">
        <v>847</v>
      </c>
      <c r="S134" s="15" t="s">
        <v>19</v>
      </c>
      <c r="T134" s="7"/>
      <c r="U134" s="13" t="s">
        <v>19</v>
      </c>
      <c r="V134" s="13" t="s">
        <v>847</v>
      </c>
      <c r="W134" s="15" t="s">
        <v>377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139</v>
      </c>
      <c r="AD134" t="s">
        <v>6</v>
      </c>
      <c r="AE134" t="s">
        <v>848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849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225</v>
      </c>
      <c r="H135" s="7" t="s">
        <v>226</v>
      </c>
      <c r="I135" s="7" t="s">
        <v>78</v>
      </c>
      <c r="J135" s="7" t="s">
        <v>2</v>
      </c>
      <c r="K135" s="7" t="s">
        <v>850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3" t="s">
        <v>115</v>
      </c>
      <c r="S135" s="15" t="s">
        <v>19</v>
      </c>
      <c r="T135" s="7"/>
      <c r="U135" s="13" t="s">
        <v>19</v>
      </c>
      <c r="V135" s="13" t="s">
        <v>115</v>
      </c>
      <c r="W135" s="15" t="s">
        <v>116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117</v>
      </c>
      <c r="AD135" t="s">
        <v>6</v>
      </c>
      <c r="AE135" t="s">
        <v>195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851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852</v>
      </c>
      <c r="H136" s="7" t="s">
        <v>853</v>
      </c>
      <c r="I136" s="7" t="s">
        <v>78</v>
      </c>
      <c r="J136" s="7" t="s">
        <v>2</v>
      </c>
      <c r="K136" s="7" t="s">
        <v>854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3" t="s">
        <v>855</v>
      </c>
      <c r="S136" s="15" t="s">
        <v>19</v>
      </c>
      <c r="T136" s="7"/>
      <c r="U136" s="13" t="s">
        <v>19</v>
      </c>
      <c r="V136" s="13" t="s">
        <v>855</v>
      </c>
      <c r="W136" s="15" t="s">
        <v>800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856</v>
      </c>
      <c r="AD136" t="s">
        <v>6</v>
      </c>
      <c r="AE136" t="s">
        <v>167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857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858</v>
      </c>
      <c r="H137" s="7" t="s">
        <v>859</v>
      </c>
      <c r="I137" s="7" t="s">
        <v>78</v>
      </c>
      <c r="J137" s="7" t="s">
        <v>2</v>
      </c>
      <c r="K137" s="7" t="s">
        <v>860</v>
      </c>
      <c r="L137" s="7">
        <v>1</v>
      </c>
      <c r="M137" s="7">
        <v>2</v>
      </c>
      <c r="N137" s="7" t="s">
        <v>861</v>
      </c>
      <c r="O137" s="7" t="s">
        <v>161</v>
      </c>
      <c r="P137" s="7" t="s">
        <v>81</v>
      </c>
      <c r="Q137" s="7"/>
      <c r="R137" s="13" t="s">
        <v>862</v>
      </c>
      <c r="S137" s="15" t="s">
        <v>19</v>
      </c>
      <c r="T137" s="7"/>
      <c r="U137" s="13" t="s">
        <v>19</v>
      </c>
      <c r="V137" s="13" t="s">
        <v>862</v>
      </c>
      <c r="W137" s="15" t="s">
        <v>863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864</v>
      </c>
      <c r="AD137" t="s">
        <v>6</v>
      </c>
      <c r="AE137" t="s">
        <v>865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866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867</v>
      </c>
      <c r="H138" s="7" t="s">
        <v>868</v>
      </c>
      <c r="I138" s="7" t="s">
        <v>78</v>
      </c>
      <c r="J138" s="7" t="s">
        <v>2</v>
      </c>
      <c r="K138" s="7" t="s">
        <v>869</v>
      </c>
      <c r="L138" s="7">
        <v>1</v>
      </c>
      <c r="M138" s="7">
        <v>2</v>
      </c>
      <c r="N138" s="7" t="s">
        <v>161</v>
      </c>
      <c r="O138" s="7" t="s">
        <v>161</v>
      </c>
      <c r="P138" s="7" t="s">
        <v>81</v>
      </c>
      <c r="Q138" s="7"/>
      <c r="R138" s="13" t="s">
        <v>870</v>
      </c>
      <c r="S138" s="15" t="s">
        <v>19</v>
      </c>
      <c r="T138" s="7"/>
      <c r="U138" s="13" t="s">
        <v>19</v>
      </c>
      <c r="V138" s="13" t="s">
        <v>870</v>
      </c>
      <c r="W138" s="15" t="s">
        <v>267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610</v>
      </c>
      <c r="AD138" t="s">
        <v>6</v>
      </c>
      <c r="AE138" t="s">
        <v>871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872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873</v>
      </c>
      <c r="H139" s="7" t="s">
        <v>874</v>
      </c>
      <c r="I139" s="7" t="s">
        <v>78</v>
      </c>
      <c r="J139" s="7" t="s">
        <v>2</v>
      </c>
      <c r="K139" s="7" t="s">
        <v>875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3" t="s">
        <v>682</v>
      </c>
      <c r="S139" s="15" t="s">
        <v>19</v>
      </c>
      <c r="T139" s="7"/>
      <c r="U139" s="13" t="s">
        <v>19</v>
      </c>
      <c r="V139" s="13" t="s">
        <v>682</v>
      </c>
      <c r="W139" s="15" t="s">
        <v>259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584</v>
      </c>
      <c r="AD139" t="s">
        <v>6</v>
      </c>
      <c r="AE139" t="s">
        <v>195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876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877</v>
      </c>
      <c r="H140" s="7" t="s">
        <v>878</v>
      </c>
      <c r="I140" s="7" t="s">
        <v>78</v>
      </c>
      <c r="J140" s="7" t="s">
        <v>2</v>
      </c>
      <c r="K140" s="7" t="s">
        <v>879</v>
      </c>
      <c r="L140" s="7">
        <v>2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3" t="s">
        <v>880</v>
      </c>
      <c r="S140" s="15" t="s">
        <v>19</v>
      </c>
      <c r="T140" s="7"/>
      <c r="U140" s="13" t="s">
        <v>19</v>
      </c>
      <c r="V140" s="13" t="s">
        <v>880</v>
      </c>
      <c r="W140" s="15" t="s">
        <v>394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881</v>
      </c>
      <c r="AD140" t="s">
        <v>6</v>
      </c>
      <c r="AE140" t="s">
        <v>882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883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884</v>
      </c>
      <c r="H141" s="7" t="s">
        <v>885</v>
      </c>
      <c r="I141" s="7" t="s">
        <v>78</v>
      </c>
      <c r="J141" s="7" t="s">
        <v>2</v>
      </c>
      <c r="K141" s="7" t="s">
        <v>886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3" t="s">
        <v>887</v>
      </c>
      <c r="S141" s="15" t="s">
        <v>19</v>
      </c>
      <c r="T141" s="7"/>
      <c r="U141" s="13" t="s">
        <v>19</v>
      </c>
      <c r="V141" s="13" t="s">
        <v>887</v>
      </c>
      <c r="W141" s="15" t="s">
        <v>551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888</v>
      </c>
      <c r="AD141" t="s">
        <v>6</v>
      </c>
      <c r="AE141" t="s">
        <v>889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890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891</v>
      </c>
      <c r="H142" s="7" t="s">
        <v>892</v>
      </c>
      <c r="I142" s="7" t="s">
        <v>78</v>
      </c>
      <c r="J142" s="7" t="s">
        <v>2</v>
      </c>
      <c r="K142" s="7" t="s">
        <v>893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3" t="s">
        <v>894</v>
      </c>
      <c r="S142" s="15" t="s">
        <v>19</v>
      </c>
      <c r="T142" s="7"/>
      <c r="U142" s="13" t="s">
        <v>19</v>
      </c>
      <c r="V142" s="13" t="s">
        <v>894</v>
      </c>
      <c r="W142" s="15" t="s">
        <v>895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603</v>
      </c>
      <c r="AD142" t="s">
        <v>6</v>
      </c>
      <c r="AE142" t="s">
        <v>134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896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757</v>
      </c>
      <c r="H143" s="7" t="s">
        <v>758</v>
      </c>
      <c r="I143" s="7" t="s">
        <v>78</v>
      </c>
      <c r="J143" s="7" t="s">
        <v>2</v>
      </c>
      <c r="K143" s="7" t="s">
        <v>897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3" t="s">
        <v>319</v>
      </c>
      <c r="S143" s="15" t="s">
        <v>19</v>
      </c>
      <c r="T143" s="7"/>
      <c r="U143" s="13" t="s">
        <v>19</v>
      </c>
      <c r="V143" s="13" t="s">
        <v>319</v>
      </c>
      <c r="W143" s="15" t="s">
        <v>215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258</v>
      </c>
      <c r="AD143" t="s">
        <v>6</v>
      </c>
      <c r="AE143" t="s">
        <v>755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898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838</v>
      </c>
      <c r="H144" s="7" t="s">
        <v>839</v>
      </c>
      <c r="I144" s="7" t="s">
        <v>78</v>
      </c>
      <c r="J144" s="7" t="s">
        <v>2</v>
      </c>
      <c r="K144" s="7" t="s">
        <v>899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3" t="s">
        <v>900</v>
      </c>
      <c r="S144" s="15" t="s">
        <v>19</v>
      </c>
      <c r="T144" s="7"/>
      <c r="U144" s="13" t="s">
        <v>19</v>
      </c>
      <c r="V144" s="13" t="s">
        <v>900</v>
      </c>
      <c r="W144" s="15" t="s">
        <v>663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842</v>
      </c>
      <c r="AD144" t="s">
        <v>6</v>
      </c>
      <c r="AE144" t="s">
        <v>190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901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589</v>
      </c>
      <c r="H145" s="7" t="s">
        <v>590</v>
      </c>
      <c r="I145" s="7" t="s">
        <v>78</v>
      </c>
      <c r="J145" s="7" t="s">
        <v>2</v>
      </c>
      <c r="K145" s="7" t="s">
        <v>591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3" t="s">
        <v>274</v>
      </c>
      <c r="S145" s="15" t="s">
        <v>19</v>
      </c>
      <c r="T145" s="7"/>
      <c r="U145" s="13" t="s">
        <v>19</v>
      </c>
      <c r="V145" s="13" t="s">
        <v>274</v>
      </c>
      <c r="W145" s="15" t="s">
        <v>154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275</v>
      </c>
      <c r="AD145" t="s">
        <v>6</v>
      </c>
      <c r="AE145" t="s">
        <v>508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902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903</v>
      </c>
      <c r="H146" s="7" t="s">
        <v>904</v>
      </c>
      <c r="I146" s="7" t="s">
        <v>78</v>
      </c>
      <c r="J146" s="7" t="s">
        <v>2</v>
      </c>
      <c r="K146" s="7" t="s">
        <v>905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3" t="s">
        <v>542</v>
      </c>
      <c r="S146" s="15" t="s">
        <v>19</v>
      </c>
      <c r="T146" s="7"/>
      <c r="U146" s="13" t="s">
        <v>19</v>
      </c>
      <c r="V146" s="13" t="s">
        <v>542</v>
      </c>
      <c r="W146" s="15" t="s">
        <v>188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620</v>
      </c>
      <c r="AD146" t="s">
        <v>6</v>
      </c>
      <c r="AE146" t="s">
        <v>402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906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907</v>
      </c>
      <c r="H147" s="7" t="s">
        <v>908</v>
      </c>
      <c r="I147" s="7" t="s">
        <v>78</v>
      </c>
      <c r="J147" s="7" t="s">
        <v>2</v>
      </c>
      <c r="K147" s="7" t="s">
        <v>909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81</v>
      </c>
      <c r="Q147" s="7"/>
      <c r="R147" s="13" t="s">
        <v>109</v>
      </c>
      <c r="S147" s="15" t="s">
        <v>19</v>
      </c>
      <c r="T147" s="7"/>
      <c r="U147" s="13" t="s">
        <v>19</v>
      </c>
      <c r="V147" s="13" t="s">
        <v>109</v>
      </c>
      <c r="W147" s="15" t="s">
        <v>154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253</v>
      </c>
      <c r="AD147" t="s">
        <v>6</v>
      </c>
      <c r="AE147" t="s">
        <v>229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910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472</v>
      </c>
      <c r="H148" s="7" t="s">
        <v>473</v>
      </c>
      <c r="I148" s="7" t="s">
        <v>78</v>
      </c>
      <c r="J148" s="7" t="s">
        <v>2</v>
      </c>
      <c r="K148" s="7" t="s">
        <v>911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3" t="s">
        <v>912</v>
      </c>
      <c r="S148" s="15" t="s">
        <v>19</v>
      </c>
      <c r="T148" s="7"/>
      <c r="U148" s="13" t="s">
        <v>19</v>
      </c>
      <c r="V148" s="13" t="s">
        <v>912</v>
      </c>
      <c r="W148" s="15" t="s">
        <v>296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383</v>
      </c>
      <c r="AD148" t="s">
        <v>6</v>
      </c>
      <c r="AE148" t="s">
        <v>118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913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914</v>
      </c>
      <c r="H149" s="7" t="s">
        <v>915</v>
      </c>
      <c r="I149" s="7" t="s">
        <v>78</v>
      </c>
      <c r="J149" s="7" t="s">
        <v>2</v>
      </c>
      <c r="K149" s="7" t="s">
        <v>916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3" t="s">
        <v>917</v>
      </c>
      <c r="S149" s="15" t="s">
        <v>19</v>
      </c>
      <c r="T149" s="7"/>
      <c r="U149" s="13" t="s">
        <v>19</v>
      </c>
      <c r="V149" s="13" t="s">
        <v>917</v>
      </c>
      <c r="W149" s="15" t="s">
        <v>116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918</v>
      </c>
      <c r="AD149" t="s">
        <v>6</v>
      </c>
      <c r="AE149" t="s">
        <v>126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919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920</v>
      </c>
      <c r="H150" s="7" t="s">
        <v>921</v>
      </c>
      <c r="I150" s="7" t="s">
        <v>78</v>
      </c>
      <c r="J150" s="7" t="s">
        <v>2</v>
      </c>
      <c r="K150" s="7" t="s">
        <v>922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3" t="s">
        <v>207</v>
      </c>
      <c r="S150" s="15" t="s">
        <v>19</v>
      </c>
      <c r="T150" s="7"/>
      <c r="U150" s="13" t="s">
        <v>19</v>
      </c>
      <c r="V150" s="13" t="s">
        <v>207</v>
      </c>
      <c r="W150" s="15" t="s">
        <v>585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923</v>
      </c>
      <c r="AD150" t="s">
        <v>6</v>
      </c>
      <c r="AE150" t="s">
        <v>431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924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925</v>
      </c>
      <c r="H151" s="7" t="s">
        <v>926</v>
      </c>
      <c r="I151" s="7" t="s">
        <v>78</v>
      </c>
      <c r="J151" s="7" t="s">
        <v>2</v>
      </c>
      <c r="K151" s="7" t="s">
        <v>927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3" t="s">
        <v>726</v>
      </c>
      <c r="S151" s="15" t="s">
        <v>19</v>
      </c>
      <c r="T151" s="7"/>
      <c r="U151" s="13" t="s">
        <v>19</v>
      </c>
      <c r="V151" s="13" t="s">
        <v>726</v>
      </c>
      <c r="W151" s="15" t="s">
        <v>281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325</v>
      </c>
      <c r="AD151" t="s">
        <v>6</v>
      </c>
      <c r="AE151" t="s">
        <v>928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929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930</v>
      </c>
      <c r="H152" s="7" t="s">
        <v>931</v>
      </c>
      <c r="I152" s="7" t="s">
        <v>78</v>
      </c>
      <c r="J152" s="7" t="s">
        <v>2</v>
      </c>
      <c r="K152" s="7" t="s">
        <v>932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3" t="s">
        <v>258</v>
      </c>
      <c r="S152" s="15" t="s">
        <v>19</v>
      </c>
      <c r="T152" s="7"/>
      <c r="U152" s="13" t="s">
        <v>19</v>
      </c>
      <c r="V152" s="13" t="s">
        <v>258</v>
      </c>
      <c r="W152" s="15" t="s">
        <v>259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241</v>
      </c>
      <c r="AD152" t="s">
        <v>6</v>
      </c>
      <c r="AE152" t="s">
        <v>933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934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935</v>
      </c>
      <c r="H153" s="7" t="s">
        <v>936</v>
      </c>
      <c r="I153" s="7" t="s">
        <v>78</v>
      </c>
      <c r="J153" s="7" t="s">
        <v>2</v>
      </c>
      <c r="K153" s="7" t="s">
        <v>937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3" t="s">
        <v>938</v>
      </c>
      <c r="S153" s="15" t="s">
        <v>19</v>
      </c>
      <c r="T153" s="7"/>
      <c r="U153" s="13" t="s">
        <v>19</v>
      </c>
      <c r="V153" s="13" t="s">
        <v>938</v>
      </c>
      <c r="W153" s="15" t="s">
        <v>551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939</v>
      </c>
      <c r="AD153" t="s">
        <v>6</v>
      </c>
      <c r="AE153" t="s">
        <v>940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941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942</v>
      </c>
      <c r="H154" s="7" t="s">
        <v>943</v>
      </c>
      <c r="I154" s="7" t="s">
        <v>78</v>
      </c>
      <c r="J154" s="7" t="s">
        <v>2</v>
      </c>
      <c r="K154" s="7" t="s">
        <v>944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3" t="s">
        <v>945</v>
      </c>
      <c r="S154" s="15" t="s">
        <v>19</v>
      </c>
      <c r="T154" s="7"/>
      <c r="U154" s="13" t="s">
        <v>19</v>
      </c>
      <c r="V154" s="13" t="s">
        <v>945</v>
      </c>
      <c r="W154" s="15" t="s">
        <v>464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376</v>
      </c>
      <c r="AD154" t="s">
        <v>6</v>
      </c>
      <c r="AE154" t="s">
        <v>933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946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947</v>
      </c>
      <c r="H155" s="7" t="s">
        <v>948</v>
      </c>
      <c r="I155" s="7" t="s">
        <v>78</v>
      </c>
      <c r="J155" s="7" t="s">
        <v>2</v>
      </c>
      <c r="K155" s="7" t="s">
        <v>949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3" t="s">
        <v>917</v>
      </c>
      <c r="S155" s="15" t="s">
        <v>19</v>
      </c>
      <c r="T155" s="7"/>
      <c r="U155" s="13" t="s">
        <v>19</v>
      </c>
      <c r="V155" s="13" t="s">
        <v>917</v>
      </c>
      <c r="W155" s="15" t="s">
        <v>116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918</v>
      </c>
      <c r="AD155" t="s">
        <v>6</v>
      </c>
      <c r="AE155" t="s">
        <v>950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951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952</v>
      </c>
      <c r="H156" s="7" t="s">
        <v>953</v>
      </c>
      <c r="I156" s="7" t="s">
        <v>78</v>
      </c>
      <c r="J156" s="7" t="s">
        <v>2</v>
      </c>
      <c r="K156" s="7" t="s">
        <v>954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3" t="s">
        <v>275</v>
      </c>
      <c r="S156" s="15" t="s">
        <v>19</v>
      </c>
      <c r="T156" s="7"/>
      <c r="U156" s="13" t="s">
        <v>19</v>
      </c>
      <c r="V156" s="13" t="s">
        <v>275</v>
      </c>
      <c r="W156" s="15" t="s">
        <v>259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955</v>
      </c>
      <c r="AD156" t="s">
        <v>6</v>
      </c>
      <c r="AE156" t="s">
        <v>634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956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957</v>
      </c>
      <c r="H157" s="7" t="s">
        <v>958</v>
      </c>
      <c r="I157" s="7" t="s">
        <v>78</v>
      </c>
      <c r="J157" s="7" t="s">
        <v>2</v>
      </c>
      <c r="K157" s="7" t="s">
        <v>959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3" t="s">
        <v>502</v>
      </c>
      <c r="S157" s="15" t="s">
        <v>19</v>
      </c>
      <c r="T157" s="7"/>
      <c r="U157" s="13" t="s">
        <v>19</v>
      </c>
      <c r="V157" s="13" t="s">
        <v>502</v>
      </c>
      <c r="W157" s="15" t="s">
        <v>108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503</v>
      </c>
      <c r="AD157" t="s">
        <v>6</v>
      </c>
      <c r="AE157" t="s">
        <v>85</v>
      </c>
      <c r="AF157" t="s">
        <v>86</v>
      </c>
      <c r="AG157" t="s">
        <v>74</v>
      </c>
      <c r="AH157" t="s">
        <v>19</v>
      </c>
    </row>
    <row r="158" customHeight="1" spans="1:32">
      <c r="A158" s="12" t="s">
        <v>960</v>
      </c>
      <c r="B158" s="12"/>
      <c r="C158" s="12" t="s">
        <v>961</v>
      </c>
      <c r="D158" s="12"/>
      <c r="E158" s="12"/>
      <c r="F158" s="12"/>
      <c r="G158" s="12" t="s">
        <v>961</v>
      </c>
      <c r="H158" s="12" t="s">
        <v>961</v>
      </c>
      <c r="I158" s="12" t="s">
        <v>961</v>
      </c>
      <c r="J158" s="12" t="s">
        <v>961</v>
      </c>
      <c r="K158" s="12" t="s">
        <v>961</v>
      </c>
      <c r="L158" s="12" t="s">
        <v>961</v>
      </c>
      <c r="M158" s="12" t="s">
        <v>961</v>
      </c>
      <c r="N158" s="12" t="s">
        <v>961</v>
      </c>
      <c r="O158" s="12" t="s">
        <v>961</v>
      </c>
      <c r="P158" s="12" t="s">
        <v>961</v>
      </c>
      <c r="Q158" s="12"/>
      <c r="R158" s="14" t="s">
        <v>20</v>
      </c>
      <c r="S158" s="14" t="s">
        <v>19</v>
      </c>
      <c r="T158" s="12" t="s">
        <v>961</v>
      </c>
      <c r="U158" s="14"/>
      <c r="V158" s="14" t="s">
        <v>20</v>
      </c>
      <c r="W158" s="14" t="s">
        <v>21</v>
      </c>
      <c r="X158" s="14"/>
      <c r="Y158" s="14"/>
      <c r="Z158" s="14"/>
      <c r="AA158" s="12"/>
      <c r="AB158" s="14"/>
      <c r="AC158" s="12"/>
      <c r="AD158" s="12" t="s">
        <v>961</v>
      </c>
      <c r="AE158" s="12"/>
      <c r="AF158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962</v>
      </c>
      <c r="B1" s="4" t="s">
        <v>963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964</v>
      </c>
      <c r="H1" s="4" t="s">
        <v>965</v>
      </c>
      <c r="I1" s="4" t="s">
        <v>13</v>
      </c>
      <c r="J1" s="4" t="s">
        <v>17</v>
      </c>
      <c r="K1" s="4" t="s">
        <v>18</v>
      </c>
      <c r="L1" s="4" t="s">
        <v>966</v>
      </c>
      <c r="M1" s="4" t="s">
        <v>967</v>
      </c>
      <c r="N1" s="4" t="s">
        <v>968</v>
      </c>
    </row>
    <row r="2" ht="14.25" customHeight="1" spans="1:256">
      <c r="A2" s="6" t="s">
        <v>969</v>
      </c>
      <c r="B2" s="7" t="s">
        <v>970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971</v>
      </c>
      <c r="I2" s="13" t="s">
        <v>972</v>
      </c>
      <c r="J2" s="13" t="s">
        <v>19</v>
      </c>
      <c r="K2" s="13" t="s">
        <v>972</v>
      </c>
      <c r="L2" s="7" t="s">
        <v>973</v>
      </c>
      <c r="M2" s="7" t="s">
        <v>974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975</v>
      </c>
      <c r="B3" s="7" t="s">
        <v>976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971</v>
      </c>
      <c r="I3" s="13" t="s">
        <v>972</v>
      </c>
      <c r="J3" s="13" t="s">
        <v>19</v>
      </c>
      <c r="K3" s="13" t="s">
        <v>972</v>
      </c>
      <c r="L3" s="7" t="s">
        <v>973</v>
      </c>
      <c r="M3" s="7" t="s">
        <v>974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977</v>
      </c>
      <c r="B4" s="7" t="s">
        <v>978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971</v>
      </c>
      <c r="I4" s="13" t="s">
        <v>979</v>
      </c>
      <c r="J4" s="13" t="s">
        <v>19</v>
      </c>
      <c r="K4" s="13" t="s">
        <v>979</v>
      </c>
      <c r="L4" s="7" t="s">
        <v>973</v>
      </c>
      <c r="M4" s="7" t="s">
        <v>980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981</v>
      </c>
      <c r="B5" s="7" t="s">
        <v>982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971</v>
      </c>
      <c r="I5" s="13" t="s">
        <v>983</v>
      </c>
      <c r="J5" s="13" t="s">
        <v>19</v>
      </c>
      <c r="K5" s="13" t="s">
        <v>983</v>
      </c>
      <c r="L5" s="7" t="s">
        <v>973</v>
      </c>
      <c r="M5" s="7" t="s">
        <v>984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985</v>
      </c>
      <c r="B6" s="7" t="s">
        <v>986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81</v>
      </c>
      <c r="H6" s="7" t="s">
        <v>971</v>
      </c>
      <c r="I6" s="13" t="s">
        <v>987</v>
      </c>
      <c r="J6" s="13" t="s">
        <v>19</v>
      </c>
      <c r="K6" s="13" t="s">
        <v>987</v>
      </c>
      <c r="L6" s="7" t="s">
        <v>973</v>
      </c>
      <c r="M6" s="7" t="s">
        <v>988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989</v>
      </c>
      <c r="B7" s="7" t="s">
        <v>990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81</v>
      </c>
      <c r="H7" s="7" t="s">
        <v>971</v>
      </c>
      <c r="I7" s="13" t="s">
        <v>991</v>
      </c>
      <c r="J7" s="13" t="s">
        <v>19</v>
      </c>
      <c r="K7" s="13" t="s">
        <v>991</v>
      </c>
      <c r="L7" s="7" t="s">
        <v>973</v>
      </c>
      <c r="M7" s="7" t="s">
        <v>992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993</v>
      </c>
      <c r="B8" s="7" t="s">
        <v>994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81</v>
      </c>
      <c r="H8" s="7" t="s">
        <v>971</v>
      </c>
      <c r="I8" s="13" t="s">
        <v>995</v>
      </c>
      <c r="J8" s="13" t="s">
        <v>19</v>
      </c>
      <c r="K8" s="13" t="s">
        <v>995</v>
      </c>
      <c r="L8" s="7" t="s">
        <v>973</v>
      </c>
      <c r="M8" s="7" t="s">
        <v>996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12" t="s">
        <v>960</v>
      </c>
      <c r="B9" s="12" t="s">
        <v>961</v>
      </c>
      <c r="C9" s="12" t="s">
        <v>961</v>
      </c>
      <c r="D9" s="12" t="s">
        <v>961</v>
      </c>
      <c r="E9" s="12"/>
      <c r="F9" s="12"/>
      <c r="G9" s="12" t="s">
        <v>961</v>
      </c>
      <c r="H9" s="12" t="s">
        <v>961</v>
      </c>
      <c r="I9" s="14" t="s">
        <v>22</v>
      </c>
      <c r="J9" s="14"/>
      <c r="K9" s="14"/>
      <c r="L9" s="12"/>
      <c r="M9" s="12" t="s">
        <v>961</v>
      </c>
      <c r="N9" t="s">
        <v>961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997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2"/>
  <sheetViews>
    <sheetView tabSelected="1" workbookViewId="0">
      <selection activeCell="A169" sqref="A169:C17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1.5714285714286" style="3" customWidth="1"/>
    <col min="5" max="8" width="11.5714285714286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998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110</v>
      </c>
      <c r="E2" t="str">
        <f>VLOOKUP(A2,HOP!A:L,12,0)</f>
        <v>110.00</v>
      </c>
      <c r="F2" t="str">
        <f>VLOOKUP(A2,HOP!A:C,3,0)</f>
        <v>2300501</v>
      </c>
      <c r="G2">
        <f>D2-E2</f>
        <v>0</v>
      </c>
      <c r="H2" t="str">
        <f>$H$1&amp;F2</f>
        <v>，2300501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63</v>
      </c>
      <c r="E3" t="str">
        <f>VLOOKUP(A3,HOP!A:L,12,0)</f>
        <v>63.00</v>
      </c>
      <c r="F3" t="str">
        <f>VLOOKUP(A3,HOP!A:C,3,0)</f>
        <v>2300569</v>
      </c>
      <c r="G3">
        <f t="shared" ref="G3:G34" si="0">D3-E3</f>
        <v>0</v>
      </c>
      <c r="H3" t="str">
        <f t="shared" ref="H3:H34" si="1">$H$1&amp;F3</f>
        <v>，2300569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163</v>
      </c>
      <c r="E4" t="str">
        <f>VLOOKUP(A4,HOP!A:L,12,0)</f>
        <v>163.00</v>
      </c>
      <c r="F4" t="str">
        <f>VLOOKUP(A4,HOP!A:C,3,0)</f>
        <v>2300255</v>
      </c>
      <c r="G4">
        <f t="shared" si="0"/>
        <v>0</v>
      </c>
      <c r="H4" t="str">
        <f t="shared" si="1"/>
        <v>，2300255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80</v>
      </c>
      <c r="C5" s="7" t="s">
        <v>81</v>
      </c>
      <c r="D5" s="3">
        <v>87</v>
      </c>
      <c r="E5" t="str">
        <f>VLOOKUP(A5,HOP!A:L,12,0)</f>
        <v>87.00</v>
      </c>
      <c r="F5" t="str">
        <f>VLOOKUP(A5,HOP!A:C,3,0)</f>
        <v>2300306</v>
      </c>
      <c r="G5">
        <f t="shared" si="0"/>
        <v>0</v>
      </c>
      <c r="H5" t="str">
        <f t="shared" si="1"/>
        <v>，2300306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81</v>
      </c>
      <c r="D6" s="3">
        <v>98</v>
      </c>
      <c r="E6" t="str">
        <f>VLOOKUP(A6,HOP!A:L,12,0)</f>
        <v>98.00</v>
      </c>
      <c r="F6" t="str">
        <f>VLOOKUP(A6,HOP!A:C,3,0)</f>
        <v>2300491</v>
      </c>
      <c r="G6">
        <f t="shared" si="0"/>
        <v>0</v>
      </c>
      <c r="H6" t="str">
        <f t="shared" si="1"/>
        <v>，2300491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80</v>
      </c>
      <c r="C7" s="7" t="s">
        <v>81</v>
      </c>
      <c r="D7" s="3">
        <v>104</v>
      </c>
      <c r="E7" t="str">
        <f>VLOOKUP(A7,HOP!A:L,12,0)</f>
        <v>104.00</v>
      </c>
      <c r="F7" t="str">
        <f>VLOOKUP(A7,HOP!A:C,3,0)</f>
        <v>2300836</v>
      </c>
      <c r="G7">
        <f t="shared" si="0"/>
        <v>0</v>
      </c>
      <c r="H7" t="str">
        <f t="shared" si="1"/>
        <v>，2300836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80</v>
      </c>
      <c r="C8" s="7" t="s">
        <v>81</v>
      </c>
      <c r="D8" s="3">
        <v>739</v>
      </c>
      <c r="E8" t="str">
        <f>VLOOKUP(A8,HOP!A:L,12,0)</f>
        <v>739.00</v>
      </c>
      <c r="F8" t="str">
        <f>VLOOKUP(A8,HOP!A:C,3,0)</f>
        <v>2300748</v>
      </c>
      <c r="G8">
        <f t="shared" si="0"/>
        <v>0</v>
      </c>
      <c r="H8" t="str">
        <f t="shared" si="1"/>
        <v>，2300748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80</v>
      </c>
      <c r="C9" s="7" t="s">
        <v>81</v>
      </c>
      <c r="D9" s="3">
        <v>103</v>
      </c>
      <c r="E9" t="str">
        <f>VLOOKUP(A9,HOP!A:L,12,0)</f>
        <v>103.00</v>
      </c>
      <c r="F9" t="str">
        <f>VLOOKUP(A9,HOP!A:C,3,0)</f>
        <v>2301030</v>
      </c>
      <c r="G9">
        <f t="shared" si="0"/>
        <v>0</v>
      </c>
      <c r="H9" t="str">
        <f t="shared" si="1"/>
        <v>，2301030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80</v>
      </c>
      <c r="C10" s="7" t="s">
        <v>81</v>
      </c>
      <c r="D10" s="3">
        <v>704</v>
      </c>
      <c r="E10" t="str">
        <f>VLOOKUP(A10,HOP!A:L,12,0)</f>
        <v>704.00</v>
      </c>
      <c r="F10" t="str">
        <f>VLOOKUP(A10,HOP!A:C,3,0)</f>
        <v>2301004</v>
      </c>
      <c r="G10">
        <f t="shared" si="0"/>
        <v>0</v>
      </c>
      <c r="H10" t="str">
        <f t="shared" si="1"/>
        <v>，2301004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80</v>
      </c>
      <c r="C11" s="7" t="s">
        <v>81</v>
      </c>
      <c r="D11" s="3">
        <v>80</v>
      </c>
      <c r="E11" t="str">
        <f>VLOOKUP(A11,HOP!A:L,12,0)</f>
        <v>80.00</v>
      </c>
      <c r="F11" t="str">
        <f>VLOOKUP(A11,HOP!A:C,3,0)</f>
        <v>2300877</v>
      </c>
      <c r="G11">
        <f t="shared" si="0"/>
        <v>0</v>
      </c>
      <c r="H11" t="str">
        <f t="shared" si="1"/>
        <v>，2300877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80</v>
      </c>
      <c r="C12" s="7" t="s">
        <v>81</v>
      </c>
      <c r="D12" s="3">
        <v>87</v>
      </c>
      <c r="E12" t="str">
        <f>VLOOKUP(A12,HOP!A:L,12,0)</f>
        <v>87.00</v>
      </c>
      <c r="F12" t="str">
        <f>VLOOKUP(A12,HOP!A:C,3,0)</f>
        <v>2299941</v>
      </c>
      <c r="G12">
        <f t="shared" si="0"/>
        <v>0</v>
      </c>
      <c r="H12" t="str">
        <f t="shared" si="1"/>
        <v>，2299941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80</v>
      </c>
      <c r="C13" s="7" t="s">
        <v>81</v>
      </c>
      <c r="D13" s="3">
        <v>110</v>
      </c>
      <c r="E13" t="str">
        <f>VLOOKUP(A13,HOP!A:L,12,0)</f>
        <v>110.00</v>
      </c>
      <c r="F13" t="str">
        <f>VLOOKUP(A13,HOP!A:C,3,0)</f>
        <v>2300074</v>
      </c>
      <c r="G13">
        <f t="shared" si="0"/>
        <v>0</v>
      </c>
      <c r="H13" t="str">
        <f t="shared" si="1"/>
        <v>，2300074</v>
      </c>
      <c r="I13" t="str">
        <f>VLOOKUP(A13,HOP!A:T,20,0)</f>
        <v>直连</v>
      </c>
    </row>
    <row r="14" ht="14.25" hidden="1" customHeight="1" spans="1:9">
      <c r="A14" s="6" t="s">
        <v>168</v>
      </c>
      <c r="B14" s="7" t="s">
        <v>80</v>
      </c>
      <c r="C14" s="7" t="s">
        <v>81</v>
      </c>
      <c r="D14" s="3">
        <v>539</v>
      </c>
      <c r="E14" t="str">
        <f>VLOOKUP(A14,HOP!A:L,12,0)</f>
        <v>539.00</v>
      </c>
      <c r="F14" t="str">
        <f>VLOOKUP(A14,HOP!A:C,3,0)</f>
        <v>2300107</v>
      </c>
      <c r="G14">
        <f t="shared" si="0"/>
        <v>0</v>
      </c>
      <c r="H14" t="str">
        <f t="shared" si="1"/>
        <v>，2300107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80</v>
      </c>
      <c r="C15" s="7" t="s">
        <v>81</v>
      </c>
      <c r="D15" s="3">
        <v>163</v>
      </c>
      <c r="E15" t="str">
        <f>VLOOKUP(A15,HOP!A:L,12,0)</f>
        <v>163.00</v>
      </c>
      <c r="F15" t="str">
        <f>VLOOKUP(A15,HOP!A:C,3,0)</f>
        <v>2300370</v>
      </c>
      <c r="G15">
        <f t="shared" si="0"/>
        <v>0</v>
      </c>
      <c r="H15" t="str">
        <f t="shared" si="1"/>
        <v>，2300370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80</v>
      </c>
      <c r="C16" s="7" t="s">
        <v>81</v>
      </c>
      <c r="D16" s="3">
        <v>123</v>
      </c>
      <c r="E16" t="str">
        <f>VLOOKUP(A16,HOP!A:L,12,0)</f>
        <v>123.00</v>
      </c>
      <c r="F16" t="str">
        <f>VLOOKUP(A16,HOP!A:C,3,0)</f>
        <v>2300436</v>
      </c>
      <c r="G16">
        <f t="shared" si="0"/>
        <v>0</v>
      </c>
      <c r="H16" t="str">
        <f t="shared" si="1"/>
        <v>，2300436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80</v>
      </c>
      <c r="C17" s="7" t="s">
        <v>81</v>
      </c>
      <c r="D17" s="3">
        <v>123</v>
      </c>
      <c r="E17" t="str">
        <f>VLOOKUP(A17,HOP!A:L,12,0)</f>
        <v>123.00</v>
      </c>
      <c r="F17" t="str">
        <f>VLOOKUP(A17,HOP!A:C,3,0)</f>
        <v>2300559</v>
      </c>
      <c r="G17">
        <f t="shared" si="0"/>
        <v>0</v>
      </c>
      <c r="H17" t="str">
        <f t="shared" si="1"/>
        <v>，2300559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80</v>
      </c>
      <c r="C18" s="7" t="s">
        <v>81</v>
      </c>
      <c r="D18" s="3">
        <v>109</v>
      </c>
      <c r="E18" t="str">
        <f>VLOOKUP(A18,HOP!A:L,12,0)</f>
        <v>109.00</v>
      </c>
      <c r="F18" t="str">
        <f>VLOOKUP(A18,HOP!A:C,3,0)</f>
        <v>2300519</v>
      </c>
      <c r="G18">
        <f t="shared" si="0"/>
        <v>0</v>
      </c>
      <c r="H18" t="str">
        <f t="shared" si="1"/>
        <v>，2300519</v>
      </c>
      <c r="I18" t="str">
        <f>VLOOKUP(A18,HOP!A:T,20,0)</f>
        <v>直连</v>
      </c>
    </row>
    <row r="19" ht="14.25" hidden="1" customHeight="1" spans="1:9">
      <c r="A19" s="6" t="s">
        <v>202</v>
      </c>
      <c r="B19" s="7" t="s">
        <v>80</v>
      </c>
      <c r="C19" s="7" t="s">
        <v>81</v>
      </c>
      <c r="D19" s="3">
        <v>458</v>
      </c>
      <c r="E19" t="str">
        <f>VLOOKUP(A19,HOP!A:L,12,0)</f>
        <v>458.00</v>
      </c>
      <c r="F19" t="str">
        <f>VLOOKUP(A19,HOP!A:C,3,0)</f>
        <v>2300291</v>
      </c>
      <c r="G19">
        <f t="shared" si="0"/>
        <v>0</v>
      </c>
      <c r="H19" t="str">
        <f t="shared" si="1"/>
        <v>，2300291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80</v>
      </c>
      <c r="C20" s="7" t="s">
        <v>81</v>
      </c>
      <c r="D20" s="3">
        <v>81</v>
      </c>
      <c r="E20" t="str">
        <f>VLOOKUP(A20,HOP!A:L,12,0)</f>
        <v>81.00</v>
      </c>
      <c r="F20" t="str">
        <f>VLOOKUP(A20,HOP!A:C,3,0)</f>
        <v>2300338</v>
      </c>
      <c r="G20">
        <f t="shared" si="0"/>
        <v>0</v>
      </c>
      <c r="H20" t="str">
        <f t="shared" si="1"/>
        <v>，2300338</v>
      </c>
      <c r="I20" t="str">
        <f>VLOOKUP(A20,HOP!A:T,20,0)</f>
        <v>直连</v>
      </c>
    </row>
    <row r="21" ht="14.25" hidden="1" customHeight="1" spans="1:9">
      <c r="A21" s="6" t="s">
        <v>216</v>
      </c>
      <c r="B21" s="7" t="s">
        <v>80</v>
      </c>
      <c r="C21" s="7" t="s">
        <v>81</v>
      </c>
      <c r="D21" s="3">
        <v>358</v>
      </c>
      <c r="E21" t="str">
        <f>VLOOKUP(A21,HOP!A:L,12,0)</f>
        <v>358.00</v>
      </c>
      <c r="F21" t="str">
        <f>VLOOKUP(A21,HOP!A:C,3,0)</f>
        <v>2300728</v>
      </c>
      <c r="G21">
        <f t="shared" si="0"/>
        <v>0</v>
      </c>
      <c r="H21" t="str">
        <f t="shared" si="1"/>
        <v>，2300728</v>
      </c>
      <c r="I21" t="str">
        <f>VLOOKUP(A21,HOP!A:T,20,0)</f>
        <v>直连</v>
      </c>
    </row>
    <row r="22" ht="14.25" hidden="1" customHeight="1" spans="1:9">
      <c r="A22" s="6" t="s">
        <v>224</v>
      </c>
      <c r="B22" s="7" t="s">
        <v>80</v>
      </c>
      <c r="C22" s="7" t="s">
        <v>81</v>
      </c>
      <c r="D22" s="3">
        <v>85</v>
      </c>
      <c r="E22" t="str">
        <f>VLOOKUP(A22,HOP!A:L,12,0)</f>
        <v>85.00</v>
      </c>
      <c r="F22" t="str">
        <f>VLOOKUP(A22,HOP!A:C,3,0)</f>
        <v>2300654</v>
      </c>
      <c r="G22">
        <f t="shared" si="0"/>
        <v>0</v>
      </c>
      <c r="H22" t="str">
        <f t="shared" si="1"/>
        <v>，2300654</v>
      </c>
      <c r="I22" t="str">
        <f>VLOOKUP(A22,HOP!A:T,20,0)</f>
        <v>直连</v>
      </c>
    </row>
    <row r="23" ht="14.25" hidden="1" customHeight="1" spans="1:9">
      <c r="A23" s="6" t="s">
        <v>230</v>
      </c>
      <c r="B23" s="7" t="s">
        <v>80</v>
      </c>
      <c r="C23" s="7" t="s">
        <v>81</v>
      </c>
      <c r="D23" s="3">
        <v>125</v>
      </c>
      <c r="E23" t="str">
        <f>VLOOKUP(A23,HOP!A:L,12,0)</f>
        <v>125.00</v>
      </c>
      <c r="F23" t="str">
        <f>VLOOKUP(A23,HOP!A:C,3,0)</f>
        <v>2300780</v>
      </c>
      <c r="G23">
        <f t="shared" si="0"/>
        <v>0</v>
      </c>
      <c r="H23" t="str">
        <f t="shared" si="1"/>
        <v>，2300780</v>
      </c>
      <c r="I23" t="str">
        <f>VLOOKUP(A23,HOP!A:T,20,0)</f>
        <v>直连</v>
      </c>
    </row>
    <row r="24" ht="14.25" hidden="1" customHeight="1" spans="1:9">
      <c r="A24" s="6" t="s">
        <v>237</v>
      </c>
      <c r="B24" s="7" t="s">
        <v>80</v>
      </c>
      <c r="C24" s="7" t="s">
        <v>81</v>
      </c>
      <c r="D24" s="3">
        <v>61</v>
      </c>
      <c r="E24" t="str">
        <f>VLOOKUP(A24,HOP!A:L,12,0)</f>
        <v>61.00</v>
      </c>
      <c r="F24" t="str">
        <f>VLOOKUP(A24,HOP!A:C,3,0)</f>
        <v>2300812</v>
      </c>
      <c r="G24">
        <f t="shared" si="0"/>
        <v>0</v>
      </c>
      <c r="H24" t="str">
        <f t="shared" si="1"/>
        <v>，2300812</v>
      </c>
      <c r="I24" t="str">
        <f>VLOOKUP(A24,HOP!A:T,20,0)</f>
        <v>直连</v>
      </c>
    </row>
    <row r="25" ht="14.25" hidden="1" customHeight="1" spans="1:9">
      <c r="A25" s="6" t="s">
        <v>244</v>
      </c>
      <c r="B25" s="7" t="s">
        <v>80</v>
      </c>
      <c r="C25" s="7" t="s">
        <v>81</v>
      </c>
      <c r="D25" s="3">
        <v>87</v>
      </c>
      <c r="E25" t="str">
        <f>VLOOKUP(A25,HOP!A:L,12,0)</f>
        <v>87.00</v>
      </c>
      <c r="F25" t="str">
        <f>VLOOKUP(A25,HOP!A:C,3,0)</f>
        <v>2300832</v>
      </c>
      <c r="G25">
        <f t="shared" si="0"/>
        <v>0</v>
      </c>
      <c r="H25" t="str">
        <f t="shared" si="1"/>
        <v>，2300832</v>
      </c>
      <c r="I25" t="str">
        <f>VLOOKUP(A25,HOP!A:T,20,0)</f>
        <v>直连</v>
      </c>
    </row>
    <row r="26" ht="14.25" hidden="1" customHeight="1" spans="1:9">
      <c r="A26" s="6" t="s">
        <v>249</v>
      </c>
      <c r="B26" s="7" t="s">
        <v>80</v>
      </c>
      <c r="C26" s="7" t="s">
        <v>81</v>
      </c>
      <c r="D26" s="3">
        <v>75</v>
      </c>
      <c r="E26" t="str">
        <f>VLOOKUP(A26,HOP!A:L,12,0)</f>
        <v>75.00</v>
      </c>
      <c r="F26" t="str">
        <f>VLOOKUP(A26,HOP!A:C,3,0)</f>
        <v>2300911</v>
      </c>
      <c r="G26">
        <f t="shared" si="0"/>
        <v>0</v>
      </c>
      <c r="H26" t="str">
        <f t="shared" si="1"/>
        <v>，2300911</v>
      </c>
      <c r="I26" t="str">
        <f>VLOOKUP(A26,HOP!A:T,20,0)</f>
        <v>直连</v>
      </c>
    </row>
    <row r="27" ht="14.25" hidden="1" customHeight="1" spans="1:9">
      <c r="A27" s="6" t="s">
        <v>254</v>
      </c>
      <c r="B27" s="7" t="s">
        <v>80</v>
      </c>
      <c r="C27" s="7" t="s">
        <v>81</v>
      </c>
      <c r="D27" s="3">
        <v>71</v>
      </c>
      <c r="E27" t="str">
        <f>VLOOKUP(A27,HOP!A:L,12,0)</f>
        <v>71.00</v>
      </c>
      <c r="F27" t="str">
        <f>VLOOKUP(A27,HOP!A:C,3,0)</f>
        <v>2300880</v>
      </c>
      <c r="G27">
        <f t="shared" si="0"/>
        <v>0</v>
      </c>
      <c r="H27" t="str">
        <f t="shared" si="1"/>
        <v>，2300880</v>
      </c>
      <c r="I27" t="str">
        <f>VLOOKUP(A27,HOP!A:T,20,0)</f>
        <v>直连</v>
      </c>
    </row>
    <row r="28" ht="14.25" hidden="1" customHeight="1" spans="1:9">
      <c r="A28" s="6" t="s">
        <v>261</v>
      </c>
      <c r="B28" s="7" t="s">
        <v>80</v>
      </c>
      <c r="C28" s="7" t="s">
        <v>81</v>
      </c>
      <c r="D28" s="3">
        <v>75</v>
      </c>
      <c r="E28" t="str">
        <f>VLOOKUP(A28,HOP!A:L,12,0)</f>
        <v>75.00</v>
      </c>
      <c r="F28" t="str">
        <f>VLOOKUP(A28,HOP!A:C,3,0)</f>
        <v>2300920</v>
      </c>
      <c r="G28">
        <f t="shared" si="0"/>
        <v>0</v>
      </c>
      <c r="H28" t="str">
        <f t="shared" si="1"/>
        <v>，2300920</v>
      </c>
      <c r="I28" t="str">
        <f>VLOOKUP(A28,HOP!A:T,20,0)</f>
        <v>直连</v>
      </c>
    </row>
    <row r="29" ht="14.25" hidden="1" customHeight="1" spans="1:9">
      <c r="A29" s="6" t="s">
        <v>262</v>
      </c>
      <c r="B29" s="7" t="s">
        <v>80</v>
      </c>
      <c r="C29" s="7" t="s">
        <v>81</v>
      </c>
      <c r="D29" s="3">
        <v>221</v>
      </c>
      <c r="E29" t="str">
        <f>VLOOKUP(A29,HOP!A:L,12,0)</f>
        <v>221.00</v>
      </c>
      <c r="F29" t="str">
        <f>VLOOKUP(A29,HOP!A:C,3,0)</f>
        <v>2300415</v>
      </c>
      <c r="G29">
        <f t="shared" si="0"/>
        <v>0</v>
      </c>
      <c r="H29" t="str">
        <f t="shared" si="1"/>
        <v>，2300415</v>
      </c>
      <c r="I29" t="str">
        <f>VLOOKUP(A29,HOP!A:T,20,0)</f>
        <v>直连</v>
      </c>
    </row>
    <row r="30" ht="14.25" hidden="1" customHeight="1" spans="1:9">
      <c r="A30" s="6" t="s">
        <v>270</v>
      </c>
      <c r="B30" s="7" t="s">
        <v>80</v>
      </c>
      <c r="C30" s="7" t="s">
        <v>81</v>
      </c>
      <c r="D30" s="3">
        <v>79</v>
      </c>
      <c r="E30" t="str">
        <f>VLOOKUP(A30,HOP!A:L,12,0)</f>
        <v>79.00</v>
      </c>
      <c r="F30" t="str">
        <f>VLOOKUP(A30,HOP!A:C,3,0)</f>
        <v>2300924</v>
      </c>
      <c r="G30">
        <f t="shared" si="0"/>
        <v>0</v>
      </c>
      <c r="H30" t="str">
        <f t="shared" si="1"/>
        <v>，2300924</v>
      </c>
      <c r="I30" t="str">
        <f>VLOOKUP(A30,HOP!A:T,20,0)</f>
        <v>直连</v>
      </c>
    </row>
    <row r="31" ht="14.25" hidden="1" customHeight="1" spans="1:9">
      <c r="A31" s="6" t="s">
        <v>276</v>
      </c>
      <c r="B31" s="7" t="s">
        <v>80</v>
      </c>
      <c r="C31" s="7" t="s">
        <v>81</v>
      </c>
      <c r="D31" s="3">
        <v>144</v>
      </c>
      <c r="E31" t="str">
        <f>VLOOKUP(A31,HOP!A:L,12,0)</f>
        <v>144.00</v>
      </c>
      <c r="F31" t="str">
        <f>VLOOKUP(A31,HOP!A:C,3,0)</f>
        <v>2300996</v>
      </c>
      <c r="G31">
        <f t="shared" si="0"/>
        <v>0</v>
      </c>
      <c r="H31" t="str">
        <f t="shared" si="1"/>
        <v>，2300996</v>
      </c>
      <c r="I31" t="str">
        <f>VLOOKUP(A31,HOP!A:T,20,0)</f>
        <v>直连</v>
      </c>
    </row>
    <row r="32" ht="14.25" hidden="1" customHeight="1" spans="1:9">
      <c r="A32" s="6" t="s">
        <v>283</v>
      </c>
      <c r="B32" s="7" t="s">
        <v>80</v>
      </c>
      <c r="C32" s="7" t="s">
        <v>81</v>
      </c>
      <c r="D32" s="3">
        <v>194</v>
      </c>
      <c r="E32" t="str">
        <f>VLOOKUP(A32,HOP!A:L,12,0)</f>
        <v>194.00</v>
      </c>
      <c r="F32" t="str">
        <f>VLOOKUP(A32,HOP!A:C,3,0)</f>
        <v>2300558</v>
      </c>
      <c r="G32">
        <f t="shared" si="0"/>
        <v>0</v>
      </c>
      <c r="H32" t="str">
        <f t="shared" si="1"/>
        <v>，2300558</v>
      </c>
      <c r="I32" t="str">
        <f>VLOOKUP(A32,HOP!A:T,20,0)</f>
        <v>直连</v>
      </c>
    </row>
    <row r="33" ht="14.25" hidden="1" customHeight="1" spans="1:9">
      <c r="A33" s="6" t="s">
        <v>291</v>
      </c>
      <c r="B33" s="7" t="s">
        <v>80</v>
      </c>
      <c r="C33" s="7" t="s">
        <v>81</v>
      </c>
      <c r="D33" s="3">
        <v>135</v>
      </c>
      <c r="E33" t="str">
        <f>VLOOKUP(A33,HOP!A:L,12,0)</f>
        <v>135.00</v>
      </c>
      <c r="F33" t="str">
        <f>VLOOKUP(A33,HOP!A:C,3,0)</f>
        <v>2300991</v>
      </c>
      <c r="G33">
        <f t="shared" si="0"/>
        <v>0</v>
      </c>
      <c r="H33" t="str">
        <f t="shared" si="1"/>
        <v>，2300991</v>
      </c>
      <c r="I33" t="str">
        <f>VLOOKUP(A33,HOP!A:T,20,0)</f>
        <v>直连</v>
      </c>
    </row>
    <row r="34" ht="14.25" hidden="1" customHeight="1" spans="1:9">
      <c r="A34" s="6" t="s">
        <v>298</v>
      </c>
      <c r="B34" s="7" t="s">
        <v>80</v>
      </c>
      <c r="C34" s="7" t="s">
        <v>81</v>
      </c>
      <c r="D34" s="3">
        <v>84</v>
      </c>
      <c r="E34" t="str">
        <f>VLOOKUP(A34,HOP!A:L,12,0)</f>
        <v>84.00</v>
      </c>
      <c r="F34" t="str">
        <f>VLOOKUP(A34,HOP!A:C,3,0)</f>
        <v>2300937</v>
      </c>
      <c r="G34">
        <f t="shared" si="0"/>
        <v>0</v>
      </c>
      <c r="H34" t="str">
        <f t="shared" si="1"/>
        <v>，2300937</v>
      </c>
      <c r="I34" t="str">
        <f>VLOOKUP(A34,HOP!A:T,20,0)</f>
        <v>直连</v>
      </c>
    </row>
    <row r="35" ht="14.25" hidden="1" customHeight="1" spans="1:9">
      <c r="A35" s="6" t="s">
        <v>305</v>
      </c>
      <c r="B35" s="7" t="s">
        <v>80</v>
      </c>
      <c r="C35" s="7" t="s">
        <v>81</v>
      </c>
      <c r="D35" s="3">
        <v>103</v>
      </c>
      <c r="E35" t="str">
        <f>VLOOKUP(A35,HOP!A:L,12,0)</f>
        <v>103.00</v>
      </c>
      <c r="F35" t="str">
        <f>VLOOKUP(A35,HOP!A:C,3,0)</f>
        <v>2300942</v>
      </c>
      <c r="G35">
        <f t="shared" ref="G35:G66" si="2">D35-E35</f>
        <v>0</v>
      </c>
      <c r="H35" t="str">
        <f t="shared" ref="H35:H66" si="3">$H$1&amp;F35</f>
        <v>，2300942</v>
      </c>
      <c r="I35" t="str">
        <f>VLOOKUP(A35,HOP!A:T,20,0)</f>
        <v>直连</v>
      </c>
    </row>
    <row r="36" ht="14.25" hidden="1" customHeight="1" spans="1:9">
      <c r="A36" s="6" t="s">
        <v>307</v>
      </c>
      <c r="B36" s="7" t="s">
        <v>80</v>
      </c>
      <c r="C36" s="7" t="s">
        <v>81</v>
      </c>
      <c r="D36" s="3">
        <v>242</v>
      </c>
      <c r="E36" t="str">
        <f>VLOOKUP(A36,HOP!A:L,12,0)</f>
        <v>242.00</v>
      </c>
      <c r="F36" t="str">
        <f>VLOOKUP(A36,HOP!A:C,3,0)</f>
        <v>2300823</v>
      </c>
      <c r="G36">
        <f t="shared" si="2"/>
        <v>0</v>
      </c>
      <c r="H36" t="str">
        <f t="shared" si="3"/>
        <v>，2300823</v>
      </c>
      <c r="I36" t="str">
        <f>VLOOKUP(A36,HOP!A:T,20,0)</f>
        <v>直连</v>
      </c>
    </row>
    <row r="37" ht="14.25" hidden="1" customHeight="1" spans="1:9">
      <c r="A37" s="6" t="s">
        <v>315</v>
      </c>
      <c r="B37" s="7" t="s">
        <v>80</v>
      </c>
      <c r="C37" s="7" t="s">
        <v>81</v>
      </c>
      <c r="D37" s="3">
        <v>95</v>
      </c>
      <c r="E37" t="str">
        <f>VLOOKUP(A37,HOP!A:L,12,0)</f>
        <v>95.00</v>
      </c>
      <c r="F37" t="str">
        <f>VLOOKUP(A37,HOP!A:C,3,0)</f>
        <v>2300867</v>
      </c>
      <c r="G37">
        <f t="shared" si="2"/>
        <v>0</v>
      </c>
      <c r="H37" t="str">
        <f t="shared" si="3"/>
        <v>，2300867</v>
      </c>
      <c r="I37" t="str">
        <f>VLOOKUP(A37,HOP!A:T,20,0)</f>
        <v>直连</v>
      </c>
    </row>
    <row r="38" ht="14.25" hidden="1" customHeight="1" spans="1:9">
      <c r="A38" s="6" t="s">
        <v>321</v>
      </c>
      <c r="B38" s="7" t="s">
        <v>80</v>
      </c>
      <c r="C38" s="7" t="s">
        <v>81</v>
      </c>
      <c r="D38" s="3">
        <v>124</v>
      </c>
      <c r="E38" t="str">
        <f>VLOOKUP(A38,HOP!A:L,12,0)</f>
        <v>124.00</v>
      </c>
      <c r="F38" t="str">
        <f>VLOOKUP(A38,HOP!A:C,3,0)</f>
        <v>2300916</v>
      </c>
      <c r="G38">
        <f t="shared" si="2"/>
        <v>0</v>
      </c>
      <c r="H38" t="str">
        <f t="shared" si="3"/>
        <v>，2300916</v>
      </c>
      <c r="I38" t="str">
        <f>VLOOKUP(A38,HOP!A:T,20,0)</f>
        <v>直连</v>
      </c>
    </row>
    <row r="39" ht="14.25" hidden="1" customHeight="1" spans="1:9">
      <c r="A39" s="6" t="s">
        <v>327</v>
      </c>
      <c r="B39" s="7" t="s">
        <v>80</v>
      </c>
      <c r="C39" s="7" t="s">
        <v>81</v>
      </c>
      <c r="D39" s="3">
        <v>70</v>
      </c>
      <c r="E39" t="str">
        <f>VLOOKUP(A39,HOP!A:L,12,0)</f>
        <v>70.00</v>
      </c>
      <c r="F39" t="str">
        <f>VLOOKUP(A39,HOP!A:C,3,0)</f>
        <v>2301002</v>
      </c>
      <c r="G39">
        <f t="shared" si="2"/>
        <v>0</v>
      </c>
      <c r="H39" t="str">
        <f t="shared" si="3"/>
        <v>，2301002</v>
      </c>
      <c r="I39" t="str">
        <f>VLOOKUP(A39,HOP!A:T,20,0)</f>
        <v>直连</v>
      </c>
    </row>
    <row r="40" ht="14.25" hidden="1" customHeight="1" spans="1:9">
      <c r="A40" s="6" t="s">
        <v>333</v>
      </c>
      <c r="B40" s="7" t="s">
        <v>80</v>
      </c>
      <c r="C40" s="7" t="s">
        <v>81</v>
      </c>
      <c r="D40" s="3">
        <v>92</v>
      </c>
      <c r="E40" t="str">
        <f>VLOOKUP(A40,HOP!A:L,12,0)</f>
        <v>92.00</v>
      </c>
      <c r="F40" t="str">
        <f>VLOOKUP(A40,HOP!A:C,3,0)</f>
        <v>2300412</v>
      </c>
      <c r="G40">
        <f t="shared" si="2"/>
        <v>0</v>
      </c>
      <c r="H40" t="str">
        <f t="shared" si="3"/>
        <v>，2300412</v>
      </c>
      <c r="I40" t="str">
        <f>VLOOKUP(A40,HOP!A:T,20,0)</f>
        <v>直连</v>
      </c>
    </row>
    <row r="41" ht="14.25" hidden="1" customHeight="1" spans="1:9">
      <c r="A41" s="6" t="s">
        <v>337</v>
      </c>
      <c r="B41" s="7" t="s">
        <v>80</v>
      </c>
      <c r="C41" s="7" t="s">
        <v>81</v>
      </c>
      <c r="D41" s="3">
        <v>870</v>
      </c>
      <c r="E41" t="str">
        <f>VLOOKUP(A41,HOP!A:L,12,0)</f>
        <v>870.00</v>
      </c>
      <c r="F41" t="str">
        <f>VLOOKUP(A41,HOP!A:C,3,0)</f>
        <v>2300332</v>
      </c>
      <c r="G41">
        <f t="shared" si="2"/>
        <v>0</v>
      </c>
      <c r="H41" t="str">
        <f t="shared" si="3"/>
        <v>，2300332</v>
      </c>
      <c r="I41" t="str">
        <f>VLOOKUP(A41,HOP!A:T,20,0)</f>
        <v>直采</v>
      </c>
    </row>
    <row r="42" ht="14.25" hidden="1" customHeight="1" spans="1:9">
      <c r="A42" s="6" t="s">
        <v>345</v>
      </c>
      <c r="B42" s="7" t="s">
        <v>80</v>
      </c>
      <c r="C42" s="7" t="s">
        <v>81</v>
      </c>
      <c r="D42" s="3">
        <v>345</v>
      </c>
      <c r="E42" t="str">
        <f>VLOOKUP(A42,HOP!A:L,12,0)</f>
        <v>345.00</v>
      </c>
      <c r="F42" t="str">
        <f>VLOOKUP(A42,HOP!A:C,3,0)</f>
        <v>2300193</v>
      </c>
      <c r="G42">
        <f t="shared" si="2"/>
        <v>0</v>
      </c>
      <c r="H42" t="str">
        <f t="shared" si="3"/>
        <v>，2300193</v>
      </c>
      <c r="I42" t="str">
        <f>VLOOKUP(A42,HOP!A:T,20,0)</f>
        <v>直连</v>
      </c>
    </row>
    <row r="43" ht="14.25" hidden="1" customHeight="1" spans="1:9">
      <c r="A43" s="6" t="s">
        <v>353</v>
      </c>
      <c r="B43" s="7" t="s">
        <v>80</v>
      </c>
      <c r="C43" s="7" t="s">
        <v>81</v>
      </c>
      <c r="D43" s="3">
        <v>2610</v>
      </c>
      <c r="E43" t="str">
        <f>VLOOKUP(A43,HOP!A:L,12,0)</f>
        <v>2610.00</v>
      </c>
      <c r="F43" t="str">
        <f>VLOOKUP(A43,HOP!A:C,3,0)</f>
        <v>2300331</v>
      </c>
      <c r="G43">
        <f t="shared" si="2"/>
        <v>0</v>
      </c>
      <c r="H43" t="str">
        <f t="shared" si="3"/>
        <v>，2300331</v>
      </c>
      <c r="I43" t="str">
        <f>VLOOKUP(A43,HOP!A:T,20,0)</f>
        <v>直采</v>
      </c>
    </row>
    <row r="44" ht="14.25" hidden="1" customHeight="1" spans="1:9">
      <c r="A44" s="6" t="s">
        <v>358</v>
      </c>
      <c r="B44" s="7" t="s">
        <v>80</v>
      </c>
      <c r="C44" s="7" t="s">
        <v>81</v>
      </c>
      <c r="D44" s="3">
        <v>112</v>
      </c>
      <c r="E44" t="str">
        <f>VLOOKUP(A44,HOP!A:L,12,0)</f>
        <v>112.00</v>
      </c>
      <c r="F44" t="str">
        <f>VLOOKUP(A44,HOP!A:C,3,0)</f>
        <v>2300392</v>
      </c>
      <c r="G44">
        <f t="shared" si="2"/>
        <v>0</v>
      </c>
      <c r="H44" t="str">
        <f t="shared" si="3"/>
        <v>，2300392</v>
      </c>
      <c r="I44" t="str">
        <f>VLOOKUP(A44,HOP!A:T,20,0)</f>
        <v>直连</v>
      </c>
    </row>
    <row r="45" ht="14.25" hidden="1" customHeight="1" spans="1:9">
      <c r="A45" s="6" t="s">
        <v>364</v>
      </c>
      <c r="B45" s="7" t="s">
        <v>80</v>
      </c>
      <c r="C45" s="7" t="s">
        <v>81</v>
      </c>
      <c r="D45" s="3">
        <v>378</v>
      </c>
      <c r="E45" t="str">
        <f>VLOOKUP(A45,HOP!A:L,12,0)</f>
        <v>378.00</v>
      </c>
      <c r="F45" t="str">
        <f>VLOOKUP(A45,HOP!A:C,3,0)</f>
        <v>2300377</v>
      </c>
      <c r="G45">
        <f t="shared" si="2"/>
        <v>0</v>
      </c>
      <c r="H45" t="str">
        <f t="shared" si="3"/>
        <v>，2300377</v>
      </c>
      <c r="I45" t="str">
        <f>VLOOKUP(A45,HOP!A:T,20,0)</f>
        <v>直连</v>
      </c>
    </row>
    <row r="46" ht="14.25" hidden="1" customHeight="1" spans="1:9">
      <c r="A46" s="6" t="s">
        <v>372</v>
      </c>
      <c r="B46" s="7" t="s">
        <v>80</v>
      </c>
      <c r="C46" s="7" t="s">
        <v>81</v>
      </c>
      <c r="D46" s="3">
        <v>114</v>
      </c>
      <c r="E46" t="str">
        <f>VLOOKUP(A46,HOP!A:L,12,0)</f>
        <v>114.00</v>
      </c>
      <c r="F46" t="str">
        <f>VLOOKUP(A46,HOP!A:C,3,0)</f>
        <v>2300498</v>
      </c>
      <c r="G46">
        <f t="shared" si="2"/>
        <v>0</v>
      </c>
      <c r="H46" t="str">
        <f t="shared" si="3"/>
        <v>，2300498</v>
      </c>
      <c r="I46" t="str">
        <f>VLOOKUP(A46,HOP!A:T,20,0)</f>
        <v>直连</v>
      </c>
    </row>
    <row r="47" ht="14.25" hidden="1" customHeight="1" spans="1:9">
      <c r="A47" s="6" t="s">
        <v>379</v>
      </c>
      <c r="B47" s="7" t="s">
        <v>80</v>
      </c>
      <c r="C47" s="7" t="s">
        <v>81</v>
      </c>
      <c r="D47" s="3">
        <v>121</v>
      </c>
      <c r="E47" t="str">
        <f>VLOOKUP(A47,HOP!A:L,12,0)</f>
        <v>121.00</v>
      </c>
      <c r="F47" t="str">
        <f>VLOOKUP(A47,HOP!A:C,3,0)</f>
        <v>2300701</v>
      </c>
      <c r="G47">
        <f t="shared" si="2"/>
        <v>0</v>
      </c>
      <c r="H47" t="str">
        <f t="shared" si="3"/>
        <v>，2300701</v>
      </c>
      <c r="I47" t="str">
        <f>VLOOKUP(A47,HOP!A:T,20,0)</f>
        <v>直连</v>
      </c>
    </row>
    <row r="48" ht="14.25" hidden="1" customHeight="1" spans="1:9">
      <c r="A48" s="6" t="s">
        <v>386</v>
      </c>
      <c r="B48" s="7" t="s">
        <v>80</v>
      </c>
      <c r="C48" s="7" t="s">
        <v>81</v>
      </c>
      <c r="D48" s="3">
        <v>69</v>
      </c>
      <c r="E48" t="str">
        <f>VLOOKUP(A48,HOP!A:L,12,0)</f>
        <v>69.00</v>
      </c>
      <c r="F48" t="str">
        <f>VLOOKUP(A48,HOP!A:C,3,0)</f>
        <v>2300734</v>
      </c>
      <c r="G48">
        <f t="shared" si="2"/>
        <v>0</v>
      </c>
      <c r="H48" t="str">
        <f t="shared" si="3"/>
        <v>，2300734</v>
      </c>
      <c r="I48" t="str">
        <f>VLOOKUP(A48,HOP!A:T,20,0)</f>
        <v>直连</v>
      </c>
    </row>
    <row r="49" ht="14.25" hidden="1" customHeight="1" spans="1:9">
      <c r="A49" s="6" t="s">
        <v>390</v>
      </c>
      <c r="B49" s="7" t="s">
        <v>80</v>
      </c>
      <c r="C49" s="7" t="s">
        <v>81</v>
      </c>
      <c r="D49" s="3">
        <v>111</v>
      </c>
      <c r="E49" t="str">
        <f>VLOOKUP(A49,HOP!A:L,12,0)</f>
        <v>111.00</v>
      </c>
      <c r="F49" t="str">
        <f>VLOOKUP(A49,HOP!A:C,3,0)</f>
        <v>2300928</v>
      </c>
      <c r="G49">
        <f t="shared" si="2"/>
        <v>0</v>
      </c>
      <c r="H49" t="str">
        <f t="shared" si="3"/>
        <v>，2300928</v>
      </c>
      <c r="I49" t="str">
        <f>VLOOKUP(A49,HOP!A:T,20,0)</f>
        <v>直连</v>
      </c>
    </row>
    <row r="50" ht="14.25" hidden="1" customHeight="1" spans="1:9">
      <c r="A50" s="6" t="s">
        <v>396</v>
      </c>
      <c r="B50" s="7" t="s">
        <v>80</v>
      </c>
      <c r="C50" s="7" t="s">
        <v>81</v>
      </c>
      <c r="D50" s="3">
        <v>148</v>
      </c>
      <c r="E50" t="str">
        <f>VLOOKUP(A50,HOP!A:L,12,0)</f>
        <v>148.00</v>
      </c>
      <c r="F50" t="str">
        <f>VLOOKUP(A50,HOP!A:C,3,0)</f>
        <v>2300925</v>
      </c>
      <c r="G50">
        <f t="shared" si="2"/>
        <v>0</v>
      </c>
      <c r="H50" t="str">
        <f t="shared" si="3"/>
        <v>，2300925</v>
      </c>
      <c r="I50" t="str">
        <f>VLOOKUP(A50,HOP!A:T,20,0)</f>
        <v>直连</v>
      </c>
    </row>
    <row r="51" ht="14.25" hidden="1" customHeight="1" spans="1:9">
      <c r="A51" s="6" t="s">
        <v>403</v>
      </c>
      <c r="B51" s="7" t="s">
        <v>80</v>
      </c>
      <c r="C51" s="7" t="s">
        <v>81</v>
      </c>
      <c r="D51" s="3">
        <v>142</v>
      </c>
      <c r="E51" t="str">
        <f>VLOOKUP(A51,HOP!A:L,12,0)</f>
        <v>142.00</v>
      </c>
      <c r="F51" t="str">
        <f>VLOOKUP(A51,HOP!A:C,3,0)</f>
        <v>2300910</v>
      </c>
      <c r="G51">
        <f t="shared" si="2"/>
        <v>0</v>
      </c>
      <c r="H51" t="str">
        <f t="shared" si="3"/>
        <v>，2300910</v>
      </c>
      <c r="I51" t="str">
        <f>VLOOKUP(A51,HOP!A:T,20,0)</f>
        <v>直连</v>
      </c>
    </row>
    <row r="52" ht="14.25" hidden="1" customHeight="1" spans="1:9">
      <c r="A52" s="6" t="s">
        <v>409</v>
      </c>
      <c r="B52" s="7" t="s">
        <v>80</v>
      </c>
      <c r="C52" s="7" t="s">
        <v>81</v>
      </c>
      <c r="D52" s="3">
        <v>99</v>
      </c>
      <c r="E52" t="str">
        <f>VLOOKUP(A52,HOP!A:L,12,0)</f>
        <v>99.00</v>
      </c>
      <c r="F52" t="str">
        <f>VLOOKUP(A52,HOP!A:C,3,0)</f>
        <v>2300855</v>
      </c>
      <c r="G52">
        <f t="shared" si="2"/>
        <v>0</v>
      </c>
      <c r="H52" t="str">
        <f t="shared" si="3"/>
        <v>，2300855</v>
      </c>
      <c r="I52" t="str">
        <f>VLOOKUP(A52,HOP!A:T,20,0)</f>
        <v>直连</v>
      </c>
    </row>
    <row r="53" ht="14.25" hidden="1" customHeight="1" spans="1:9">
      <c r="A53" s="6" t="s">
        <v>414</v>
      </c>
      <c r="B53" s="7" t="s">
        <v>80</v>
      </c>
      <c r="C53" s="7" t="s">
        <v>81</v>
      </c>
      <c r="D53" s="3">
        <v>71</v>
      </c>
      <c r="E53" t="str">
        <f>VLOOKUP(A53,HOP!A:L,12,0)</f>
        <v>71.00</v>
      </c>
      <c r="F53" t="str">
        <f>VLOOKUP(A53,HOP!A:C,3,0)</f>
        <v>2300806</v>
      </c>
      <c r="G53">
        <f t="shared" si="2"/>
        <v>0</v>
      </c>
      <c r="H53" t="str">
        <f t="shared" si="3"/>
        <v>，2300806</v>
      </c>
      <c r="I53" t="str">
        <f>VLOOKUP(A53,HOP!A:T,20,0)</f>
        <v>直连</v>
      </c>
    </row>
    <row r="54" ht="14.25" hidden="1" customHeight="1" spans="1:9">
      <c r="A54" s="6" t="s">
        <v>416</v>
      </c>
      <c r="B54" s="7" t="s">
        <v>80</v>
      </c>
      <c r="C54" s="7" t="s">
        <v>81</v>
      </c>
      <c r="D54" s="3">
        <v>71</v>
      </c>
      <c r="E54" t="str">
        <f>VLOOKUP(A54,HOP!A:L,12,0)</f>
        <v>71.00</v>
      </c>
      <c r="F54" t="str">
        <f>VLOOKUP(A54,HOP!A:C,3,0)</f>
        <v>2300887</v>
      </c>
      <c r="G54">
        <f t="shared" si="2"/>
        <v>0</v>
      </c>
      <c r="H54" t="str">
        <f t="shared" si="3"/>
        <v>，2300887</v>
      </c>
      <c r="I54" t="str">
        <f>VLOOKUP(A54,HOP!A:T,20,0)</f>
        <v>直连</v>
      </c>
    </row>
    <row r="55" ht="14.25" hidden="1" customHeight="1" spans="1:9">
      <c r="A55" s="6" t="s">
        <v>420</v>
      </c>
      <c r="B55" s="7" t="s">
        <v>80</v>
      </c>
      <c r="C55" s="7" t="s">
        <v>81</v>
      </c>
      <c r="D55" s="3">
        <v>81</v>
      </c>
      <c r="E55" t="str">
        <f>VLOOKUP(A55,HOP!A:L,12,0)</f>
        <v>81.00</v>
      </c>
      <c r="F55" t="str">
        <f>VLOOKUP(A55,HOP!A:C,3,0)</f>
        <v>2301005</v>
      </c>
      <c r="G55">
        <f t="shared" si="2"/>
        <v>0</v>
      </c>
      <c r="H55" t="str">
        <f t="shared" si="3"/>
        <v>，2301005</v>
      </c>
      <c r="I55" t="str">
        <f>VLOOKUP(A55,HOP!A:T,20,0)</f>
        <v>直连</v>
      </c>
    </row>
    <row r="56" ht="14.25" hidden="1" customHeight="1" spans="1:9">
      <c r="A56" s="6" t="s">
        <v>425</v>
      </c>
      <c r="B56" s="7" t="s">
        <v>80</v>
      </c>
      <c r="C56" s="7" t="s">
        <v>81</v>
      </c>
      <c r="D56" s="3">
        <v>88</v>
      </c>
      <c r="E56" t="str">
        <f>VLOOKUP(A56,HOP!A:L,12,0)</f>
        <v>88.00</v>
      </c>
      <c r="F56" t="str">
        <f>VLOOKUP(A56,HOP!A:C,3,0)</f>
        <v>2300601</v>
      </c>
      <c r="G56">
        <f t="shared" si="2"/>
        <v>0</v>
      </c>
      <c r="H56" t="str">
        <f t="shared" si="3"/>
        <v>，2300601</v>
      </c>
      <c r="I56" t="str">
        <f>VLOOKUP(A56,HOP!A:T,20,0)</f>
        <v>直连</v>
      </c>
    </row>
    <row r="57" ht="14.25" hidden="1" customHeight="1" spans="1:9">
      <c r="A57" s="6" t="s">
        <v>432</v>
      </c>
      <c r="B57" s="7" t="s">
        <v>80</v>
      </c>
      <c r="C57" s="7" t="s">
        <v>81</v>
      </c>
      <c r="D57" s="3">
        <v>112</v>
      </c>
      <c r="E57" t="str">
        <f>VLOOKUP(A57,HOP!A:L,12,0)</f>
        <v>112.00</v>
      </c>
      <c r="F57" t="str">
        <f>VLOOKUP(A57,HOP!A:C,3,0)</f>
        <v>2300596</v>
      </c>
      <c r="G57">
        <f t="shared" si="2"/>
        <v>0</v>
      </c>
      <c r="H57" t="str">
        <f t="shared" si="3"/>
        <v>，2300596</v>
      </c>
      <c r="I57" t="str">
        <f>VLOOKUP(A57,HOP!A:T,20,0)</f>
        <v>直连</v>
      </c>
    </row>
    <row r="58" ht="14.25" hidden="1" customHeight="1" spans="1:9">
      <c r="A58" s="6" t="s">
        <v>437</v>
      </c>
      <c r="B58" s="7" t="s">
        <v>80</v>
      </c>
      <c r="C58" s="7" t="s">
        <v>81</v>
      </c>
      <c r="D58" s="3">
        <v>62</v>
      </c>
      <c r="E58" t="str">
        <f>VLOOKUP(A58,HOP!A:L,12,0)</f>
        <v>62.00</v>
      </c>
      <c r="F58" t="str">
        <f>VLOOKUP(A58,HOP!A:C,3,0)</f>
        <v>2300289</v>
      </c>
      <c r="G58">
        <f t="shared" si="2"/>
        <v>0</v>
      </c>
      <c r="H58" t="str">
        <f t="shared" si="3"/>
        <v>，2300289</v>
      </c>
      <c r="I58" t="str">
        <f>VLOOKUP(A58,HOP!A:T,20,0)</f>
        <v>直连</v>
      </c>
    </row>
    <row r="59" ht="14.25" hidden="1" customHeight="1" spans="1:9">
      <c r="A59" s="6" t="s">
        <v>444</v>
      </c>
      <c r="B59" s="7" t="s">
        <v>80</v>
      </c>
      <c r="C59" s="7" t="s">
        <v>81</v>
      </c>
      <c r="D59" s="3">
        <v>109</v>
      </c>
      <c r="E59" t="str">
        <f>VLOOKUP(A59,HOP!A:L,12,0)</f>
        <v>109.00</v>
      </c>
      <c r="F59" t="str">
        <f>VLOOKUP(A59,HOP!A:C,3,0)</f>
        <v>2300296</v>
      </c>
      <c r="G59">
        <f t="shared" si="2"/>
        <v>0</v>
      </c>
      <c r="H59" t="str">
        <f t="shared" si="3"/>
        <v>，2300296</v>
      </c>
      <c r="I59" t="str">
        <f>VLOOKUP(A59,HOP!A:T,20,0)</f>
        <v>直连</v>
      </c>
    </row>
    <row r="60" ht="14.25" hidden="1" customHeight="1" spans="1:9">
      <c r="A60" s="6" t="s">
        <v>446</v>
      </c>
      <c r="B60" s="7" t="s">
        <v>80</v>
      </c>
      <c r="C60" s="7" t="s">
        <v>81</v>
      </c>
      <c r="D60" s="3">
        <v>76</v>
      </c>
      <c r="E60" t="str">
        <f>VLOOKUP(A60,HOP!A:L,12,0)</f>
        <v>76.00</v>
      </c>
      <c r="F60" t="str">
        <f>VLOOKUP(A60,HOP!A:C,3,0)</f>
        <v>2300639</v>
      </c>
      <c r="G60">
        <f t="shared" si="2"/>
        <v>0</v>
      </c>
      <c r="H60" t="str">
        <f t="shared" si="3"/>
        <v>，2300639</v>
      </c>
      <c r="I60" t="str">
        <f>VLOOKUP(A60,HOP!A:T,20,0)</f>
        <v>直连</v>
      </c>
    </row>
    <row r="61" ht="14.25" hidden="1" customHeight="1" spans="1:9">
      <c r="A61" s="6" t="s">
        <v>452</v>
      </c>
      <c r="B61" s="7" t="s">
        <v>80</v>
      </c>
      <c r="C61" s="7" t="s">
        <v>81</v>
      </c>
      <c r="D61" s="3">
        <v>127</v>
      </c>
      <c r="E61" t="str">
        <f>VLOOKUP(A61,HOP!A:L,12,0)</f>
        <v>127.00</v>
      </c>
      <c r="F61" t="str">
        <f>VLOOKUP(A61,HOP!A:C,3,0)</f>
        <v>2301025</v>
      </c>
      <c r="G61">
        <f t="shared" si="2"/>
        <v>0</v>
      </c>
      <c r="H61" t="str">
        <f t="shared" si="3"/>
        <v>，2301025</v>
      </c>
      <c r="I61" t="str">
        <f>VLOOKUP(A61,HOP!A:T,20,0)</f>
        <v>直连</v>
      </c>
    </row>
    <row r="62" ht="14.25" hidden="1" customHeight="1" spans="1:9">
      <c r="A62" s="6" t="s">
        <v>459</v>
      </c>
      <c r="B62" s="7" t="s">
        <v>80</v>
      </c>
      <c r="C62" s="7" t="s">
        <v>81</v>
      </c>
      <c r="D62" s="3">
        <v>178</v>
      </c>
      <c r="E62" t="str">
        <f>VLOOKUP(A62,HOP!A:L,12,0)</f>
        <v>178.00</v>
      </c>
      <c r="F62" t="str">
        <f>VLOOKUP(A62,HOP!A:C,3,0)</f>
        <v>2300807</v>
      </c>
      <c r="G62">
        <f t="shared" si="2"/>
        <v>0</v>
      </c>
      <c r="H62" t="str">
        <f t="shared" si="3"/>
        <v>，2300807</v>
      </c>
      <c r="I62" t="str">
        <f>VLOOKUP(A62,HOP!A:T,20,0)</f>
        <v>直连</v>
      </c>
    </row>
    <row r="63" ht="14.25" hidden="1" customHeight="1" spans="1:9">
      <c r="A63" s="6" t="s">
        <v>467</v>
      </c>
      <c r="B63" s="7" t="s">
        <v>80</v>
      </c>
      <c r="C63" s="7" t="s">
        <v>81</v>
      </c>
      <c r="D63" s="3">
        <v>97</v>
      </c>
      <c r="E63" t="str">
        <f>VLOOKUP(A63,HOP!A:L,12,0)</f>
        <v>97.00</v>
      </c>
      <c r="F63" t="str">
        <f>VLOOKUP(A63,HOP!A:C,3,0)</f>
        <v>2301024</v>
      </c>
      <c r="G63">
        <f t="shared" si="2"/>
        <v>0</v>
      </c>
      <c r="H63" t="str">
        <f t="shared" si="3"/>
        <v>，2301024</v>
      </c>
      <c r="I63" t="str">
        <f>VLOOKUP(A63,HOP!A:T,20,0)</f>
        <v>直连</v>
      </c>
    </row>
    <row r="64" ht="14.25" hidden="1" customHeight="1" spans="1:9">
      <c r="A64" s="6" t="s">
        <v>471</v>
      </c>
      <c r="B64" s="7" t="s">
        <v>80</v>
      </c>
      <c r="C64" s="7" t="s">
        <v>81</v>
      </c>
      <c r="D64" s="3">
        <v>139</v>
      </c>
      <c r="E64" t="str">
        <f>VLOOKUP(A64,HOP!A:L,12,0)</f>
        <v>139.00</v>
      </c>
      <c r="F64" t="str">
        <f>VLOOKUP(A64,HOP!A:C,3,0)</f>
        <v>2300188</v>
      </c>
      <c r="G64">
        <f t="shared" si="2"/>
        <v>0</v>
      </c>
      <c r="H64" t="str">
        <f t="shared" si="3"/>
        <v>，2300188</v>
      </c>
      <c r="I64" t="str">
        <f>VLOOKUP(A64,HOP!A:T,20,0)</f>
        <v>直连</v>
      </c>
    </row>
    <row r="65" ht="14.25" hidden="1" customHeight="1" spans="1:9">
      <c r="A65" s="6" t="s">
        <v>477</v>
      </c>
      <c r="B65" s="7" t="s">
        <v>80</v>
      </c>
      <c r="C65" s="7" t="s">
        <v>81</v>
      </c>
      <c r="D65" s="3">
        <v>299</v>
      </c>
      <c r="E65" t="str">
        <f>VLOOKUP(A65,HOP!A:L,12,0)</f>
        <v>299.00</v>
      </c>
      <c r="F65" t="str">
        <f>VLOOKUP(A65,HOP!A:C,3,0)</f>
        <v>2300215</v>
      </c>
      <c r="G65">
        <f t="shared" si="2"/>
        <v>0</v>
      </c>
      <c r="H65" t="str">
        <f t="shared" si="3"/>
        <v>，2300215</v>
      </c>
      <c r="I65" t="str">
        <f>VLOOKUP(A65,HOP!A:T,20,0)</f>
        <v>直连</v>
      </c>
    </row>
    <row r="66" ht="14.25" hidden="1" customHeight="1" spans="1:9">
      <c r="A66" s="6" t="s">
        <v>485</v>
      </c>
      <c r="B66" s="7" t="s">
        <v>80</v>
      </c>
      <c r="C66" s="7" t="s">
        <v>81</v>
      </c>
      <c r="D66" s="3">
        <v>83</v>
      </c>
      <c r="E66" t="str">
        <f>VLOOKUP(A66,HOP!A:L,12,0)</f>
        <v>83.00</v>
      </c>
      <c r="F66" t="str">
        <f>VLOOKUP(A66,HOP!A:C,3,0)</f>
        <v>2300418</v>
      </c>
      <c r="G66">
        <f t="shared" si="2"/>
        <v>0</v>
      </c>
      <c r="H66" t="str">
        <f t="shared" si="3"/>
        <v>，2300418</v>
      </c>
      <c r="I66" t="str">
        <f>VLOOKUP(A66,HOP!A:T,20,0)</f>
        <v>直连</v>
      </c>
    </row>
    <row r="67" ht="14.25" hidden="1" customHeight="1" spans="1:9">
      <c r="A67" s="6" t="s">
        <v>492</v>
      </c>
      <c r="B67" s="7" t="s">
        <v>80</v>
      </c>
      <c r="C67" s="7" t="s">
        <v>81</v>
      </c>
      <c r="D67" s="3">
        <v>194</v>
      </c>
      <c r="E67" t="str">
        <f>VLOOKUP(A67,HOP!A:L,12,0)</f>
        <v>194.00</v>
      </c>
      <c r="F67" t="str">
        <f>VLOOKUP(A67,HOP!A:C,3,0)</f>
        <v>2300655</v>
      </c>
      <c r="G67">
        <f t="shared" ref="G67:G98" si="4">D67-E67</f>
        <v>0</v>
      </c>
      <c r="H67" t="str">
        <f t="shared" ref="H67:H98" si="5">$H$1&amp;F67</f>
        <v>，2300655</v>
      </c>
      <c r="I67" t="str">
        <f>VLOOKUP(A67,HOP!A:T,20,0)</f>
        <v>直连</v>
      </c>
    </row>
    <row r="68" ht="14.25" hidden="1" customHeight="1" spans="1:9">
      <c r="A68" s="6" t="s">
        <v>496</v>
      </c>
      <c r="B68" s="7" t="s">
        <v>80</v>
      </c>
      <c r="C68" s="7" t="s">
        <v>81</v>
      </c>
      <c r="D68" s="3">
        <v>704</v>
      </c>
      <c r="E68" t="str">
        <f>VLOOKUP(A68,HOP!A:L,12,0)</f>
        <v>704.00</v>
      </c>
      <c r="F68" t="str">
        <f>VLOOKUP(A68,HOP!A:C,3,0)</f>
        <v>2300386</v>
      </c>
      <c r="G68">
        <f t="shared" si="4"/>
        <v>0</v>
      </c>
      <c r="H68" t="str">
        <f t="shared" si="5"/>
        <v>，2300386</v>
      </c>
      <c r="I68" t="str">
        <f>VLOOKUP(A68,HOP!A:T,20,0)</f>
        <v>直连</v>
      </c>
    </row>
    <row r="69" ht="14.25" hidden="1" customHeight="1" spans="1:9">
      <c r="A69" s="6" t="s">
        <v>498</v>
      </c>
      <c r="B69" s="7" t="s">
        <v>80</v>
      </c>
      <c r="C69" s="7" t="s">
        <v>81</v>
      </c>
      <c r="D69" s="3">
        <v>93</v>
      </c>
      <c r="E69" t="str">
        <f>VLOOKUP(A69,HOP!A:L,12,0)</f>
        <v>93.00</v>
      </c>
      <c r="F69" t="str">
        <f>VLOOKUP(A69,HOP!A:C,3,0)</f>
        <v>2300757</v>
      </c>
      <c r="G69">
        <f t="shared" si="4"/>
        <v>0</v>
      </c>
      <c r="H69" t="str">
        <f t="shared" si="5"/>
        <v>，2300757</v>
      </c>
      <c r="I69" t="str">
        <f>VLOOKUP(A69,HOP!A:T,20,0)</f>
        <v>直连</v>
      </c>
    </row>
    <row r="70" ht="14.25" hidden="1" customHeight="1" spans="1:9">
      <c r="A70" s="6" t="s">
        <v>504</v>
      </c>
      <c r="B70" s="7" t="s">
        <v>80</v>
      </c>
      <c r="C70" s="7" t="s">
        <v>81</v>
      </c>
      <c r="D70" s="3">
        <v>79</v>
      </c>
      <c r="E70" t="str">
        <f>VLOOKUP(A70,HOP!A:L,12,0)</f>
        <v>79.00</v>
      </c>
      <c r="F70" t="str">
        <f>VLOOKUP(A70,HOP!A:C,3,0)</f>
        <v>2300931</v>
      </c>
      <c r="G70">
        <f t="shared" si="4"/>
        <v>0</v>
      </c>
      <c r="H70" t="str">
        <f t="shared" si="5"/>
        <v>，2300931</v>
      </c>
      <c r="I70" t="str">
        <f>VLOOKUP(A70,HOP!A:T,20,0)</f>
        <v>直连</v>
      </c>
    </row>
    <row r="71" ht="14.25" hidden="1" customHeight="1" spans="1:9">
      <c r="A71" s="6" t="s">
        <v>509</v>
      </c>
      <c r="B71" s="7" t="s">
        <v>80</v>
      </c>
      <c r="C71" s="7" t="s">
        <v>81</v>
      </c>
      <c r="D71" s="3">
        <v>53</v>
      </c>
      <c r="E71" t="str">
        <f>VLOOKUP(A71,HOP!A:L,12,0)</f>
        <v>53.00</v>
      </c>
      <c r="F71" t="str">
        <f>VLOOKUP(A71,HOP!A:C,3,0)</f>
        <v>2300751</v>
      </c>
      <c r="G71">
        <f t="shared" si="4"/>
        <v>0</v>
      </c>
      <c r="H71" t="str">
        <f t="shared" si="5"/>
        <v>，2300751</v>
      </c>
      <c r="I71" t="str">
        <f>VLOOKUP(A71,HOP!A:T,20,0)</f>
        <v>直连</v>
      </c>
    </row>
    <row r="72" ht="14.25" hidden="1" customHeight="1" spans="1:9">
      <c r="A72" s="6" t="s">
        <v>515</v>
      </c>
      <c r="B72" s="7" t="s">
        <v>80</v>
      </c>
      <c r="C72" s="7" t="s">
        <v>81</v>
      </c>
      <c r="D72" s="3">
        <v>97</v>
      </c>
      <c r="E72" t="str">
        <f>VLOOKUP(A72,HOP!A:L,12,0)</f>
        <v>97.00</v>
      </c>
      <c r="F72" t="str">
        <f>VLOOKUP(A72,HOP!A:C,3,0)</f>
        <v>2300764</v>
      </c>
      <c r="G72">
        <f t="shared" si="4"/>
        <v>0</v>
      </c>
      <c r="H72" t="str">
        <f t="shared" si="5"/>
        <v>，2300764</v>
      </c>
      <c r="I72" t="str">
        <f>VLOOKUP(A72,HOP!A:T,20,0)</f>
        <v>直连</v>
      </c>
    </row>
    <row r="73" ht="14.25" hidden="1" customHeight="1" spans="1:9">
      <c r="A73" s="6" t="s">
        <v>520</v>
      </c>
      <c r="B73" s="7" t="s">
        <v>80</v>
      </c>
      <c r="C73" s="7" t="s">
        <v>81</v>
      </c>
      <c r="D73" s="3">
        <v>92</v>
      </c>
      <c r="E73" t="str">
        <f>VLOOKUP(A73,HOP!A:L,12,0)</f>
        <v>92.00</v>
      </c>
      <c r="F73" t="str">
        <f>VLOOKUP(A73,HOP!A:C,3,0)</f>
        <v>2300959</v>
      </c>
      <c r="G73">
        <f t="shared" si="4"/>
        <v>0</v>
      </c>
      <c r="H73" t="str">
        <f t="shared" si="5"/>
        <v>，2300959</v>
      </c>
      <c r="I73" t="str">
        <f>VLOOKUP(A73,HOP!A:T,20,0)</f>
        <v>直连</v>
      </c>
    </row>
    <row r="74" ht="14.25" hidden="1" customHeight="1" spans="1:9">
      <c r="A74" s="6" t="s">
        <v>524</v>
      </c>
      <c r="B74" s="7" t="s">
        <v>80</v>
      </c>
      <c r="C74" s="7" t="s">
        <v>81</v>
      </c>
      <c r="D74" s="3">
        <v>79</v>
      </c>
      <c r="E74" t="str">
        <f>VLOOKUP(A74,HOP!A:L,12,0)</f>
        <v>79.00</v>
      </c>
      <c r="F74" t="str">
        <f>VLOOKUP(A74,HOP!A:C,3,0)</f>
        <v>2300918</v>
      </c>
      <c r="G74">
        <f t="shared" si="4"/>
        <v>0</v>
      </c>
      <c r="H74" t="str">
        <f t="shared" si="5"/>
        <v>，2300918</v>
      </c>
      <c r="I74" t="str">
        <f>VLOOKUP(A74,HOP!A:T,20,0)</f>
        <v>直连</v>
      </c>
    </row>
    <row r="75" ht="14.25" hidden="1" customHeight="1" spans="1:9">
      <c r="A75" s="6" t="s">
        <v>528</v>
      </c>
      <c r="B75" s="7" t="s">
        <v>80</v>
      </c>
      <c r="C75" s="7" t="s">
        <v>81</v>
      </c>
      <c r="D75" s="3">
        <v>108</v>
      </c>
      <c r="E75" t="str">
        <f>VLOOKUP(A75,HOP!A:L,12,0)</f>
        <v>108.00</v>
      </c>
      <c r="F75" t="str">
        <f>VLOOKUP(A75,HOP!A:C,3,0)</f>
        <v>2300814</v>
      </c>
      <c r="G75">
        <f t="shared" si="4"/>
        <v>0</v>
      </c>
      <c r="H75" t="str">
        <f t="shared" si="5"/>
        <v>，2300814</v>
      </c>
      <c r="I75" t="str">
        <f>VLOOKUP(A75,HOP!A:T,20,0)</f>
        <v>直连</v>
      </c>
    </row>
    <row r="76" ht="14.25" hidden="1" customHeight="1" spans="1:9">
      <c r="A76" s="6" t="s">
        <v>533</v>
      </c>
      <c r="B76" s="7" t="s">
        <v>80</v>
      </c>
      <c r="C76" s="7" t="s">
        <v>81</v>
      </c>
      <c r="D76" s="3">
        <v>178</v>
      </c>
      <c r="E76" t="str">
        <f>VLOOKUP(A76,HOP!A:L,12,0)</f>
        <v>178.00</v>
      </c>
      <c r="F76" t="str">
        <f>VLOOKUP(A76,HOP!A:C,3,0)</f>
        <v>2300891</v>
      </c>
      <c r="G76">
        <f t="shared" si="4"/>
        <v>0</v>
      </c>
      <c r="H76" t="str">
        <f t="shared" si="5"/>
        <v>，2300891</v>
      </c>
      <c r="I76" t="str">
        <f>VLOOKUP(A76,HOP!A:T,20,0)</f>
        <v>直连</v>
      </c>
    </row>
    <row r="77" ht="14.25" hidden="1" customHeight="1" spans="1:9">
      <c r="A77" s="6" t="s">
        <v>538</v>
      </c>
      <c r="B77" s="7" t="s">
        <v>80</v>
      </c>
      <c r="C77" s="7" t="s">
        <v>81</v>
      </c>
      <c r="D77" s="3">
        <v>141</v>
      </c>
      <c r="E77" t="str">
        <f>VLOOKUP(A77,HOP!A:L,12,0)</f>
        <v>141.00</v>
      </c>
      <c r="F77" t="str">
        <f>VLOOKUP(A77,HOP!A:C,3,0)</f>
        <v>2301029</v>
      </c>
      <c r="G77">
        <f t="shared" si="4"/>
        <v>0</v>
      </c>
      <c r="H77" t="str">
        <f t="shared" si="5"/>
        <v>，2301029</v>
      </c>
      <c r="I77" t="str">
        <f>VLOOKUP(A77,HOP!A:T,20,0)</f>
        <v>直连</v>
      </c>
    </row>
    <row r="78" ht="14.25" hidden="1" customHeight="1" spans="1:9">
      <c r="A78" s="6" t="s">
        <v>543</v>
      </c>
      <c r="B78" s="7" t="s">
        <v>80</v>
      </c>
      <c r="C78" s="7" t="s">
        <v>81</v>
      </c>
      <c r="D78" s="3">
        <v>73</v>
      </c>
      <c r="E78" t="str">
        <f>VLOOKUP(A78,HOP!A:L,12,0)</f>
        <v>73.00</v>
      </c>
      <c r="F78" t="str">
        <f>VLOOKUP(A78,HOP!A:C,3,0)</f>
        <v>2301011</v>
      </c>
      <c r="G78">
        <f t="shared" si="4"/>
        <v>0</v>
      </c>
      <c r="H78" t="str">
        <f t="shared" si="5"/>
        <v>，2301011</v>
      </c>
      <c r="I78" t="str">
        <f>VLOOKUP(A78,HOP!A:T,20,0)</f>
        <v>直连</v>
      </c>
    </row>
    <row r="79" ht="14.25" hidden="1" customHeight="1" spans="1:9">
      <c r="A79" s="6" t="s">
        <v>547</v>
      </c>
      <c r="B79" s="7" t="s">
        <v>80</v>
      </c>
      <c r="C79" s="7" t="s">
        <v>81</v>
      </c>
      <c r="D79" s="3">
        <v>154</v>
      </c>
      <c r="E79" t="str">
        <f>VLOOKUP(A79,HOP!A:L,12,0)</f>
        <v>154.00</v>
      </c>
      <c r="F79" t="str">
        <f>VLOOKUP(A79,HOP!A:C,3,0)</f>
        <v>2300971</v>
      </c>
      <c r="G79">
        <f t="shared" si="4"/>
        <v>0</v>
      </c>
      <c r="H79" t="str">
        <f t="shared" si="5"/>
        <v>，2300971</v>
      </c>
      <c r="I79" t="str">
        <f>VLOOKUP(A79,HOP!A:T,20,0)</f>
        <v>直连</v>
      </c>
    </row>
    <row r="80" ht="14.25" hidden="1" customHeight="1" spans="1:9">
      <c r="A80" s="6" t="s">
        <v>553</v>
      </c>
      <c r="B80" s="7" t="s">
        <v>80</v>
      </c>
      <c r="C80" s="7" t="s">
        <v>81</v>
      </c>
      <c r="D80" s="3">
        <v>135</v>
      </c>
      <c r="E80" t="str">
        <f>VLOOKUP(A80,HOP!A:L,12,0)</f>
        <v>135.00</v>
      </c>
      <c r="F80" t="str">
        <f>VLOOKUP(A80,HOP!A:C,3,0)</f>
        <v>2300324</v>
      </c>
      <c r="G80">
        <f t="shared" si="4"/>
        <v>0</v>
      </c>
      <c r="H80" t="str">
        <f t="shared" si="5"/>
        <v>，2300324</v>
      </c>
      <c r="I80" t="str">
        <f>VLOOKUP(A80,HOP!A:T,20,0)</f>
        <v>直连</v>
      </c>
    </row>
    <row r="81" ht="14.25" hidden="1" customHeight="1" spans="1:9">
      <c r="A81" s="6" t="s">
        <v>557</v>
      </c>
      <c r="B81" s="7" t="s">
        <v>80</v>
      </c>
      <c r="C81" s="7" t="s">
        <v>81</v>
      </c>
      <c r="D81" s="3">
        <v>95</v>
      </c>
      <c r="E81" t="str">
        <f>VLOOKUP(A81,HOP!A:L,12,0)</f>
        <v>95.00</v>
      </c>
      <c r="F81" t="str">
        <f>VLOOKUP(A81,HOP!A:C,3,0)</f>
        <v>2300362</v>
      </c>
      <c r="G81">
        <f t="shared" si="4"/>
        <v>0</v>
      </c>
      <c r="H81" t="str">
        <f t="shared" si="5"/>
        <v>，2300362</v>
      </c>
      <c r="I81" t="str">
        <f>VLOOKUP(A81,HOP!A:T,20,0)</f>
        <v>直连</v>
      </c>
    </row>
    <row r="82" ht="14.25" hidden="1" customHeight="1" spans="1:9">
      <c r="A82" s="6" t="s">
        <v>561</v>
      </c>
      <c r="B82" s="7" t="s">
        <v>80</v>
      </c>
      <c r="C82" s="7" t="s">
        <v>81</v>
      </c>
      <c r="D82" s="3">
        <v>240</v>
      </c>
      <c r="E82" t="str">
        <f>VLOOKUP(A82,HOP!A:L,12,0)</f>
        <v>240.00</v>
      </c>
      <c r="F82" t="str">
        <f>VLOOKUP(A82,HOP!A:C,3,0)</f>
        <v>2300678</v>
      </c>
      <c r="G82">
        <f t="shared" si="4"/>
        <v>0</v>
      </c>
      <c r="H82" t="str">
        <f t="shared" si="5"/>
        <v>，2300678</v>
      </c>
      <c r="I82" t="str">
        <f>VLOOKUP(A82,HOP!A:T,20,0)</f>
        <v>直连</v>
      </c>
    </row>
    <row r="83" ht="14.25" hidden="1" customHeight="1" spans="1:9">
      <c r="A83" s="6" t="s">
        <v>569</v>
      </c>
      <c r="B83" s="7" t="s">
        <v>80</v>
      </c>
      <c r="C83" s="7" t="s">
        <v>81</v>
      </c>
      <c r="D83" s="3">
        <v>65</v>
      </c>
      <c r="E83" t="str">
        <f>VLOOKUP(A83,HOP!A:L,12,0)</f>
        <v>65.00</v>
      </c>
      <c r="F83" t="str">
        <f>VLOOKUP(A83,HOP!A:C,3,0)</f>
        <v>2300382</v>
      </c>
      <c r="G83">
        <f t="shared" si="4"/>
        <v>0</v>
      </c>
      <c r="H83" t="str">
        <f t="shared" si="5"/>
        <v>，2300382</v>
      </c>
      <c r="I83" t="str">
        <f>VLOOKUP(A83,HOP!A:T,20,0)</f>
        <v>直连</v>
      </c>
    </row>
    <row r="84" ht="14.25" hidden="1" customHeight="1" spans="1:9">
      <c r="A84" s="6" t="s">
        <v>575</v>
      </c>
      <c r="B84" s="7" t="s">
        <v>80</v>
      </c>
      <c r="C84" s="7" t="s">
        <v>81</v>
      </c>
      <c r="D84" s="3">
        <v>72</v>
      </c>
      <c r="E84" t="str">
        <f>VLOOKUP(A84,HOP!A:L,12,0)</f>
        <v>72.00</v>
      </c>
      <c r="F84" t="str">
        <f>VLOOKUP(A84,HOP!A:C,3,0)</f>
        <v>2300718</v>
      </c>
      <c r="G84">
        <f t="shared" si="4"/>
        <v>0</v>
      </c>
      <c r="H84" t="str">
        <f t="shared" si="5"/>
        <v>，2300718</v>
      </c>
      <c r="I84" t="str">
        <f>VLOOKUP(A84,HOP!A:T,20,0)</f>
        <v>直连</v>
      </c>
    </row>
    <row r="85" ht="14.25" hidden="1" customHeight="1" spans="1:9">
      <c r="A85" s="6" t="s">
        <v>580</v>
      </c>
      <c r="B85" s="7" t="s">
        <v>80</v>
      </c>
      <c r="C85" s="7" t="s">
        <v>81</v>
      </c>
      <c r="D85" s="3">
        <v>58</v>
      </c>
      <c r="E85" t="str">
        <f>VLOOKUP(A85,HOP!A:L,12,0)</f>
        <v>58.00</v>
      </c>
      <c r="F85" t="str">
        <f>VLOOKUP(A85,HOP!A:C,3,0)</f>
        <v>2300686</v>
      </c>
      <c r="G85">
        <f t="shared" si="4"/>
        <v>0</v>
      </c>
      <c r="H85" t="str">
        <f t="shared" si="5"/>
        <v>，2300686</v>
      </c>
      <c r="I85" t="str">
        <f>VLOOKUP(A85,HOP!A:T,20,0)</f>
        <v>直连</v>
      </c>
    </row>
    <row r="86" ht="14.25" hidden="1" customHeight="1" spans="1:9">
      <c r="A86" s="6" t="s">
        <v>588</v>
      </c>
      <c r="B86" s="7" t="s">
        <v>80</v>
      </c>
      <c r="C86" s="7" t="s">
        <v>81</v>
      </c>
      <c r="D86" s="3">
        <v>89</v>
      </c>
      <c r="E86" t="str">
        <f>VLOOKUP(A86,HOP!A:L,12,0)</f>
        <v>89.00</v>
      </c>
      <c r="F86" t="str">
        <f>VLOOKUP(A86,HOP!A:C,3,0)</f>
        <v>2300881</v>
      </c>
      <c r="G86">
        <f t="shared" si="4"/>
        <v>0</v>
      </c>
      <c r="H86" t="str">
        <f t="shared" si="5"/>
        <v>，2300881</v>
      </c>
      <c r="I86" t="str">
        <f>VLOOKUP(A86,HOP!A:T,20,0)</f>
        <v>直连</v>
      </c>
    </row>
    <row r="87" ht="14.25" hidden="1" customHeight="1" spans="1:9">
      <c r="A87" s="6" t="s">
        <v>594</v>
      </c>
      <c r="B87" s="7" t="s">
        <v>80</v>
      </c>
      <c r="C87" s="7" t="s">
        <v>81</v>
      </c>
      <c r="D87" s="3">
        <v>141</v>
      </c>
      <c r="E87" t="str">
        <f>VLOOKUP(A87,HOP!A:L,12,0)</f>
        <v>141.00</v>
      </c>
      <c r="F87" t="str">
        <f>VLOOKUP(A87,HOP!A:C,3,0)</f>
        <v>2300285</v>
      </c>
      <c r="G87">
        <f t="shared" si="4"/>
        <v>0</v>
      </c>
      <c r="H87" t="str">
        <f t="shared" si="5"/>
        <v>，2300285</v>
      </c>
      <c r="I87" t="str">
        <f>VLOOKUP(A87,HOP!A:T,20,0)</f>
        <v>直连</v>
      </c>
    </row>
    <row r="88" ht="14.25" hidden="1" customHeight="1" spans="1:9">
      <c r="A88" s="6" t="s">
        <v>599</v>
      </c>
      <c r="B88" s="7" t="s">
        <v>80</v>
      </c>
      <c r="C88" s="7" t="s">
        <v>81</v>
      </c>
      <c r="D88" s="3">
        <v>187</v>
      </c>
      <c r="E88" t="str">
        <f>VLOOKUP(A88,HOP!A:L,12,0)</f>
        <v>187.00</v>
      </c>
      <c r="F88" t="str">
        <f>VLOOKUP(A88,HOP!A:C,3,0)</f>
        <v>2300960</v>
      </c>
      <c r="G88">
        <f t="shared" si="4"/>
        <v>0</v>
      </c>
      <c r="H88" t="str">
        <f t="shared" si="5"/>
        <v>，2300960</v>
      </c>
      <c r="I88" t="str">
        <f>VLOOKUP(A88,HOP!A:T,20,0)</f>
        <v>直连</v>
      </c>
    </row>
    <row r="89" ht="14.25" hidden="1" customHeight="1" spans="1:9">
      <c r="A89" s="6" t="s">
        <v>606</v>
      </c>
      <c r="B89" s="7" t="s">
        <v>80</v>
      </c>
      <c r="C89" s="7" t="s">
        <v>81</v>
      </c>
      <c r="D89" s="3">
        <v>193</v>
      </c>
      <c r="E89" t="str">
        <f>VLOOKUP(A89,HOP!A:L,12,0)</f>
        <v>193.00</v>
      </c>
      <c r="F89" t="str">
        <f>VLOOKUP(A89,HOP!A:C,3,0)</f>
        <v>2300922</v>
      </c>
      <c r="G89">
        <f t="shared" si="4"/>
        <v>0</v>
      </c>
      <c r="H89" t="str">
        <f t="shared" si="5"/>
        <v>，2300922</v>
      </c>
      <c r="I89" t="str">
        <f>VLOOKUP(A89,HOP!A:T,20,0)</f>
        <v>直连</v>
      </c>
    </row>
    <row r="90" ht="14.25" hidden="1" customHeight="1" spans="1:9">
      <c r="A90" s="6" t="s">
        <v>612</v>
      </c>
      <c r="B90" s="7" t="s">
        <v>80</v>
      </c>
      <c r="C90" s="7" t="s">
        <v>81</v>
      </c>
      <c r="D90" s="3">
        <v>80</v>
      </c>
      <c r="E90" t="str">
        <f>VLOOKUP(A90,HOP!A:L,12,0)</f>
        <v>80.00</v>
      </c>
      <c r="F90" t="str">
        <f>VLOOKUP(A90,HOP!A:C,3,0)</f>
        <v>2300816</v>
      </c>
      <c r="G90">
        <f t="shared" si="4"/>
        <v>0</v>
      </c>
      <c r="H90" t="str">
        <f t="shared" si="5"/>
        <v>，2300816</v>
      </c>
      <c r="I90" t="str">
        <f>VLOOKUP(A90,HOP!A:T,20,0)</f>
        <v>直连</v>
      </c>
    </row>
    <row r="91" ht="14.25" hidden="1" customHeight="1" spans="1:9">
      <c r="A91" s="6" t="s">
        <v>616</v>
      </c>
      <c r="B91" s="7" t="s">
        <v>80</v>
      </c>
      <c r="C91" s="7" t="s">
        <v>81</v>
      </c>
      <c r="D91" s="3">
        <v>122</v>
      </c>
      <c r="E91" t="str">
        <f>VLOOKUP(A91,HOP!A:L,12,0)</f>
        <v>122.00</v>
      </c>
      <c r="F91" t="str">
        <f>VLOOKUP(A91,HOP!A:C,3,0)</f>
        <v>2300939</v>
      </c>
      <c r="G91">
        <f t="shared" si="4"/>
        <v>0</v>
      </c>
      <c r="H91" t="str">
        <f t="shared" si="5"/>
        <v>，2300939</v>
      </c>
      <c r="I91" t="str">
        <f>VLOOKUP(A91,HOP!A:T,20,0)</f>
        <v>直连</v>
      </c>
    </row>
    <row r="92" ht="14.25" hidden="1" customHeight="1" spans="1:9">
      <c r="A92" s="6" t="s">
        <v>621</v>
      </c>
      <c r="B92" s="7" t="s">
        <v>80</v>
      </c>
      <c r="C92" s="7" t="s">
        <v>81</v>
      </c>
      <c r="D92" s="3">
        <v>169</v>
      </c>
      <c r="E92" t="str">
        <f>VLOOKUP(A92,HOP!A:L,12,0)</f>
        <v>169.00</v>
      </c>
      <c r="F92" t="str">
        <f>VLOOKUP(A92,HOP!A:C,3,0)</f>
        <v>2300833</v>
      </c>
      <c r="G92">
        <f t="shared" si="4"/>
        <v>0</v>
      </c>
      <c r="H92" t="str">
        <f t="shared" si="5"/>
        <v>，2300833</v>
      </c>
      <c r="I92" t="str">
        <f>VLOOKUP(A92,HOP!A:T,20,0)</f>
        <v>直连</v>
      </c>
    </row>
    <row r="93" ht="14.25" hidden="1" customHeight="1" spans="1:9">
      <c r="A93" s="6" t="s">
        <v>629</v>
      </c>
      <c r="B93" s="7" t="s">
        <v>80</v>
      </c>
      <c r="C93" s="7" t="s">
        <v>81</v>
      </c>
      <c r="D93" s="3">
        <v>90</v>
      </c>
      <c r="E93" t="str">
        <f>VLOOKUP(A93,HOP!A:L,12,0)</f>
        <v>90.00</v>
      </c>
      <c r="F93" t="str">
        <f>VLOOKUP(A93,HOP!A:C,3,0)</f>
        <v>2300923</v>
      </c>
      <c r="G93">
        <f t="shared" si="4"/>
        <v>0</v>
      </c>
      <c r="H93" t="str">
        <f t="shared" si="5"/>
        <v>，2300923</v>
      </c>
      <c r="I93" t="str">
        <f>VLOOKUP(A93,HOP!A:T,20,0)</f>
        <v>直连</v>
      </c>
    </row>
    <row r="94" ht="14.25" hidden="1" customHeight="1" spans="1:9">
      <c r="A94" s="6" t="s">
        <v>635</v>
      </c>
      <c r="B94" s="7" t="s">
        <v>80</v>
      </c>
      <c r="C94" s="7" t="s">
        <v>81</v>
      </c>
      <c r="D94" s="3">
        <v>91</v>
      </c>
      <c r="E94" t="str">
        <f>VLOOKUP(A94,HOP!A:L,12,0)</f>
        <v>91.00</v>
      </c>
      <c r="F94" t="str">
        <f>VLOOKUP(A94,HOP!A:C,3,0)</f>
        <v>2300878</v>
      </c>
      <c r="G94">
        <f t="shared" si="4"/>
        <v>0</v>
      </c>
      <c r="H94" t="str">
        <f t="shared" si="5"/>
        <v>，2300878</v>
      </c>
      <c r="I94" t="str">
        <f>VLOOKUP(A94,HOP!A:T,20,0)</f>
        <v>直连</v>
      </c>
    </row>
    <row r="95" ht="14.25" hidden="1" customHeight="1" spans="1:9">
      <c r="A95" s="6" t="s">
        <v>641</v>
      </c>
      <c r="B95" s="7" t="s">
        <v>80</v>
      </c>
      <c r="C95" s="7" t="s">
        <v>81</v>
      </c>
      <c r="D95" s="3">
        <v>193</v>
      </c>
      <c r="E95" t="str">
        <f>VLOOKUP(A95,HOP!A:L,12,0)</f>
        <v>193.00</v>
      </c>
      <c r="F95" t="str">
        <f>VLOOKUP(A95,HOP!A:C,3,0)</f>
        <v>2300538</v>
      </c>
      <c r="G95">
        <f t="shared" si="4"/>
        <v>0</v>
      </c>
      <c r="H95" t="str">
        <f t="shared" si="5"/>
        <v>，2300538</v>
      </c>
      <c r="I95" t="str">
        <f>VLOOKUP(A95,HOP!A:T,20,0)</f>
        <v>直连</v>
      </c>
    </row>
    <row r="96" ht="14.25" hidden="1" customHeight="1" spans="1:9">
      <c r="A96" s="6" t="s">
        <v>643</v>
      </c>
      <c r="B96" s="7" t="s">
        <v>80</v>
      </c>
      <c r="C96" s="7" t="s">
        <v>81</v>
      </c>
      <c r="D96" s="3">
        <v>704</v>
      </c>
      <c r="E96" t="str">
        <f>VLOOKUP(A96,HOP!A:L,12,0)</f>
        <v>704.00</v>
      </c>
      <c r="F96" t="str">
        <f>VLOOKUP(A96,HOP!A:C,3,0)</f>
        <v>2300420</v>
      </c>
      <c r="G96">
        <f t="shared" si="4"/>
        <v>0</v>
      </c>
      <c r="H96" t="str">
        <f t="shared" si="5"/>
        <v>，2300420</v>
      </c>
      <c r="I96" t="str">
        <f>VLOOKUP(A96,HOP!A:T,20,0)</f>
        <v>直连</v>
      </c>
    </row>
    <row r="97" ht="14.25" hidden="1" customHeight="1" spans="1:9">
      <c r="A97" s="6" t="s">
        <v>645</v>
      </c>
      <c r="B97" s="7" t="s">
        <v>80</v>
      </c>
      <c r="C97" s="7" t="s">
        <v>81</v>
      </c>
      <c r="D97" s="3">
        <v>248</v>
      </c>
      <c r="E97" t="str">
        <f>VLOOKUP(A97,HOP!A:L,12,0)</f>
        <v>248.00</v>
      </c>
      <c r="F97" t="str">
        <f>VLOOKUP(A97,HOP!A:C,3,0)</f>
        <v>2300707</v>
      </c>
      <c r="G97">
        <f t="shared" si="4"/>
        <v>0</v>
      </c>
      <c r="H97" t="str">
        <f t="shared" si="5"/>
        <v>，2300707</v>
      </c>
      <c r="I97" t="str">
        <f>VLOOKUP(A97,HOP!A:T,20,0)</f>
        <v>直连</v>
      </c>
    </row>
    <row r="98" ht="14.25" hidden="1" customHeight="1" spans="1:9">
      <c r="A98" s="6" t="s">
        <v>651</v>
      </c>
      <c r="B98" s="7" t="s">
        <v>80</v>
      </c>
      <c r="C98" s="7" t="s">
        <v>81</v>
      </c>
      <c r="D98" s="3">
        <v>175</v>
      </c>
      <c r="E98" t="str">
        <f>VLOOKUP(A98,HOP!A:L,12,0)</f>
        <v>175.00</v>
      </c>
      <c r="F98" t="str">
        <f>VLOOKUP(A98,HOP!A:C,3,0)</f>
        <v>2300433</v>
      </c>
      <c r="G98">
        <f t="shared" si="4"/>
        <v>0</v>
      </c>
      <c r="H98" t="str">
        <f t="shared" si="5"/>
        <v>，2300433</v>
      </c>
      <c r="I98" t="str">
        <f>VLOOKUP(A98,HOP!A:T,20,0)</f>
        <v>直连</v>
      </c>
    </row>
    <row r="99" ht="14.25" hidden="1" customHeight="1" spans="1:9">
      <c r="A99" s="6" t="s">
        <v>658</v>
      </c>
      <c r="B99" s="7" t="s">
        <v>80</v>
      </c>
      <c r="C99" s="7" t="s">
        <v>81</v>
      </c>
      <c r="D99" s="3">
        <v>273</v>
      </c>
      <c r="E99" t="str">
        <f>VLOOKUP(A99,HOP!A:L,12,0)</f>
        <v>273.00</v>
      </c>
      <c r="F99" t="str">
        <f>VLOOKUP(A99,HOP!A:C,3,0)</f>
        <v>2300287</v>
      </c>
      <c r="G99">
        <f t="shared" ref="G99:G130" si="6">D99-E99</f>
        <v>0</v>
      </c>
      <c r="H99" t="str">
        <f t="shared" ref="H99:H130" si="7">$H$1&amp;F99</f>
        <v>，2300287</v>
      </c>
      <c r="I99" t="str">
        <f>VLOOKUP(A99,HOP!A:T,20,0)</f>
        <v>直连</v>
      </c>
    </row>
    <row r="100" ht="14.25" hidden="1" customHeight="1" spans="1:9">
      <c r="A100" s="6" t="s">
        <v>666</v>
      </c>
      <c r="B100" s="7" t="s">
        <v>80</v>
      </c>
      <c r="C100" s="7" t="s">
        <v>81</v>
      </c>
      <c r="D100" s="3">
        <v>55</v>
      </c>
      <c r="E100" t="str">
        <f>VLOOKUP(A100,HOP!A:L,12,0)</f>
        <v>55.00</v>
      </c>
      <c r="F100" t="str">
        <f>VLOOKUP(A100,HOP!A:C,3,0)</f>
        <v>2300906</v>
      </c>
      <c r="G100">
        <f t="shared" si="6"/>
        <v>0</v>
      </c>
      <c r="H100" t="str">
        <f t="shared" si="7"/>
        <v>，2300906</v>
      </c>
      <c r="I100" t="str">
        <f>VLOOKUP(A100,HOP!A:T,20,0)</f>
        <v>直连</v>
      </c>
    </row>
    <row r="101" ht="14.25" hidden="1" customHeight="1" spans="1:9">
      <c r="A101" s="6" t="s">
        <v>671</v>
      </c>
      <c r="B101" s="7" t="s">
        <v>80</v>
      </c>
      <c r="C101" s="7" t="s">
        <v>81</v>
      </c>
      <c r="D101" s="3">
        <v>292</v>
      </c>
      <c r="E101" t="str">
        <f>VLOOKUP(A101,HOP!A:L,12,0)</f>
        <v>292.00</v>
      </c>
      <c r="F101" t="str">
        <f>VLOOKUP(A101,HOP!A:C,3,0)</f>
        <v>2300901</v>
      </c>
      <c r="G101">
        <f t="shared" si="6"/>
        <v>0</v>
      </c>
      <c r="H101" t="str">
        <f t="shared" si="7"/>
        <v>，2300901</v>
      </c>
      <c r="I101" t="str">
        <f>VLOOKUP(A101,HOP!A:T,20,0)</f>
        <v>直连</v>
      </c>
    </row>
    <row r="102" ht="14.25" hidden="1" customHeight="1" spans="1:9">
      <c r="A102" s="6" t="s">
        <v>678</v>
      </c>
      <c r="B102" s="7" t="s">
        <v>80</v>
      </c>
      <c r="C102" s="7" t="s">
        <v>81</v>
      </c>
      <c r="D102" s="3">
        <v>78</v>
      </c>
      <c r="E102" t="str">
        <f>VLOOKUP(A102,HOP!A:L,12,0)</f>
        <v>78.00</v>
      </c>
      <c r="F102" t="str">
        <f>VLOOKUP(A102,HOP!A:C,3,0)</f>
        <v>2300970</v>
      </c>
      <c r="G102">
        <f t="shared" si="6"/>
        <v>0</v>
      </c>
      <c r="H102" t="str">
        <f t="shared" si="7"/>
        <v>，2300970</v>
      </c>
      <c r="I102" t="str">
        <f>VLOOKUP(A102,HOP!A:T,20,0)</f>
        <v>直连</v>
      </c>
    </row>
    <row r="103" ht="14.25" hidden="1" customHeight="1" spans="1:9">
      <c r="A103" s="6" t="s">
        <v>684</v>
      </c>
      <c r="B103" s="7" t="s">
        <v>80</v>
      </c>
      <c r="C103" s="7" t="s">
        <v>81</v>
      </c>
      <c r="D103" s="3">
        <v>104</v>
      </c>
      <c r="E103" t="str">
        <f>VLOOKUP(A103,HOP!A:L,12,0)</f>
        <v>104.00</v>
      </c>
      <c r="F103" t="str">
        <f>VLOOKUP(A103,HOP!A:C,3,0)</f>
        <v>2300466</v>
      </c>
      <c r="G103">
        <f t="shared" si="6"/>
        <v>0</v>
      </c>
      <c r="H103" t="str">
        <f t="shared" si="7"/>
        <v>，2300466</v>
      </c>
      <c r="I103" t="str">
        <f>VLOOKUP(A103,HOP!A:T,20,0)</f>
        <v>直连</v>
      </c>
    </row>
    <row r="104" ht="14.25" hidden="1" customHeight="1" spans="1:9">
      <c r="A104" s="6" t="s">
        <v>688</v>
      </c>
      <c r="B104" s="7" t="s">
        <v>80</v>
      </c>
      <c r="C104" s="7" t="s">
        <v>81</v>
      </c>
      <c r="D104" s="3">
        <v>90</v>
      </c>
      <c r="E104" t="str">
        <f>VLOOKUP(A104,HOP!A:L,12,0)</f>
        <v>90.00</v>
      </c>
      <c r="F104" t="str">
        <f>VLOOKUP(A104,HOP!A:C,3,0)</f>
        <v>2300774</v>
      </c>
      <c r="G104">
        <f t="shared" si="6"/>
        <v>0</v>
      </c>
      <c r="H104" t="str">
        <f t="shared" si="7"/>
        <v>，2300774</v>
      </c>
      <c r="I104" t="str">
        <f>VLOOKUP(A104,HOP!A:T,20,0)</f>
        <v>直连</v>
      </c>
    </row>
    <row r="105" ht="14.25" hidden="1" customHeight="1" spans="1:9">
      <c r="A105" s="6" t="s">
        <v>693</v>
      </c>
      <c r="B105" s="7" t="s">
        <v>80</v>
      </c>
      <c r="C105" s="7" t="s">
        <v>81</v>
      </c>
      <c r="D105" s="3">
        <v>103</v>
      </c>
      <c r="E105" t="str">
        <f>VLOOKUP(A105,HOP!A:L,12,0)</f>
        <v>103.00</v>
      </c>
      <c r="F105" t="str">
        <f>VLOOKUP(A105,HOP!A:C,3,0)</f>
        <v>2300962</v>
      </c>
      <c r="G105">
        <f t="shared" si="6"/>
        <v>0</v>
      </c>
      <c r="H105" t="str">
        <f t="shared" si="7"/>
        <v>，2300962</v>
      </c>
      <c r="I105" t="str">
        <f>VLOOKUP(A105,HOP!A:T,20,0)</f>
        <v>直连</v>
      </c>
    </row>
    <row r="106" ht="14.25" hidden="1" customHeight="1" spans="1:9">
      <c r="A106" s="6" t="s">
        <v>698</v>
      </c>
      <c r="B106" s="7" t="s">
        <v>80</v>
      </c>
      <c r="C106" s="7" t="s">
        <v>81</v>
      </c>
      <c r="D106" s="3">
        <v>82</v>
      </c>
      <c r="E106" t="str">
        <f>VLOOKUP(A106,HOP!A:L,12,0)</f>
        <v>82.00</v>
      </c>
      <c r="F106" t="str">
        <f>VLOOKUP(A106,HOP!A:C,3,0)</f>
        <v>2300965</v>
      </c>
      <c r="G106">
        <f t="shared" si="6"/>
        <v>0</v>
      </c>
      <c r="H106" t="str">
        <f t="shared" si="7"/>
        <v>，2300965</v>
      </c>
      <c r="I106" t="str">
        <f>VLOOKUP(A106,HOP!A:T,20,0)</f>
        <v>直连</v>
      </c>
    </row>
    <row r="107" ht="14.25" hidden="1" customHeight="1" spans="1:9">
      <c r="A107" s="6" t="s">
        <v>703</v>
      </c>
      <c r="B107" s="7" t="s">
        <v>80</v>
      </c>
      <c r="C107" s="7" t="s">
        <v>81</v>
      </c>
      <c r="D107" s="3">
        <v>98</v>
      </c>
      <c r="E107" t="str">
        <f>VLOOKUP(A107,HOP!A:L,12,0)</f>
        <v>98.00</v>
      </c>
      <c r="F107" t="str">
        <f>VLOOKUP(A107,HOP!A:C,3,0)</f>
        <v>2300842</v>
      </c>
      <c r="G107">
        <f t="shared" si="6"/>
        <v>0</v>
      </c>
      <c r="H107" t="str">
        <f t="shared" si="7"/>
        <v>，2300842</v>
      </c>
      <c r="I107" t="str">
        <f>VLOOKUP(A107,HOP!A:T,20,0)</f>
        <v>直连</v>
      </c>
    </row>
    <row r="108" ht="14.25" hidden="1" customHeight="1" spans="1:9">
      <c r="A108" s="6" t="s">
        <v>707</v>
      </c>
      <c r="B108" s="7" t="s">
        <v>80</v>
      </c>
      <c r="C108" s="7" t="s">
        <v>81</v>
      </c>
      <c r="D108" s="3">
        <v>129</v>
      </c>
      <c r="E108" t="str">
        <f>VLOOKUP(A108,HOP!A:L,12,0)</f>
        <v>129.00</v>
      </c>
      <c r="F108" t="str">
        <f>VLOOKUP(A108,HOP!A:C,3,0)</f>
        <v>2300776</v>
      </c>
      <c r="G108">
        <f t="shared" si="6"/>
        <v>0</v>
      </c>
      <c r="H108" t="str">
        <f t="shared" si="7"/>
        <v>，2300776</v>
      </c>
      <c r="I108" t="str">
        <f>VLOOKUP(A108,HOP!A:T,20,0)</f>
        <v>直连</v>
      </c>
    </row>
    <row r="109" ht="14.25" hidden="1" customHeight="1" spans="1:9">
      <c r="A109" s="6" t="s">
        <v>712</v>
      </c>
      <c r="B109" s="7" t="s">
        <v>80</v>
      </c>
      <c r="C109" s="7" t="s">
        <v>81</v>
      </c>
      <c r="D109" s="3">
        <v>123</v>
      </c>
      <c r="E109" t="str">
        <f>VLOOKUP(A109,HOP!A:L,12,0)</f>
        <v>123.00</v>
      </c>
      <c r="F109" t="str">
        <f>VLOOKUP(A109,HOP!A:C,3,0)</f>
        <v>2300230</v>
      </c>
      <c r="G109">
        <f t="shared" si="6"/>
        <v>0</v>
      </c>
      <c r="H109" t="str">
        <f t="shared" si="7"/>
        <v>，2300230</v>
      </c>
      <c r="I109" t="str">
        <f>VLOOKUP(A109,HOP!A:T,20,0)</f>
        <v>直连</v>
      </c>
    </row>
    <row r="110" ht="14.25" hidden="1" customHeight="1" spans="1:9">
      <c r="A110" s="6" t="s">
        <v>714</v>
      </c>
      <c r="B110" s="7" t="s">
        <v>80</v>
      </c>
      <c r="C110" s="7" t="s">
        <v>81</v>
      </c>
      <c r="D110" s="3">
        <v>203</v>
      </c>
      <c r="E110" t="str">
        <f>VLOOKUP(A110,HOP!A:L,12,0)</f>
        <v>203.00</v>
      </c>
      <c r="F110" t="str">
        <f>VLOOKUP(A110,HOP!A:C,3,0)</f>
        <v>2300671</v>
      </c>
      <c r="G110">
        <f t="shared" si="6"/>
        <v>0</v>
      </c>
      <c r="H110" t="str">
        <f t="shared" si="7"/>
        <v>，2300671</v>
      </c>
      <c r="I110" t="str">
        <f>VLOOKUP(A110,HOP!A:T,20,0)</f>
        <v>直连</v>
      </c>
    </row>
    <row r="111" ht="14.25" hidden="1" customHeight="1" spans="1:9">
      <c r="A111" s="6" t="s">
        <v>721</v>
      </c>
      <c r="B111" s="7" t="s">
        <v>80</v>
      </c>
      <c r="C111" s="7" t="s">
        <v>81</v>
      </c>
      <c r="D111" s="3">
        <v>165</v>
      </c>
      <c r="E111" t="str">
        <f>VLOOKUP(A111,HOP!A:L,12,0)</f>
        <v>165.00</v>
      </c>
      <c r="F111" t="str">
        <f>VLOOKUP(A111,HOP!A:C,3,0)</f>
        <v>2300761</v>
      </c>
      <c r="G111">
        <f t="shared" si="6"/>
        <v>0</v>
      </c>
      <c r="H111" t="str">
        <f t="shared" si="7"/>
        <v>，2300761</v>
      </c>
      <c r="I111" t="str">
        <f>VLOOKUP(A111,HOP!A:T,20,0)</f>
        <v>直连</v>
      </c>
    </row>
    <row r="112" ht="14.25" hidden="1" customHeight="1" spans="1:9">
      <c r="A112" s="6" t="s">
        <v>727</v>
      </c>
      <c r="B112" s="7" t="s">
        <v>80</v>
      </c>
      <c r="C112" s="7" t="s">
        <v>81</v>
      </c>
      <c r="D112" s="3">
        <v>183</v>
      </c>
      <c r="E112" t="str">
        <f>VLOOKUP(A112,HOP!A:L,12,0)</f>
        <v>183.00</v>
      </c>
      <c r="F112" t="str">
        <f>VLOOKUP(A112,HOP!A:C,3,0)</f>
        <v>2300856</v>
      </c>
      <c r="G112">
        <f t="shared" si="6"/>
        <v>0</v>
      </c>
      <c r="H112" t="str">
        <f t="shared" si="7"/>
        <v>，2300856</v>
      </c>
      <c r="I112" t="str">
        <f>VLOOKUP(A112,HOP!A:T,20,0)</f>
        <v>直连</v>
      </c>
    </row>
    <row r="113" ht="14.25" hidden="1" customHeight="1" spans="1:9">
      <c r="A113" s="6" t="s">
        <v>735</v>
      </c>
      <c r="B113" s="7" t="s">
        <v>80</v>
      </c>
      <c r="C113" s="7" t="s">
        <v>81</v>
      </c>
      <c r="D113" s="3">
        <v>93</v>
      </c>
      <c r="E113" t="str">
        <f>VLOOKUP(A113,HOP!A:L,12,0)</f>
        <v>93.00</v>
      </c>
      <c r="F113" t="str">
        <f>VLOOKUP(A113,HOP!A:C,3,0)</f>
        <v>2300934</v>
      </c>
      <c r="G113">
        <f t="shared" si="6"/>
        <v>0</v>
      </c>
      <c r="H113" t="str">
        <f t="shared" si="7"/>
        <v>，2300934</v>
      </c>
      <c r="I113" t="str">
        <f>VLOOKUP(A113,HOP!A:T,20,0)</f>
        <v>直连</v>
      </c>
    </row>
    <row r="114" ht="14.25" hidden="1" customHeight="1" spans="1:9">
      <c r="A114" s="6" t="s">
        <v>739</v>
      </c>
      <c r="B114" s="7" t="s">
        <v>80</v>
      </c>
      <c r="C114" s="7" t="s">
        <v>81</v>
      </c>
      <c r="D114" s="3">
        <v>178</v>
      </c>
      <c r="E114" t="str">
        <f>VLOOKUP(A114,HOP!A:L,12,0)</f>
        <v>178.00</v>
      </c>
      <c r="F114" t="str">
        <f>VLOOKUP(A114,HOP!A:C,3,0)</f>
        <v>2300986</v>
      </c>
      <c r="G114">
        <f t="shared" si="6"/>
        <v>0</v>
      </c>
      <c r="H114" t="str">
        <f t="shared" si="7"/>
        <v>，2300986</v>
      </c>
      <c r="I114" t="str">
        <f>VLOOKUP(A114,HOP!A:T,20,0)</f>
        <v>直连</v>
      </c>
    </row>
    <row r="115" ht="14.25" hidden="1" customHeight="1" spans="1:9">
      <c r="A115" s="6" t="s">
        <v>745</v>
      </c>
      <c r="B115" s="7" t="s">
        <v>80</v>
      </c>
      <c r="C115" s="7" t="s">
        <v>81</v>
      </c>
      <c r="D115" s="3">
        <v>386</v>
      </c>
      <c r="E115" t="str">
        <f>VLOOKUP(A115,HOP!A:L,12,0)</f>
        <v>386.00</v>
      </c>
      <c r="F115" t="str">
        <f>VLOOKUP(A115,HOP!A:C,3,0)</f>
        <v>2300953</v>
      </c>
      <c r="G115">
        <f t="shared" si="6"/>
        <v>0</v>
      </c>
      <c r="H115" t="str">
        <f t="shared" si="7"/>
        <v>，2300953</v>
      </c>
      <c r="I115" t="str">
        <f>VLOOKUP(A115,HOP!A:T,20,0)</f>
        <v>直连</v>
      </c>
    </row>
    <row r="116" ht="14.25" hidden="1" customHeight="1" spans="1:9">
      <c r="A116" s="6" t="s">
        <v>751</v>
      </c>
      <c r="B116" s="7" t="s">
        <v>80</v>
      </c>
      <c r="C116" s="7" t="s">
        <v>81</v>
      </c>
      <c r="D116" s="3">
        <v>104</v>
      </c>
      <c r="E116" t="str">
        <f>VLOOKUP(A116,HOP!A:L,12,0)</f>
        <v>104.00</v>
      </c>
      <c r="F116" t="str">
        <f>VLOOKUP(A116,HOP!A:C,3,0)</f>
        <v>2300339</v>
      </c>
      <c r="G116">
        <f t="shared" si="6"/>
        <v>0</v>
      </c>
      <c r="H116" t="str">
        <f t="shared" si="7"/>
        <v>，2300339</v>
      </c>
      <c r="I116" t="str">
        <f>VLOOKUP(A116,HOP!A:T,20,0)</f>
        <v>直连</v>
      </c>
    </row>
    <row r="117" ht="14.25" hidden="1" customHeight="1" spans="1:9">
      <c r="A117" s="6" t="s">
        <v>756</v>
      </c>
      <c r="B117" s="7" t="s">
        <v>80</v>
      </c>
      <c r="C117" s="7" t="s">
        <v>81</v>
      </c>
      <c r="D117" s="3">
        <v>82</v>
      </c>
      <c r="E117" t="str">
        <f>VLOOKUP(A117,HOP!A:L,12,0)</f>
        <v>82.00</v>
      </c>
      <c r="F117" t="str">
        <f>VLOOKUP(A117,HOP!A:C,3,0)</f>
        <v>2300542</v>
      </c>
      <c r="G117">
        <f t="shared" si="6"/>
        <v>0</v>
      </c>
      <c r="H117" t="str">
        <f t="shared" si="7"/>
        <v>，2300542</v>
      </c>
      <c r="I117" t="str">
        <f>VLOOKUP(A117,HOP!A:T,20,0)</f>
        <v>直连</v>
      </c>
    </row>
    <row r="118" ht="14.25" hidden="1" customHeight="1" spans="1:9">
      <c r="A118" s="6" t="s">
        <v>760</v>
      </c>
      <c r="B118" s="7" t="s">
        <v>80</v>
      </c>
      <c r="C118" s="7" t="s">
        <v>81</v>
      </c>
      <c r="D118" s="3">
        <v>616</v>
      </c>
      <c r="E118" t="str">
        <f>VLOOKUP(A118,HOP!A:L,12,0)</f>
        <v>616.00</v>
      </c>
      <c r="F118" t="str">
        <f>VLOOKUP(A118,HOP!A:C,3,0)</f>
        <v>2300408</v>
      </c>
      <c r="G118">
        <f t="shared" si="6"/>
        <v>0</v>
      </c>
      <c r="H118" t="str">
        <f t="shared" si="7"/>
        <v>，2300408</v>
      </c>
      <c r="I118" t="str">
        <f>VLOOKUP(A118,HOP!A:T,20,0)</f>
        <v>直连</v>
      </c>
    </row>
    <row r="119" ht="14.25" hidden="1" customHeight="1" spans="1:9">
      <c r="A119" s="6" t="s">
        <v>767</v>
      </c>
      <c r="B119" s="7" t="s">
        <v>80</v>
      </c>
      <c r="C119" s="7" t="s">
        <v>81</v>
      </c>
      <c r="D119" s="3">
        <v>89</v>
      </c>
      <c r="E119" t="str">
        <f>VLOOKUP(A119,HOP!A:L,12,0)</f>
        <v>89.00</v>
      </c>
      <c r="F119" t="str">
        <f>VLOOKUP(A119,HOP!A:C,3,0)</f>
        <v>2300319</v>
      </c>
      <c r="G119">
        <f t="shared" si="6"/>
        <v>0</v>
      </c>
      <c r="H119" t="str">
        <f t="shared" si="7"/>
        <v>，2300319</v>
      </c>
      <c r="I119" t="str">
        <f>VLOOKUP(A119,HOP!A:T,20,0)</f>
        <v>直连</v>
      </c>
    </row>
    <row r="120" ht="14.25" hidden="1" customHeight="1" spans="1:9">
      <c r="A120" s="6" t="s">
        <v>772</v>
      </c>
      <c r="B120" s="7" t="s">
        <v>80</v>
      </c>
      <c r="C120" s="7" t="s">
        <v>81</v>
      </c>
      <c r="D120" s="3">
        <v>388</v>
      </c>
      <c r="E120" t="str">
        <f>VLOOKUP(A120,HOP!A:L,12,0)</f>
        <v>388.00</v>
      </c>
      <c r="F120" t="str">
        <f>VLOOKUP(A120,HOP!A:C,3,0)</f>
        <v>2300363</v>
      </c>
      <c r="G120">
        <f t="shared" si="6"/>
        <v>0</v>
      </c>
      <c r="H120" t="str">
        <f t="shared" si="7"/>
        <v>，2300363</v>
      </c>
      <c r="I120" t="str">
        <f>VLOOKUP(A120,HOP!A:T,20,0)</f>
        <v>直连</v>
      </c>
    </row>
    <row r="121" ht="14.25" hidden="1" customHeight="1" spans="1:9">
      <c r="A121" s="6" t="s">
        <v>778</v>
      </c>
      <c r="B121" s="7" t="s">
        <v>80</v>
      </c>
      <c r="C121" s="7" t="s">
        <v>81</v>
      </c>
      <c r="D121" s="3">
        <v>94</v>
      </c>
      <c r="E121" t="str">
        <f>VLOOKUP(A121,HOP!A:L,12,0)</f>
        <v>94.00</v>
      </c>
      <c r="F121" t="str">
        <f>VLOOKUP(A121,HOP!A:C,3,0)</f>
        <v>2300380</v>
      </c>
      <c r="G121">
        <f t="shared" si="6"/>
        <v>0</v>
      </c>
      <c r="H121" t="str">
        <f t="shared" si="7"/>
        <v>，2300380</v>
      </c>
      <c r="I121" t="str">
        <f>VLOOKUP(A121,HOP!A:T,20,0)</f>
        <v>直连</v>
      </c>
    </row>
    <row r="122" ht="14.25" hidden="1" customHeight="1" spans="1:9">
      <c r="A122" s="6" t="s">
        <v>782</v>
      </c>
      <c r="B122" s="7" t="s">
        <v>80</v>
      </c>
      <c r="C122" s="7" t="s">
        <v>81</v>
      </c>
      <c r="D122" s="3">
        <v>290</v>
      </c>
      <c r="E122" t="str">
        <f>VLOOKUP(A122,HOP!A:L,12,0)</f>
        <v>290.00</v>
      </c>
      <c r="F122" t="str">
        <f>VLOOKUP(A122,HOP!A:C,3,0)</f>
        <v>2300207</v>
      </c>
      <c r="G122">
        <f t="shared" si="6"/>
        <v>0</v>
      </c>
      <c r="H122" t="str">
        <f t="shared" si="7"/>
        <v>，2300207</v>
      </c>
      <c r="I122" t="str">
        <f>VLOOKUP(A122,HOP!A:T,20,0)</f>
        <v>直连</v>
      </c>
    </row>
    <row r="123" ht="14.25" hidden="1" customHeight="1" spans="1:9">
      <c r="A123" s="6" t="s">
        <v>789</v>
      </c>
      <c r="B123" s="7" t="s">
        <v>161</v>
      </c>
      <c r="C123" s="7" t="s">
        <v>81</v>
      </c>
      <c r="D123" s="3">
        <v>238</v>
      </c>
      <c r="E123" t="str">
        <f>VLOOKUP(A123,HOP!A:L,12,0)</f>
        <v>238.00</v>
      </c>
      <c r="F123" t="str">
        <f>VLOOKUP(A123,HOP!A:C,3,0)</f>
        <v>2299946</v>
      </c>
      <c r="G123">
        <f t="shared" si="6"/>
        <v>0</v>
      </c>
      <c r="H123" t="str">
        <f t="shared" si="7"/>
        <v>，2299946</v>
      </c>
      <c r="I123" t="str">
        <f>VLOOKUP(A123,HOP!A:T,20,0)</f>
        <v>直连</v>
      </c>
    </row>
    <row r="124" ht="14.25" hidden="1" customHeight="1" spans="1:9">
      <c r="A124" s="6" t="s">
        <v>796</v>
      </c>
      <c r="B124" s="7" t="s">
        <v>80</v>
      </c>
      <c r="C124" s="7" t="s">
        <v>81</v>
      </c>
      <c r="D124" s="3">
        <v>202</v>
      </c>
      <c r="E124" t="str">
        <f>VLOOKUP(A124,HOP!A:L,12,0)</f>
        <v>202.00</v>
      </c>
      <c r="F124" t="str">
        <f>VLOOKUP(A124,HOP!A:C,3,0)</f>
        <v>2300225</v>
      </c>
      <c r="G124">
        <f t="shared" si="6"/>
        <v>0</v>
      </c>
      <c r="H124" t="str">
        <f t="shared" si="7"/>
        <v>，2300225</v>
      </c>
      <c r="I124" t="str">
        <f>VLOOKUP(A124,HOP!A:T,20,0)</f>
        <v>直连</v>
      </c>
    </row>
    <row r="125" ht="14.25" hidden="1" customHeight="1" spans="1:9">
      <c r="A125" s="6" t="s">
        <v>801</v>
      </c>
      <c r="B125" s="7" t="s">
        <v>80</v>
      </c>
      <c r="C125" s="7" t="s">
        <v>81</v>
      </c>
      <c r="D125" s="3">
        <v>86</v>
      </c>
      <c r="E125" t="str">
        <f>VLOOKUP(A125,HOP!A:L,12,0)</f>
        <v>86.00</v>
      </c>
      <c r="F125" t="str">
        <f>VLOOKUP(A125,HOP!A:C,3,0)</f>
        <v>2301034</v>
      </c>
      <c r="G125">
        <f t="shared" si="6"/>
        <v>0</v>
      </c>
      <c r="H125" t="str">
        <f t="shared" si="7"/>
        <v>，2301034</v>
      </c>
      <c r="I125" t="str">
        <f>VLOOKUP(A125,HOP!A:T,20,0)</f>
        <v>直连</v>
      </c>
    </row>
    <row r="126" ht="14.25" hidden="1" customHeight="1" spans="1:9">
      <c r="A126" s="6" t="s">
        <v>807</v>
      </c>
      <c r="B126" s="7" t="s">
        <v>80</v>
      </c>
      <c r="C126" s="7" t="s">
        <v>81</v>
      </c>
      <c r="D126" s="3">
        <v>78</v>
      </c>
      <c r="E126" t="str">
        <f>VLOOKUP(A126,HOP!A:L,12,0)</f>
        <v>78.00</v>
      </c>
      <c r="F126" t="str">
        <f>VLOOKUP(A126,HOP!A:C,3,0)</f>
        <v>2300900</v>
      </c>
      <c r="G126">
        <f t="shared" si="6"/>
        <v>0</v>
      </c>
      <c r="H126" t="str">
        <f t="shared" si="7"/>
        <v>，2300900</v>
      </c>
      <c r="I126" t="str">
        <f>VLOOKUP(A126,HOP!A:T,20,0)</f>
        <v>直连</v>
      </c>
    </row>
    <row r="127" ht="14.25" hidden="1" customHeight="1" spans="1:9">
      <c r="A127" s="6" t="s">
        <v>811</v>
      </c>
      <c r="B127" s="7" t="s">
        <v>80</v>
      </c>
      <c r="C127" s="7" t="s">
        <v>81</v>
      </c>
      <c r="D127" s="3">
        <v>98</v>
      </c>
      <c r="E127" t="str">
        <f>VLOOKUP(A127,HOP!A:L,12,0)</f>
        <v>98.00</v>
      </c>
      <c r="F127" t="str">
        <f>VLOOKUP(A127,HOP!A:C,3,0)</f>
        <v>2300667</v>
      </c>
      <c r="G127">
        <f t="shared" si="6"/>
        <v>0</v>
      </c>
      <c r="H127" t="str">
        <f t="shared" si="7"/>
        <v>，2300667</v>
      </c>
      <c r="I127" t="str">
        <f>VLOOKUP(A127,HOP!A:T,20,0)</f>
        <v>直连</v>
      </c>
    </row>
    <row r="128" ht="14.25" hidden="1" customHeight="1" spans="1:9">
      <c r="A128" s="6" t="s">
        <v>813</v>
      </c>
      <c r="B128" s="7" t="s">
        <v>80</v>
      </c>
      <c r="C128" s="7" t="s">
        <v>81</v>
      </c>
      <c r="D128" s="3">
        <v>85</v>
      </c>
      <c r="E128" t="str">
        <f>VLOOKUP(A128,HOP!A:L,12,0)</f>
        <v>85.00</v>
      </c>
      <c r="F128" t="str">
        <f>VLOOKUP(A128,HOP!A:C,3,0)</f>
        <v>2300673</v>
      </c>
      <c r="G128">
        <f t="shared" si="6"/>
        <v>0</v>
      </c>
      <c r="H128" t="str">
        <f t="shared" si="7"/>
        <v>，2300673</v>
      </c>
      <c r="I128" t="str">
        <f>VLOOKUP(A128,HOP!A:T,20,0)</f>
        <v>直连</v>
      </c>
    </row>
    <row r="129" ht="14.25" hidden="1" customHeight="1" spans="1:9">
      <c r="A129" s="6" t="s">
        <v>818</v>
      </c>
      <c r="B129" s="7" t="s">
        <v>80</v>
      </c>
      <c r="C129" s="7" t="s">
        <v>81</v>
      </c>
      <c r="D129" s="3">
        <v>117</v>
      </c>
      <c r="E129" t="str">
        <f>VLOOKUP(A129,HOP!A:L,12,0)</f>
        <v>117.00</v>
      </c>
      <c r="F129" t="str">
        <f>VLOOKUP(A129,HOP!A:C,3,0)</f>
        <v>2289949</v>
      </c>
      <c r="G129">
        <f t="shared" si="6"/>
        <v>0</v>
      </c>
      <c r="H129" t="str">
        <f t="shared" si="7"/>
        <v>，2289949</v>
      </c>
      <c r="I129" t="str">
        <f>VLOOKUP(A129,HOP!A:T,20,0)</f>
        <v>直连</v>
      </c>
    </row>
    <row r="130" ht="14.25" hidden="1" customHeight="1" spans="1:9">
      <c r="A130" s="6" t="s">
        <v>824</v>
      </c>
      <c r="B130" s="7" t="s">
        <v>80</v>
      </c>
      <c r="C130" s="7" t="s">
        <v>81</v>
      </c>
      <c r="D130" s="3">
        <v>89</v>
      </c>
      <c r="E130" t="str">
        <f>VLOOKUP(A130,HOP!A:L,12,0)</f>
        <v>89.00</v>
      </c>
      <c r="F130" t="str">
        <f>VLOOKUP(A130,HOP!A:C,3,0)</f>
        <v>2300956</v>
      </c>
      <c r="G130">
        <f t="shared" si="6"/>
        <v>0</v>
      </c>
      <c r="H130" t="str">
        <f t="shared" si="7"/>
        <v>，2300956</v>
      </c>
      <c r="I130" t="str">
        <f>VLOOKUP(A130,HOP!A:T,20,0)</f>
        <v>直连</v>
      </c>
    </row>
    <row r="131" ht="14.25" hidden="1" customHeight="1" spans="1:9">
      <c r="A131" s="6" t="s">
        <v>829</v>
      </c>
      <c r="B131" s="7" t="s">
        <v>80</v>
      </c>
      <c r="C131" s="7" t="s">
        <v>81</v>
      </c>
      <c r="D131" s="3">
        <v>76</v>
      </c>
      <c r="E131" t="str">
        <f>VLOOKUP(A131,HOP!A:L,12,0)</f>
        <v>76.00</v>
      </c>
      <c r="F131" t="str">
        <f>VLOOKUP(A131,HOP!A:C,3,0)</f>
        <v>2300987</v>
      </c>
      <c r="G131">
        <f t="shared" ref="G131:G164" si="8">D131-E131</f>
        <v>0</v>
      </c>
      <c r="H131" t="str">
        <f t="shared" ref="H131:H162" si="9">$H$1&amp;F131</f>
        <v>，2300987</v>
      </c>
      <c r="I131" t="str">
        <f>VLOOKUP(A131,HOP!A:T,20,0)</f>
        <v>直连</v>
      </c>
    </row>
    <row r="132" ht="14.25" hidden="1" customHeight="1" spans="1:9">
      <c r="A132" s="6" t="s">
        <v>833</v>
      </c>
      <c r="B132" s="7" t="s">
        <v>80</v>
      </c>
      <c r="C132" s="7" t="s">
        <v>81</v>
      </c>
      <c r="D132" s="3">
        <v>144</v>
      </c>
      <c r="E132" t="str">
        <f>VLOOKUP(A132,HOP!A:L,12,0)</f>
        <v>144.00</v>
      </c>
      <c r="F132" t="str">
        <f>VLOOKUP(A132,HOP!A:C,3,0)</f>
        <v>2300355</v>
      </c>
      <c r="G132">
        <f t="shared" si="8"/>
        <v>0</v>
      </c>
      <c r="H132" t="str">
        <f t="shared" si="9"/>
        <v>，2300355</v>
      </c>
      <c r="I132" t="str">
        <f>VLOOKUP(A132,HOP!A:T,20,0)</f>
        <v>直连</v>
      </c>
    </row>
    <row r="133" ht="14.25" hidden="1" customHeight="1" spans="1:9">
      <c r="A133" s="6" t="s">
        <v>837</v>
      </c>
      <c r="B133" s="7" t="s">
        <v>80</v>
      </c>
      <c r="C133" s="7" t="s">
        <v>81</v>
      </c>
      <c r="D133" s="3">
        <v>291</v>
      </c>
      <c r="E133" t="str">
        <f>VLOOKUP(A133,HOP!A:L,12,0)</f>
        <v>291.00</v>
      </c>
      <c r="F133" t="str">
        <f>VLOOKUP(A133,HOP!A:C,3,0)</f>
        <v>2300322</v>
      </c>
      <c r="G133">
        <f t="shared" si="8"/>
        <v>0</v>
      </c>
      <c r="H133" t="str">
        <f t="shared" si="9"/>
        <v>，2300322</v>
      </c>
      <c r="I133" t="str">
        <f>VLOOKUP(A133,HOP!A:T,20,0)</f>
        <v>直连</v>
      </c>
    </row>
    <row r="134" ht="14.25" hidden="1" customHeight="1" spans="1:9">
      <c r="A134" s="6" t="s">
        <v>843</v>
      </c>
      <c r="B134" s="7" t="s">
        <v>80</v>
      </c>
      <c r="C134" s="7" t="s">
        <v>81</v>
      </c>
      <c r="D134" s="3">
        <v>119</v>
      </c>
      <c r="E134" t="str">
        <f>VLOOKUP(A134,HOP!A:L,12,0)</f>
        <v>119.00</v>
      </c>
      <c r="F134" t="str">
        <f>VLOOKUP(A134,HOP!A:C,3,0)</f>
        <v>2301010</v>
      </c>
      <c r="G134">
        <f t="shared" si="8"/>
        <v>0</v>
      </c>
      <c r="H134" t="str">
        <f t="shared" si="9"/>
        <v>，2301010</v>
      </c>
      <c r="I134" t="str">
        <f>VLOOKUP(A134,HOP!A:T,20,0)</f>
        <v>直连</v>
      </c>
    </row>
    <row r="135" ht="14.25" hidden="1" customHeight="1" spans="1:9">
      <c r="A135" s="6" t="s">
        <v>849</v>
      </c>
      <c r="B135" s="7" t="s">
        <v>80</v>
      </c>
      <c r="C135" s="7" t="s">
        <v>81</v>
      </c>
      <c r="D135" s="3">
        <v>98</v>
      </c>
      <c r="E135" t="str">
        <f>VLOOKUP(A135,HOP!A:L,12,0)</f>
        <v>98.00</v>
      </c>
      <c r="F135" t="str">
        <f>VLOOKUP(A135,HOP!A:C,3,0)</f>
        <v>2300509</v>
      </c>
      <c r="G135">
        <f t="shared" si="8"/>
        <v>0</v>
      </c>
      <c r="H135" t="str">
        <f t="shared" si="9"/>
        <v>，2300509</v>
      </c>
      <c r="I135" t="str">
        <f>VLOOKUP(A135,HOP!A:T,20,0)</f>
        <v>直连</v>
      </c>
    </row>
    <row r="136" ht="14.25" hidden="1" customHeight="1" spans="1:9">
      <c r="A136" s="6" t="s">
        <v>851</v>
      </c>
      <c r="B136" s="7" t="s">
        <v>80</v>
      </c>
      <c r="C136" s="7" t="s">
        <v>81</v>
      </c>
      <c r="D136" s="3">
        <v>213</v>
      </c>
      <c r="E136" t="str">
        <f>VLOOKUP(A136,HOP!A:L,12,0)</f>
        <v>213.00</v>
      </c>
      <c r="F136" t="str">
        <f>VLOOKUP(A136,HOP!A:C,3,0)</f>
        <v>2300687</v>
      </c>
      <c r="G136">
        <f t="shared" si="8"/>
        <v>0</v>
      </c>
      <c r="H136" t="str">
        <f t="shared" si="9"/>
        <v>，2300687</v>
      </c>
      <c r="I136" t="str">
        <f>VLOOKUP(A136,HOP!A:T,20,0)</f>
        <v>直连</v>
      </c>
    </row>
    <row r="137" ht="14.25" hidden="1" customHeight="1" spans="1:9">
      <c r="A137" s="6" t="s">
        <v>857</v>
      </c>
      <c r="B137" s="7" t="s">
        <v>161</v>
      </c>
      <c r="C137" s="7" t="s">
        <v>81</v>
      </c>
      <c r="D137" s="3">
        <v>266</v>
      </c>
      <c r="E137" t="str">
        <f>VLOOKUP(A137,HOP!A:L,12,0)</f>
        <v>266.00</v>
      </c>
      <c r="F137" t="str">
        <f>VLOOKUP(A137,HOP!A:C,3,0)</f>
        <v>2298765</v>
      </c>
      <c r="G137">
        <f t="shared" si="8"/>
        <v>0</v>
      </c>
      <c r="H137" t="str">
        <f t="shared" si="9"/>
        <v>，2298765</v>
      </c>
      <c r="I137" t="str">
        <f>VLOOKUP(A137,HOP!A:T,20,0)</f>
        <v>直连</v>
      </c>
    </row>
    <row r="138" ht="14.25" hidden="1" customHeight="1" spans="1:9">
      <c r="A138" s="6" t="s">
        <v>866</v>
      </c>
      <c r="B138" s="7" t="s">
        <v>161</v>
      </c>
      <c r="C138" s="7" t="s">
        <v>81</v>
      </c>
      <c r="D138" s="3">
        <v>222</v>
      </c>
      <c r="E138" t="str">
        <f>VLOOKUP(A138,HOP!A:L,12,0)</f>
        <v>222.00</v>
      </c>
      <c r="F138" t="str">
        <f>VLOOKUP(A138,HOP!A:C,3,0)</f>
        <v>2299752</v>
      </c>
      <c r="G138">
        <f t="shared" si="8"/>
        <v>0</v>
      </c>
      <c r="H138" t="str">
        <f t="shared" si="9"/>
        <v>，2299752</v>
      </c>
      <c r="I138" t="str">
        <f>VLOOKUP(A138,HOP!A:T,20,0)</f>
        <v>直连</v>
      </c>
    </row>
    <row r="139" ht="14.25" hidden="1" customHeight="1" spans="1:9">
      <c r="A139" s="6" t="s">
        <v>872</v>
      </c>
      <c r="B139" s="7" t="s">
        <v>80</v>
      </c>
      <c r="C139" s="7" t="s">
        <v>81</v>
      </c>
      <c r="D139" s="3">
        <v>67</v>
      </c>
      <c r="E139" t="str">
        <f>VLOOKUP(A139,HOP!A:L,12,0)</f>
        <v>67.00</v>
      </c>
      <c r="F139" t="str">
        <f>VLOOKUP(A139,HOP!A:C,3,0)</f>
        <v>2300376</v>
      </c>
      <c r="G139">
        <f t="shared" si="8"/>
        <v>0</v>
      </c>
      <c r="H139" t="str">
        <f t="shared" si="9"/>
        <v>，2300376</v>
      </c>
      <c r="I139" t="str">
        <f>VLOOKUP(A139,HOP!A:T,20,0)</f>
        <v>直连</v>
      </c>
    </row>
    <row r="140" ht="14.25" hidden="1" customHeight="1" spans="1:9">
      <c r="A140" s="6" t="s">
        <v>876</v>
      </c>
      <c r="B140" s="7" t="s">
        <v>80</v>
      </c>
      <c r="C140" s="7" t="s">
        <v>81</v>
      </c>
      <c r="D140" s="3">
        <v>850</v>
      </c>
      <c r="E140" t="str">
        <f>VLOOKUP(A140,HOP!A:L,12,0)</f>
        <v>850.00</v>
      </c>
      <c r="F140" t="str">
        <f>VLOOKUP(A140,HOP!A:C,3,0)</f>
        <v>2300360</v>
      </c>
      <c r="G140">
        <f t="shared" si="8"/>
        <v>0</v>
      </c>
      <c r="H140" t="str">
        <f t="shared" si="9"/>
        <v>，2300360</v>
      </c>
      <c r="I140" t="str">
        <f>VLOOKUP(A140,HOP!A:T,20,0)</f>
        <v>直连</v>
      </c>
    </row>
    <row r="141" ht="14.25" hidden="1" customHeight="1" spans="1:9">
      <c r="A141" s="6" t="s">
        <v>883</v>
      </c>
      <c r="B141" s="7" t="s">
        <v>80</v>
      </c>
      <c r="C141" s="7" t="s">
        <v>81</v>
      </c>
      <c r="D141" s="3">
        <v>158</v>
      </c>
      <c r="E141" t="str">
        <f>VLOOKUP(A141,HOP!A:L,12,0)</f>
        <v>158.00</v>
      </c>
      <c r="F141" t="str">
        <f>VLOOKUP(A141,HOP!A:C,3,0)</f>
        <v>2300447</v>
      </c>
      <c r="G141">
        <f t="shared" si="8"/>
        <v>0</v>
      </c>
      <c r="H141" t="str">
        <f t="shared" si="9"/>
        <v>，2300447</v>
      </c>
      <c r="I141" t="str">
        <f>VLOOKUP(A141,HOP!A:T,20,0)</f>
        <v>直连</v>
      </c>
    </row>
    <row r="142" ht="14.25" hidden="1" customHeight="1" spans="1:9">
      <c r="A142" s="6" t="s">
        <v>890</v>
      </c>
      <c r="B142" s="7" t="s">
        <v>80</v>
      </c>
      <c r="C142" s="7" t="s">
        <v>81</v>
      </c>
      <c r="D142" s="3">
        <v>216</v>
      </c>
      <c r="E142" t="str">
        <f>VLOOKUP(A142,HOP!A:L,12,0)</f>
        <v>216.00</v>
      </c>
      <c r="F142" t="str">
        <f>VLOOKUP(A142,HOP!A:C,3,0)</f>
        <v>2300330</v>
      </c>
      <c r="G142">
        <f t="shared" si="8"/>
        <v>0</v>
      </c>
      <c r="H142" t="str">
        <f t="shared" si="9"/>
        <v>，2300330</v>
      </c>
      <c r="I142" t="str">
        <f>VLOOKUP(A142,HOP!A:T,20,0)</f>
        <v>直连</v>
      </c>
    </row>
    <row r="143" ht="14.25" hidden="1" customHeight="1" spans="1:9">
      <c r="A143" s="6" t="s">
        <v>896</v>
      </c>
      <c r="B143" s="7" t="s">
        <v>80</v>
      </c>
      <c r="C143" s="7" t="s">
        <v>81</v>
      </c>
      <c r="D143" s="3">
        <v>82</v>
      </c>
      <c r="E143" t="str">
        <f>VLOOKUP(A143,HOP!A:L,12,0)</f>
        <v>82.00</v>
      </c>
      <c r="F143" t="str">
        <f>VLOOKUP(A143,HOP!A:C,3,0)</f>
        <v>2300485</v>
      </c>
      <c r="G143">
        <f t="shared" si="8"/>
        <v>0</v>
      </c>
      <c r="H143" t="str">
        <f t="shared" si="9"/>
        <v>，2300485</v>
      </c>
      <c r="I143" t="str">
        <f>VLOOKUP(A143,HOP!A:T,20,0)</f>
        <v>直连</v>
      </c>
    </row>
    <row r="144" ht="14.25" hidden="1" customHeight="1" spans="1:9">
      <c r="A144" s="6" t="s">
        <v>898</v>
      </c>
      <c r="B144" s="7" t="s">
        <v>80</v>
      </c>
      <c r="C144" s="7" t="s">
        <v>81</v>
      </c>
      <c r="D144" s="3">
        <v>291</v>
      </c>
      <c r="E144" t="str">
        <f>VLOOKUP(A144,HOP!A:L,12,0)</f>
        <v>291.00</v>
      </c>
      <c r="F144" t="str">
        <f>VLOOKUP(A144,HOP!A:C,3,0)</f>
        <v>2300233</v>
      </c>
      <c r="G144">
        <f t="shared" si="8"/>
        <v>0</v>
      </c>
      <c r="H144" t="str">
        <f t="shared" si="9"/>
        <v>，2300233</v>
      </c>
      <c r="I144" t="str">
        <f>VLOOKUP(A144,HOP!A:T,20,0)</f>
        <v>直连</v>
      </c>
    </row>
    <row r="145" ht="14.25" hidden="1" customHeight="1" spans="1:9">
      <c r="A145" s="6" t="s">
        <v>901</v>
      </c>
      <c r="B145" s="7" t="s">
        <v>80</v>
      </c>
      <c r="C145" s="7" t="s">
        <v>81</v>
      </c>
      <c r="D145" s="3">
        <v>79</v>
      </c>
      <c r="E145" t="str">
        <f>VLOOKUP(A145,HOP!A:L,12,0)</f>
        <v>79.00</v>
      </c>
      <c r="F145" t="str">
        <f>VLOOKUP(A145,HOP!A:C,3,0)</f>
        <v>2300882</v>
      </c>
      <c r="G145">
        <f t="shared" si="8"/>
        <v>0</v>
      </c>
      <c r="H145" t="str">
        <f t="shared" si="9"/>
        <v>，2300882</v>
      </c>
      <c r="I145" t="str">
        <f>VLOOKUP(A145,HOP!A:T,20,0)</f>
        <v>直连</v>
      </c>
    </row>
    <row r="146" ht="14.25" hidden="1" customHeight="1" spans="1:9">
      <c r="A146" s="6" t="s">
        <v>902</v>
      </c>
      <c r="B146" s="7" t="s">
        <v>80</v>
      </c>
      <c r="C146" s="7" t="s">
        <v>81</v>
      </c>
      <c r="D146" s="3">
        <v>122</v>
      </c>
      <c r="E146" t="str">
        <f>VLOOKUP(A146,HOP!A:L,12,0)</f>
        <v>122.00</v>
      </c>
      <c r="F146" t="str">
        <f>VLOOKUP(A146,HOP!A:C,3,0)</f>
        <v>2300929</v>
      </c>
      <c r="G146">
        <f t="shared" si="8"/>
        <v>0</v>
      </c>
      <c r="H146" t="str">
        <f t="shared" si="9"/>
        <v>，2300929</v>
      </c>
      <c r="I146" t="str">
        <f>VLOOKUP(A146,HOP!A:T,20,0)</f>
        <v>直连</v>
      </c>
    </row>
    <row r="147" ht="14.25" hidden="1" customHeight="1" spans="1:9">
      <c r="A147" s="6" t="s">
        <v>906</v>
      </c>
      <c r="B147" s="7" t="s">
        <v>80</v>
      </c>
      <c r="C147" s="7" t="s">
        <v>81</v>
      </c>
      <c r="D147" s="3">
        <v>75</v>
      </c>
      <c r="E147" t="str">
        <f>VLOOKUP(A147,HOP!A:L,12,0)</f>
        <v>75.00</v>
      </c>
      <c r="F147" t="str">
        <f>VLOOKUP(A147,HOP!A:C,3,0)</f>
        <v>2300984</v>
      </c>
      <c r="G147">
        <f t="shared" si="8"/>
        <v>0</v>
      </c>
      <c r="H147" t="str">
        <f t="shared" si="9"/>
        <v>，2300984</v>
      </c>
      <c r="I147" t="str">
        <f>VLOOKUP(A147,HOP!A:T,20,0)</f>
        <v>直连</v>
      </c>
    </row>
    <row r="148" ht="14.25" hidden="1" customHeight="1" spans="1:9">
      <c r="A148" s="6" t="s">
        <v>910</v>
      </c>
      <c r="B148" s="7" t="s">
        <v>80</v>
      </c>
      <c r="C148" s="7" t="s">
        <v>81</v>
      </c>
      <c r="D148" s="3">
        <v>140</v>
      </c>
      <c r="E148" t="str">
        <f>VLOOKUP(A148,HOP!A:L,12,0)</f>
        <v>140.00</v>
      </c>
      <c r="F148" t="str">
        <f>VLOOKUP(A148,HOP!A:C,3,0)</f>
        <v>2300337</v>
      </c>
      <c r="G148">
        <f t="shared" si="8"/>
        <v>0</v>
      </c>
      <c r="H148" t="str">
        <f t="shared" si="9"/>
        <v>，2300337</v>
      </c>
      <c r="I148" t="str">
        <f>VLOOKUP(A148,HOP!A:T,20,0)</f>
        <v>直连</v>
      </c>
    </row>
    <row r="149" ht="14.25" hidden="1" customHeight="1" spans="1:9">
      <c r="A149" s="6" t="s">
        <v>913</v>
      </c>
      <c r="B149" s="7" t="s">
        <v>80</v>
      </c>
      <c r="C149" s="7" t="s">
        <v>81</v>
      </c>
      <c r="D149" s="3">
        <v>100</v>
      </c>
      <c r="E149" t="str">
        <f>VLOOKUP(A149,HOP!A:L,12,0)</f>
        <v>100.00</v>
      </c>
      <c r="F149" t="str">
        <f>VLOOKUP(A149,HOP!A:C,3,0)</f>
        <v>2300573</v>
      </c>
      <c r="G149">
        <f t="shared" si="8"/>
        <v>0</v>
      </c>
      <c r="H149" t="str">
        <f t="shared" si="9"/>
        <v>，2300573</v>
      </c>
      <c r="I149" t="str">
        <f>VLOOKUP(A149,HOP!A:T,20,0)</f>
        <v>直连</v>
      </c>
    </row>
    <row r="150" ht="14.25" hidden="1" customHeight="1" spans="1:9">
      <c r="A150" s="6" t="s">
        <v>919</v>
      </c>
      <c r="B150" s="7" t="s">
        <v>80</v>
      </c>
      <c r="C150" s="7" t="s">
        <v>81</v>
      </c>
      <c r="D150" s="3">
        <v>60</v>
      </c>
      <c r="E150" t="str">
        <f>VLOOKUP(A150,HOP!A:L,12,0)</f>
        <v>60.00</v>
      </c>
      <c r="F150" t="str">
        <f>VLOOKUP(A150,HOP!A:C,3,0)</f>
        <v>2300643</v>
      </c>
      <c r="G150">
        <f t="shared" si="8"/>
        <v>0</v>
      </c>
      <c r="H150" t="str">
        <f t="shared" si="9"/>
        <v>，2300643</v>
      </c>
      <c r="I150" t="str">
        <f>VLOOKUP(A150,HOP!A:T,20,0)</f>
        <v>直连</v>
      </c>
    </row>
    <row r="151" ht="14.25" hidden="1" customHeight="1" spans="1:9">
      <c r="A151" s="6" t="s">
        <v>924</v>
      </c>
      <c r="B151" s="7" t="s">
        <v>80</v>
      </c>
      <c r="C151" s="7" t="s">
        <v>81</v>
      </c>
      <c r="D151" s="3">
        <v>143</v>
      </c>
      <c r="E151" t="str">
        <f>VLOOKUP(A151,HOP!A:L,12,0)</f>
        <v>143.00</v>
      </c>
      <c r="F151" t="str">
        <f>VLOOKUP(A151,HOP!A:C,3,0)</f>
        <v>2300697</v>
      </c>
      <c r="G151">
        <f t="shared" si="8"/>
        <v>0</v>
      </c>
      <c r="H151" t="str">
        <f t="shared" si="9"/>
        <v>，2300697</v>
      </c>
      <c r="I151" t="str">
        <f>VLOOKUP(A151,HOP!A:T,20,0)</f>
        <v>直连</v>
      </c>
    </row>
    <row r="152" ht="14.25" hidden="1" customHeight="1" spans="1:9">
      <c r="A152" s="6" t="s">
        <v>929</v>
      </c>
      <c r="B152" s="7" t="s">
        <v>80</v>
      </c>
      <c r="C152" s="7" t="s">
        <v>81</v>
      </c>
      <c r="D152" s="3">
        <v>71</v>
      </c>
      <c r="E152" t="str">
        <f>VLOOKUP(A152,HOP!A:L,12,0)</f>
        <v>71.00</v>
      </c>
      <c r="F152" t="str">
        <f>VLOOKUP(A152,HOP!A:C,3,0)</f>
        <v>2300598</v>
      </c>
      <c r="G152">
        <f t="shared" si="8"/>
        <v>0</v>
      </c>
      <c r="H152" t="str">
        <f t="shared" si="9"/>
        <v>，2300598</v>
      </c>
      <c r="I152" t="str">
        <f>VLOOKUP(A152,HOP!A:T,20,0)</f>
        <v>直连</v>
      </c>
    </row>
    <row r="153" ht="14.25" hidden="1" customHeight="1" spans="1:9">
      <c r="A153" s="6" t="s">
        <v>934</v>
      </c>
      <c r="B153" s="7" t="s">
        <v>80</v>
      </c>
      <c r="C153" s="7" t="s">
        <v>81</v>
      </c>
      <c r="D153" s="3">
        <v>155</v>
      </c>
      <c r="E153" t="str">
        <f>VLOOKUP(A153,HOP!A:L,12,0)</f>
        <v>155.00</v>
      </c>
      <c r="F153" t="str">
        <f>VLOOKUP(A153,HOP!A:C,3,0)</f>
        <v>2300977</v>
      </c>
      <c r="G153">
        <f t="shared" si="8"/>
        <v>0</v>
      </c>
      <c r="H153" t="str">
        <f t="shared" si="9"/>
        <v>，2300977</v>
      </c>
      <c r="I153" t="str">
        <f>VLOOKUP(A153,HOP!A:T,20,0)</f>
        <v>直连</v>
      </c>
    </row>
    <row r="154" ht="14.25" hidden="1" customHeight="1" spans="1:9">
      <c r="A154" s="6" t="s">
        <v>941</v>
      </c>
      <c r="B154" s="7" t="s">
        <v>80</v>
      </c>
      <c r="C154" s="7" t="s">
        <v>81</v>
      </c>
      <c r="D154" s="3">
        <v>132</v>
      </c>
      <c r="E154" t="str">
        <f>VLOOKUP(A154,HOP!A:L,12,0)</f>
        <v>132.00</v>
      </c>
      <c r="F154" t="str">
        <f>VLOOKUP(A154,HOP!A:C,3,0)</f>
        <v>2300826</v>
      </c>
      <c r="G154">
        <f t="shared" si="8"/>
        <v>0</v>
      </c>
      <c r="H154" t="str">
        <f t="shared" si="9"/>
        <v>，2300826</v>
      </c>
      <c r="I154" t="str">
        <f>VLOOKUP(A154,HOP!A:T,20,0)</f>
        <v>直连</v>
      </c>
    </row>
    <row r="155" ht="14.25" hidden="1" customHeight="1" spans="1:9">
      <c r="A155" s="6" t="s">
        <v>946</v>
      </c>
      <c r="B155" s="7" t="s">
        <v>80</v>
      </c>
      <c r="C155" s="7" t="s">
        <v>81</v>
      </c>
      <c r="D155" s="3">
        <v>100</v>
      </c>
      <c r="E155" t="str">
        <f>VLOOKUP(A155,HOP!A:L,12,0)</f>
        <v>100.00</v>
      </c>
      <c r="F155" t="str">
        <f>VLOOKUP(A155,HOP!A:C,3,0)</f>
        <v>2300829</v>
      </c>
      <c r="G155">
        <f t="shared" si="8"/>
        <v>0</v>
      </c>
      <c r="H155" t="str">
        <f t="shared" si="9"/>
        <v>，2300829</v>
      </c>
      <c r="I155" t="str">
        <f>VLOOKUP(A155,HOP!A:T,20,0)</f>
        <v>直连</v>
      </c>
    </row>
    <row r="156" ht="14.25" hidden="1" customHeight="1" spans="1:9">
      <c r="A156" s="6" t="s">
        <v>951</v>
      </c>
      <c r="B156" s="7" t="s">
        <v>80</v>
      </c>
      <c r="C156" s="7" t="s">
        <v>81</v>
      </c>
      <c r="D156" s="3">
        <v>68</v>
      </c>
      <c r="E156" t="str">
        <f>VLOOKUP(A156,HOP!A:L,12,0)</f>
        <v>68.00</v>
      </c>
      <c r="F156" t="str">
        <f>VLOOKUP(A156,HOP!A:C,3,0)</f>
        <v>2300933</v>
      </c>
      <c r="G156">
        <f t="shared" si="8"/>
        <v>0</v>
      </c>
      <c r="H156" t="str">
        <f t="shared" si="9"/>
        <v>，2300933</v>
      </c>
      <c r="I156" t="str">
        <f>VLOOKUP(A156,HOP!A:T,20,0)</f>
        <v>直连</v>
      </c>
    </row>
    <row r="157" ht="14.25" hidden="1" customHeight="1" spans="1:9">
      <c r="A157" s="6" t="s">
        <v>956</v>
      </c>
      <c r="B157" s="7" t="s">
        <v>80</v>
      </c>
      <c r="C157" s="7" t="s">
        <v>81</v>
      </c>
      <c r="D157" s="3">
        <v>93</v>
      </c>
      <c r="E157" t="str">
        <f>VLOOKUP(A157,HOP!A:L,12,0)</f>
        <v>93.00</v>
      </c>
      <c r="F157" t="str">
        <f>VLOOKUP(A157,HOP!A:C,3,0)</f>
        <v>2300778</v>
      </c>
      <c r="G157">
        <f t="shared" si="8"/>
        <v>0</v>
      </c>
      <c r="H157" t="str">
        <f t="shared" si="9"/>
        <v>，2300778</v>
      </c>
      <c r="I157" t="str">
        <f>VLOOKUP(A157,HOP!A:T,20,0)</f>
        <v>直连</v>
      </c>
    </row>
    <row r="158" spans="1:10">
      <c r="A158" s="44" t="s">
        <v>970</v>
      </c>
      <c r="D158" s="8">
        <v>-30</v>
      </c>
      <c r="E158" t="e">
        <f>VLOOKUP(A158,HOP!A:L,12,0)</f>
        <v>#N/A</v>
      </c>
      <c r="F158" s="9">
        <v>2294931</v>
      </c>
      <c r="G158" s="9" t="e">
        <f t="shared" si="8"/>
        <v>#N/A</v>
      </c>
      <c r="H158" s="9" t="str">
        <f t="shared" si="9"/>
        <v>，2294931</v>
      </c>
      <c r="I158" s="9" t="e">
        <f>VLOOKUP(A158,HOP!A:T,20,0)</f>
        <v>#N/A</v>
      </c>
      <c r="J158" s="11" t="s">
        <v>999</v>
      </c>
    </row>
    <row r="159" spans="1:10">
      <c r="A159" s="44" t="s">
        <v>976</v>
      </c>
      <c r="D159" s="8">
        <v>-30</v>
      </c>
      <c r="E159" t="e">
        <f>VLOOKUP(A159,HOP!A:L,12,0)</f>
        <v>#N/A</v>
      </c>
      <c r="F159" s="9">
        <v>2294929</v>
      </c>
      <c r="G159" s="9" t="e">
        <f t="shared" si="8"/>
        <v>#N/A</v>
      </c>
      <c r="H159" s="9" t="str">
        <f t="shared" si="9"/>
        <v>，2294929</v>
      </c>
      <c r="I159" s="9" t="e">
        <f>VLOOKUP(A159,HOP!A:T,20,0)</f>
        <v>#N/A</v>
      </c>
      <c r="J159" s="11" t="s">
        <v>999</v>
      </c>
    </row>
    <row r="160" spans="1:10">
      <c r="A160" s="44" t="s">
        <v>978</v>
      </c>
      <c r="D160" s="8">
        <v>-158</v>
      </c>
      <c r="E160" t="e">
        <f>VLOOKUP(A160,HOP!A:L,12,0)</f>
        <v>#N/A</v>
      </c>
      <c r="F160">
        <v>2291653</v>
      </c>
      <c r="G160" t="e">
        <f t="shared" si="8"/>
        <v>#N/A</v>
      </c>
      <c r="H160" t="str">
        <f t="shared" si="9"/>
        <v>，2291653</v>
      </c>
      <c r="I160" t="e">
        <f>VLOOKUP(A160,HOP!A:T,20,0)</f>
        <v>#N/A</v>
      </c>
      <c r="J160" t="s">
        <v>1000</v>
      </c>
    </row>
    <row r="161" spans="1:10">
      <c r="A161" s="44" t="s">
        <v>982</v>
      </c>
      <c r="D161" s="8">
        <v>-301</v>
      </c>
      <c r="E161" t="e">
        <f>VLOOKUP(A161,HOP!A:L,12,0)</f>
        <v>#N/A</v>
      </c>
      <c r="F161">
        <v>2291363</v>
      </c>
      <c r="G161" t="e">
        <f t="shared" si="8"/>
        <v>#N/A</v>
      </c>
      <c r="H161" t="str">
        <f t="shared" si="9"/>
        <v>，2291363</v>
      </c>
      <c r="I161" t="e">
        <f>VLOOKUP(A161,HOP!A:T,20,0)</f>
        <v>#N/A</v>
      </c>
      <c r="J161" t="s">
        <v>1001</v>
      </c>
    </row>
    <row r="162" spans="1:10">
      <c r="A162" s="44" t="s">
        <v>986</v>
      </c>
      <c r="D162" s="8">
        <v>-350</v>
      </c>
      <c r="E162" t="e">
        <f>VLOOKUP(A162,HOP!A:L,12,0)</f>
        <v>#N/A</v>
      </c>
      <c r="F162" s="9">
        <v>2287676</v>
      </c>
      <c r="G162" s="9" t="e">
        <f t="shared" si="8"/>
        <v>#N/A</v>
      </c>
      <c r="H162" s="9" t="str">
        <f t="shared" si="9"/>
        <v>，2287676</v>
      </c>
      <c r="I162" s="9" t="e">
        <f>VLOOKUP(A162,HOP!A:T,20,0)</f>
        <v>#N/A</v>
      </c>
      <c r="J162" s="9" t="s">
        <v>1002</v>
      </c>
    </row>
    <row r="163" spans="1:10">
      <c r="A163" s="44" t="s">
        <v>990</v>
      </c>
      <c r="D163" s="8">
        <v>-238</v>
      </c>
      <c r="E163" t="e">
        <f>VLOOKUP(A163,HOP!A:L,12,0)</f>
        <v>#N/A</v>
      </c>
      <c r="F163">
        <v>2292105</v>
      </c>
      <c r="G163" t="e">
        <f t="shared" si="8"/>
        <v>#N/A</v>
      </c>
      <c r="H163" t="str">
        <f>$H$1&amp;F163</f>
        <v>，2292105</v>
      </c>
      <c r="I163" t="e">
        <f>VLOOKUP(A163,HOP!A:T,20,0)</f>
        <v>#N/A</v>
      </c>
      <c r="J163" t="s">
        <v>1003</v>
      </c>
    </row>
    <row r="164" spans="1:10">
      <c r="A164" s="44" t="s">
        <v>994</v>
      </c>
      <c r="D164" s="8">
        <v>-60</v>
      </c>
      <c r="E164" t="e">
        <f>VLOOKUP(A164,HOP!A:L,12,0)</f>
        <v>#N/A</v>
      </c>
      <c r="F164">
        <v>2291811</v>
      </c>
      <c r="G164" t="e">
        <f t="shared" si="8"/>
        <v>#N/A</v>
      </c>
      <c r="H164" t="str">
        <f>$H$1&amp;F164</f>
        <v>，2291811</v>
      </c>
      <c r="I164" t="e">
        <f>VLOOKUP(A164,HOP!A:T,20,0)</f>
        <v>#N/A</v>
      </c>
      <c r="J164" t="s">
        <v>1004</v>
      </c>
    </row>
    <row r="166" spans="4:4">
      <c r="D166" s="3">
        <f>SUM(D2:D165)</f>
        <v>27023</v>
      </c>
    </row>
    <row r="167" ht="14.25" spans="4:4">
      <c r="D167" s="10" t="s">
        <v>23</v>
      </c>
    </row>
    <row r="169" spans="1:3">
      <c r="A169" t="s">
        <v>1005</v>
      </c>
      <c r="C169">
        <v>3480</v>
      </c>
    </row>
    <row r="170" spans="1:3">
      <c r="A170" t="s">
        <v>1006</v>
      </c>
      <c r="C170">
        <v>24300</v>
      </c>
    </row>
    <row r="171" spans="1:3">
      <c r="A171" t="s">
        <v>1007</v>
      </c>
      <c r="C171">
        <v>-757</v>
      </c>
    </row>
    <row r="172" spans="1:3">
      <c r="A172" s="5" t="s">
        <v>1008</v>
      </c>
      <c r="C172">
        <f>SUBTOTAL(9,C169:C171)</f>
        <v>27023</v>
      </c>
    </row>
  </sheetData>
  <autoFilter ref="A1:I164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7"/>
  <sheetViews>
    <sheetView workbookViewId="0">
      <selection activeCell="A1" sqref="A$1:A$1048576"/>
    </sheetView>
  </sheetViews>
  <sheetFormatPr defaultColWidth="9.14285714285714" defaultRowHeight="12.75"/>
  <cols>
    <col min="1" max="2" width="9.14285714285714" style="1"/>
    <col min="3" max="3" width="11.4285714285714" style="1" customWidth="1"/>
    <col min="4" max="16383" width="9.14285714285714" style="1"/>
  </cols>
  <sheetData>
    <row r="1" s="1" customFormat="1" spans="1:20">
      <c r="A1" s="2" t="s">
        <v>1009</v>
      </c>
      <c r="B1" s="2" t="s">
        <v>1010</v>
      </c>
      <c r="C1" s="2" t="s">
        <v>1011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1012</v>
      </c>
      <c r="I1" s="2" t="s">
        <v>1013</v>
      </c>
      <c r="J1" s="2" t="s">
        <v>1014</v>
      </c>
      <c r="K1" s="2" t="s">
        <v>1015</v>
      </c>
      <c r="L1" s="2" t="s">
        <v>1016</v>
      </c>
      <c r="M1" s="2" t="s">
        <v>1017</v>
      </c>
      <c r="N1" s="2" t="s">
        <v>1018</v>
      </c>
      <c r="O1" s="2" t="s">
        <v>1019</v>
      </c>
      <c r="P1" s="2" t="s">
        <v>1020</v>
      </c>
      <c r="Q1" s="2" t="s">
        <v>1021</v>
      </c>
      <c r="R1" s="2" t="s">
        <v>1022</v>
      </c>
      <c r="S1" s="2" t="s">
        <v>1023</v>
      </c>
      <c r="T1" s="2" t="s">
        <v>1024</v>
      </c>
    </row>
    <row r="2" s="1" customFormat="1" spans="1:20">
      <c r="A2" s="1" t="s">
        <v>818</v>
      </c>
      <c r="B2" s="1" t="s">
        <v>822</v>
      </c>
      <c r="C2" s="1" t="s">
        <v>1025</v>
      </c>
      <c r="D2" s="1" t="s">
        <v>820</v>
      </c>
      <c r="E2" s="1" t="s">
        <v>821</v>
      </c>
      <c r="F2" s="1" t="s">
        <v>80</v>
      </c>
      <c r="G2" s="1" t="s">
        <v>81</v>
      </c>
      <c r="H2" s="1" t="s">
        <v>973</v>
      </c>
      <c r="I2" s="1" t="s">
        <v>1026</v>
      </c>
      <c r="J2" s="1" t="s">
        <v>1027</v>
      </c>
      <c r="K2" s="1" t="s">
        <v>1026</v>
      </c>
      <c r="L2" s="1" t="s">
        <v>1026</v>
      </c>
      <c r="M2" s="1" t="s">
        <v>1028</v>
      </c>
      <c r="N2" s="1" t="s">
        <v>1028</v>
      </c>
      <c r="O2" s="1" t="s">
        <v>1029</v>
      </c>
      <c r="P2" s="1" t="s">
        <v>1030</v>
      </c>
      <c r="Q2" s="1" t="s">
        <v>1031</v>
      </c>
      <c r="R2" s="1" t="s">
        <v>74</v>
      </c>
      <c r="S2" s="1" t="s">
        <v>36</v>
      </c>
      <c r="T2" s="1" t="s">
        <v>1032</v>
      </c>
    </row>
    <row r="3" s="1" customFormat="1" spans="1:20">
      <c r="A3" s="1" t="s">
        <v>857</v>
      </c>
      <c r="B3" s="1" t="s">
        <v>861</v>
      </c>
      <c r="C3" s="1" t="s">
        <v>1033</v>
      </c>
      <c r="D3" s="1" t="s">
        <v>859</v>
      </c>
      <c r="E3" s="1" t="s">
        <v>860</v>
      </c>
      <c r="F3" s="1" t="s">
        <v>161</v>
      </c>
      <c r="G3" s="1" t="s">
        <v>81</v>
      </c>
      <c r="H3" s="1" t="s">
        <v>973</v>
      </c>
      <c r="I3" s="1" t="s">
        <v>1034</v>
      </c>
      <c r="J3" s="1" t="s">
        <v>1027</v>
      </c>
      <c r="K3" s="1" t="s">
        <v>1034</v>
      </c>
      <c r="L3" s="1" t="s">
        <v>1034</v>
      </c>
      <c r="M3" s="1" t="s">
        <v>1028</v>
      </c>
      <c r="N3" s="1" t="s">
        <v>1028</v>
      </c>
      <c r="O3" s="1" t="s">
        <v>1029</v>
      </c>
      <c r="P3" s="1" t="s">
        <v>1030</v>
      </c>
      <c r="Q3" s="1" t="s">
        <v>1035</v>
      </c>
      <c r="R3" s="1" t="s">
        <v>74</v>
      </c>
      <c r="S3" s="1" t="s">
        <v>36</v>
      </c>
      <c r="T3" s="1" t="s">
        <v>1032</v>
      </c>
    </row>
    <row r="4" s="1" customFormat="1" spans="1:20">
      <c r="A4" s="1" t="s">
        <v>866</v>
      </c>
      <c r="B4" s="1" t="s">
        <v>161</v>
      </c>
      <c r="C4" s="1" t="s">
        <v>1036</v>
      </c>
      <c r="D4" s="1" t="s">
        <v>1037</v>
      </c>
      <c r="E4" s="1" t="s">
        <v>869</v>
      </c>
      <c r="F4" s="1" t="s">
        <v>161</v>
      </c>
      <c r="G4" s="1" t="s">
        <v>81</v>
      </c>
      <c r="H4" s="1" t="s">
        <v>973</v>
      </c>
      <c r="I4" s="1" t="s">
        <v>1038</v>
      </c>
      <c r="J4" s="1" t="s">
        <v>1027</v>
      </c>
      <c r="K4" s="1" t="s">
        <v>1038</v>
      </c>
      <c r="L4" s="1" t="s">
        <v>1038</v>
      </c>
      <c r="M4" s="1" t="s">
        <v>1028</v>
      </c>
      <c r="N4" s="1" t="s">
        <v>1028</v>
      </c>
      <c r="O4" s="1" t="s">
        <v>1029</v>
      </c>
      <c r="P4" s="1" t="s">
        <v>1030</v>
      </c>
      <c r="Q4" s="1" t="s">
        <v>1039</v>
      </c>
      <c r="R4" s="1" t="s">
        <v>74</v>
      </c>
      <c r="S4" s="1" t="s">
        <v>36</v>
      </c>
      <c r="T4" s="1" t="s">
        <v>1032</v>
      </c>
    </row>
    <row r="5" s="1" customFormat="1" spans="1:20">
      <c r="A5" s="1" t="s">
        <v>157</v>
      </c>
      <c r="B5" s="1" t="s">
        <v>161</v>
      </c>
      <c r="C5" s="1" t="s">
        <v>1040</v>
      </c>
      <c r="D5" s="1" t="s">
        <v>1041</v>
      </c>
      <c r="E5" s="1" t="s">
        <v>160</v>
      </c>
      <c r="F5" s="1" t="s">
        <v>80</v>
      </c>
      <c r="G5" s="1" t="s">
        <v>81</v>
      </c>
      <c r="H5" s="1" t="s">
        <v>973</v>
      </c>
      <c r="I5" s="1" t="s">
        <v>1042</v>
      </c>
      <c r="J5" s="1" t="s">
        <v>1027</v>
      </c>
      <c r="K5" s="1" t="s">
        <v>1042</v>
      </c>
      <c r="L5" s="1" t="s">
        <v>1042</v>
      </c>
      <c r="M5" s="1" t="s">
        <v>1028</v>
      </c>
      <c r="N5" s="1" t="s">
        <v>1028</v>
      </c>
      <c r="O5" s="1" t="s">
        <v>1029</v>
      </c>
      <c r="P5" s="1" t="s">
        <v>1030</v>
      </c>
      <c r="Q5" s="1" t="s">
        <v>1043</v>
      </c>
      <c r="R5" s="1" t="s">
        <v>74</v>
      </c>
      <c r="S5" s="1" t="s">
        <v>36</v>
      </c>
      <c r="T5" s="1" t="s">
        <v>1032</v>
      </c>
    </row>
    <row r="6" s="1" customFormat="1" spans="1:20">
      <c r="A6" s="1" t="s">
        <v>789</v>
      </c>
      <c r="B6" s="1" t="s">
        <v>161</v>
      </c>
      <c r="C6" s="1" t="s">
        <v>1044</v>
      </c>
      <c r="D6" s="1" t="s">
        <v>791</v>
      </c>
      <c r="E6" s="1" t="s">
        <v>792</v>
      </c>
      <c r="F6" s="1" t="s">
        <v>161</v>
      </c>
      <c r="G6" s="1" t="s">
        <v>81</v>
      </c>
      <c r="H6" s="1" t="s">
        <v>973</v>
      </c>
      <c r="I6" s="1" t="s">
        <v>1045</v>
      </c>
      <c r="J6" s="1" t="s">
        <v>1027</v>
      </c>
      <c r="K6" s="1" t="s">
        <v>1045</v>
      </c>
      <c r="L6" s="1" t="s">
        <v>1045</v>
      </c>
      <c r="M6" s="1" t="s">
        <v>1028</v>
      </c>
      <c r="N6" s="1" t="s">
        <v>1028</v>
      </c>
      <c r="O6" s="1" t="s">
        <v>1029</v>
      </c>
      <c r="P6" s="1" t="s">
        <v>1030</v>
      </c>
      <c r="Q6" s="1" t="s">
        <v>1046</v>
      </c>
      <c r="R6" s="1" t="s">
        <v>74</v>
      </c>
      <c r="S6" s="1" t="s">
        <v>36</v>
      </c>
      <c r="T6" s="1" t="s">
        <v>1032</v>
      </c>
    </row>
    <row r="7" s="1" customFormat="1" spans="1:20">
      <c r="A7" s="1" t="s">
        <v>163</v>
      </c>
      <c r="B7" s="1" t="s">
        <v>161</v>
      </c>
      <c r="C7" s="1" t="s">
        <v>1047</v>
      </c>
      <c r="D7" s="1" t="s">
        <v>165</v>
      </c>
      <c r="E7" s="1" t="s">
        <v>166</v>
      </c>
      <c r="F7" s="1" t="s">
        <v>80</v>
      </c>
      <c r="G7" s="1" t="s">
        <v>81</v>
      </c>
      <c r="H7" s="1" t="s">
        <v>973</v>
      </c>
      <c r="I7" s="1" t="s">
        <v>1048</v>
      </c>
      <c r="J7" s="1" t="s">
        <v>1027</v>
      </c>
      <c r="K7" s="1" t="s">
        <v>1048</v>
      </c>
      <c r="L7" s="1" t="s">
        <v>1048</v>
      </c>
      <c r="M7" s="1" t="s">
        <v>1028</v>
      </c>
      <c r="N7" s="1" t="s">
        <v>1028</v>
      </c>
      <c r="O7" s="1" t="s">
        <v>1029</v>
      </c>
      <c r="P7" s="1" t="s">
        <v>1030</v>
      </c>
      <c r="Q7" s="1" t="s">
        <v>1049</v>
      </c>
      <c r="R7" s="1" t="s">
        <v>74</v>
      </c>
      <c r="S7" s="1" t="s">
        <v>36</v>
      </c>
      <c r="T7" s="1" t="s">
        <v>1032</v>
      </c>
    </row>
    <row r="8" s="1" customFormat="1" spans="1:20">
      <c r="A8" s="1" t="s">
        <v>168</v>
      </c>
      <c r="B8" s="1" t="s">
        <v>161</v>
      </c>
      <c r="C8" s="1" t="s">
        <v>1050</v>
      </c>
      <c r="D8" s="1" t="s">
        <v>170</v>
      </c>
      <c r="E8" s="1" t="s">
        <v>171</v>
      </c>
      <c r="F8" s="1" t="s">
        <v>80</v>
      </c>
      <c r="G8" s="1" t="s">
        <v>81</v>
      </c>
      <c r="H8" s="1" t="s">
        <v>973</v>
      </c>
      <c r="I8" s="1" t="s">
        <v>1051</v>
      </c>
      <c r="J8" s="1" t="s">
        <v>1027</v>
      </c>
      <c r="K8" s="1" t="s">
        <v>1051</v>
      </c>
      <c r="L8" s="1" t="s">
        <v>1051</v>
      </c>
      <c r="M8" s="1" t="s">
        <v>1028</v>
      </c>
      <c r="N8" s="1" t="s">
        <v>1028</v>
      </c>
      <c r="O8" s="1" t="s">
        <v>1029</v>
      </c>
      <c r="P8" s="1" t="s">
        <v>1030</v>
      </c>
      <c r="Q8" s="1" t="s">
        <v>1052</v>
      </c>
      <c r="R8" s="1" t="s">
        <v>74</v>
      </c>
      <c r="S8" s="1" t="s">
        <v>36</v>
      </c>
      <c r="T8" s="1" t="s">
        <v>1032</v>
      </c>
    </row>
    <row r="9" s="1" customFormat="1" spans="1:20">
      <c r="A9" s="1" t="s">
        <v>471</v>
      </c>
      <c r="B9" s="1" t="s">
        <v>80</v>
      </c>
      <c r="C9" s="1" t="s">
        <v>1053</v>
      </c>
      <c r="D9" s="1" t="s">
        <v>1054</v>
      </c>
      <c r="E9" s="1" t="s">
        <v>474</v>
      </c>
      <c r="F9" s="1" t="s">
        <v>80</v>
      </c>
      <c r="G9" s="1" t="s">
        <v>81</v>
      </c>
      <c r="H9" s="1" t="s">
        <v>973</v>
      </c>
      <c r="I9" s="1" t="s">
        <v>1055</v>
      </c>
      <c r="J9" s="1" t="s">
        <v>1027</v>
      </c>
      <c r="K9" s="1" t="s">
        <v>1055</v>
      </c>
      <c r="L9" s="1" t="s">
        <v>1055</v>
      </c>
      <c r="M9" s="1" t="s">
        <v>1028</v>
      </c>
      <c r="N9" s="1" t="s">
        <v>1028</v>
      </c>
      <c r="O9" s="1" t="s">
        <v>1029</v>
      </c>
      <c r="P9" s="1" t="s">
        <v>1030</v>
      </c>
      <c r="Q9" s="1" t="s">
        <v>1056</v>
      </c>
      <c r="R9" s="1" t="s">
        <v>74</v>
      </c>
      <c r="S9" s="1" t="s">
        <v>36</v>
      </c>
      <c r="T9" s="1" t="s">
        <v>1032</v>
      </c>
    </row>
    <row r="10" s="1" customFormat="1" spans="1:20">
      <c r="A10" s="1" t="s">
        <v>345</v>
      </c>
      <c r="B10" s="1" t="s">
        <v>80</v>
      </c>
      <c r="C10" s="1" t="s">
        <v>1057</v>
      </c>
      <c r="D10" s="1" t="s">
        <v>347</v>
      </c>
      <c r="E10" s="1" t="s">
        <v>348</v>
      </c>
      <c r="F10" s="1" t="s">
        <v>80</v>
      </c>
      <c r="G10" s="1" t="s">
        <v>81</v>
      </c>
      <c r="H10" s="1" t="s">
        <v>973</v>
      </c>
      <c r="I10" s="1" t="s">
        <v>1058</v>
      </c>
      <c r="J10" s="1" t="s">
        <v>1027</v>
      </c>
      <c r="K10" s="1" t="s">
        <v>1058</v>
      </c>
      <c r="L10" s="1" t="s">
        <v>1058</v>
      </c>
      <c r="M10" s="1" t="s">
        <v>1028</v>
      </c>
      <c r="N10" s="1" t="s">
        <v>1028</v>
      </c>
      <c r="O10" s="1" t="s">
        <v>1029</v>
      </c>
      <c r="P10" s="1" t="s">
        <v>1030</v>
      </c>
      <c r="Q10" s="1" t="s">
        <v>1059</v>
      </c>
      <c r="R10" s="1" t="s">
        <v>74</v>
      </c>
      <c r="S10" s="1" t="s">
        <v>36</v>
      </c>
      <c r="T10" s="1" t="s">
        <v>1032</v>
      </c>
    </row>
    <row r="11" s="1" customFormat="1" spans="1:20">
      <c r="A11" s="1" t="s">
        <v>782</v>
      </c>
      <c r="B11" s="1" t="s">
        <v>80</v>
      </c>
      <c r="C11" s="1" t="s">
        <v>1060</v>
      </c>
      <c r="D11" s="1" t="s">
        <v>784</v>
      </c>
      <c r="E11" s="1" t="s">
        <v>785</v>
      </c>
      <c r="F11" s="1" t="s">
        <v>80</v>
      </c>
      <c r="G11" s="1" t="s">
        <v>81</v>
      </c>
      <c r="H11" s="1" t="s">
        <v>973</v>
      </c>
      <c r="I11" s="1" t="s">
        <v>1061</v>
      </c>
      <c r="J11" s="1" t="s">
        <v>1027</v>
      </c>
      <c r="K11" s="1" t="s">
        <v>1061</v>
      </c>
      <c r="L11" s="1" t="s">
        <v>1061</v>
      </c>
      <c r="M11" s="1" t="s">
        <v>1028</v>
      </c>
      <c r="N11" s="1" t="s">
        <v>1028</v>
      </c>
      <c r="O11" s="1" t="s">
        <v>1029</v>
      </c>
      <c r="P11" s="1" t="s">
        <v>1030</v>
      </c>
      <c r="Q11" s="1" t="s">
        <v>1062</v>
      </c>
      <c r="R11" s="1" t="s">
        <v>74</v>
      </c>
      <c r="S11" s="1" t="s">
        <v>36</v>
      </c>
      <c r="T11" s="1" t="s">
        <v>1032</v>
      </c>
    </row>
    <row r="12" s="1" customFormat="1" spans="1:20">
      <c r="A12" s="1" t="s">
        <v>477</v>
      </c>
      <c r="B12" s="1" t="s">
        <v>80</v>
      </c>
      <c r="C12" s="1" t="s">
        <v>1063</v>
      </c>
      <c r="D12" s="1" t="s">
        <v>479</v>
      </c>
      <c r="E12" s="1" t="s">
        <v>480</v>
      </c>
      <c r="F12" s="1" t="s">
        <v>80</v>
      </c>
      <c r="G12" s="1" t="s">
        <v>81</v>
      </c>
      <c r="H12" s="1" t="s">
        <v>973</v>
      </c>
      <c r="I12" s="1" t="s">
        <v>1064</v>
      </c>
      <c r="J12" s="1" t="s">
        <v>1027</v>
      </c>
      <c r="K12" s="1" t="s">
        <v>1064</v>
      </c>
      <c r="L12" s="1" t="s">
        <v>1064</v>
      </c>
      <c r="M12" s="1" t="s">
        <v>1028</v>
      </c>
      <c r="N12" s="1" t="s">
        <v>1028</v>
      </c>
      <c r="O12" s="1" t="s">
        <v>1029</v>
      </c>
      <c r="P12" s="1" t="s">
        <v>1030</v>
      </c>
      <c r="Q12" s="1" t="s">
        <v>1065</v>
      </c>
      <c r="R12" s="1" t="s">
        <v>74</v>
      </c>
      <c r="S12" s="1" t="s">
        <v>36</v>
      </c>
      <c r="T12" s="1" t="s">
        <v>1032</v>
      </c>
    </row>
    <row r="13" s="1" customFormat="1" spans="1:20">
      <c r="A13" s="1" t="s">
        <v>796</v>
      </c>
      <c r="B13" s="1" t="s">
        <v>80</v>
      </c>
      <c r="C13" s="1" t="s">
        <v>1066</v>
      </c>
      <c r="D13" s="1" t="s">
        <v>1067</v>
      </c>
      <c r="E13" s="1" t="s">
        <v>1068</v>
      </c>
      <c r="F13" s="1" t="s">
        <v>80</v>
      </c>
      <c r="G13" s="1" t="s">
        <v>81</v>
      </c>
      <c r="H13" s="1" t="s">
        <v>973</v>
      </c>
      <c r="I13" s="1" t="s">
        <v>1069</v>
      </c>
      <c r="J13" s="1" t="s">
        <v>1027</v>
      </c>
      <c r="K13" s="1" t="s">
        <v>1069</v>
      </c>
      <c r="L13" s="1" t="s">
        <v>1069</v>
      </c>
      <c r="M13" s="1" t="s">
        <v>1028</v>
      </c>
      <c r="N13" s="1" t="s">
        <v>1028</v>
      </c>
      <c r="O13" s="1" t="s">
        <v>1029</v>
      </c>
      <c r="P13" s="1" t="s">
        <v>1030</v>
      </c>
      <c r="Q13" s="1" t="s">
        <v>1070</v>
      </c>
      <c r="R13" s="1" t="s">
        <v>74</v>
      </c>
      <c r="S13" s="1" t="s">
        <v>36</v>
      </c>
      <c r="T13" s="1" t="s">
        <v>1032</v>
      </c>
    </row>
    <row r="14" s="1" customFormat="1" spans="1:20">
      <c r="A14" s="1" t="s">
        <v>712</v>
      </c>
      <c r="B14" s="1" t="s">
        <v>80</v>
      </c>
      <c r="C14" s="1" t="s">
        <v>1071</v>
      </c>
      <c r="D14" s="1" t="s">
        <v>647</v>
      </c>
      <c r="E14" s="1" t="s">
        <v>713</v>
      </c>
      <c r="F14" s="1" t="s">
        <v>80</v>
      </c>
      <c r="G14" s="1" t="s">
        <v>81</v>
      </c>
      <c r="H14" s="1" t="s">
        <v>973</v>
      </c>
      <c r="I14" s="1" t="s">
        <v>1072</v>
      </c>
      <c r="J14" s="1" t="s">
        <v>1027</v>
      </c>
      <c r="K14" s="1" t="s">
        <v>1072</v>
      </c>
      <c r="L14" s="1" t="s">
        <v>1072</v>
      </c>
      <c r="M14" s="1" t="s">
        <v>1028</v>
      </c>
      <c r="N14" s="1" t="s">
        <v>1028</v>
      </c>
      <c r="O14" s="1" t="s">
        <v>1029</v>
      </c>
      <c r="P14" s="1" t="s">
        <v>1030</v>
      </c>
      <c r="Q14" s="1" t="s">
        <v>1073</v>
      </c>
      <c r="R14" s="1" t="s">
        <v>74</v>
      </c>
      <c r="S14" s="1" t="s">
        <v>36</v>
      </c>
      <c r="T14" s="1" t="s">
        <v>1032</v>
      </c>
    </row>
    <row r="15" s="1" customFormat="1" spans="1:20">
      <c r="A15" s="1" t="s">
        <v>898</v>
      </c>
      <c r="B15" s="1" t="s">
        <v>80</v>
      </c>
      <c r="C15" s="1" t="s">
        <v>1074</v>
      </c>
      <c r="D15" s="1" t="s">
        <v>839</v>
      </c>
      <c r="E15" s="1" t="s">
        <v>899</v>
      </c>
      <c r="F15" s="1" t="s">
        <v>80</v>
      </c>
      <c r="G15" s="1" t="s">
        <v>81</v>
      </c>
      <c r="H15" s="1" t="s">
        <v>973</v>
      </c>
      <c r="I15" s="1" t="s">
        <v>1075</v>
      </c>
      <c r="J15" s="1" t="s">
        <v>1027</v>
      </c>
      <c r="K15" s="1" t="s">
        <v>1075</v>
      </c>
      <c r="L15" s="1" t="s">
        <v>1075</v>
      </c>
      <c r="M15" s="1" t="s">
        <v>1028</v>
      </c>
      <c r="N15" s="1" t="s">
        <v>1028</v>
      </c>
      <c r="O15" s="1" t="s">
        <v>1029</v>
      </c>
      <c r="P15" s="1" t="s">
        <v>1030</v>
      </c>
      <c r="Q15" s="1" t="s">
        <v>1076</v>
      </c>
      <c r="R15" s="1" t="s">
        <v>74</v>
      </c>
      <c r="S15" s="1" t="s">
        <v>36</v>
      </c>
      <c r="T15" s="1" t="s">
        <v>1032</v>
      </c>
    </row>
    <row r="16" s="1" customFormat="1" spans="1:20">
      <c r="A16" s="1" t="s">
        <v>95</v>
      </c>
      <c r="B16" s="1" t="s">
        <v>80</v>
      </c>
      <c r="C16" s="1" t="s">
        <v>1077</v>
      </c>
      <c r="D16" s="1" t="s">
        <v>1078</v>
      </c>
      <c r="E16" s="1" t="s">
        <v>98</v>
      </c>
      <c r="F16" s="1" t="s">
        <v>80</v>
      </c>
      <c r="G16" s="1" t="s">
        <v>81</v>
      </c>
      <c r="H16" s="1" t="s">
        <v>973</v>
      </c>
      <c r="I16" s="1" t="s">
        <v>1079</v>
      </c>
      <c r="J16" s="1" t="s">
        <v>1027</v>
      </c>
      <c r="K16" s="1" t="s">
        <v>1079</v>
      </c>
      <c r="L16" s="1" t="s">
        <v>1079</v>
      </c>
      <c r="M16" s="1" t="s">
        <v>1028</v>
      </c>
      <c r="N16" s="1" t="s">
        <v>1028</v>
      </c>
      <c r="O16" s="1" t="s">
        <v>1029</v>
      </c>
      <c r="P16" s="1" t="s">
        <v>1030</v>
      </c>
      <c r="Q16" s="1" t="s">
        <v>1080</v>
      </c>
      <c r="R16" s="1" t="s">
        <v>74</v>
      </c>
      <c r="S16" s="1" t="s">
        <v>36</v>
      </c>
      <c r="T16" s="1" t="s">
        <v>1032</v>
      </c>
    </row>
    <row r="17" s="1" customFormat="1" spans="1:20">
      <c r="A17" s="1" t="s">
        <v>594</v>
      </c>
      <c r="B17" s="1" t="s">
        <v>80</v>
      </c>
      <c r="C17" s="1" t="s">
        <v>1081</v>
      </c>
      <c r="D17" s="1" t="s">
        <v>1082</v>
      </c>
      <c r="E17" s="1" t="s">
        <v>597</v>
      </c>
      <c r="F17" s="1" t="s">
        <v>80</v>
      </c>
      <c r="G17" s="1" t="s">
        <v>81</v>
      </c>
      <c r="H17" s="1" t="s">
        <v>973</v>
      </c>
      <c r="I17" s="1" t="s">
        <v>1083</v>
      </c>
      <c r="J17" s="1" t="s">
        <v>1027</v>
      </c>
      <c r="K17" s="1" t="s">
        <v>1083</v>
      </c>
      <c r="L17" s="1" t="s">
        <v>1083</v>
      </c>
      <c r="M17" s="1" t="s">
        <v>1028</v>
      </c>
      <c r="N17" s="1" t="s">
        <v>1028</v>
      </c>
      <c r="O17" s="1" t="s">
        <v>1029</v>
      </c>
      <c r="P17" s="1" t="s">
        <v>1030</v>
      </c>
      <c r="Q17" s="1" t="s">
        <v>1084</v>
      </c>
      <c r="R17" s="1" t="s">
        <v>74</v>
      </c>
      <c r="S17" s="1" t="s">
        <v>36</v>
      </c>
      <c r="T17" s="1" t="s">
        <v>1032</v>
      </c>
    </row>
    <row r="18" s="1" customFormat="1" spans="1:20">
      <c r="A18" s="1" t="s">
        <v>658</v>
      </c>
      <c r="B18" s="1" t="s">
        <v>80</v>
      </c>
      <c r="C18" s="1" t="s">
        <v>1085</v>
      </c>
      <c r="D18" s="1" t="s">
        <v>660</v>
      </c>
      <c r="E18" s="1" t="s">
        <v>661</v>
      </c>
      <c r="F18" s="1" t="s">
        <v>80</v>
      </c>
      <c r="G18" s="1" t="s">
        <v>81</v>
      </c>
      <c r="H18" s="1" t="s">
        <v>973</v>
      </c>
      <c r="I18" s="1" t="s">
        <v>1086</v>
      </c>
      <c r="J18" s="1" t="s">
        <v>1027</v>
      </c>
      <c r="K18" s="1" t="s">
        <v>1086</v>
      </c>
      <c r="L18" s="1" t="s">
        <v>1086</v>
      </c>
      <c r="M18" s="1" t="s">
        <v>1028</v>
      </c>
      <c r="N18" s="1" t="s">
        <v>1028</v>
      </c>
      <c r="O18" s="1" t="s">
        <v>1029</v>
      </c>
      <c r="P18" s="1" t="s">
        <v>1030</v>
      </c>
      <c r="Q18" s="1" t="s">
        <v>1087</v>
      </c>
      <c r="R18" s="1" t="s">
        <v>74</v>
      </c>
      <c r="S18" s="1" t="s">
        <v>36</v>
      </c>
      <c r="T18" s="1" t="s">
        <v>1032</v>
      </c>
    </row>
    <row r="19" s="1" customFormat="1" spans="1:20">
      <c r="A19" s="1" t="s">
        <v>437</v>
      </c>
      <c r="B19" s="1" t="s">
        <v>80</v>
      </c>
      <c r="C19" s="1" t="s">
        <v>1088</v>
      </c>
      <c r="D19" s="1" t="s">
        <v>439</v>
      </c>
      <c r="E19" s="1" t="s">
        <v>440</v>
      </c>
      <c r="F19" s="1" t="s">
        <v>80</v>
      </c>
      <c r="G19" s="1" t="s">
        <v>81</v>
      </c>
      <c r="H19" s="1" t="s">
        <v>973</v>
      </c>
      <c r="I19" s="1" t="s">
        <v>1089</v>
      </c>
      <c r="J19" s="1" t="s">
        <v>1027</v>
      </c>
      <c r="K19" s="1" t="s">
        <v>1089</v>
      </c>
      <c r="L19" s="1" t="s">
        <v>1089</v>
      </c>
      <c r="M19" s="1" t="s">
        <v>1028</v>
      </c>
      <c r="N19" s="1" t="s">
        <v>1028</v>
      </c>
      <c r="O19" s="1" t="s">
        <v>1029</v>
      </c>
      <c r="P19" s="1" t="s">
        <v>1030</v>
      </c>
      <c r="Q19" s="1" t="s">
        <v>1090</v>
      </c>
      <c r="R19" s="1" t="s">
        <v>74</v>
      </c>
      <c r="S19" s="1" t="s">
        <v>36</v>
      </c>
      <c r="T19" s="1" t="s">
        <v>1032</v>
      </c>
    </row>
    <row r="20" s="1" customFormat="1" spans="1:20">
      <c r="A20" s="1" t="s">
        <v>202</v>
      </c>
      <c r="B20" s="1" t="s">
        <v>80</v>
      </c>
      <c r="C20" s="1" t="s">
        <v>1091</v>
      </c>
      <c r="D20" s="1" t="s">
        <v>204</v>
      </c>
      <c r="E20" s="1" t="s">
        <v>205</v>
      </c>
      <c r="F20" s="1" t="s">
        <v>80</v>
      </c>
      <c r="G20" s="1" t="s">
        <v>81</v>
      </c>
      <c r="H20" s="1" t="s">
        <v>973</v>
      </c>
      <c r="I20" s="1" t="s">
        <v>1092</v>
      </c>
      <c r="J20" s="1" t="s">
        <v>1027</v>
      </c>
      <c r="K20" s="1" t="s">
        <v>1092</v>
      </c>
      <c r="L20" s="1" t="s">
        <v>1092</v>
      </c>
      <c r="M20" s="1" t="s">
        <v>1028</v>
      </c>
      <c r="N20" s="1" t="s">
        <v>1028</v>
      </c>
      <c r="O20" s="1" t="s">
        <v>1029</v>
      </c>
      <c r="P20" s="1" t="s">
        <v>1030</v>
      </c>
      <c r="Q20" s="1" t="s">
        <v>1093</v>
      </c>
      <c r="R20" s="1" t="s">
        <v>74</v>
      </c>
      <c r="S20" s="1" t="s">
        <v>36</v>
      </c>
      <c r="T20" s="1" t="s">
        <v>1032</v>
      </c>
    </row>
    <row r="21" s="1" customFormat="1" spans="1:20">
      <c r="A21" s="1" t="s">
        <v>444</v>
      </c>
      <c r="B21" s="1" t="s">
        <v>80</v>
      </c>
      <c r="C21" s="1" t="s">
        <v>1094</v>
      </c>
      <c r="D21" s="1" t="s">
        <v>198</v>
      </c>
      <c r="E21" s="1" t="s">
        <v>445</v>
      </c>
      <c r="F21" s="1" t="s">
        <v>80</v>
      </c>
      <c r="G21" s="1" t="s">
        <v>81</v>
      </c>
      <c r="H21" s="1" t="s">
        <v>973</v>
      </c>
      <c r="I21" s="1" t="s">
        <v>1095</v>
      </c>
      <c r="J21" s="1" t="s">
        <v>1027</v>
      </c>
      <c r="K21" s="1" t="s">
        <v>1095</v>
      </c>
      <c r="L21" s="1" t="s">
        <v>1095</v>
      </c>
      <c r="M21" s="1" t="s">
        <v>1028</v>
      </c>
      <c r="N21" s="1" t="s">
        <v>1028</v>
      </c>
      <c r="O21" s="1" t="s">
        <v>1029</v>
      </c>
      <c r="P21" s="1" t="s">
        <v>1030</v>
      </c>
      <c r="Q21" s="1" t="s">
        <v>1096</v>
      </c>
      <c r="R21" s="1" t="s">
        <v>74</v>
      </c>
      <c r="S21" s="1" t="s">
        <v>36</v>
      </c>
      <c r="T21" s="1" t="s">
        <v>1032</v>
      </c>
    </row>
    <row r="22" s="1" customFormat="1" spans="1:20">
      <c r="A22" s="1" t="s">
        <v>103</v>
      </c>
      <c r="B22" s="1" t="s">
        <v>80</v>
      </c>
      <c r="C22" s="1" t="s">
        <v>1097</v>
      </c>
      <c r="D22" s="1" t="s">
        <v>105</v>
      </c>
      <c r="E22" s="1" t="s">
        <v>106</v>
      </c>
      <c r="F22" s="1" t="s">
        <v>80</v>
      </c>
      <c r="G22" s="1" t="s">
        <v>81</v>
      </c>
      <c r="H22" s="1" t="s">
        <v>973</v>
      </c>
      <c r="I22" s="1" t="s">
        <v>1042</v>
      </c>
      <c r="J22" s="1" t="s">
        <v>1027</v>
      </c>
      <c r="K22" s="1" t="s">
        <v>1042</v>
      </c>
      <c r="L22" s="1" t="s">
        <v>1042</v>
      </c>
      <c r="M22" s="1" t="s">
        <v>1028</v>
      </c>
      <c r="N22" s="1" t="s">
        <v>1028</v>
      </c>
      <c r="O22" s="1" t="s">
        <v>1029</v>
      </c>
      <c r="P22" s="1" t="s">
        <v>1030</v>
      </c>
      <c r="Q22" s="1" t="s">
        <v>1098</v>
      </c>
      <c r="R22" s="1" t="s">
        <v>74</v>
      </c>
      <c r="S22" s="1" t="s">
        <v>36</v>
      </c>
      <c r="T22" s="1" t="s">
        <v>1032</v>
      </c>
    </row>
    <row r="23" s="1" customFormat="1" spans="1:20">
      <c r="A23" s="1" t="s">
        <v>767</v>
      </c>
      <c r="B23" s="1" t="s">
        <v>80</v>
      </c>
      <c r="C23" s="1" t="s">
        <v>1099</v>
      </c>
      <c r="D23" s="1" t="s">
        <v>769</v>
      </c>
      <c r="E23" s="1" t="s">
        <v>770</v>
      </c>
      <c r="F23" s="1" t="s">
        <v>80</v>
      </c>
      <c r="G23" s="1" t="s">
        <v>81</v>
      </c>
      <c r="H23" s="1" t="s">
        <v>973</v>
      </c>
      <c r="I23" s="1" t="s">
        <v>1100</v>
      </c>
      <c r="J23" s="1" t="s">
        <v>1027</v>
      </c>
      <c r="K23" s="1" t="s">
        <v>1100</v>
      </c>
      <c r="L23" s="1" t="s">
        <v>1100</v>
      </c>
      <c r="M23" s="1" t="s">
        <v>1028</v>
      </c>
      <c r="N23" s="1" t="s">
        <v>1028</v>
      </c>
      <c r="O23" s="1" t="s">
        <v>1029</v>
      </c>
      <c r="P23" s="1" t="s">
        <v>1030</v>
      </c>
      <c r="Q23" s="1" t="s">
        <v>1101</v>
      </c>
      <c r="R23" s="1" t="s">
        <v>74</v>
      </c>
      <c r="S23" s="1" t="s">
        <v>36</v>
      </c>
      <c r="T23" s="1" t="s">
        <v>1032</v>
      </c>
    </row>
    <row r="24" s="1" customFormat="1" spans="1:20">
      <c r="A24" s="1" t="s">
        <v>837</v>
      </c>
      <c r="B24" s="1" t="s">
        <v>80</v>
      </c>
      <c r="C24" s="1" t="s">
        <v>1102</v>
      </c>
      <c r="D24" s="1" t="s">
        <v>839</v>
      </c>
      <c r="E24" s="1" t="s">
        <v>840</v>
      </c>
      <c r="F24" s="1" t="s">
        <v>80</v>
      </c>
      <c r="G24" s="1" t="s">
        <v>81</v>
      </c>
      <c r="H24" s="1" t="s">
        <v>973</v>
      </c>
      <c r="I24" s="1" t="s">
        <v>1075</v>
      </c>
      <c r="J24" s="1" t="s">
        <v>1027</v>
      </c>
      <c r="K24" s="1" t="s">
        <v>1075</v>
      </c>
      <c r="L24" s="1" t="s">
        <v>1075</v>
      </c>
      <c r="M24" s="1" t="s">
        <v>1028</v>
      </c>
      <c r="N24" s="1" t="s">
        <v>1028</v>
      </c>
      <c r="O24" s="1" t="s">
        <v>1029</v>
      </c>
      <c r="P24" s="1" t="s">
        <v>1030</v>
      </c>
      <c r="Q24" s="1" t="s">
        <v>1103</v>
      </c>
      <c r="R24" s="1" t="s">
        <v>74</v>
      </c>
      <c r="S24" s="1" t="s">
        <v>36</v>
      </c>
      <c r="T24" s="1" t="s">
        <v>1032</v>
      </c>
    </row>
    <row r="25" s="1" customFormat="1" spans="1:20">
      <c r="A25" s="1" t="s">
        <v>553</v>
      </c>
      <c r="B25" s="1" t="s">
        <v>80</v>
      </c>
      <c r="C25" s="1" t="s">
        <v>1104</v>
      </c>
      <c r="D25" s="1" t="s">
        <v>555</v>
      </c>
      <c r="E25" s="1" t="s">
        <v>556</v>
      </c>
      <c r="F25" s="1" t="s">
        <v>80</v>
      </c>
      <c r="G25" s="1" t="s">
        <v>81</v>
      </c>
      <c r="H25" s="1" t="s">
        <v>973</v>
      </c>
      <c r="I25" s="1" t="s">
        <v>1105</v>
      </c>
      <c r="J25" s="1" t="s">
        <v>1027</v>
      </c>
      <c r="K25" s="1" t="s">
        <v>1105</v>
      </c>
      <c r="L25" s="1" t="s">
        <v>1105</v>
      </c>
      <c r="M25" s="1" t="s">
        <v>1028</v>
      </c>
      <c r="N25" s="1" t="s">
        <v>1028</v>
      </c>
      <c r="O25" s="1" t="s">
        <v>1029</v>
      </c>
      <c r="P25" s="1" t="s">
        <v>1030</v>
      </c>
      <c r="Q25" s="1" t="s">
        <v>1106</v>
      </c>
      <c r="R25" s="1" t="s">
        <v>74</v>
      </c>
      <c r="S25" s="1" t="s">
        <v>36</v>
      </c>
      <c r="T25" s="1" t="s">
        <v>1032</v>
      </c>
    </row>
    <row r="26" s="1" customFormat="1" spans="1:20">
      <c r="A26" s="1" t="s">
        <v>890</v>
      </c>
      <c r="B26" s="1" t="s">
        <v>80</v>
      </c>
      <c r="C26" s="1" t="s">
        <v>1107</v>
      </c>
      <c r="D26" s="1" t="s">
        <v>892</v>
      </c>
      <c r="E26" s="1" t="s">
        <v>893</v>
      </c>
      <c r="F26" s="1" t="s">
        <v>80</v>
      </c>
      <c r="G26" s="1" t="s">
        <v>81</v>
      </c>
      <c r="H26" s="1" t="s">
        <v>973</v>
      </c>
      <c r="I26" s="1" t="s">
        <v>1108</v>
      </c>
      <c r="J26" s="1" t="s">
        <v>1027</v>
      </c>
      <c r="K26" s="1" t="s">
        <v>1108</v>
      </c>
      <c r="L26" s="1" t="s">
        <v>1108</v>
      </c>
      <c r="M26" s="1" t="s">
        <v>1028</v>
      </c>
      <c r="N26" s="1" t="s">
        <v>1028</v>
      </c>
      <c r="O26" s="1" t="s">
        <v>1029</v>
      </c>
      <c r="P26" s="1" t="s">
        <v>1030</v>
      </c>
      <c r="Q26" s="1" t="s">
        <v>1109</v>
      </c>
      <c r="R26" s="1" t="s">
        <v>74</v>
      </c>
      <c r="S26" s="1" t="s">
        <v>36</v>
      </c>
      <c r="T26" s="1" t="s">
        <v>1032</v>
      </c>
    </row>
    <row r="27" s="1" customFormat="1" spans="1:20">
      <c r="A27" s="1" t="s">
        <v>353</v>
      </c>
      <c r="B27" s="1" t="s">
        <v>80</v>
      </c>
      <c r="C27" s="1" t="s">
        <v>1110</v>
      </c>
      <c r="D27" s="1" t="s">
        <v>339</v>
      </c>
      <c r="E27" s="1" t="s">
        <v>1111</v>
      </c>
      <c r="F27" s="1" t="s">
        <v>80</v>
      </c>
      <c r="G27" s="1" t="s">
        <v>81</v>
      </c>
      <c r="H27" s="1" t="s">
        <v>973</v>
      </c>
      <c r="I27" s="1" t="s">
        <v>1112</v>
      </c>
      <c r="J27" s="1" t="s">
        <v>1027</v>
      </c>
      <c r="K27" s="1" t="s">
        <v>1112</v>
      </c>
      <c r="L27" s="1" t="s">
        <v>1112</v>
      </c>
      <c r="M27" s="1" t="s">
        <v>1028</v>
      </c>
      <c r="N27" s="1" t="s">
        <v>1028</v>
      </c>
      <c r="O27" s="1" t="s">
        <v>1029</v>
      </c>
      <c r="P27" s="1" t="s">
        <v>1030</v>
      </c>
      <c r="Q27" s="1" t="s">
        <v>1113</v>
      </c>
      <c r="R27" s="1" t="s">
        <v>74</v>
      </c>
      <c r="S27" s="1" t="s">
        <v>36</v>
      </c>
      <c r="T27" s="1" t="s">
        <v>1114</v>
      </c>
    </row>
    <row r="28" s="1" customFormat="1" spans="1:20">
      <c r="A28" s="1" t="s">
        <v>337</v>
      </c>
      <c r="B28" s="1" t="s">
        <v>80</v>
      </c>
      <c r="C28" s="1" t="s">
        <v>1115</v>
      </c>
      <c r="D28" s="1" t="s">
        <v>339</v>
      </c>
      <c r="E28" s="1" t="s">
        <v>340</v>
      </c>
      <c r="F28" s="1" t="s">
        <v>80</v>
      </c>
      <c r="G28" s="1" t="s">
        <v>81</v>
      </c>
      <c r="H28" s="1" t="s">
        <v>973</v>
      </c>
      <c r="I28" s="1" t="s">
        <v>1116</v>
      </c>
      <c r="J28" s="1" t="s">
        <v>1027</v>
      </c>
      <c r="K28" s="1" t="s">
        <v>1116</v>
      </c>
      <c r="L28" s="1" t="s">
        <v>1116</v>
      </c>
      <c r="M28" s="1" t="s">
        <v>1028</v>
      </c>
      <c r="N28" s="1" t="s">
        <v>1028</v>
      </c>
      <c r="O28" s="1" t="s">
        <v>1029</v>
      </c>
      <c r="P28" s="1" t="s">
        <v>1030</v>
      </c>
      <c r="Q28" s="1" t="s">
        <v>1117</v>
      </c>
      <c r="R28" s="1" t="s">
        <v>74</v>
      </c>
      <c r="S28" s="1" t="s">
        <v>36</v>
      </c>
      <c r="T28" s="1" t="s">
        <v>1114</v>
      </c>
    </row>
    <row r="29" s="1" customFormat="1" spans="1:20">
      <c r="A29" s="1" t="s">
        <v>910</v>
      </c>
      <c r="B29" s="1" t="s">
        <v>80</v>
      </c>
      <c r="C29" s="1" t="s">
        <v>1118</v>
      </c>
      <c r="D29" s="1" t="s">
        <v>1054</v>
      </c>
      <c r="E29" s="1" t="s">
        <v>911</v>
      </c>
      <c r="F29" s="1" t="s">
        <v>80</v>
      </c>
      <c r="G29" s="1" t="s">
        <v>81</v>
      </c>
      <c r="H29" s="1" t="s">
        <v>973</v>
      </c>
      <c r="I29" s="1" t="s">
        <v>1119</v>
      </c>
      <c r="J29" s="1" t="s">
        <v>1027</v>
      </c>
      <c r="K29" s="1" t="s">
        <v>1119</v>
      </c>
      <c r="L29" s="1" t="s">
        <v>1119</v>
      </c>
      <c r="M29" s="1" t="s">
        <v>1028</v>
      </c>
      <c r="N29" s="1" t="s">
        <v>1028</v>
      </c>
      <c r="O29" s="1" t="s">
        <v>1029</v>
      </c>
      <c r="P29" s="1" t="s">
        <v>1030</v>
      </c>
      <c r="Q29" s="1" t="s">
        <v>1120</v>
      </c>
      <c r="R29" s="1" t="s">
        <v>74</v>
      </c>
      <c r="S29" s="1" t="s">
        <v>36</v>
      </c>
      <c r="T29" s="1" t="s">
        <v>1032</v>
      </c>
    </row>
    <row r="30" s="1" customFormat="1" spans="1:20">
      <c r="A30" s="1" t="s">
        <v>210</v>
      </c>
      <c r="B30" s="1" t="s">
        <v>80</v>
      </c>
      <c r="C30" s="1" t="s">
        <v>1121</v>
      </c>
      <c r="D30" s="1" t="s">
        <v>212</v>
      </c>
      <c r="E30" s="1" t="s">
        <v>213</v>
      </c>
      <c r="F30" s="1" t="s">
        <v>80</v>
      </c>
      <c r="G30" s="1" t="s">
        <v>81</v>
      </c>
      <c r="H30" s="1" t="s">
        <v>973</v>
      </c>
      <c r="I30" s="1" t="s">
        <v>1122</v>
      </c>
      <c r="J30" s="1" t="s">
        <v>1027</v>
      </c>
      <c r="K30" s="1" t="s">
        <v>1122</v>
      </c>
      <c r="L30" s="1" t="s">
        <v>1122</v>
      </c>
      <c r="M30" s="1" t="s">
        <v>1028</v>
      </c>
      <c r="N30" s="1" t="s">
        <v>1028</v>
      </c>
      <c r="O30" s="1" t="s">
        <v>1029</v>
      </c>
      <c r="P30" s="1" t="s">
        <v>1030</v>
      </c>
      <c r="Q30" s="1" t="s">
        <v>1123</v>
      </c>
      <c r="R30" s="1" t="s">
        <v>74</v>
      </c>
      <c r="S30" s="1" t="s">
        <v>36</v>
      </c>
      <c r="T30" s="1" t="s">
        <v>1032</v>
      </c>
    </row>
    <row r="31" s="1" customFormat="1" spans="1:20">
      <c r="A31" s="1" t="s">
        <v>751</v>
      </c>
      <c r="B31" s="1" t="s">
        <v>80</v>
      </c>
      <c r="C31" s="1" t="s">
        <v>1124</v>
      </c>
      <c r="D31" s="1" t="s">
        <v>753</v>
      </c>
      <c r="E31" s="1" t="s">
        <v>754</v>
      </c>
      <c r="F31" s="1" t="s">
        <v>80</v>
      </c>
      <c r="G31" s="1" t="s">
        <v>81</v>
      </c>
      <c r="H31" s="1" t="s">
        <v>973</v>
      </c>
      <c r="I31" s="1" t="s">
        <v>1125</v>
      </c>
      <c r="J31" s="1" t="s">
        <v>1027</v>
      </c>
      <c r="K31" s="1" t="s">
        <v>1125</v>
      </c>
      <c r="L31" s="1" t="s">
        <v>1125</v>
      </c>
      <c r="M31" s="1" t="s">
        <v>1028</v>
      </c>
      <c r="N31" s="1" t="s">
        <v>1028</v>
      </c>
      <c r="O31" s="1" t="s">
        <v>1029</v>
      </c>
      <c r="P31" s="1" t="s">
        <v>1030</v>
      </c>
      <c r="Q31" s="1" t="s">
        <v>1126</v>
      </c>
      <c r="R31" s="1" t="s">
        <v>74</v>
      </c>
      <c r="S31" s="1" t="s">
        <v>36</v>
      </c>
      <c r="T31" s="1" t="s">
        <v>1032</v>
      </c>
    </row>
    <row r="32" s="1" customFormat="1" spans="1:20">
      <c r="A32" s="1" t="s">
        <v>833</v>
      </c>
      <c r="B32" s="1" t="s">
        <v>80</v>
      </c>
      <c r="C32" s="1" t="s">
        <v>1127</v>
      </c>
      <c r="D32" s="1" t="s">
        <v>835</v>
      </c>
      <c r="E32" s="1" t="s">
        <v>836</v>
      </c>
      <c r="F32" s="1" t="s">
        <v>80</v>
      </c>
      <c r="G32" s="1" t="s">
        <v>81</v>
      </c>
      <c r="H32" s="1" t="s">
        <v>973</v>
      </c>
      <c r="I32" s="1" t="s">
        <v>1128</v>
      </c>
      <c r="J32" s="1" t="s">
        <v>1027</v>
      </c>
      <c r="K32" s="1" t="s">
        <v>1128</v>
      </c>
      <c r="L32" s="1" t="s">
        <v>1128</v>
      </c>
      <c r="M32" s="1" t="s">
        <v>1028</v>
      </c>
      <c r="N32" s="1" t="s">
        <v>1028</v>
      </c>
      <c r="O32" s="1" t="s">
        <v>1029</v>
      </c>
      <c r="P32" s="1" t="s">
        <v>1030</v>
      </c>
      <c r="Q32" s="1" t="s">
        <v>1129</v>
      </c>
      <c r="R32" s="1" t="s">
        <v>74</v>
      </c>
      <c r="S32" s="1" t="s">
        <v>36</v>
      </c>
      <c r="T32" s="1" t="s">
        <v>1032</v>
      </c>
    </row>
    <row r="33" s="1" customFormat="1" spans="1:20">
      <c r="A33" s="1" t="s">
        <v>876</v>
      </c>
      <c r="B33" s="1" t="s">
        <v>80</v>
      </c>
      <c r="C33" s="1" t="s">
        <v>1130</v>
      </c>
      <c r="D33" s="1" t="s">
        <v>878</v>
      </c>
      <c r="E33" s="1" t="s">
        <v>1131</v>
      </c>
      <c r="F33" s="1" t="s">
        <v>80</v>
      </c>
      <c r="G33" s="1" t="s">
        <v>81</v>
      </c>
      <c r="H33" s="1" t="s">
        <v>973</v>
      </c>
      <c r="I33" s="1" t="s">
        <v>1132</v>
      </c>
      <c r="J33" s="1" t="s">
        <v>1027</v>
      </c>
      <c r="K33" s="1" t="s">
        <v>1132</v>
      </c>
      <c r="L33" s="1" t="s">
        <v>1132</v>
      </c>
      <c r="M33" s="1" t="s">
        <v>1028</v>
      </c>
      <c r="N33" s="1" t="s">
        <v>1028</v>
      </c>
      <c r="O33" s="1" t="s">
        <v>1029</v>
      </c>
      <c r="P33" s="1" t="s">
        <v>1030</v>
      </c>
      <c r="Q33" s="1" t="s">
        <v>1133</v>
      </c>
      <c r="R33" s="1" t="s">
        <v>74</v>
      </c>
      <c r="S33" s="1" t="s">
        <v>36</v>
      </c>
      <c r="T33" s="1" t="s">
        <v>1032</v>
      </c>
    </row>
    <row r="34" s="1" customFormat="1" spans="1:20">
      <c r="A34" s="1" t="s">
        <v>557</v>
      </c>
      <c r="B34" s="1" t="s">
        <v>80</v>
      </c>
      <c r="C34" s="1" t="s">
        <v>1134</v>
      </c>
      <c r="D34" s="1" t="s">
        <v>1135</v>
      </c>
      <c r="E34" s="1" t="s">
        <v>560</v>
      </c>
      <c r="F34" s="1" t="s">
        <v>80</v>
      </c>
      <c r="G34" s="1" t="s">
        <v>81</v>
      </c>
      <c r="H34" s="1" t="s">
        <v>973</v>
      </c>
      <c r="I34" s="1" t="s">
        <v>1136</v>
      </c>
      <c r="J34" s="1" t="s">
        <v>1027</v>
      </c>
      <c r="K34" s="1" t="s">
        <v>1136</v>
      </c>
      <c r="L34" s="1" t="s">
        <v>1136</v>
      </c>
      <c r="M34" s="1" t="s">
        <v>1028</v>
      </c>
      <c r="N34" s="1" t="s">
        <v>1028</v>
      </c>
      <c r="O34" s="1" t="s">
        <v>1029</v>
      </c>
      <c r="P34" s="1" t="s">
        <v>1030</v>
      </c>
      <c r="Q34" s="1" t="s">
        <v>1137</v>
      </c>
      <c r="R34" s="1" t="s">
        <v>74</v>
      </c>
      <c r="S34" s="1" t="s">
        <v>36</v>
      </c>
      <c r="T34" s="1" t="s">
        <v>1032</v>
      </c>
    </row>
    <row r="35" s="1" customFormat="1" spans="1:20">
      <c r="A35" s="1" t="s">
        <v>772</v>
      </c>
      <c r="B35" s="1" t="s">
        <v>80</v>
      </c>
      <c r="C35" s="1" t="s">
        <v>1138</v>
      </c>
      <c r="D35" s="1" t="s">
        <v>774</v>
      </c>
      <c r="E35" s="1" t="s">
        <v>775</v>
      </c>
      <c r="F35" s="1" t="s">
        <v>80</v>
      </c>
      <c r="G35" s="1" t="s">
        <v>81</v>
      </c>
      <c r="H35" s="1" t="s">
        <v>973</v>
      </c>
      <c r="I35" s="1" t="s">
        <v>1139</v>
      </c>
      <c r="J35" s="1" t="s">
        <v>1027</v>
      </c>
      <c r="K35" s="1" t="s">
        <v>1139</v>
      </c>
      <c r="L35" s="1" t="s">
        <v>1139</v>
      </c>
      <c r="M35" s="1" t="s">
        <v>1028</v>
      </c>
      <c r="N35" s="1" t="s">
        <v>1028</v>
      </c>
      <c r="O35" s="1" t="s">
        <v>1029</v>
      </c>
      <c r="P35" s="1" t="s">
        <v>1030</v>
      </c>
      <c r="Q35" s="1" t="s">
        <v>1140</v>
      </c>
      <c r="R35" s="1" t="s">
        <v>74</v>
      </c>
      <c r="S35" s="1" t="s">
        <v>36</v>
      </c>
      <c r="T35" s="1" t="s">
        <v>1032</v>
      </c>
    </row>
    <row r="36" s="1" customFormat="1" spans="1:20">
      <c r="A36" s="1" t="s">
        <v>176</v>
      </c>
      <c r="B36" s="1" t="s">
        <v>80</v>
      </c>
      <c r="C36" s="1" t="s">
        <v>1141</v>
      </c>
      <c r="D36" s="1" t="s">
        <v>178</v>
      </c>
      <c r="E36" s="1" t="s">
        <v>179</v>
      </c>
      <c r="F36" s="1" t="s">
        <v>80</v>
      </c>
      <c r="G36" s="1" t="s">
        <v>81</v>
      </c>
      <c r="H36" s="1" t="s">
        <v>973</v>
      </c>
      <c r="I36" s="1" t="s">
        <v>1079</v>
      </c>
      <c r="J36" s="1" t="s">
        <v>1027</v>
      </c>
      <c r="K36" s="1" t="s">
        <v>1079</v>
      </c>
      <c r="L36" s="1" t="s">
        <v>1079</v>
      </c>
      <c r="M36" s="1" t="s">
        <v>1028</v>
      </c>
      <c r="N36" s="1" t="s">
        <v>1028</v>
      </c>
      <c r="O36" s="1" t="s">
        <v>1029</v>
      </c>
      <c r="P36" s="1" t="s">
        <v>1030</v>
      </c>
      <c r="Q36" s="1" t="s">
        <v>1142</v>
      </c>
      <c r="R36" s="1" t="s">
        <v>74</v>
      </c>
      <c r="S36" s="1" t="s">
        <v>36</v>
      </c>
      <c r="T36" s="1" t="s">
        <v>1032</v>
      </c>
    </row>
    <row r="37" s="1" customFormat="1" spans="1:20">
      <c r="A37" s="1" t="s">
        <v>872</v>
      </c>
      <c r="B37" s="1" t="s">
        <v>80</v>
      </c>
      <c r="C37" s="1" t="s">
        <v>1143</v>
      </c>
      <c r="D37" s="1" t="s">
        <v>1144</v>
      </c>
      <c r="E37" s="1" t="s">
        <v>875</v>
      </c>
      <c r="F37" s="1" t="s">
        <v>80</v>
      </c>
      <c r="G37" s="1" t="s">
        <v>81</v>
      </c>
      <c r="H37" s="1" t="s">
        <v>973</v>
      </c>
      <c r="I37" s="1" t="s">
        <v>1145</v>
      </c>
      <c r="J37" s="1" t="s">
        <v>1027</v>
      </c>
      <c r="K37" s="1" t="s">
        <v>1145</v>
      </c>
      <c r="L37" s="1" t="s">
        <v>1145</v>
      </c>
      <c r="M37" s="1" t="s">
        <v>1028</v>
      </c>
      <c r="N37" s="1" t="s">
        <v>1028</v>
      </c>
      <c r="O37" s="1" t="s">
        <v>1029</v>
      </c>
      <c r="P37" s="1" t="s">
        <v>1030</v>
      </c>
      <c r="Q37" s="1" t="s">
        <v>1146</v>
      </c>
      <c r="R37" s="1" t="s">
        <v>74</v>
      </c>
      <c r="S37" s="1" t="s">
        <v>36</v>
      </c>
      <c r="T37" s="1" t="s">
        <v>1032</v>
      </c>
    </row>
    <row r="38" s="1" customFormat="1" spans="1:20">
      <c r="A38" s="1" t="s">
        <v>364</v>
      </c>
      <c r="B38" s="1" t="s">
        <v>80</v>
      </c>
      <c r="C38" s="1" t="s">
        <v>1147</v>
      </c>
      <c r="D38" s="1" t="s">
        <v>366</v>
      </c>
      <c r="E38" s="1" t="s">
        <v>367</v>
      </c>
      <c r="F38" s="1" t="s">
        <v>80</v>
      </c>
      <c r="G38" s="1" t="s">
        <v>81</v>
      </c>
      <c r="H38" s="1" t="s">
        <v>973</v>
      </c>
      <c r="I38" s="1" t="s">
        <v>1148</v>
      </c>
      <c r="J38" s="1" t="s">
        <v>1027</v>
      </c>
      <c r="K38" s="1" t="s">
        <v>1148</v>
      </c>
      <c r="L38" s="1" t="s">
        <v>1148</v>
      </c>
      <c r="M38" s="1" t="s">
        <v>1028</v>
      </c>
      <c r="N38" s="1" t="s">
        <v>1028</v>
      </c>
      <c r="O38" s="1" t="s">
        <v>1029</v>
      </c>
      <c r="P38" s="1" t="s">
        <v>1030</v>
      </c>
      <c r="Q38" s="1" t="s">
        <v>1149</v>
      </c>
      <c r="R38" s="1" t="s">
        <v>74</v>
      </c>
      <c r="S38" s="1" t="s">
        <v>36</v>
      </c>
      <c r="T38" s="1" t="s">
        <v>1032</v>
      </c>
    </row>
    <row r="39" s="1" customFormat="1" spans="1:20">
      <c r="A39" s="1" t="s">
        <v>778</v>
      </c>
      <c r="B39" s="1" t="s">
        <v>80</v>
      </c>
      <c r="C39" s="1" t="s">
        <v>1150</v>
      </c>
      <c r="D39" s="1" t="s">
        <v>1151</v>
      </c>
      <c r="E39" s="1" t="s">
        <v>781</v>
      </c>
      <c r="F39" s="1" t="s">
        <v>80</v>
      </c>
      <c r="G39" s="1" t="s">
        <v>81</v>
      </c>
      <c r="H39" s="1" t="s">
        <v>973</v>
      </c>
      <c r="I39" s="1" t="s">
        <v>1152</v>
      </c>
      <c r="J39" s="1" t="s">
        <v>1027</v>
      </c>
      <c r="K39" s="1" t="s">
        <v>1152</v>
      </c>
      <c r="L39" s="1" t="s">
        <v>1152</v>
      </c>
      <c r="M39" s="1" t="s">
        <v>1028</v>
      </c>
      <c r="N39" s="1" t="s">
        <v>1028</v>
      </c>
      <c r="O39" s="1" t="s">
        <v>1029</v>
      </c>
      <c r="P39" s="1" t="s">
        <v>1030</v>
      </c>
      <c r="Q39" s="1" t="s">
        <v>1153</v>
      </c>
      <c r="R39" s="1" t="s">
        <v>74</v>
      </c>
      <c r="S39" s="1" t="s">
        <v>36</v>
      </c>
      <c r="T39" s="1" t="s">
        <v>1032</v>
      </c>
    </row>
    <row r="40" s="1" customFormat="1" spans="1:20">
      <c r="A40" s="1" t="s">
        <v>569</v>
      </c>
      <c r="B40" s="1" t="s">
        <v>80</v>
      </c>
      <c r="C40" s="1" t="s">
        <v>1154</v>
      </c>
      <c r="D40" s="1" t="s">
        <v>1155</v>
      </c>
      <c r="E40" s="1" t="s">
        <v>572</v>
      </c>
      <c r="F40" s="1" t="s">
        <v>80</v>
      </c>
      <c r="G40" s="1" t="s">
        <v>81</v>
      </c>
      <c r="H40" s="1" t="s">
        <v>973</v>
      </c>
      <c r="I40" s="1" t="s">
        <v>1156</v>
      </c>
      <c r="J40" s="1" t="s">
        <v>1027</v>
      </c>
      <c r="K40" s="1" t="s">
        <v>1156</v>
      </c>
      <c r="L40" s="1" t="s">
        <v>1156</v>
      </c>
      <c r="M40" s="1" t="s">
        <v>1028</v>
      </c>
      <c r="N40" s="1" t="s">
        <v>1028</v>
      </c>
      <c r="O40" s="1" t="s">
        <v>1029</v>
      </c>
      <c r="P40" s="1" t="s">
        <v>1030</v>
      </c>
      <c r="Q40" s="1" t="s">
        <v>1157</v>
      </c>
      <c r="R40" s="1" t="s">
        <v>74</v>
      </c>
      <c r="S40" s="1" t="s">
        <v>36</v>
      </c>
      <c r="T40" s="1" t="s">
        <v>1032</v>
      </c>
    </row>
    <row r="41" s="1" customFormat="1" spans="1:20">
      <c r="A41" s="1" t="s">
        <v>496</v>
      </c>
      <c r="B41" s="1" t="s">
        <v>80</v>
      </c>
      <c r="C41" s="1" t="s">
        <v>1158</v>
      </c>
      <c r="D41" s="1" t="s">
        <v>144</v>
      </c>
      <c r="E41" s="1" t="s">
        <v>497</v>
      </c>
      <c r="F41" s="1" t="s">
        <v>80</v>
      </c>
      <c r="G41" s="1" t="s">
        <v>81</v>
      </c>
      <c r="H41" s="1" t="s">
        <v>973</v>
      </c>
      <c r="I41" s="1" t="s">
        <v>1159</v>
      </c>
      <c r="J41" s="1" t="s">
        <v>1027</v>
      </c>
      <c r="K41" s="1" t="s">
        <v>1159</v>
      </c>
      <c r="L41" s="1" t="s">
        <v>1159</v>
      </c>
      <c r="M41" s="1" t="s">
        <v>1028</v>
      </c>
      <c r="N41" s="1" t="s">
        <v>1028</v>
      </c>
      <c r="O41" s="1" t="s">
        <v>1029</v>
      </c>
      <c r="P41" s="1" t="s">
        <v>1030</v>
      </c>
      <c r="Q41" s="1" t="s">
        <v>1160</v>
      </c>
      <c r="R41" s="1" t="s">
        <v>74</v>
      </c>
      <c r="S41" s="1" t="s">
        <v>36</v>
      </c>
      <c r="T41" s="1" t="s">
        <v>1032</v>
      </c>
    </row>
    <row r="42" s="1" customFormat="1" spans="1:20">
      <c r="A42" s="1" t="s">
        <v>358</v>
      </c>
      <c r="B42" s="1" t="s">
        <v>80</v>
      </c>
      <c r="C42" s="1" t="s">
        <v>1161</v>
      </c>
      <c r="D42" s="1" t="s">
        <v>1162</v>
      </c>
      <c r="E42" s="1" t="s">
        <v>361</v>
      </c>
      <c r="F42" s="1" t="s">
        <v>80</v>
      </c>
      <c r="G42" s="1" t="s">
        <v>81</v>
      </c>
      <c r="H42" s="1" t="s">
        <v>973</v>
      </c>
      <c r="I42" s="1" t="s">
        <v>1163</v>
      </c>
      <c r="J42" s="1" t="s">
        <v>1027</v>
      </c>
      <c r="K42" s="1" t="s">
        <v>1163</v>
      </c>
      <c r="L42" s="1" t="s">
        <v>1163</v>
      </c>
      <c r="M42" s="1" t="s">
        <v>1028</v>
      </c>
      <c r="N42" s="1" t="s">
        <v>1028</v>
      </c>
      <c r="O42" s="1" t="s">
        <v>1029</v>
      </c>
      <c r="P42" s="1" t="s">
        <v>1030</v>
      </c>
      <c r="Q42" s="1" t="s">
        <v>1164</v>
      </c>
      <c r="R42" s="1" t="s">
        <v>74</v>
      </c>
      <c r="S42" s="1" t="s">
        <v>36</v>
      </c>
      <c r="T42" s="1" t="s">
        <v>1032</v>
      </c>
    </row>
    <row r="43" s="1" customFormat="1" spans="1:20">
      <c r="A43" s="1" t="s">
        <v>760</v>
      </c>
      <c r="B43" s="1" t="s">
        <v>80</v>
      </c>
      <c r="C43" s="1" t="s">
        <v>1165</v>
      </c>
      <c r="D43" s="1" t="s">
        <v>762</v>
      </c>
      <c r="E43" s="1" t="s">
        <v>763</v>
      </c>
      <c r="F43" s="1" t="s">
        <v>80</v>
      </c>
      <c r="G43" s="1" t="s">
        <v>81</v>
      </c>
      <c r="H43" s="1" t="s">
        <v>973</v>
      </c>
      <c r="I43" s="1" t="s">
        <v>1166</v>
      </c>
      <c r="J43" s="1" t="s">
        <v>1027</v>
      </c>
      <c r="K43" s="1" t="s">
        <v>1166</v>
      </c>
      <c r="L43" s="1" t="s">
        <v>1166</v>
      </c>
      <c r="M43" s="1" t="s">
        <v>1028</v>
      </c>
      <c r="N43" s="1" t="s">
        <v>1028</v>
      </c>
      <c r="O43" s="1" t="s">
        <v>1029</v>
      </c>
      <c r="P43" s="1" t="s">
        <v>1030</v>
      </c>
      <c r="Q43" s="1" t="s">
        <v>1167</v>
      </c>
      <c r="R43" s="1" t="s">
        <v>74</v>
      </c>
      <c r="S43" s="1" t="s">
        <v>36</v>
      </c>
      <c r="T43" s="1" t="s">
        <v>1032</v>
      </c>
    </row>
    <row r="44" s="1" customFormat="1" spans="1:20">
      <c r="A44" s="1" t="s">
        <v>333</v>
      </c>
      <c r="B44" s="1" t="s">
        <v>80</v>
      </c>
      <c r="C44" s="1" t="s">
        <v>1168</v>
      </c>
      <c r="D44" s="1" t="s">
        <v>335</v>
      </c>
      <c r="E44" s="1" t="s">
        <v>336</v>
      </c>
      <c r="F44" s="1" t="s">
        <v>80</v>
      </c>
      <c r="G44" s="1" t="s">
        <v>81</v>
      </c>
      <c r="H44" s="1" t="s">
        <v>973</v>
      </c>
      <c r="I44" s="1" t="s">
        <v>1169</v>
      </c>
      <c r="J44" s="1" t="s">
        <v>1027</v>
      </c>
      <c r="K44" s="1" t="s">
        <v>1169</v>
      </c>
      <c r="L44" s="1" t="s">
        <v>1169</v>
      </c>
      <c r="M44" s="1" t="s">
        <v>1028</v>
      </c>
      <c r="N44" s="1" t="s">
        <v>1028</v>
      </c>
      <c r="O44" s="1" t="s">
        <v>1029</v>
      </c>
      <c r="P44" s="1" t="s">
        <v>1030</v>
      </c>
      <c r="Q44" s="1" t="s">
        <v>1170</v>
      </c>
      <c r="R44" s="1" t="s">
        <v>74</v>
      </c>
      <c r="S44" s="1" t="s">
        <v>36</v>
      </c>
      <c r="T44" s="1" t="s">
        <v>1032</v>
      </c>
    </row>
    <row r="45" s="1" customFormat="1" spans="1:20">
      <c r="A45" s="1" t="s">
        <v>262</v>
      </c>
      <c r="B45" s="1" t="s">
        <v>80</v>
      </c>
      <c r="C45" s="1" t="s">
        <v>1171</v>
      </c>
      <c r="D45" s="1" t="s">
        <v>1172</v>
      </c>
      <c r="E45" s="1" t="s">
        <v>265</v>
      </c>
      <c r="F45" s="1" t="s">
        <v>80</v>
      </c>
      <c r="G45" s="1" t="s">
        <v>81</v>
      </c>
      <c r="H45" s="1" t="s">
        <v>973</v>
      </c>
      <c r="I45" s="1" t="s">
        <v>1173</v>
      </c>
      <c r="J45" s="1" t="s">
        <v>1027</v>
      </c>
      <c r="K45" s="1" t="s">
        <v>1173</v>
      </c>
      <c r="L45" s="1" t="s">
        <v>1173</v>
      </c>
      <c r="M45" s="1" t="s">
        <v>1028</v>
      </c>
      <c r="N45" s="1" t="s">
        <v>1028</v>
      </c>
      <c r="O45" s="1" t="s">
        <v>1029</v>
      </c>
      <c r="P45" s="1" t="s">
        <v>1030</v>
      </c>
      <c r="Q45" s="1" t="s">
        <v>1174</v>
      </c>
      <c r="R45" s="1" t="s">
        <v>74</v>
      </c>
      <c r="S45" s="1" t="s">
        <v>36</v>
      </c>
      <c r="T45" s="1" t="s">
        <v>1032</v>
      </c>
    </row>
    <row r="46" s="1" customFormat="1" spans="1:20">
      <c r="A46" s="1" t="s">
        <v>485</v>
      </c>
      <c r="B46" s="1" t="s">
        <v>80</v>
      </c>
      <c r="C46" s="1" t="s">
        <v>1175</v>
      </c>
      <c r="D46" s="1" t="s">
        <v>487</v>
      </c>
      <c r="E46" s="1" t="s">
        <v>488</v>
      </c>
      <c r="F46" s="1" t="s">
        <v>80</v>
      </c>
      <c r="G46" s="1" t="s">
        <v>81</v>
      </c>
      <c r="H46" s="1" t="s">
        <v>973</v>
      </c>
      <c r="I46" s="1" t="s">
        <v>1176</v>
      </c>
      <c r="J46" s="1" t="s">
        <v>1027</v>
      </c>
      <c r="K46" s="1" t="s">
        <v>1176</v>
      </c>
      <c r="L46" s="1" t="s">
        <v>1176</v>
      </c>
      <c r="M46" s="1" t="s">
        <v>1028</v>
      </c>
      <c r="N46" s="1" t="s">
        <v>1028</v>
      </c>
      <c r="O46" s="1" t="s">
        <v>1029</v>
      </c>
      <c r="P46" s="1" t="s">
        <v>1030</v>
      </c>
      <c r="Q46" s="1" t="s">
        <v>1177</v>
      </c>
      <c r="R46" s="1" t="s">
        <v>74</v>
      </c>
      <c r="S46" s="1" t="s">
        <v>36</v>
      </c>
      <c r="T46" s="1" t="s">
        <v>1032</v>
      </c>
    </row>
    <row r="47" s="1" customFormat="1" spans="1:20">
      <c r="A47" s="1" t="s">
        <v>643</v>
      </c>
      <c r="B47" s="1" t="s">
        <v>80</v>
      </c>
      <c r="C47" s="1" t="s">
        <v>1178</v>
      </c>
      <c r="D47" s="1" t="s">
        <v>144</v>
      </c>
      <c r="E47" s="1" t="s">
        <v>644</v>
      </c>
      <c r="F47" s="1" t="s">
        <v>80</v>
      </c>
      <c r="G47" s="1" t="s">
        <v>81</v>
      </c>
      <c r="H47" s="1" t="s">
        <v>973</v>
      </c>
      <c r="I47" s="1" t="s">
        <v>1159</v>
      </c>
      <c r="J47" s="1" t="s">
        <v>1027</v>
      </c>
      <c r="K47" s="1" t="s">
        <v>1159</v>
      </c>
      <c r="L47" s="1" t="s">
        <v>1159</v>
      </c>
      <c r="M47" s="1" t="s">
        <v>1028</v>
      </c>
      <c r="N47" s="1" t="s">
        <v>1028</v>
      </c>
      <c r="O47" s="1" t="s">
        <v>1029</v>
      </c>
      <c r="P47" s="1" t="s">
        <v>1030</v>
      </c>
      <c r="Q47" s="1" t="s">
        <v>1179</v>
      </c>
      <c r="R47" s="1" t="s">
        <v>74</v>
      </c>
      <c r="S47" s="1" t="s">
        <v>36</v>
      </c>
      <c r="T47" s="1" t="s">
        <v>1032</v>
      </c>
    </row>
    <row r="48" s="1" customFormat="1" spans="1:20">
      <c r="A48" s="1" t="s">
        <v>651</v>
      </c>
      <c r="B48" s="1" t="s">
        <v>80</v>
      </c>
      <c r="C48" s="1" t="s">
        <v>1180</v>
      </c>
      <c r="D48" s="1" t="s">
        <v>653</v>
      </c>
      <c r="E48" s="1" t="s">
        <v>654</v>
      </c>
      <c r="F48" s="1" t="s">
        <v>80</v>
      </c>
      <c r="G48" s="1" t="s">
        <v>81</v>
      </c>
      <c r="H48" s="1" t="s">
        <v>973</v>
      </c>
      <c r="I48" s="1" t="s">
        <v>1181</v>
      </c>
      <c r="J48" s="1" t="s">
        <v>1027</v>
      </c>
      <c r="K48" s="1" t="s">
        <v>1181</v>
      </c>
      <c r="L48" s="1" t="s">
        <v>1181</v>
      </c>
      <c r="M48" s="1" t="s">
        <v>1028</v>
      </c>
      <c r="N48" s="1" t="s">
        <v>1028</v>
      </c>
      <c r="O48" s="1" t="s">
        <v>1029</v>
      </c>
      <c r="P48" s="1" t="s">
        <v>1030</v>
      </c>
      <c r="Q48" s="1" t="s">
        <v>1182</v>
      </c>
      <c r="R48" s="1" t="s">
        <v>74</v>
      </c>
      <c r="S48" s="1" t="s">
        <v>36</v>
      </c>
      <c r="T48" s="1" t="s">
        <v>1032</v>
      </c>
    </row>
    <row r="49" s="1" customFormat="1" spans="1:20">
      <c r="A49" s="1" t="s">
        <v>183</v>
      </c>
      <c r="B49" s="1" t="s">
        <v>80</v>
      </c>
      <c r="C49" s="1" t="s">
        <v>1183</v>
      </c>
      <c r="D49" s="1" t="s">
        <v>185</v>
      </c>
      <c r="E49" s="1" t="s">
        <v>186</v>
      </c>
      <c r="F49" s="1" t="s">
        <v>80</v>
      </c>
      <c r="G49" s="1" t="s">
        <v>81</v>
      </c>
      <c r="H49" s="1" t="s">
        <v>973</v>
      </c>
      <c r="I49" s="1" t="s">
        <v>1072</v>
      </c>
      <c r="J49" s="1" t="s">
        <v>1027</v>
      </c>
      <c r="K49" s="1" t="s">
        <v>1072</v>
      </c>
      <c r="L49" s="1" t="s">
        <v>1072</v>
      </c>
      <c r="M49" s="1" t="s">
        <v>1028</v>
      </c>
      <c r="N49" s="1" t="s">
        <v>1028</v>
      </c>
      <c r="O49" s="1" t="s">
        <v>1029</v>
      </c>
      <c r="P49" s="1" t="s">
        <v>1030</v>
      </c>
      <c r="Q49" s="1" t="s">
        <v>1184</v>
      </c>
      <c r="R49" s="1" t="s">
        <v>74</v>
      </c>
      <c r="S49" s="1" t="s">
        <v>36</v>
      </c>
      <c r="T49" s="1" t="s">
        <v>1032</v>
      </c>
    </row>
    <row r="50" s="1" customFormat="1" spans="1:20">
      <c r="A50" s="1" t="s">
        <v>883</v>
      </c>
      <c r="B50" s="1" t="s">
        <v>80</v>
      </c>
      <c r="C50" s="1" t="s">
        <v>1185</v>
      </c>
      <c r="D50" s="1" t="s">
        <v>1186</v>
      </c>
      <c r="E50" s="1" t="s">
        <v>886</v>
      </c>
      <c r="F50" s="1" t="s">
        <v>80</v>
      </c>
      <c r="G50" s="1" t="s">
        <v>81</v>
      </c>
      <c r="H50" s="1" t="s">
        <v>973</v>
      </c>
      <c r="I50" s="1" t="s">
        <v>1187</v>
      </c>
      <c r="J50" s="1" t="s">
        <v>1027</v>
      </c>
      <c r="K50" s="1" t="s">
        <v>1187</v>
      </c>
      <c r="L50" s="1" t="s">
        <v>1187</v>
      </c>
      <c r="M50" s="1" t="s">
        <v>1028</v>
      </c>
      <c r="N50" s="1" t="s">
        <v>1028</v>
      </c>
      <c r="O50" s="1" t="s">
        <v>1029</v>
      </c>
      <c r="P50" s="1" t="s">
        <v>1030</v>
      </c>
      <c r="Q50" s="1" t="s">
        <v>1188</v>
      </c>
      <c r="R50" s="1" t="s">
        <v>74</v>
      </c>
      <c r="S50" s="1" t="s">
        <v>36</v>
      </c>
      <c r="T50" s="1" t="s">
        <v>1032</v>
      </c>
    </row>
    <row r="51" s="1" customFormat="1" spans="1:20">
      <c r="A51" s="1" t="s">
        <v>684</v>
      </c>
      <c r="B51" s="1" t="s">
        <v>80</v>
      </c>
      <c r="C51" s="1" t="s">
        <v>1189</v>
      </c>
      <c r="D51" s="1" t="s">
        <v>686</v>
      </c>
      <c r="E51" s="1" t="s">
        <v>687</v>
      </c>
      <c r="F51" s="1" t="s">
        <v>80</v>
      </c>
      <c r="G51" s="1" t="s">
        <v>81</v>
      </c>
      <c r="H51" s="1" t="s">
        <v>973</v>
      </c>
      <c r="I51" s="1" t="s">
        <v>1125</v>
      </c>
      <c r="J51" s="1" t="s">
        <v>1027</v>
      </c>
      <c r="K51" s="1" t="s">
        <v>1125</v>
      </c>
      <c r="L51" s="1" t="s">
        <v>1125</v>
      </c>
      <c r="M51" s="1" t="s">
        <v>1028</v>
      </c>
      <c r="N51" s="1" t="s">
        <v>1028</v>
      </c>
      <c r="O51" s="1" t="s">
        <v>1029</v>
      </c>
      <c r="P51" s="1" t="s">
        <v>1030</v>
      </c>
      <c r="Q51" s="1" t="s">
        <v>1190</v>
      </c>
      <c r="R51" s="1" t="s">
        <v>74</v>
      </c>
      <c r="S51" s="1" t="s">
        <v>36</v>
      </c>
      <c r="T51" s="1" t="s">
        <v>1032</v>
      </c>
    </row>
    <row r="52" s="1" customFormat="1" spans="1:20">
      <c r="A52" s="1" t="s">
        <v>896</v>
      </c>
      <c r="B52" s="1" t="s">
        <v>80</v>
      </c>
      <c r="C52" s="1" t="s">
        <v>1191</v>
      </c>
      <c r="D52" s="1" t="s">
        <v>1192</v>
      </c>
      <c r="E52" s="1" t="s">
        <v>897</v>
      </c>
      <c r="F52" s="1" t="s">
        <v>80</v>
      </c>
      <c r="G52" s="1" t="s">
        <v>81</v>
      </c>
      <c r="H52" s="1" t="s">
        <v>973</v>
      </c>
      <c r="I52" s="1" t="s">
        <v>1193</v>
      </c>
      <c r="J52" s="1" t="s">
        <v>1027</v>
      </c>
      <c r="K52" s="1" t="s">
        <v>1193</v>
      </c>
      <c r="L52" s="1" t="s">
        <v>1193</v>
      </c>
      <c r="M52" s="1" t="s">
        <v>1028</v>
      </c>
      <c r="N52" s="1" t="s">
        <v>1028</v>
      </c>
      <c r="O52" s="1" t="s">
        <v>1029</v>
      </c>
      <c r="P52" s="1" t="s">
        <v>1030</v>
      </c>
      <c r="Q52" s="1" t="s">
        <v>1194</v>
      </c>
      <c r="R52" s="1" t="s">
        <v>74</v>
      </c>
      <c r="S52" s="1" t="s">
        <v>36</v>
      </c>
      <c r="T52" s="1" t="s">
        <v>1032</v>
      </c>
    </row>
    <row r="53" s="1" customFormat="1" spans="1:20">
      <c r="A53" s="1" t="s">
        <v>111</v>
      </c>
      <c r="B53" s="1" t="s">
        <v>80</v>
      </c>
      <c r="C53" s="1" t="s">
        <v>1195</v>
      </c>
      <c r="D53" s="1" t="s">
        <v>113</v>
      </c>
      <c r="E53" s="1" t="s">
        <v>114</v>
      </c>
      <c r="F53" s="1" t="s">
        <v>80</v>
      </c>
      <c r="G53" s="1" t="s">
        <v>81</v>
      </c>
      <c r="H53" s="1" t="s">
        <v>973</v>
      </c>
      <c r="I53" s="1" t="s">
        <v>1196</v>
      </c>
      <c r="J53" s="1" t="s">
        <v>1027</v>
      </c>
      <c r="K53" s="1" t="s">
        <v>1196</v>
      </c>
      <c r="L53" s="1" t="s">
        <v>1196</v>
      </c>
      <c r="M53" s="1" t="s">
        <v>1028</v>
      </c>
      <c r="N53" s="1" t="s">
        <v>1028</v>
      </c>
      <c r="O53" s="1" t="s">
        <v>1029</v>
      </c>
      <c r="P53" s="1" t="s">
        <v>1030</v>
      </c>
      <c r="Q53" s="1" t="s">
        <v>1197</v>
      </c>
      <c r="R53" s="1" t="s">
        <v>74</v>
      </c>
      <c r="S53" s="1" t="s">
        <v>36</v>
      </c>
      <c r="T53" s="1" t="s">
        <v>1032</v>
      </c>
    </row>
    <row r="54" s="1" customFormat="1" spans="1:20">
      <c r="A54" s="1" t="s">
        <v>372</v>
      </c>
      <c r="B54" s="1" t="s">
        <v>80</v>
      </c>
      <c r="C54" s="1" t="s">
        <v>1198</v>
      </c>
      <c r="D54" s="1" t="s">
        <v>1199</v>
      </c>
      <c r="E54" s="1" t="s">
        <v>375</v>
      </c>
      <c r="F54" s="1" t="s">
        <v>80</v>
      </c>
      <c r="G54" s="1" t="s">
        <v>81</v>
      </c>
      <c r="H54" s="1" t="s">
        <v>973</v>
      </c>
      <c r="I54" s="1" t="s">
        <v>1200</v>
      </c>
      <c r="J54" s="1" t="s">
        <v>1027</v>
      </c>
      <c r="K54" s="1" t="s">
        <v>1200</v>
      </c>
      <c r="L54" s="1" t="s">
        <v>1200</v>
      </c>
      <c r="M54" s="1" t="s">
        <v>1028</v>
      </c>
      <c r="N54" s="1" t="s">
        <v>1028</v>
      </c>
      <c r="O54" s="1" t="s">
        <v>1029</v>
      </c>
      <c r="P54" s="1" t="s">
        <v>1030</v>
      </c>
      <c r="Q54" s="1" t="s">
        <v>1201</v>
      </c>
      <c r="R54" s="1" t="s">
        <v>74</v>
      </c>
      <c r="S54" s="1" t="s">
        <v>36</v>
      </c>
      <c r="T54" s="1" t="s">
        <v>1032</v>
      </c>
    </row>
    <row r="55" s="1" customFormat="1" spans="1:20">
      <c r="A55" s="1" t="s">
        <v>72</v>
      </c>
      <c r="B55" s="1" t="s">
        <v>80</v>
      </c>
      <c r="C55" s="1" t="s">
        <v>1202</v>
      </c>
      <c r="D55" s="1" t="s">
        <v>77</v>
      </c>
      <c r="E55" s="1" t="s">
        <v>79</v>
      </c>
      <c r="F55" s="1" t="s">
        <v>80</v>
      </c>
      <c r="G55" s="1" t="s">
        <v>81</v>
      </c>
      <c r="H55" s="1" t="s">
        <v>973</v>
      </c>
      <c r="I55" s="1" t="s">
        <v>1048</v>
      </c>
      <c r="J55" s="1" t="s">
        <v>1027</v>
      </c>
      <c r="K55" s="1" t="s">
        <v>1048</v>
      </c>
      <c r="L55" s="1" t="s">
        <v>1048</v>
      </c>
      <c r="M55" s="1" t="s">
        <v>1028</v>
      </c>
      <c r="N55" s="1" t="s">
        <v>1028</v>
      </c>
      <c r="O55" s="1" t="s">
        <v>1029</v>
      </c>
      <c r="P55" s="1" t="s">
        <v>1030</v>
      </c>
      <c r="Q55" s="1" t="s">
        <v>1203</v>
      </c>
      <c r="R55" s="1" t="s">
        <v>74</v>
      </c>
      <c r="S55" s="1" t="s">
        <v>36</v>
      </c>
      <c r="T55" s="1" t="s">
        <v>1032</v>
      </c>
    </row>
    <row r="56" s="1" customFormat="1" spans="1:20">
      <c r="A56" s="1" t="s">
        <v>849</v>
      </c>
      <c r="B56" s="1" t="s">
        <v>80</v>
      </c>
      <c r="C56" s="1" t="s">
        <v>1204</v>
      </c>
      <c r="D56" s="1" t="s">
        <v>1205</v>
      </c>
      <c r="E56" s="1" t="s">
        <v>850</v>
      </c>
      <c r="F56" s="1" t="s">
        <v>80</v>
      </c>
      <c r="G56" s="1" t="s">
        <v>81</v>
      </c>
      <c r="H56" s="1" t="s">
        <v>973</v>
      </c>
      <c r="I56" s="1" t="s">
        <v>1196</v>
      </c>
      <c r="J56" s="1" t="s">
        <v>1027</v>
      </c>
      <c r="K56" s="1" t="s">
        <v>1196</v>
      </c>
      <c r="L56" s="1" t="s">
        <v>1196</v>
      </c>
      <c r="M56" s="1" t="s">
        <v>1028</v>
      </c>
      <c r="N56" s="1" t="s">
        <v>1028</v>
      </c>
      <c r="O56" s="1" t="s">
        <v>1029</v>
      </c>
      <c r="P56" s="1" t="s">
        <v>1030</v>
      </c>
      <c r="Q56" s="1" t="s">
        <v>1206</v>
      </c>
      <c r="R56" s="1" t="s">
        <v>74</v>
      </c>
      <c r="S56" s="1" t="s">
        <v>36</v>
      </c>
      <c r="T56" s="1" t="s">
        <v>1032</v>
      </c>
    </row>
    <row r="57" s="1" customFormat="1" spans="1:20">
      <c r="A57" s="1" t="s">
        <v>1207</v>
      </c>
      <c r="B57" s="1" t="s">
        <v>80</v>
      </c>
      <c r="C57" s="1" t="s">
        <v>1208</v>
      </c>
      <c r="D57" s="1" t="s">
        <v>563</v>
      </c>
      <c r="E57" s="1" t="s">
        <v>1209</v>
      </c>
      <c r="F57" s="1" t="s">
        <v>80</v>
      </c>
      <c r="G57" s="1" t="s">
        <v>81</v>
      </c>
      <c r="H57" s="1" t="s">
        <v>973</v>
      </c>
      <c r="I57" s="1" t="s">
        <v>1210</v>
      </c>
      <c r="J57" s="1" t="s">
        <v>1027</v>
      </c>
      <c r="K57" s="1" t="s">
        <v>1210</v>
      </c>
      <c r="L57" s="1" t="s">
        <v>1210</v>
      </c>
      <c r="M57" s="1" t="s">
        <v>1028</v>
      </c>
      <c r="N57" s="1" t="s">
        <v>1028</v>
      </c>
      <c r="O57" s="1" t="s">
        <v>1029</v>
      </c>
      <c r="P57" s="1" t="s">
        <v>1030</v>
      </c>
      <c r="Q57" s="1" t="s">
        <v>1211</v>
      </c>
      <c r="R57" s="1" t="s">
        <v>74</v>
      </c>
      <c r="S57" s="1" t="s">
        <v>36</v>
      </c>
      <c r="T57" s="1" t="s">
        <v>1032</v>
      </c>
    </row>
    <row r="58" s="1" customFormat="1" spans="1:20">
      <c r="A58" s="1" t="s">
        <v>196</v>
      </c>
      <c r="B58" s="1" t="s">
        <v>80</v>
      </c>
      <c r="C58" s="1" t="s">
        <v>1212</v>
      </c>
      <c r="D58" s="1" t="s">
        <v>198</v>
      </c>
      <c r="E58" s="1" t="s">
        <v>199</v>
      </c>
      <c r="F58" s="1" t="s">
        <v>80</v>
      </c>
      <c r="G58" s="1" t="s">
        <v>81</v>
      </c>
      <c r="H58" s="1" t="s">
        <v>973</v>
      </c>
      <c r="I58" s="1" t="s">
        <v>1095</v>
      </c>
      <c r="J58" s="1" t="s">
        <v>1027</v>
      </c>
      <c r="K58" s="1" t="s">
        <v>1095</v>
      </c>
      <c r="L58" s="1" t="s">
        <v>1095</v>
      </c>
      <c r="M58" s="1" t="s">
        <v>1028</v>
      </c>
      <c r="N58" s="1" t="s">
        <v>1028</v>
      </c>
      <c r="O58" s="1" t="s">
        <v>1029</v>
      </c>
      <c r="P58" s="1" t="s">
        <v>1030</v>
      </c>
      <c r="Q58" s="1" t="s">
        <v>1213</v>
      </c>
      <c r="R58" s="1" t="s">
        <v>74</v>
      </c>
      <c r="S58" s="1" t="s">
        <v>36</v>
      </c>
      <c r="T58" s="1" t="s">
        <v>1032</v>
      </c>
    </row>
    <row r="59" s="1" customFormat="1" spans="1:20">
      <c r="A59" s="1" t="s">
        <v>641</v>
      </c>
      <c r="B59" s="1" t="s">
        <v>80</v>
      </c>
      <c r="C59" s="1" t="s">
        <v>1214</v>
      </c>
      <c r="D59" s="1" t="s">
        <v>563</v>
      </c>
      <c r="E59" s="1" t="s">
        <v>642</v>
      </c>
      <c r="F59" s="1" t="s">
        <v>80</v>
      </c>
      <c r="G59" s="1" t="s">
        <v>81</v>
      </c>
      <c r="H59" s="1" t="s">
        <v>973</v>
      </c>
      <c r="I59" s="1" t="s">
        <v>1215</v>
      </c>
      <c r="J59" s="1" t="s">
        <v>1027</v>
      </c>
      <c r="K59" s="1" t="s">
        <v>1215</v>
      </c>
      <c r="L59" s="1" t="s">
        <v>1215</v>
      </c>
      <c r="M59" s="1" t="s">
        <v>1028</v>
      </c>
      <c r="N59" s="1" t="s">
        <v>1028</v>
      </c>
      <c r="O59" s="1" t="s">
        <v>1029</v>
      </c>
      <c r="P59" s="1" t="s">
        <v>1030</v>
      </c>
      <c r="Q59" s="1" t="s">
        <v>1216</v>
      </c>
      <c r="R59" s="1" t="s">
        <v>74</v>
      </c>
      <c r="S59" s="1" t="s">
        <v>36</v>
      </c>
      <c r="T59" s="1" t="s">
        <v>1032</v>
      </c>
    </row>
    <row r="60" s="1" customFormat="1" spans="1:20">
      <c r="A60" s="1" t="s">
        <v>756</v>
      </c>
      <c r="B60" s="1" t="s">
        <v>80</v>
      </c>
      <c r="C60" s="1" t="s">
        <v>1217</v>
      </c>
      <c r="D60" s="1" t="s">
        <v>1192</v>
      </c>
      <c r="E60" s="1" t="s">
        <v>759</v>
      </c>
      <c r="F60" s="1" t="s">
        <v>80</v>
      </c>
      <c r="G60" s="1" t="s">
        <v>81</v>
      </c>
      <c r="H60" s="1" t="s">
        <v>973</v>
      </c>
      <c r="I60" s="1" t="s">
        <v>1193</v>
      </c>
      <c r="J60" s="1" t="s">
        <v>1027</v>
      </c>
      <c r="K60" s="1" t="s">
        <v>1193</v>
      </c>
      <c r="L60" s="1" t="s">
        <v>1193</v>
      </c>
      <c r="M60" s="1" t="s">
        <v>1028</v>
      </c>
      <c r="N60" s="1" t="s">
        <v>1028</v>
      </c>
      <c r="O60" s="1" t="s">
        <v>1029</v>
      </c>
      <c r="P60" s="1" t="s">
        <v>1030</v>
      </c>
      <c r="Q60" s="1" t="s">
        <v>1218</v>
      </c>
      <c r="R60" s="1" t="s">
        <v>74</v>
      </c>
      <c r="S60" s="1" t="s">
        <v>36</v>
      </c>
      <c r="T60" s="1" t="s">
        <v>1032</v>
      </c>
    </row>
    <row r="61" s="1" customFormat="1" spans="1:20">
      <c r="A61" s="1" t="s">
        <v>283</v>
      </c>
      <c r="B61" s="1" t="s">
        <v>80</v>
      </c>
      <c r="C61" s="1" t="s">
        <v>1219</v>
      </c>
      <c r="D61" s="1" t="s">
        <v>285</v>
      </c>
      <c r="E61" s="1" t="s">
        <v>286</v>
      </c>
      <c r="F61" s="1" t="s">
        <v>80</v>
      </c>
      <c r="G61" s="1" t="s">
        <v>81</v>
      </c>
      <c r="H61" s="1" t="s">
        <v>973</v>
      </c>
      <c r="I61" s="1" t="s">
        <v>1220</v>
      </c>
      <c r="J61" s="1" t="s">
        <v>1027</v>
      </c>
      <c r="K61" s="1" t="s">
        <v>1220</v>
      </c>
      <c r="L61" s="1" t="s">
        <v>1220</v>
      </c>
      <c r="M61" s="1" t="s">
        <v>1028</v>
      </c>
      <c r="N61" s="1" t="s">
        <v>1028</v>
      </c>
      <c r="O61" s="1" t="s">
        <v>1029</v>
      </c>
      <c r="P61" s="1" t="s">
        <v>1030</v>
      </c>
      <c r="Q61" s="1" t="s">
        <v>1221</v>
      </c>
      <c r="R61" s="1" t="s">
        <v>74</v>
      </c>
      <c r="S61" s="1" t="s">
        <v>36</v>
      </c>
      <c r="T61" s="1" t="s">
        <v>1032</v>
      </c>
    </row>
    <row r="62" s="1" customFormat="1" spans="1:20">
      <c r="A62" s="1" t="s">
        <v>191</v>
      </c>
      <c r="B62" s="1" t="s">
        <v>80</v>
      </c>
      <c r="C62" s="1" t="s">
        <v>1222</v>
      </c>
      <c r="D62" s="1" t="s">
        <v>193</v>
      </c>
      <c r="E62" s="1" t="s">
        <v>194</v>
      </c>
      <c r="F62" s="1" t="s">
        <v>80</v>
      </c>
      <c r="G62" s="1" t="s">
        <v>81</v>
      </c>
      <c r="H62" s="1" t="s">
        <v>973</v>
      </c>
      <c r="I62" s="1" t="s">
        <v>1072</v>
      </c>
      <c r="J62" s="1" t="s">
        <v>1027</v>
      </c>
      <c r="K62" s="1" t="s">
        <v>1072</v>
      </c>
      <c r="L62" s="1" t="s">
        <v>1072</v>
      </c>
      <c r="M62" s="1" t="s">
        <v>1028</v>
      </c>
      <c r="N62" s="1" t="s">
        <v>1028</v>
      </c>
      <c r="O62" s="1" t="s">
        <v>1029</v>
      </c>
      <c r="P62" s="1" t="s">
        <v>1030</v>
      </c>
      <c r="Q62" s="1" t="s">
        <v>1223</v>
      </c>
      <c r="R62" s="1" t="s">
        <v>74</v>
      </c>
      <c r="S62" s="1" t="s">
        <v>36</v>
      </c>
      <c r="T62" s="1" t="s">
        <v>1032</v>
      </c>
    </row>
    <row r="63" s="1" customFormat="1" spans="1:20">
      <c r="A63" s="1" t="s">
        <v>1224</v>
      </c>
      <c r="B63" s="1" t="s">
        <v>80</v>
      </c>
      <c r="C63" s="1" t="s">
        <v>1225</v>
      </c>
      <c r="D63" s="1" t="s">
        <v>1226</v>
      </c>
      <c r="E63" s="1" t="s">
        <v>1227</v>
      </c>
      <c r="F63" s="1" t="s">
        <v>80</v>
      </c>
      <c r="G63" s="1" t="s">
        <v>81</v>
      </c>
      <c r="H63" s="1" t="s">
        <v>973</v>
      </c>
      <c r="I63" s="1" t="s">
        <v>1228</v>
      </c>
      <c r="J63" s="1" t="s">
        <v>1027</v>
      </c>
      <c r="K63" s="1" t="s">
        <v>1228</v>
      </c>
      <c r="L63" s="1" t="s">
        <v>1228</v>
      </c>
      <c r="M63" s="1" t="s">
        <v>1028</v>
      </c>
      <c r="N63" s="1" t="s">
        <v>1028</v>
      </c>
      <c r="O63" s="1" t="s">
        <v>1029</v>
      </c>
      <c r="P63" s="1" t="s">
        <v>1030</v>
      </c>
      <c r="Q63" s="1" t="s">
        <v>1229</v>
      </c>
      <c r="R63" s="1" t="s">
        <v>74</v>
      </c>
      <c r="S63" s="1" t="s">
        <v>36</v>
      </c>
      <c r="T63" s="1" t="s">
        <v>1032</v>
      </c>
    </row>
    <row r="64" s="1" customFormat="1" spans="1:20">
      <c r="A64" s="1" t="s">
        <v>87</v>
      </c>
      <c r="B64" s="1" t="s">
        <v>80</v>
      </c>
      <c r="C64" s="1" t="s">
        <v>1230</v>
      </c>
      <c r="D64" s="1" t="s">
        <v>89</v>
      </c>
      <c r="E64" s="1" t="s">
        <v>90</v>
      </c>
      <c r="F64" s="1" t="s">
        <v>80</v>
      </c>
      <c r="G64" s="1" t="s">
        <v>81</v>
      </c>
      <c r="H64" s="1" t="s">
        <v>973</v>
      </c>
      <c r="I64" s="1" t="s">
        <v>1231</v>
      </c>
      <c r="J64" s="1" t="s">
        <v>1027</v>
      </c>
      <c r="K64" s="1" t="s">
        <v>1231</v>
      </c>
      <c r="L64" s="1" t="s">
        <v>1231</v>
      </c>
      <c r="M64" s="1" t="s">
        <v>1028</v>
      </c>
      <c r="N64" s="1" t="s">
        <v>1028</v>
      </c>
      <c r="O64" s="1" t="s">
        <v>1029</v>
      </c>
      <c r="P64" s="1" t="s">
        <v>1030</v>
      </c>
      <c r="Q64" s="1" t="s">
        <v>1232</v>
      </c>
      <c r="R64" s="1" t="s">
        <v>74</v>
      </c>
      <c r="S64" s="1" t="s">
        <v>36</v>
      </c>
      <c r="T64" s="1" t="s">
        <v>1032</v>
      </c>
    </row>
    <row r="65" s="1" customFormat="1" spans="1:20">
      <c r="A65" s="1" t="s">
        <v>913</v>
      </c>
      <c r="B65" s="1" t="s">
        <v>80</v>
      </c>
      <c r="C65" s="1" t="s">
        <v>1233</v>
      </c>
      <c r="D65" s="1" t="s">
        <v>1234</v>
      </c>
      <c r="E65" s="1" t="s">
        <v>916</v>
      </c>
      <c r="F65" s="1" t="s">
        <v>80</v>
      </c>
      <c r="G65" s="1" t="s">
        <v>81</v>
      </c>
      <c r="H65" s="1" t="s">
        <v>973</v>
      </c>
      <c r="I65" s="1" t="s">
        <v>1235</v>
      </c>
      <c r="J65" s="1" t="s">
        <v>1027</v>
      </c>
      <c r="K65" s="1" t="s">
        <v>1235</v>
      </c>
      <c r="L65" s="1" t="s">
        <v>1235</v>
      </c>
      <c r="M65" s="1" t="s">
        <v>1028</v>
      </c>
      <c r="N65" s="1" t="s">
        <v>1028</v>
      </c>
      <c r="O65" s="1" t="s">
        <v>1029</v>
      </c>
      <c r="P65" s="1" t="s">
        <v>1030</v>
      </c>
      <c r="Q65" s="1" t="s">
        <v>1236</v>
      </c>
      <c r="R65" s="1" t="s">
        <v>74</v>
      </c>
      <c r="S65" s="1" t="s">
        <v>36</v>
      </c>
      <c r="T65" s="1" t="s">
        <v>1032</v>
      </c>
    </row>
    <row r="66" s="1" customFormat="1" spans="1:20">
      <c r="A66" s="1" t="s">
        <v>432</v>
      </c>
      <c r="B66" s="1" t="s">
        <v>80</v>
      </c>
      <c r="C66" s="1" t="s">
        <v>1237</v>
      </c>
      <c r="D66" s="1" t="s">
        <v>434</v>
      </c>
      <c r="E66" s="1" t="s">
        <v>435</v>
      </c>
      <c r="F66" s="1" t="s">
        <v>80</v>
      </c>
      <c r="G66" s="1" t="s">
        <v>81</v>
      </c>
      <c r="H66" s="1" t="s">
        <v>973</v>
      </c>
      <c r="I66" s="1" t="s">
        <v>1163</v>
      </c>
      <c r="J66" s="1" t="s">
        <v>1027</v>
      </c>
      <c r="K66" s="1" t="s">
        <v>1163</v>
      </c>
      <c r="L66" s="1" t="s">
        <v>1163</v>
      </c>
      <c r="M66" s="1" t="s">
        <v>1028</v>
      </c>
      <c r="N66" s="1" t="s">
        <v>1028</v>
      </c>
      <c r="O66" s="1" t="s">
        <v>1029</v>
      </c>
      <c r="P66" s="1" t="s">
        <v>1030</v>
      </c>
      <c r="Q66" s="1" t="s">
        <v>1238</v>
      </c>
      <c r="R66" s="1" t="s">
        <v>74</v>
      </c>
      <c r="S66" s="1" t="s">
        <v>36</v>
      </c>
      <c r="T66" s="1" t="s">
        <v>1032</v>
      </c>
    </row>
    <row r="67" s="1" customFormat="1" spans="1:20">
      <c r="A67" s="1" t="s">
        <v>929</v>
      </c>
      <c r="B67" s="1" t="s">
        <v>80</v>
      </c>
      <c r="C67" s="1" t="s">
        <v>1239</v>
      </c>
      <c r="D67" s="1" t="s">
        <v>1240</v>
      </c>
      <c r="E67" s="1" t="s">
        <v>932</v>
      </c>
      <c r="F67" s="1" t="s">
        <v>80</v>
      </c>
      <c r="G67" s="1" t="s">
        <v>81</v>
      </c>
      <c r="H67" s="1" t="s">
        <v>973</v>
      </c>
      <c r="I67" s="1" t="s">
        <v>1241</v>
      </c>
      <c r="J67" s="1" t="s">
        <v>1027</v>
      </c>
      <c r="K67" s="1" t="s">
        <v>1241</v>
      </c>
      <c r="L67" s="1" t="s">
        <v>1241</v>
      </c>
      <c r="M67" s="1" t="s">
        <v>1028</v>
      </c>
      <c r="N67" s="1" t="s">
        <v>1028</v>
      </c>
      <c r="O67" s="1" t="s">
        <v>1029</v>
      </c>
      <c r="P67" s="1" t="s">
        <v>1030</v>
      </c>
      <c r="Q67" s="1" t="s">
        <v>1242</v>
      </c>
      <c r="R67" s="1" t="s">
        <v>74</v>
      </c>
      <c r="S67" s="1" t="s">
        <v>36</v>
      </c>
      <c r="T67" s="1" t="s">
        <v>1032</v>
      </c>
    </row>
    <row r="68" s="1" customFormat="1" spans="1:20">
      <c r="A68" s="1" t="s">
        <v>425</v>
      </c>
      <c r="B68" s="1" t="s">
        <v>80</v>
      </c>
      <c r="C68" s="1" t="s">
        <v>1243</v>
      </c>
      <c r="D68" s="1" t="s">
        <v>427</v>
      </c>
      <c r="E68" s="1" t="s">
        <v>428</v>
      </c>
      <c r="F68" s="1" t="s">
        <v>80</v>
      </c>
      <c r="G68" s="1" t="s">
        <v>81</v>
      </c>
      <c r="H68" s="1" t="s">
        <v>973</v>
      </c>
      <c r="I68" s="1" t="s">
        <v>1244</v>
      </c>
      <c r="J68" s="1" t="s">
        <v>1027</v>
      </c>
      <c r="K68" s="1" t="s">
        <v>1244</v>
      </c>
      <c r="L68" s="1" t="s">
        <v>1244</v>
      </c>
      <c r="M68" s="1" t="s">
        <v>1028</v>
      </c>
      <c r="N68" s="1" t="s">
        <v>1028</v>
      </c>
      <c r="O68" s="1" t="s">
        <v>1029</v>
      </c>
      <c r="P68" s="1" t="s">
        <v>1030</v>
      </c>
      <c r="Q68" s="1" t="s">
        <v>1245</v>
      </c>
      <c r="R68" s="1" t="s">
        <v>74</v>
      </c>
      <c r="S68" s="1" t="s">
        <v>36</v>
      </c>
      <c r="T68" s="1" t="s">
        <v>1032</v>
      </c>
    </row>
    <row r="69" s="1" customFormat="1" spans="1:20">
      <c r="A69" s="1" t="s">
        <v>1246</v>
      </c>
      <c r="B69" s="1" t="s">
        <v>80</v>
      </c>
      <c r="C69" s="1" t="s">
        <v>1247</v>
      </c>
      <c r="D69" s="1" t="s">
        <v>1248</v>
      </c>
      <c r="E69" s="1" t="s">
        <v>1249</v>
      </c>
      <c r="F69" s="1" t="s">
        <v>80</v>
      </c>
      <c r="G69" s="1" t="s">
        <v>81</v>
      </c>
      <c r="H69" s="1" t="s">
        <v>973</v>
      </c>
      <c r="I69" s="1" t="s">
        <v>1250</v>
      </c>
      <c r="J69" s="1" t="s">
        <v>1027</v>
      </c>
      <c r="K69" s="1" t="s">
        <v>1250</v>
      </c>
      <c r="L69" s="1" t="s">
        <v>1250</v>
      </c>
      <c r="M69" s="1" t="s">
        <v>1028</v>
      </c>
      <c r="N69" s="1" t="s">
        <v>1028</v>
      </c>
      <c r="O69" s="1" t="s">
        <v>1029</v>
      </c>
      <c r="P69" s="1" t="s">
        <v>1030</v>
      </c>
      <c r="Q69" s="1" t="s">
        <v>1251</v>
      </c>
      <c r="R69" s="1" t="s">
        <v>74</v>
      </c>
      <c r="S69" s="1" t="s">
        <v>36</v>
      </c>
      <c r="T69" s="1" t="s">
        <v>1032</v>
      </c>
    </row>
    <row r="70" s="1" customFormat="1" spans="1:20">
      <c r="A70" s="1" t="s">
        <v>446</v>
      </c>
      <c r="B70" s="1" t="s">
        <v>80</v>
      </c>
      <c r="C70" s="1" t="s">
        <v>1252</v>
      </c>
      <c r="D70" s="1" t="s">
        <v>448</v>
      </c>
      <c r="E70" s="1" t="s">
        <v>449</v>
      </c>
      <c r="F70" s="1" t="s">
        <v>80</v>
      </c>
      <c r="G70" s="1" t="s">
        <v>81</v>
      </c>
      <c r="H70" s="1" t="s">
        <v>973</v>
      </c>
      <c r="I70" s="1" t="s">
        <v>1253</v>
      </c>
      <c r="J70" s="1" t="s">
        <v>1027</v>
      </c>
      <c r="K70" s="1" t="s">
        <v>1253</v>
      </c>
      <c r="L70" s="1" t="s">
        <v>1253</v>
      </c>
      <c r="M70" s="1" t="s">
        <v>1028</v>
      </c>
      <c r="N70" s="1" t="s">
        <v>1028</v>
      </c>
      <c r="O70" s="1" t="s">
        <v>1029</v>
      </c>
      <c r="P70" s="1" t="s">
        <v>1030</v>
      </c>
      <c r="Q70" s="1" t="s">
        <v>1254</v>
      </c>
      <c r="R70" s="1" t="s">
        <v>74</v>
      </c>
      <c r="S70" s="1" t="s">
        <v>36</v>
      </c>
      <c r="T70" s="1" t="s">
        <v>1032</v>
      </c>
    </row>
    <row r="71" s="1" customFormat="1" spans="1:20">
      <c r="A71" s="1" t="s">
        <v>919</v>
      </c>
      <c r="B71" s="1" t="s">
        <v>80</v>
      </c>
      <c r="C71" s="1" t="s">
        <v>1255</v>
      </c>
      <c r="D71" s="1" t="s">
        <v>1256</v>
      </c>
      <c r="E71" s="1" t="s">
        <v>922</v>
      </c>
      <c r="F71" s="1" t="s">
        <v>80</v>
      </c>
      <c r="G71" s="1" t="s">
        <v>81</v>
      </c>
      <c r="H71" s="1" t="s">
        <v>973</v>
      </c>
      <c r="I71" s="1" t="s">
        <v>1257</v>
      </c>
      <c r="J71" s="1" t="s">
        <v>1027</v>
      </c>
      <c r="K71" s="1" t="s">
        <v>1257</v>
      </c>
      <c r="L71" s="1" t="s">
        <v>1257</v>
      </c>
      <c r="M71" s="1" t="s">
        <v>1028</v>
      </c>
      <c r="N71" s="1" t="s">
        <v>1028</v>
      </c>
      <c r="O71" s="1" t="s">
        <v>1029</v>
      </c>
      <c r="P71" s="1" t="s">
        <v>1030</v>
      </c>
      <c r="Q71" s="1" t="s">
        <v>1258</v>
      </c>
      <c r="R71" s="1" t="s">
        <v>74</v>
      </c>
      <c r="S71" s="1" t="s">
        <v>36</v>
      </c>
      <c r="T71" s="1" t="s">
        <v>1032</v>
      </c>
    </row>
    <row r="72" s="1" customFormat="1" spans="1:20">
      <c r="A72" s="1" t="s">
        <v>224</v>
      </c>
      <c r="B72" s="1" t="s">
        <v>80</v>
      </c>
      <c r="C72" s="1" t="s">
        <v>1259</v>
      </c>
      <c r="D72" s="1" t="s">
        <v>1205</v>
      </c>
      <c r="E72" s="1" t="s">
        <v>227</v>
      </c>
      <c r="F72" s="1" t="s">
        <v>80</v>
      </c>
      <c r="G72" s="1" t="s">
        <v>81</v>
      </c>
      <c r="H72" s="1" t="s">
        <v>973</v>
      </c>
      <c r="I72" s="1" t="s">
        <v>1260</v>
      </c>
      <c r="J72" s="1" t="s">
        <v>1027</v>
      </c>
      <c r="K72" s="1" t="s">
        <v>1260</v>
      </c>
      <c r="L72" s="1" t="s">
        <v>1260</v>
      </c>
      <c r="M72" s="1" t="s">
        <v>1028</v>
      </c>
      <c r="N72" s="1" t="s">
        <v>1028</v>
      </c>
      <c r="O72" s="1" t="s">
        <v>1029</v>
      </c>
      <c r="P72" s="1" t="s">
        <v>1030</v>
      </c>
      <c r="Q72" s="1" t="s">
        <v>1261</v>
      </c>
      <c r="R72" s="1" t="s">
        <v>74</v>
      </c>
      <c r="S72" s="1" t="s">
        <v>36</v>
      </c>
      <c r="T72" s="1" t="s">
        <v>1032</v>
      </c>
    </row>
    <row r="73" s="1" customFormat="1" spans="1:20">
      <c r="A73" s="1" t="s">
        <v>492</v>
      </c>
      <c r="B73" s="1" t="s">
        <v>80</v>
      </c>
      <c r="C73" s="1" t="s">
        <v>1262</v>
      </c>
      <c r="D73" s="1" t="s">
        <v>494</v>
      </c>
      <c r="E73" s="1" t="s">
        <v>495</v>
      </c>
      <c r="F73" s="1" t="s">
        <v>80</v>
      </c>
      <c r="G73" s="1" t="s">
        <v>81</v>
      </c>
      <c r="H73" s="1" t="s">
        <v>973</v>
      </c>
      <c r="I73" s="1" t="s">
        <v>1220</v>
      </c>
      <c r="J73" s="1" t="s">
        <v>1027</v>
      </c>
      <c r="K73" s="1" t="s">
        <v>1220</v>
      </c>
      <c r="L73" s="1" t="s">
        <v>1220</v>
      </c>
      <c r="M73" s="1" t="s">
        <v>1028</v>
      </c>
      <c r="N73" s="1" t="s">
        <v>1028</v>
      </c>
      <c r="O73" s="1" t="s">
        <v>1029</v>
      </c>
      <c r="P73" s="1" t="s">
        <v>1030</v>
      </c>
      <c r="Q73" s="1" t="s">
        <v>1263</v>
      </c>
      <c r="R73" s="1" t="s">
        <v>74</v>
      </c>
      <c r="S73" s="1" t="s">
        <v>36</v>
      </c>
      <c r="T73" s="1" t="s">
        <v>1032</v>
      </c>
    </row>
    <row r="74" s="1" customFormat="1" spans="1:20">
      <c r="A74" s="1" t="s">
        <v>1264</v>
      </c>
      <c r="B74" s="1" t="s">
        <v>80</v>
      </c>
      <c r="C74" s="1" t="s">
        <v>1265</v>
      </c>
      <c r="D74" s="1" t="s">
        <v>1266</v>
      </c>
      <c r="E74" s="1" t="s">
        <v>1267</v>
      </c>
      <c r="F74" s="1" t="s">
        <v>80</v>
      </c>
      <c r="G74" s="1" t="s">
        <v>81</v>
      </c>
      <c r="H74" s="1" t="s">
        <v>973</v>
      </c>
      <c r="I74" s="1" t="s">
        <v>1145</v>
      </c>
      <c r="J74" s="1" t="s">
        <v>1027</v>
      </c>
      <c r="K74" s="1" t="s">
        <v>1145</v>
      </c>
      <c r="L74" s="1" t="s">
        <v>1145</v>
      </c>
      <c r="M74" s="1" t="s">
        <v>1028</v>
      </c>
      <c r="N74" s="1" t="s">
        <v>1028</v>
      </c>
      <c r="O74" s="1" t="s">
        <v>1029</v>
      </c>
      <c r="P74" s="1" t="s">
        <v>1030</v>
      </c>
      <c r="Q74" s="1" t="s">
        <v>1268</v>
      </c>
      <c r="R74" s="1" t="s">
        <v>74</v>
      </c>
      <c r="S74" s="1" t="s">
        <v>36</v>
      </c>
      <c r="T74" s="1" t="s">
        <v>1032</v>
      </c>
    </row>
    <row r="75" s="1" customFormat="1" spans="1:20">
      <c r="A75" s="1" t="s">
        <v>811</v>
      </c>
      <c r="B75" s="1" t="s">
        <v>80</v>
      </c>
      <c r="C75" s="1" t="s">
        <v>1269</v>
      </c>
      <c r="D75" s="1" t="s">
        <v>113</v>
      </c>
      <c r="E75" s="1" t="s">
        <v>812</v>
      </c>
      <c r="F75" s="1" t="s">
        <v>80</v>
      </c>
      <c r="G75" s="1" t="s">
        <v>81</v>
      </c>
      <c r="H75" s="1" t="s">
        <v>973</v>
      </c>
      <c r="I75" s="1" t="s">
        <v>1196</v>
      </c>
      <c r="J75" s="1" t="s">
        <v>1027</v>
      </c>
      <c r="K75" s="1" t="s">
        <v>1196</v>
      </c>
      <c r="L75" s="1" t="s">
        <v>1196</v>
      </c>
      <c r="M75" s="1" t="s">
        <v>1028</v>
      </c>
      <c r="N75" s="1" t="s">
        <v>1028</v>
      </c>
      <c r="O75" s="1" t="s">
        <v>1029</v>
      </c>
      <c r="P75" s="1" t="s">
        <v>1030</v>
      </c>
      <c r="Q75" s="1" t="s">
        <v>1270</v>
      </c>
      <c r="R75" s="1" t="s">
        <v>74</v>
      </c>
      <c r="S75" s="1" t="s">
        <v>36</v>
      </c>
      <c r="T75" s="1" t="s">
        <v>1032</v>
      </c>
    </row>
    <row r="76" s="1" customFormat="1" spans="1:20">
      <c r="A76" s="1" t="s">
        <v>714</v>
      </c>
      <c r="B76" s="1" t="s">
        <v>80</v>
      </c>
      <c r="C76" s="1" t="s">
        <v>1271</v>
      </c>
      <c r="D76" s="1" t="s">
        <v>716</v>
      </c>
      <c r="E76" s="1" t="s">
        <v>717</v>
      </c>
      <c r="F76" s="1" t="s">
        <v>80</v>
      </c>
      <c r="G76" s="1" t="s">
        <v>81</v>
      </c>
      <c r="H76" s="1" t="s">
        <v>973</v>
      </c>
      <c r="I76" s="1" t="s">
        <v>1272</v>
      </c>
      <c r="J76" s="1" t="s">
        <v>1027</v>
      </c>
      <c r="K76" s="1" t="s">
        <v>1272</v>
      </c>
      <c r="L76" s="1" t="s">
        <v>1272</v>
      </c>
      <c r="M76" s="1" t="s">
        <v>1028</v>
      </c>
      <c r="N76" s="1" t="s">
        <v>1028</v>
      </c>
      <c r="O76" s="1" t="s">
        <v>1029</v>
      </c>
      <c r="P76" s="1" t="s">
        <v>1030</v>
      </c>
      <c r="Q76" s="1" t="s">
        <v>1273</v>
      </c>
      <c r="R76" s="1" t="s">
        <v>74</v>
      </c>
      <c r="S76" s="1" t="s">
        <v>36</v>
      </c>
      <c r="T76" s="1" t="s">
        <v>1032</v>
      </c>
    </row>
    <row r="77" s="1" customFormat="1" spans="1:20">
      <c r="A77" s="1" t="s">
        <v>813</v>
      </c>
      <c r="B77" s="1" t="s">
        <v>80</v>
      </c>
      <c r="C77" s="1" t="s">
        <v>1274</v>
      </c>
      <c r="D77" s="1" t="s">
        <v>1275</v>
      </c>
      <c r="E77" s="1" t="s">
        <v>816</v>
      </c>
      <c r="F77" s="1" t="s">
        <v>80</v>
      </c>
      <c r="G77" s="1" t="s">
        <v>81</v>
      </c>
      <c r="H77" s="1" t="s">
        <v>973</v>
      </c>
      <c r="I77" s="1" t="s">
        <v>1260</v>
      </c>
      <c r="J77" s="1" t="s">
        <v>1027</v>
      </c>
      <c r="K77" s="1" t="s">
        <v>1260</v>
      </c>
      <c r="L77" s="1" t="s">
        <v>1260</v>
      </c>
      <c r="M77" s="1" t="s">
        <v>1028</v>
      </c>
      <c r="N77" s="1" t="s">
        <v>1028</v>
      </c>
      <c r="O77" s="1" t="s">
        <v>1029</v>
      </c>
      <c r="P77" s="1" t="s">
        <v>1030</v>
      </c>
      <c r="Q77" s="1" t="s">
        <v>1276</v>
      </c>
      <c r="R77" s="1" t="s">
        <v>74</v>
      </c>
      <c r="S77" s="1" t="s">
        <v>36</v>
      </c>
      <c r="T77" s="1" t="s">
        <v>1032</v>
      </c>
    </row>
    <row r="78" s="1" customFormat="1" spans="1:20">
      <c r="A78" s="1" t="s">
        <v>561</v>
      </c>
      <c r="B78" s="1" t="s">
        <v>80</v>
      </c>
      <c r="C78" s="1" t="s">
        <v>1277</v>
      </c>
      <c r="D78" s="1" t="s">
        <v>563</v>
      </c>
      <c r="E78" s="1" t="s">
        <v>564</v>
      </c>
      <c r="F78" s="1" t="s">
        <v>80</v>
      </c>
      <c r="G78" s="1" t="s">
        <v>81</v>
      </c>
      <c r="H78" s="1" t="s">
        <v>973</v>
      </c>
      <c r="I78" s="1" t="s">
        <v>1278</v>
      </c>
      <c r="J78" s="1" t="s">
        <v>1027</v>
      </c>
      <c r="K78" s="1" t="s">
        <v>1278</v>
      </c>
      <c r="L78" s="1" t="s">
        <v>1278</v>
      </c>
      <c r="M78" s="1" t="s">
        <v>1028</v>
      </c>
      <c r="N78" s="1" t="s">
        <v>1028</v>
      </c>
      <c r="O78" s="1" t="s">
        <v>1029</v>
      </c>
      <c r="P78" s="1" t="s">
        <v>1030</v>
      </c>
      <c r="Q78" s="1" t="s">
        <v>1279</v>
      </c>
      <c r="R78" s="1" t="s">
        <v>74</v>
      </c>
      <c r="S78" s="1" t="s">
        <v>36</v>
      </c>
      <c r="T78" s="1" t="s">
        <v>1032</v>
      </c>
    </row>
    <row r="79" s="1" customFormat="1" spans="1:20">
      <c r="A79" s="1" t="s">
        <v>580</v>
      </c>
      <c r="B79" s="1" t="s">
        <v>80</v>
      </c>
      <c r="C79" s="1" t="s">
        <v>1280</v>
      </c>
      <c r="D79" s="1" t="s">
        <v>582</v>
      </c>
      <c r="E79" s="1" t="s">
        <v>583</v>
      </c>
      <c r="F79" s="1" t="s">
        <v>80</v>
      </c>
      <c r="G79" s="1" t="s">
        <v>81</v>
      </c>
      <c r="H79" s="1" t="s">
        <v>973</v>
      </c>
      <c r="I79" s="1" t="s">
        <v>1281</v>
      </c>
      <c r="J79" s="1" t="s">
        <v>1027</v>
      </c>
      <c r="K79" s="1" t="s">
        <v>1281</v>
      </c>
      <c r="L79" s="1" t="s">
        <v>1281</v>
      </c>
      <c r="M79" s="1" t="s">
        <v>1028</v>
      </c>
      <c r="N79" s="1" t="s">
        <v>1028</v>
      </c>
      <c r="O79" s="1" t="s">
        <v>1029</v>
      </c>
      <c r="P79" s="1" t="s">
        <v>1030</v>
      </c>
      <c r="Q79" s="1" t="s">
        <v>1282</v>
      </c>
      <c r="R79" s="1" t="s">
        <v>74</v>
      </c>
      <c r="S79" s="1" t="s">
        <v>36</v>
      </c>
      <c r="T79" s="1" t="s">
        <v>1032</v>
      </c>
    </row>
    <row r="80" s="1" customFormat="1" spans="1:20">
      <c r="A80" s="1" t="s">
        <v>851</v>
      </c>
      <c r="B80" s="1" t="s">
        <v>80</v>
      </c>
      <c r="C80" s="1" t="s">
        <v>1283</v>
      </c>
      <c r="D80" s="1" t="s">
        <v>853</v>
      </c>
      <c r="E80" s="1" t="s">
        <v>854</v>
      </c>
      <c r="F80" s="1" t="s">
        <v>80</v>
      </c>
      <c r="G80" s="1" t="s">
        <v>81</v>
      </c>
      <c r="H80" s="1" t="s">
        <v>973</v>
      </c>
      <c r="I80" s="1" t="s">
        <v>1284</v>
      </c>
      <c r="J80" s="1" t="s">
        <v>1027</v>
      </c>
      <c r="K80" s="1" t="s">
        <v>1284</v>
      </c>
      <c r="L80" s="1" t="s">
        <v>1284</v>
      </c>
      <c r="M80" s="1" t="s">
        <v>1028</v>
      </c>
      <c r="N80" s="1" t="s">
        <v>1028</v>
      </c>
      <c r="O80" s="1" t="s">
        <v>1029</v>
      </c>
      <c r="P80" s="1" t="s">
        <v>1030</v>
      </c>
      <c r="Q80" s="1" t="s">
        <v>1285</v>
      </c>
      <c r="R80" s="1" t="s">
        <v>74</v>
      </c>
      <c r="S80" s="1" t="s">
        <v>36</v>
      </c>
      <c r="T80" s="1" t="s">
        <v>1032</v>
      </c>
    </row>
    <row r="81" s="1" customFormat="1" spans="1:20">
      <c r="A81" s="1" t="s">
        <v>924</v>
      </c>
      <c r="B81" s="1" t="s">
        <v>80</v>
      </c>
      <c r="C81" s="1" t="s">
        <v>1286</v>
      </c>
      <c r="D81" s="1" t="s">
        <v>926</v>
      </c>
      <c r="E81" s="1" t="s">
        <v>927</v>
      </c>
      <c r="F81" s="1" t="s">
        <v>80</v>
      </c>
      <c r="G81" s="1" t="s">
        <v>81</v>
      </c>
      <c r="H81" s="1" t="s">
        <v>973</v>
      </c>
      <c r="I81" s="1" t="s">
        <v>1287</v>
      </c>
      <c r="J81" s="1" t="s">
        <v>1027</v>
      </c>
      <c r="K81" s="1" t="s">
        <v>1287</v>
      </c>
      <c r="L81" s="1" t="s">
        <v>1287</v>
      </c>
      <c r="M81" s="1" t="s">
        <v>1028</v>
      </c>
      <c r="N81" s="1" t="s">
        <v>1028</v>
      </c>
      <c r="O81" s="1" t="s">
        <v>1029</v>
      </c>
      <c r="P81" s="1" t="s">
        <v>1030</v>
      </c>
      <c r="Q81" s="1" t="s">
        <v>1288</v>
      </c>
      <c r="R81" s="1" t="s">
        <v>74</v>
      </c>
      <c r="S81" s="1" t="s">
        <v>36</v>
      </c>
      <c r="T81" s="1" t="s">
        <v>1032</v>
      </c>
    </row>
    <row r="82" s="1" customFormat="1" spans="1:20">
      <c r="A82" s="1" t="s">
        <v>379</v>
      </c>
      <c r="B82" s="1" t="s">
        <v>80</v>
      </c>
      <c r="C82" s="1" t="s">
        <v>1289</v>
      </c>
      <c r="D82" s="1" t="s">
        <v>1290</v>
      </c>
      <c r="E82" s="1" t="s">
        <v>382</v>
      </c>
      <c r="F82" s="1" t="s">
        <v>80</v>
      </c>
      <c r="G82" s="1" t="s">
        <v>81</v>
      </c>
      <c r="H82" s="1" t="s">
        <v>973</v>
      </c>
      <c r="I82" s="1" t="s">
        <v>1291</v>
      </c>
      <c r="J82" s="1" t="s">
        <v>1027</v>
      </c>
      <c r="K82" s="1" t="s">
        <v>1291</v>
      </c>
      <c r="L82" s="1" t="s">
        <v>1291</v>
      </c>
      <c r="M82" s="1" t="s">
        <v>1028</v>
      </c>
      <c r="N82" s="1" t="s">
        <v>1028</v>
      </c>
      <c r="O82" s="1" t="s">
        <v>1029</v>
      </c>
      <c r="P82" s="1" t="s">
        <v>1030</v>
      </c>
      <c r="Q82" s="1" t="s">
        <v>1292</v>
      </c>
      <c r="R82" s="1" t="s">
        <v>74</v>
      </c>
      <c r="S82" s="1" t="s">
        <v>36</v>
      </c>
      <c r="T82" s="1" t="s">
        <v>1032</v>
      </c>
    </row>
    <row r="83" s="1" customFormat="1" spans="1:20">
      <c r="A83" s="1" t="s">
        <v>645</v>
      </c>
      <c r="B83" s="1" t="s">
        <v>80</v>
      </c>
      <c r="C83" s="1" t="s">
        <v>1293</v>
      </c>
      <c r="D83" s="1" t="s">
        <v>647</v>
      </c>
      <c r="E83" s="1" t="s">
        <v>1294</v>
      </c>
      <c r="F83" s="1" t="s">
        <v>80</v>
      </c>
      <c r="G83" s="1" t="s">
        <v>81</v>
      </c>
      <c r="H83" s="1" t="s">
        <v>973</v>
      </c>
      <c r="I83" s="1" t="s">
        <v>1295</v>
      </c>
      <c r="J83" s="1" t="s">
        <v>1027</v>
      </c>
      <c r="K83" s="1" t="s">
        <v>1295</v>
      </c>
      <c r="L83" s="1" t="s">
        <v>1295</v>
      </c>
      <c r="M83" s="1" t="s">
        <v>1028</v>
      </c>
      <c r="N83" s="1" t="s">
        <v>1028</v>
      </c>
      <c r="O83" s="1" t="s">
        <v>1029</v>
      </c>
      <c r="P83" s="1" t="s">
        <v>1030</v>
      </c>
      <c r="Q83" s="1" t="s">
        <v>1296</v>
      </c>
      <c r="R83" s="1" t="s">
        <v>74</v>
      </c>
      <c r="S83" s="1" t="s">
        <v>36</v>
      </c>
      <c r="T83" s="1" t="s">
        <v>1032</v>
      </c>
    </row>
    <row r="84" s="1" customFormat="1" spans="1:20">
      <c r="A84" s="1" t="s">
        <v>575</v>
      </c>
      <c r="B84" s="1" t="s">
        <v>80</v>
      </c>
      <c r="C84" s="1" t="s">
        <v>1297</v>
      </c>
      <c r="D84" s="1" t="s">
        <v>1298</v>
      </c>
      <c r="E84" s="1" t="s">
        <v>578</v>
      </c>
      <c r="F84" s="1" t="s">
        <v>80</v>
      </c>
      <c r="G84" s="1" t="s">
        <v>81</v>
      </c>
      <c r="H84" s="1" t="s">
        <v>973</v>
      </c>
      <c r="I84" s="1" t="s">
        <v>1299</v>
      </c>
      <c r="J84" s="1" t="s">
        <v>1027</v>
      </c>
      <c r="K84" s="1" t="s">
        <v>1299</v>
      </c>
      <c r="L84" s="1" t="s">
        <v>1299</v>
      </c>
      <c r="M84" s="1" t="s">
        <v>1028</v>
      </c>
      <c r="N84" s="1" t="s">
        <v>1028</v>
      </c>
      <c r="O84" s="1" t="s">
        <v>1029</v>
      </c>
      <c r="P84" s="1" t="s">
        <v>1030</v>
      </c>
      <c r="Q84" s="1" t="s">
        <v>1300</v>
      </c>
      <c r="R84" s="1" t="s">
        <v>74</v>
      </c>
      <c r="S84" s="1" t="s">
        <v>36</v>
      </c>
      <c r="T84" s="1" t="s">
        <v>1032</v>
      </c>
    </row>
    <row r="85" s="1" customFormat="1" spans="1:20">
      <c r="A85" s="1" t="s">
        <v>216</v>
      </c>
      <c r="B85" s="1" t="s">
        <v>80</v>
      </c>
      <c r="C85" s="1" t="s">
        <v>1301</v>
      </c>
      <c r="D85" s="1" t="s">
        <v>218</v>
      </c>
      <c r="E85" s="1" t="s">
        <v>219</v>
      </c>
      <c r="F85" s="1" t="s">
        <v>80</v>
      </c>
      <c r="G85" s="1" t="s">
        <v>81</v>
      </c>
      <c r="H85" s="1" t="s">
        <v>973</v>
      </c>
      <c r="I85" s="1" t="s">
        <v>1302</v>
      </c>
      <c r="J85" s="1" t="s">
        <v>1027</v>
      </c>
      <c r="K85" s="1" t="s">
        <v>1302</v>
      </c>
      <c r="L85" s="1" t="s">
        <v>1302</v>
      </c>
      <c r="M85" s="1" t="s">
        <v>1028</v>
      </c>
      <c r="N85" s="1" t="s">
        <v>1028</v>
      </c>
      <c r="O85" s="1" t="s">
        <v>1029</v>
      </c>
      <c r="P85" s="1" t="s">
        <v>1030</v>
      </c>
      <c r="Q85" s="1" t="s">
        <v>1303</v>
      </c>
      <c r="R85" s="1" t="s">
        <v>74</v>
      </c>
      <c r="S85" s="1" t="s">
        <v>36</v>
      </c>
      <c r="T85" s="1" t="s">
        <v>1032</v>
      </c>
    </row>
    <row r="86" s="1" customFormat="1" spans="1:20">
      <c r="A86" s="1" t="s">
        <v>386</v>
      </c>
      <c r="B86" s="1" t="s">
        <v>80</v>
      </c>
      <c r="C86" s="1" t="s">
        <v>1304</v>
      </c>
      <c r="D86" s="1" t="s">
        <v>388</v>
      </c>
      <c r="E86" s="1" t="s">
        <v>389</v>
      </c>
      <c r="F86" s="1" t="s">
        <v>80</v>
      </c>
      <c r="G86" s="1" t="s">
        <v>81</v>
      </c>
      <c r="H86" s="1" t="s">
        <v>973</v>
      </c>
      <c r="I86" s="1" t="s">
        <v>1305</v>
      </c>
      <c r="J86" s="1" t="s">
        <v>1027</v>
      </c>
      <c r="K86" s="1" t="s">
        <v>1305</v>
      </c>
      <c r="L86" s="1" t="s">
        <v>1305</v>
      </c>
      <c r="M86" s="1" t="s">
        <v>1028</v>
      </c>
      <c r="N86" s="1" t="s">
        <v>1028</v>
      </c>
      <c r="O86" s="1" t="s">
        <v>1029</v>
      </c>
      <c r="P86" s="1" t="s">
        <v>1030</v>
      </c>
      <c r="Q86" s="1" t="s">
        <v>1306</v>
      </c>
      <c r="R86" s="1" t="s">
        <v>74</v>
      </c>
      <c r="S86" s="1" t="s">
        <v>36</v>
      </c>
      <c r="T86" s="1" t="s">
        <v>1032</v>
      </c>
    </row>
    <row r="87" s="1" customFormat="1" spans="1:20">
      <c r="A87" s="1" t="s">
        <v>127</v>
      </c>
      <c r="B87" s="1" t="s">
        <v>80</v>
      </c>
      <c r="C87" s="1" t="s">
        <v>1307</v>
      </c>
      <c r="D87" s="1" t="s">
        <v>129</v>
      </c>
      <c r="E87" s="1" t="s">
        <v>130</v>
      </c>
      <c r="F87" s="1" t="s">
        <v>80</v>
      </c>
      <c r="G87" s="1" t="s">
        <v>81</v>
      </c>
      <c r="H87" s="1" t="s">
        <v>973</v>
      </c>
      <c r="I87" s="1" t="s">
        <v>1308</v>
      </c>
      <c r="J87" s="1" t="s">
        <v>1027</v>
      </c>
      <c r="K87" s="1" t="s">
        <v>1308</v>
      </c>
      <c r="L87" s="1" t="s">
        <v>1308</v>
      </c>
      <c r="M87" s="1" t="s">
        <v>1028</v>
      </c>
      <c r="N87" s="1" t="s">
        <v>1028</v>
      </c>
      <c r="O87" s="1" t="s">
        <v>1029</v>
      </c>
      <c r="P87" s="1" t="s">
        <v>1030</v>
      </c>
      <c r="Q87" s="1" t="s">
        <v>1309</v>
      </c>
      <c r="R87" s="1" t="s">
        <v>74</v>
      </c>
      <c r="S87" s="1" t="s">
        <v>36</v>
      </c>
      <c r="T87" s="1" t="s">
        <v>1032</v>
      </c>
    </row>
    <row r="88" s="1" customFormat="1" spans="1:20">
      <c r="A88" s="1" t="s">
        <v>509</v>
      </c>
      <c r="B88" s="1" t="s">
        <v>80</v>
      </c>
      <c r="C88" s="1" t="s">
        <v>1310</v>
      </c>
      <c r="D88" s="1" t="s">
        <v>511</v>
      </c>
      <c r="E88" s="1" t="s">
        <v>512</v>
      </c>
      <c r="F88" s="1" t="s">
        <v>80</v>
      </c>
      <c r="G88" s="1" t="s">
        <v>81</v>
      </c>
      <c r="H88" s="1" t="s">
        <v>973</v>
      </c>
      <c r="I88" s="1" t="s">
        <v>1311</v>
      </c>
      <c r="J88" s="1" t="s">
        <v>1027</v>
      </c>
      <c r="K88" s="1" t="s">
        <v>1311</v>
      </c>
      <c r="L88" s="1" t="s">
        <v>1311</v>
      </c>
      <c r="M88" s="1" t="s">
        <v>1028</v>
      </c>
      <c r="N88" s="1" t="s">
        <v>1028</v>
      </c>
      <c r="O88" s="1" t="s">
        <v>1029</v>
      </c>
      <c r="P88" s="1" t="s">
        <v>1030</v>
      </c>
      <c r="Q88" s="1" t="s">
        <v>1312</v>
      </c>
      <c r="R88" s="1" t="s">
        <v>74</v>
      </c>
      <c r="S88" s="1" t="s">
        <v>36</v>
      </c>
      <c r="T88" s="1" t="s">
        <v>1032</v>
      </c>
    </row>
    <row r="89" s="1" customFormat="1" spans="1:20">
      <c r="A89" s="1" t="s">
        <v>498</v>
      </c>
      <c r="B89" s="1" t="s">
        <v>80</v>
      </c>
      <c r="C89" s="1" t="s">
        <v>1313</v>
      </c>
      <c r="D89" s="1" t="s">
        <v>500</v>
      </c>
      <c r="E89" s="1" t="s">
        <v>501</v>
      </c>
      <c r="F89" s="1" t="s">
        <v>80</v>
      </c>
      <c r="G89" s="1" t="s">
        <v>81</v>
      </c>
      <c r="H89" s="1" t="s">
        <v>973</v>
      </c>
      <c r="I89" s="1" t="s">
        <v>1314</v>
      </c>
      <c r="J89" s="1" t="s">
        <v>1027</v>
      </c>
      <c r="K89" s="1" t="s">
        <v>1314</v>
      </c>
      <c r="L89" s="1" t="s">
        <v>1314</v>
      </c>
      <c r="M89" s="1" t="s">
        <v>1028</v>
      </c>
      <c r="N89" s="1" t="s">
        <v>1028</v>
      </c>
      <c r="O89" s="1" t="s">
        <v>1029</v>
      </c>
      <c r="P89" s="1" t="s">
        <v>1030</v>
      </c>
      <c r="Q89" s="1" t="s">
        <v>1315</v>
      </c>
      <c r="R89" s="1" t="s">
        <v>74</v>
      </c>
      <c r="S89" s="1" t="s">
        <v>36</v>
      </c>
      <c r="T89" s="1" t="s">
        <v>1032</v>
      </c>
    </row>
    <row r="90" s="1" customFormat="1" spans="1:20">
      <c r="A90" s="1" t="s">
        <v>721</v>
      </c>
      <c r="B90" s="1" t="s">
        <v>80</v>
      </c>
      <c r="C90" s="1" t="s">
        <v>1316</v>
      </c>
      <c r="D90" s="1" t="s">
        <v>723</v>
      </c>
      <c r="E90" s="1" t="s">
        <v>724</v>
      </c>
      <c r="F90" s="1" t="s">
        <v>80</v>
      </c>
      <c r="G90" s="1" t="s">
        <v>81</v>
      </c>
      <c r="H90" s="1" t="s">
        <v>973</v>
      </c>
      <c r="I90" s="1" t="s">
        <v>1317</v>
      </c>
      <c r="J90" s="1" t="s">
        <v>1027</v>
      </c>
      <c r="K90" s="1" t="s">
        <v>1317</v>
      </c>
      <c r="L90" s="1" t="s">
        <v>1317</v>
      </c>
      <c r="M90" s="1" t="s">
        <v>1028</v>
      </c>
      <c r="N90" s="1" t="s">
        <v>1028</v>
      </c>
      <c r="O90" s="1" t="s">
        <v>1029</v>
      </c>
      <c r="P90" s="1" t="s">
        <v>1030</v>
      </c>
      <c r="Q90" s="1" t="s">
        <v>1318</v>
      </c>
      <c r="R90" s="1" t="s">
        <v>74</v>
      </c>
      <c r="S90" s="1" t="s">
        <v>36</v>
      </c>
      <c r="T90" s="1" t="s">
        <v>1032</v>
      </c>
    </row>
    <row r="91" s="1" customFormat="1" spans="1:20">
      <c r="A91" s="1" t="s">
        <v>515</v>
      </c>
      <c r="B91" s="1" t="s">
        <v>80</v>
      </c>
      <c r="C91" s="1" t="s">
        <v>1319</v>
      </c>
      <c r="D91" s="1" t="s">
        <v>1320</v>
      </c>
      <c r="E91" s="1" t="s">
        <v>518</v>
      </c>
      <c r="F91" s="1" t="s">
        <v>80</v>
      </c>
      <c r="G91" s="1" t="s">
        <v>81</v>
      </c>
      <c r="H91" s="1" t="s">
        <v>973</v>
      </c>
      <c r="I91" s="1" t="s">
        <v>1321</v>
      </c>
      <c r="J91" s="1" t="s">
        <v>1027</v>
      </c>
      <c r="K91" s="1" t="s">
        <v>1321</v>
      </c>
      <c r="L91" s="1" t="s">
        <v>1321</v>
      </c>
      <c r="M91" s="1" t="s">
        <v>1028</v>
      </c>
      <c r="N91" s="1" t="s">
        <v>1028</v>
      </c>
      <c r="O91" s="1" t="s">
        <v>1029</v>
      </c>
      <c r="P91" s="1" t="s">
        <v>1030</v>
      </c>
      <c r="Q91" s="1" t="s">
        <v>1322</v>
      </c>
      <c r="R91" s="1" t="s">
        <v>74</v>
      </c>
      <c r="S91" s="1" t="s">
        <v>36</v>
      </c>
      <c r="T91" s="1" t="s">
        <v>1032</v>
      </c>
    </row>
    <row r="92" s="1" customFormat="1" spans="1:20">
      <c r="A92" s="1" t="s">
        <v>1323</v>
      </c>
      <c r="B92" s="1" t="s">
        <v>80</v>
      </c>
      <c r="C92" s="1" t="s">
        <v>1324</v>
      </c>
      <c r="D92" s="1" t="s">
        <v>1325</v>
      </c>
      <c r="E92" s="1" t="s">
        <v>1326</v>
      </c>
      <c r="F92" s="1" t="s">
        <v>80</v>
      </c>
      <c r="G92" s="1" t="s">
        <v>81</v>
      </c>
      <c r="H92" s="1" t="s">
        <v>973</v>
      </c>
      <c r="I92" s="1" t="s">
        <v>1327</v>
      </c>
      <c r="J92" s="1" t="s">
        <v>1027</v>
      </c>
      <c r="K92" s="1" t="s">
        <v>1327</v>
      </c>
      <c r="L92" s="1" t="s">
        <v>1327</v>
      </c>
      <c r="M92" s="1" t="s">
        <v>1028</v>
      </c>
      <c r="N92" s="1" t="s">
        <v>1028</v>
      </c>
      <c r="O92" s="1" t="s">
        <v>1029</v>
      </c>
      <c r="P92" s="1" t="s">
        <v>1030</v>
      </c>
      <c r="Q92" s="1" t="s">
        <v>1328</v>
      </c>
      <c r="R92" s="1" t="s">
        <v>74</v>
      </c>
      <c r="S92" s="1" t="s">
        <v>36</v>
      </c>
      <c r="T92" s="1" t="s">
        <v>1032</v>
      </c>
    </row>
    <row r="93" s="1" customFormat="1" spans="1:20">
      <c r="A93" s="1" t="s">
        <v>688</v>
      </c>
      <c r="B93" s="1" t="s">
        <v>80</v>
      </c>
      <c r="C93" s="1" t="s">
        <v>1329</v>
      </c>
      <c r="D93" s="1" t="s">
        <v>690</v>
      </c>
      <c r="E93" s="1" t="s">
        <v>691</v>
      </c>
      <c r="F93" s="1" t="s">
        <v>80</v>
      </c>
      <c r="G93" s="1" t="s">
        <v>81</v>
      </c>
      <c r="H93" s="1" t="s">
        <v>973</v>
      </c>
      <c r="I93" s="1" t="s">
        <v>1330</v>
      </c>
      <c r="J93" s="1" t="s">
        <v>1027</v>
      </c>
      <c r="K93" s="1" t="s">
        <v>1330</v>
      </c>
      <c r="L93" s="1" t="s">
        <v>1330</v>
      </c>
      <c r="M93" s="1" t="s">
        <v>1028</v>
      </c>
      <c r="N93" s="1" t="s">
        <v>1028</v>
      </c>
      <c r="O93" s="1" t="s">
        <v>1029</v>
      </c>
      <c r="P93" s="1" t="s">
        <v>1030</v>
      </c>
      <c r="Q93" s="1" t="s">
        <v>1331</v>
      </c>
      <c r="R93" s="1" t="s">
        <v>74</v>
      </c>
      <c r="S93" s="1" t="s">
        <v>36</v>
      </c>
      <c r="T93" s="1" t="s">
        <v>1032</v>
      </c>
    </row>
    <row r="94" s="1" customFormat="1" spans="1:20">
      <c r="A94" s="1" t="s">
        <v>707</v>
      </c>
      <c r="B94" s="1" t="s">
        <v>80</v>
      </c>
      <c r="C94" s="1" t="s">
        <v>1332</v>
      </c>
      <c r="D94" s="1" t="s">
        <v>709</v>
      </c>
      <c r="E94" s="1" t="s">
        <v>710</v>
      </c>
      <c r="F94" s="1" t="s">
        <v>80</v>
      </c>
      <c r="G94" s="1" t="s">
        <v>81</v>
      </c>
      <c r="H94" s="1" t="s">
        <v>973</v>
      </c>
      <c r="I94" s="1" t="s">
        <v>1333</v>
      </c>
      <c r="J94" s="1" t="s">
        <v>1027</v>
      </c>
      <c r="K94" s="1" t="s">
        <v>1333</v>
      </c>
      <c r="L94" s="1" t="s">
        <v>1333</v>
      </c>
      <c r="M94" s="1" t="s">
        <v>1028</v>
      </c>
      <c r="N94" s="1" t="s">
        <v>1028</v>
      </c>
      <c r="O94" s="1" t="s">
        <v>1029</v>
      </c>
      <c r="P94" s="1" t="s">
        <v>1030</v>
      </c>
      <c r="Q94" s="1" t="s">
        <v>1334</v>
      </c>
      <c r="R94" s="1" t="s">
        <v>74</v>
      </c>
      <c r="S94" s="1" t="s">
        <v>36</v>
      </c>
      <c r="T94" s="1" t="s">
        <v>1032</v>
      </c>
    </row>
    <row r="95" s="1" customFormat="1" spans="1:20">
      <c r="A95" s="1" t="s">
        <v>956</v>
      </c>
      <c r="B95" s="1" t="s">
        <v>80</v>
      </c>
      <c r="C95" s="1" t="s">
        <v>1335</v>
      </c>
      <c r="D95" s="1" t="s">
        <v>1336</v>
      </c>
      <c r="E95" s="1" t="s">
        <v>959</v>
      </c>
      <c r="F95" s="1" t="s">
        <v>80</v>
      </c>
      <c r="G95" s="1" t="s">
        <v>81</v>
      </c>
      <c r="H95" s="1" t="s">
        <v>973</v>
      </c>
      <c r="I95" s="1" t="s">
        <v>1314</v>
      </c>
      <c r="J95" s="1" t="s">
        <v>1027</v>
      </c>
      <c r="K95" s="1" t="s">
        <v>1314</v>
      </c>
      <c r="L95" s="1" t="s">
        <v>1314</v>
      </c>
      <c r="M95" s="1" t="s">
        <v>1028</v>
      </c>
      <c r="N95" s="1" t="s">
        <v>1028</v>
      </c>
      <c r="O95" s="1" t="s">
        <v>1029</v>
      </c>
      <c r="P95" s="1" t="s">
        <v>1030</v>
      </c>
      <c r="Q95" s="1" t="s">
        <v>1337</v>
      </c>
      <c r="R95" s="1" t="s">
        <v>74</v>
      </c>
      <c r="S95" s="1" t="s">
        <v>36</v>
      </c>
      <c r="T95" s="1" t="s">
        <v>1032</v>
      </c>
    </row>
    <row r="96" s="1" customFormat="1" spans="1:20">
      <c r="A96" s="1" t="s">
        <v>230</v>
      </c>
      <c r="B96" s="1" t="s">
        <v>80</v>
      </c>
      <c r="C96" s="1" t="s">
        <v>1338</v>
      </c>
      <c r="D96" s="1" t="s">
        <v>1339</v>
      </c>
      <c r="E96" s="1" t="s">
        <v>233</v>
      </c>
      <c r="F96" s="1" t="s">
        <v>80</v>
      </c>
      <c r="G96" s="1" t="s">
        <v>81</v>
      </c>
      <c r="H96" s="1" t="s">
        <v>973</v>
      </c>
      <c r="I96" s="1" t="s">
        <v>1340</v>
      </c>
      <c r="J96" s="1" t="s">
        <v>1027</v>
      </c>
      <c r="K96" s="1" t="s">
        <v>1340</v>
      </c>
      <c r="L96" s="1" t="s">
        <v>1340</v>
      </c>
      <c r="M96" s="1" t="s">
        <v>1028</v>
      </c>
      <c r="N96" s="1" t="s">
        <v>1028</v>
      </c>
      <c r="O96" s="1" t="s">
        <v>1029</v>
      </c>
      <c r="P96" s="1" t="s">
        <v>1030</v>
      </c>
      <c r="Q96" s="1" t="s">
        <v>1341</v>
      </c>
      <c r="R96" s="1" t="s">
        <v>74</v>
      </c>
      <c r="S96" s="1" t="s">
        <v>36</v>
      </c>
      <c r="T96" s="1" t="s">
        <v>1032</v>
      </c>
    </row>
    <row r="97" s="1" customFormat="1" spans="1:20">
      <c r="A97" s="1" t="s">
        <v>1342</v>
      </c>
      <c r="B97" s="1" t="s">
        <v>80</v>
      </c>
      <c r="C97" s="1" t="s">
        <v>1343</v>
      </c>
      <c r="D97" s="1" t="s">
        <v>1344</v>
      </c>
      <c r="E97" s="1" t="s">
        <v>1345</v>
      </c>
      <c r="F97" s="1" t="s">
        <v>80</v>
      </c>
      <c r="G97" s="1" t="s">
        <v>81</v>
      </c>
      <c r="H97" s="1" t="s">
        <v>973</v>
      </c>
      <c r="I97" s="1" t="s">
        <v>1346</v>
      </c>
      <c r="J97" s="1" t="s">
        <v>1027</v>
      </c>
      <c r="K97" s="1" t="s">
        <v>1346</v>
      </c>
      <c r="L97" s="1" t="s">
        <v>1346</v>
      </c>
      <c r="M97" s="1" t="s">
        <v>1028</v>
      </c>
      <c r="N97" s="1" t="s">
        <v>1028</v>
      </c>
      <c r="O97" s="1" t="s">
        <v>1029</v>
      </c>
      <c r="P97" s="1" t="s">
        <v>1030</v>
      </c>
      <c r="Q97" s="1" t="s">
        <v>1347</v>
      </c>
      <c r="R97" s="1" t="s">
        <v>74</v>
      </c>
      <c r="S97" s="1" t="s">
        <v>36</v>
      </c>
      <c r="T97" s="1" t="s">
        <v>1032</v>
      </c>
    </row>
    <row r="98" s="1" customFormat="1" spans="1:20">
      <c r="A98" s="1" t="s">
        <v>414</v>
      </c>
      <c r="B98" s="1" t="s">
        <v>80</v>
      </c>
      <c r="C98" s="1" t="s">
        <v>1348</v>
      </c>
      <c r="D98" s="1" t="s">
        <v>1349</v>
      </c>
      <c r="E98" s="1" t="s">
        <v>415</v>
      </c>
      <c r="F98" s="1" t="s">
        <v>80</v>
      </c>
      <c r="G98" s="1" t="s">
        <v>81</v>
      </c>
      <c r="H98" s="1" t="s">
        <v>973</v>
      </c>
      <c r="I98" s="1" t="s">
        <v>1241</v>
      </c>
      <c r="J98" s="1" t="s">
        <v>1027</v>
      </c>
      <c r="K98" s="1" t="s">
        <v>1241</v>
      </c>
      <c r="L98" s="1" t="s">
        <v>1241</v>
      </c>
      <c r="M98" s="1" t="s">
        <v>1028</v>
      </c>
      <c r="N98" s="1" t="s">
        <v>1028</v>
      </c>
      <c r="O98" s="1" t="s">
        <v>1029</v>
      </c>
      <c r="P98" s="1" t="s">
        <v>1030</v>
      </c>
      <c r="Q98" s="1" t="s">
        <v>1350</v>
      </c>
      <c r="R98" s="1" t="s">
        <v>74</v>
      </c>
      <c r="S98" s="1" t="s">
        <v>36</v>
      </c>
      <c r="T98" s="1" t="s">
        <v>1032</v>
      </c>
    </row>
    <row r="99" s="1" customFormat="1" spans="1:20">
      <c r="A99" s="1" t="s">
        <v>459</v>
      </c>
      <c r="B99" s="1" t="s">
        <v>80</v>
      </c>
      <c r="C99" s="1" t="s">
        <v>1351</v>
      </c>
      <c r="D99" s="1" t="s">
        <v>461</v>
      </c>
      <c r="E99" s="1" t="s">
        <v>462</v>
      </c>
      <c r="F99" s="1" t="s">
        <v>80</v>
      </c>
      <c r="G99" s="1" t="s">
        <v>81</v>
      </c>
      <c r="H99" s="1" t="s">
        <v>973</v>
      </c>
      <c r="I99" s="1" t="s">
        <v>1352</v>
      </c>
      <c r="J99" s="1" t="s">
        <v>1027</v>
      </c>
      <c r="K99" s="1" t="s">
        <v>1352</v>
      </c>
      <c r="L99" s="1" t="s">
        <v>1352</v>
      </c>
      <c r="M99" s="1" t="s">
        <v>1028</v>
      </c>
      <c r="N99" s="1" t="s">
        <v>1028</v>
      </c>
      <c r="O99" s="1" t="s">
        <v>1029</v>
      </c>
      <c r="P99" s="1" t="s">
        <v>1030</v>
      </c>
      <c r="Q99" s="1" t="s">
        <v>1353</v>
      </c>
      <c r="R99" s="1" t="s">
        <v>74</v>
      </c>
      <c r="S99" s="1" t="s">
        <v>36</v>
      </c>
      <c r="T99" s="1" t="s">
        <v>1032</v>
      </c>
    </row>
    <row r="100" s="1" customFormat="1" spans="1:20">
      <c r="A100" s="1" t="s">
        <v>237</v>
      </c>
      <c r="B100" s="1" t="s">
        <v>80</v>
      </c>
      <c r="C100" s="1" t="s">
        <v>1354</v>
      </c>
      <c r="D100" s="1" t="s">
        <v>239</v>
      </c>
      <c r="E100" s="1" t="s">
        <v>240</v>
      </c>
      <c r="F100" s="1" t="s">
        <v>80</v>
      </c>
      <c r="G100" s="1" t="s">
        <v>81</v>
      </c>
      <c r="H100" s="1" t="s">
        <v>973</v>
      </c>
      <c r="I100" s="1" t="s">
        <v>1327</v>
      </c>
      <c r="J100" s="1" t="s">
        <v>1027</v>
      </c>
      <c r="K100" s="1" t="s">
        <v>1327</v>
      </c>
      <c r="L100" s="1" t="s">
        <v>1327</v>
      </c>
      <c r="M100" s="1" t="s">
        <v>1028</v>
      </c>
      <c r="N100" s="1" t="s">
        <v>1028</v>
      </c>
      <c r="O100" s="1" t="s">
        <v>1029</v>
      </c>
      <c r="P100" s="1" t="s">
        <v>1030</v>
      </c>
      <c r="Q100" s="1" t="s">
        <v>1355</v>
      </c>
      <c r="R100" s="1" t="s">
        <v>74</v>
      </c>
      <c r="S100" s="1" t="s">
        <v>36</v>
      </c>
      <c r="T100" s="1" t="s">
        <v>1032</v>
      </c>
    </row>
    <row r="101" s="1" customFormat="1" spans="1:20">
      <c r="A101" s="1" t="s">
        <v>528</v>
      </c>
      <c r="B101" s="1" t="s">
        <v>80</v>
      </c>
      <c r="C101" s="1" t="s">
        <v>1356</v>
      </c>
      <c r="D101" s="1" t="s">
        <v>530</v>
      </c>
      <c r="E101" s="1" t="s">
        <v>531</v>
      </c>
      <c r="F101" s="1" t="s">
        <v>80</v>
      </c>
      <c r="G101" s="1" t="s">
        <v>81</v>
      </c>
      <c r="H101" s="1" t="s">
        <v>973</v>
      </c>
      <c r="I101" s="1" t="s">
        <v>1357</v>
      </c>
      <c r="J101" s="1" t="s">
        <v>1027</v>
      </c>
      <c r="K101" s="1" t="s">
        <v>1357</v>
      </c>
      <c r="L101" s="1" t="s">
        <v>1357</v>
      </c>
      <c r="M101" s="1" t="s">
        <v>1028</v>
      </c>
      <c r="N101" s="1" t="s">
        <v>1028</v>
      </c>
      <c r="O101" s="1" t="s">
        <v>1029</v>
      </c>
      <c r="P101" s="1" t="s">
        <v>1030</v>
      </c>
      <c r="Q101" s="1" t="s">
        <v>1358</v>
      </c>
      <c r="R101" s="1" t="s">
        <v>74</v>
      </c>
      <c r="S101" s="1" t="s">
        <v>36</v>
      </c>
      <c r="T101" s="1" t="s">
        <v>1032</v>
      </c>
    </row>
    <row r="102" s="1" customFormat="1" spans="1:20">
      <c r="A102" s="1" t="s">
        <v>612</v>
      </c>
      <c r="B102" s="1" t="s">
        <v>80</v>
      </c>
      <c r="C102" s="1" t="s">
        <v>1359</v>
      </c>
      <c r="D102" s="1" t="s">
        <v>614</v>
      </c>
      <c r="E102" s="1" t="s">
        <v>615</v>
      </c>
      <c r="F102" s="1" t="s">
        <v>80</v>
      </c>
      <c r="G102" s="1" t="s">
        <v>81</v>
      </c>
      <c r="H102" s="1" t="s">
        <v>973</v>
      </c>
      <c r="I102" s="1" t="s">
        <v>1360</v>
      </c>
      <c r="J102" s="1" t="s">
        <v>1027</v>
      </c>
      <c r="K102" s="1" t="s">
        <v>1360</v>
      </c>
      <c r="L102" s="1" t="s">
        <v>1360</v>
      </c>
      <c r="M102" s="1" t="s">
        <v>1028</v>
      </c>
      <c r="N102" s="1" t="s">
        <v>1028</v>
      </c>
      <c r="O102" s="1" t="s">
        <v>1029</v>
      </c>
      <c r="P102" s="1" t="s">
        <v>1030</v>
      </c>
      <c r="Q102" s="1" t="s">
        <v>1361</v>
      </c>
      <c r="R102" s="1" t="s">
        <v>74</v>
      </c>
      <c r="S102" s="1" t="s">
        <v>36</v>
      </c>
      <c r="T102" s="1" t="s">
        <v>1032</v>
      </c>
    </row>
    <row r="103" s="1" customFormat="1" spans="1:20">
      <c r="A103" s="1" t="s">
        <v>307</v>
      </c>
      <c r="B103" s="1" t="s">
        <v>80</v>
      </c>
      <c r="C103" s="1" t="s">
        <v>1362</v>
      </c>
      <c r="D103" s="1" t="s">
        <v>1363</v>
      </c>
      <c r="E103" s="1" t="s">
        <v>1364</v>
      </c>
      <c r="F103" s="1" t="s">
        <v>80</v>
      </c>
      <c r="G103" s="1" t="s">
        <v>81</v>
      </c>
      <c r="H103" s="1" t="s">
        <v>973</v>
      </c>
      <c r="I103" s="1" t="s">
        <v>1365</v>
      </c>
      <c r="J103" s="1" t="s">
        <v>1027</v>
      </c>
      <c r="K103" s="1" t="s">
        <v>1365</v>
      </c>
      <c r="L103" s="1" t="s">
        <v>1365</v>
      </c>
      <c r="M103" s="1" t="s">
        <v>1028</v>
      </c>
      <c r="N103" s="1" t="s">
        <v>1028</v>
      </c>
      <c r="O103" s="1" t="s">
        <v>1029</v>
      </c>
      <c r="P103" s="1" t="s">
        <v>1030</v>
      </c>
      <c r="Q103" s="1" t="s">
        <v>1366</v>
      </c>
      <c r="R103" s="1" t="s">
        <v>74</v>
      </c>
      <c r="S103" s="1" t="s">
        <v>36</v>
      </c>
      <c r="T103" s="1" t="s">
        <v>1032</v>
      </c>
    </row>
    <row r="104" s="1" customFormat="1" spans="1:20">
      <c r="A104" s="1" t="s">
        <v>941</v>
      </c>
      <c r="B104" s="1" t="s">
        <v>80</v>
      </c>
      <c r="C104" s="1" t="s">
        <v>1367</v>
      </c>
      <c r="D104" s="1" t="s">
        <v>943</v>
      </c>
      <c r="E104" s="1" t="s">
        <v>944</v>
      </c>
      <c r="F104" s="1" t="s">
        <v>80</v>
      </c>
      <c r="G104" s="1" t="s">
        <v>81</v>
      </c>
      <c r="H104" s="1" t="s">
        <v>973</v>
      </c>
      <c r="I104" s="1" t="s">
        <v>1368</v>
      </c>
      <c r="J104" s="1" t="s">
        <v>1027</v>
      </c>
      <c r="K104" s="1" t="s">
        <v>1368</v>
      </c>
      <c r="L104" s="1" t="s">
        <v>1368</v>
      </c>
      <c r="M104" s="1" t="s">
        <v>1028</v>
      </c>
      <c r="N104" s="1" t="s">
        <v>1028</v>
      </c>
      <c r="O104" s="1" t="s">
        <v>1029</v>
      </c>
      <c r="P104" s="1" t="s">
        <v>1030</v>
      </c>
      <c r="Q104" s="1" t="s">
        <v>1369</v>
      </c>
      <c r="R104" s="1" t="s">
        <v>74</v>
      </c>
      <c r="S104" s="1" t="s">
        <v>36</v>
      </c>
      <c r="T104" s="1" t="s">
        <v>1032</v>
      </c>
    </row>
    <row r="105" s="1" customFormat="1" spans="1:20">
      <c r="A105" s="1" t="s">
        <v>946</v>
      </c>
      <c r="B105" s="1" t="s">
        <v>80</v>
      </c>
      <c r="C105" s="1" t="s">
        <v>1370</v>
      </c>
      <c r="D105" s="1" t="s">
        <v>1371</v>
      </c>
      <c r="E105" s="1" t="s">
        <v>949</v>
      </c>
      <c r="F105" s="1" t="s">
        <v>80</v>
      </c>
      <c r="G105" s="1" t="s">
        <v>81</v>
      </c>
      <c r="H105" s="1" t="s">
        <v>973</v>
      </c>
      <c r="I105" s="1" t="s">
        <v>1235</v>
      </c>
      <c r="J105" s="1" t="s">
        <v>1027</v>
      </c>
      <c r="K105" s="1" t="s">
        <v>1235</v>
      </c>
      <c r="L105" s="1" t="s">
        <v>1235</v>
      </c>
      <c r="M105" s="1" t="s">
        <v>1028</v>
      </c>
      <c r="N105" s="1" t="s">
        <v>1028</v>
      </c>
      <c r="O105" s="1" t="s">
        <v>1029</v>
      </c>
      <c r="P105" s="1" t="s">
        <v>1030</v>
      </c>
      <c r="Q105" s="1" t="s">
        <v>1372</v>
      </c>
      <c r="R105" s="1" t="s">
        <v>74</v>
      </c>
      <c r="S105" s="1" t="s">
        <v>36</v>
      </c>
      <c r="T105" s="1" t="s">
        <v>1032</v>
      </c>
    </row>
    <row r="106" s="1" customFormat="1" spans="1:20">
      <c r="A106" s="1" t="s">
        <v>244</v>
      </c>
      <c r="B106" s="1" t="s">
        <v>80</v>
      </c>
      <c r="C106" s="1" t="s">
        <v>1373</v>
      </c>
      <c r="D106" s="1" t="s">
        <v>246</v>
      </c>
      <c r="E106" s="1" t="s">
        <v>247</v>
      </c>
      <c r="F106" s="1" t="s">
        <v>80</v>
      </c>
      <c r="G106" s="1" t="s">
        <v>81</v>
      </c>
      <c r="H106" s="1" t="s">
        <v>973</v>
      </c>
      <c r="I106" s="1" t="s">
        <v>1042</v>
      </c>
      <c r="J106" s="1" t="s">
        <v>1027</v>
      </c>
      <c r="K106" s="1" t="s">
        <v>1042</v>
      </c>
      <c r="L106" s="1" t="s">
        <v>1042</v>
      </c>
      <c r="M106" s="1" t="s">
        <v>1028</v>
      </c>
      <c r="N106" s="1" t="s">
        <v>1028</v>
      </c>
      <c r="O106" s="1" t="s">
        <v>1029</v>
      </c>
      <c r="P106" s="1" t="s">
        <v>1030</v>
      </c>
      <c r="Q106" s="1" t="s">
        <v>1374</v>
      </c>
      <c r="R106" s="1" t="s">
        <v>74</v>
      </c>
      <c r="S106" s="1" t="s">
        <v>36</v>
      </c>
      <c r="T106" s="1" t="s">
        <v>1032</v>
      </c>
    </row>
    <row r="107" s="1" customFormat="1" spans="1:20">
      <c r="A107" s="1" t="s">
        <v>621</v>
      </c>
      <c r="B107" s="1" t="s">
        <v>80</v>
      </c>
      <c r="C107" s="1" t="s">
        <v>1375</v>
      </c>
      <c r="D107" s="1" t="s">
        <v>623</v>
      </c>
      <c r="E107" s="1" t="s">
        <v>624</v>
      </c>
      <c r="F107" s="1" t="s">
        <v>80</v>
      </c>
      <c r="G107" s="1" t="s">
        <v>81</v>
      </c>
      <c r="H107" s="1" t="s">
        <v>973</v>
      </c>
      <c r="I107" s="1" t="s">
        <v>1346</v>
      </c>
      <c r="J107" s="1" t="s">
        <v>1027</v>
      </c>
      <c r="K107" s="1" t="s">
        <v>1346</v>
      </c>
      <c r="L107" s="1" t="s">
        <v>1346</v>
      </c>
      <c r="M107" s="1" t="s">
        <v>1028</v>
      </c>
      <c r="N107" s="1" t="s">
        <v>1028</v>
      </c>
      <c r="O107" s="1" t="s">
        <v>1029</v>
      </c>
      <c r="P107" s="1" t="s">
        <v>1030</v>
      </c>
      <c r="Q107" s="1" t="s">
        <v>1376</v>
      </c>
      <c r="R107" s="1" t="s">
        <v>74</v>
      </c>
      <c r="S107" s="1" t="s">
        <v>36</v>
      </c>
      <c r="T107" s="1" t="s">
        <v>1032</v>
      </c>
    </row>
    <row r="108" s="1" customFormat="1" spans="1:20">
      <c r="A108" s="1" t="s">
        <v>119</v>
      </c>
      <c r="B108" s="1" t="s">
        <v>80</v>
      </c>
      <c r="C108" s="1" t="s">
        <v>1377</v>
      </c>
      <c r="D108" s="1" t="s">
        <v>121</v>
      </c>
      <c r="E108" s="1" t="s">
        <v>122</v>
      </c>
      <c r="F108" s="1" t="s">
        <v>80</v>
      </c>
      <c r="G108" s="1" t="s">
        <v>81</v>
      </c>
      <c r="H108" s="1" t="s">
        <v>973</v>
      </c>
      <c r="I108" s="1" t="s">
        <v>1125</v>
      </c>
      <c r="J108" s="1" t="s">
        <v>1027</v>
      </c>
      <c r="K108" s="1" t="s">
        <v>1125</v>
      </c>
      <c r="L108" s="1" t="s">
        <v>1125</v>
      </c>
      <c r="M108" s="1" t="s">
        <v>1028</v>
      </c>
      <c r="N108" s="1" t="s">
        <v>1028</v>
      </c>
      <c r="O108" s="1" t="s">
        <v>1029</v>
      </c>
      <c r="P108" s="1" t="s">
        <v>1030</v>
      </c>
      <c r="Q108" s="1" t="s">
        <v>1378</v>
      </c>
      <c r="R108" s="1" t="s">
        <v>74</v>
      </c>
      <c r="S108" s="1" t="s">
        <v>36</v>
      </c>
      <c r="T108" s="1" t="s">
        <v>1032</v>
      </c>
    </row>
    <row r="109" s="1" customFormat="1" spans="1:20">
      <c r="A109" s="1" t="s">
        <v>703</v>
      </c>
      <c r="B109" s="1" t="s">
        <v>80</v>
      </c>
      <c r="C109" s="1" t="s">
        <v>1379</v>
      </c>
      <c r="D109" s="1" t="s">
        <v>705</v>
      </c>
      <c r="E109" s="1" t="s">
        <v>706</v>
      </c>
      <c r="F109" s="1" t="s">
        <v>80</v>
      </c>
      <c r="G109" s="1" t="s">
        <v>81</v>
      </c>
      <c r="H109" s="1" t="s">
        <v>973</v>
      </c>
      <c r="I109" s="1" t="s">
        <v>1196</v>
      </c>
      <c r="J109" s="1" t="s">
        <v>1027</v>
      </c>
      <c r="K109" s="1" t="s">
        <v>1196</v>
      </c>
      <c r="L109" s="1" t="s">
        <v>1196</v>
      </c>
      <c r="M109" s="1" t="s">
        <v>1028</v>
      </c>
      <c r="N109" s="1" t="s">
        <v>1028</v>
      </c>
      <c r="O109" s="1" t="s">
        <v>1029</v>
      </c>
      <c r="P109" s="1" t="s">
        <v>1030</v>
      </c>
      <c r="Q109" s="1" t="s">
        <v>1380</v>
      </c>
      <c r="R109" s="1" t="s">
        <v>74</v>
      </c>
      <c r="S109" s="1" t="s">
        <v>36</v>
      </c>
      <c r="T109" s="1" t="s">
        <v>1032</v>
      </c>
    </row>
    <row r="110" s="1" customFormat="1" spans="1:20">
      <c r="A110" s="1" t="s">
        <v>409</v>
      </c>
      <c r="B110" s="1" t="s">
        <v>80</v>
      </c>
      <c r="C110" s="1" t="s">
        <v>1381</v>
      </c>
      <c r="D110" s="1" t="s">
        <v>1382</v>
      </c>
      <c r="E110" s="1" t="s">
        <v>412</v>
      </c>
      <c r="F110" s="1" t="s">
        <v>80</v>
      </c>
      <c r="G110" s="1" t="s">
        <v>81</v>
      </c>
      <c r="H110" s="1" t="s">
        <v>973</v>
      </c>
      <c r="I110" s="1" t="s">
        <v>1383</v>
      </c>
      <c r="J110" s="1" t="s">
        <v>1027</v>
      </c>
      <c r="K110" s="1" t="s">
        <v>1383</v>
      </c>
      <c r="L110" s="1" t="s">
        <v>1383</v>
      </c>
      <c r="M110" s="1" t="s">
        <v>1028</v>
      </c>
      <c r="N110" s="1" t="s">
        <v>1028</v>
      </c>
      <c r="O110" s="1" t="s">
        <v>1029</v>
      </c>
      <c r="P110" s="1" t="s">
        <v>1030</v>
      </c>
      <c r="Q110" s="1" t="s">
        <v>1384</v>
      </c>
      <c r="R110" s="1" t="s">
        <v>74</v>
      </c>
      <c r="S110" s="1" t="s">
        <v>36</v>
      </c>
      <c r="T110" s="1" t="s">
        <v>1032</v>
      </c>
    </row>
    <row r="111" s="1" customFormat="1" spans="1:20">
      <c r="A111" s="1" t="s">
        <v>727</v>
      </c>
      <c r="B111" s="1" t="s">
        <v>80</v>
      </c>
      <c r="C111" s="1" t="s">
        <v>1385</v>
      </c>
      <c r="D111" s="1" t="s">
        <v>729</v>
      </c>
      <c r="E111" s="1" t="s">
        <v>730</v>
      </c>
      <c r="F111" s="1" t="s">
        <v>80</v>
      </c>
      <c r="G111" s="1" t="s">
        <v>81</v>
      </c>
      <c r="H111" s="1" t="s">
        <v>973</v>
      </c>
      <c r="I111" s="1" t="s">
        <v>1386</v>
      </c>
      <c r="J111" s="1" t="s">
        <v>1027</v>
      </c>
      <c r="K111" s="1" t="s">
        <v>1386</v>
      </c>
      <c r="L111" s="1" t="s">
        <v>1386</v>
      </c>
      <c r="M111" s="1" t="s">
        <v>1028</v>
      </c>
      <c r="N111" s="1" t="s">
        <v>1028</v>
      </c>
      <c r="O111" s="1" t="s">
        <v>1029</v>
      </c>
      <c r="P111" s="1" t="s">
        <v>1030</v>
      </c>
      <c r="Q111" s="1" t="s">
        <v>1387</v>
      </c>
      <c r="R111" s="1" t="s">
        <v>74</v>
      </c>
      <c r="S111" s="1" t="s">
        <v>36</v>
      </c>
      <c r="T111" s="1" t="s">
        <v>1032</v>
      </c>
    </row>
    <row r="112" s="1" customFormat="1" spans="1:20">
      <c r="A112" s="1" t="s">
        <v>1388</v>
      </c>
      <c r="B112" s="1" t="s">
        <v>80</v>
      </c>
      <c r="C112" s="1" t="s">
        <v>1389</v>
      </c>
      <c r="D112" s="1" t="s">
        <v>741</v>
      </c>
      <c r="E112" s="1" t="s">
        <v>1390</v>
      </c>
      <c r="F112" s="1" t="s">
        <v>80</v>
      </c>
      <c r="G112" s="1" t="s">
        <v>81</v>
      </c>
      <c r="H112" s="1" t="s">
        <v>973</v>
      </c>
      <c r="I112" s="1" t="s">
        <v>1145</v>
      </c>
      <c r="J112" s="1" t="s">
        <v>1027</v>
      </c>
      <c r="K112" s="1" t="s">
        <v>1145</v>
      </c>
      <c r="L112" s="1" t="s">
        <v>1145</v>
      </c>
      <c r="M112" s="1" t="s">
        <v>1028</v>
      </c>
      <c r="N112" s="1" t="s">
        <v>1028</v>
      </c>
      <c r="O112" s="1" t="s">
        <v>1029</v>
      </c>
      <c r="P112" s="1" t="s">
        <v>1030</v>
      </c>
      <c r="Q112" s="1" t="s">
        <v>1391</v>
      </c>
      <c r="R112" s="1" t="s">
        <v>74</v>
      </c>
      <c r="S112" s="1" t="s">
        <v>36</v>
      </c>
      <c r="T112" s="1" t="s">
        <v>1032</v>
      </c>
    </row>
    <row r="113" s="1" customFormat="1" spans="1:20">
      <c r="A113" s="1" t="s">
        <v>315</v>
      </c>
      <c r="B113" s="1" t="s">
        <v>80</v>
      </c>
      <c r="C113" s="1" t="s">
        <v>1392</v>
      </c>
      <c r="D113" s="1" t="s">
        <v>1393</v>
      </c>
      <c r="E113" s="1" t="s">
        <v>318</v>
      </c>
      <c r="F113" s="1" t="s">
        <v>80</v>
      </c>
      <c r="G113" s="1" t="s">
        <v>81</v>
      </c>
      <c r="H113" s="1" t="s">
        <v>973</v>
      </c>
      <c r="I113" s="1" t="s">
        <v>1136</v>
      </c>
      <c r="J113" s="1" t="s">
        <v>1027</v>
      </c>
      <c r="K113" s="1" t="s">
        <v>1136</v>
      </c>
      <c r="L113" s="1" t="s">
        <v>1136</v>
      </c>
      <c r="M113" s="1" t="s">
        <v>1028</v>
      </c>
      <c r="N113" s="1" t="s">
        <v>1028</v>
      </c>
      <c r="O113" s="1" t="s">
        <v>1029</v>
      </c>
      <c r="P113" s="1" t="s">
        <v>1030</v>
      </c>
      <c r="Q113" s="1" t="s">
        <v>1394</v>
      </c>
      <c r="R113" s="1" t="s">
        <v>74</v>
      </c>
      <c r="S113" s="1" t="s">
        <v>36</v>
      </c>
      <c r="T113" s="1" t="s">
        <v>1032</v>
      </c>
    </row>
    <row r="114" s="1" customFormat="1" spans="1:20">
      <c r="A114" s="1" t="s">
        <v>149</v>
      </c>
      <c r="B114" s="1" t="s">
        <v>80</v>
      </c>
      <c r="C114" s="1" t="s">
        <v>1395</v>
      </c>
      <c r="D114" s="1" t="s">
        <v>1396</v>
      </c>
      <c r="E114" s="1" t="s">
        <v>152</v>
      </c>
      <c r="F114" s="1" t="s">
        <v>80</v>
      </c>
      <c r="G114" s="1" t="s">
        <v>81</v>
      </c>
      <c r="H114" s="1" t="s">
        <v>973</v>
      </c>
      <c r="I114" s="1" t="s">
        <v>1360</v>
      </c>
      <c r="J114" s="1" t="s">
        <v>1027</v>
      </c>
      <c r="K114" s="1" t="s">
        <v>1360</v>
      </c>
      <c r="L114" s="1" t="s">
        <v>1360</v>
      </c>
      <c r="M114" s="1" t="s">
        <v>1028</v>
      </c>
      <c r="N114" s="1" t="s">
        <v>1028</v>
      </c>
      <c r="O114" s="1" t="s">
        <v>1029</v>
      </c>
      <c r="P114" s="1" t="s">
        <v>1030</v>
      </c>
      <c r="Q114" s="1" t="s">
        <v>1397</v>
      </c>
      <c r="R114" s="1" t="s">
        <v>74</v>
      </c>
      <c r="S114" s="1" t="s">
        <v>36</v>
      </c>
      <c r="T114" s="1" t="s">
        <v>1032</v>
      </c>
    </row>
    <row r="115" s="1" customFormat="1" spans="1:20">
      <c r="A115" s="1" t="s">
        <v>635</v>
      </c>
      <c r="B115" s="1" t="s">
        <v>80</v>
      </c>
      <c r="C115" s="1" t="s">
        <v>1398</v>
      </c>
      <c r="D115" s="1" t="s">
        <v>637</v>
      </c>
      <c r="E115" s="1" t="s">
        <v>638</v>
      </c>
      <c r="F115" s="1" t="s">
        <v>80</v>
      </c>
      <c r="G115" s="1" t="s">
        <v>81</v>
      </c>
      <c r="H115" s="1" t="s">
        <v>973</v>
      </c>
      <c r="I115" s="1" t="s">
        <v>1399</v>
      </c>
      <c r="J115" s="1" t="s">
        <v>1027</v>
      </c>
      <c r="K115" s="1" t="s">
        <v>1399</v>
      </c>
      <c r="L115" s="1" t="s">
        <v>1399</v>
      </c>
      <c r="M115" s="1" t="s">
        <v>1028</v>
      </c>
      <c r="N115" s="1" t="s">
        <v>1028</v>
      </c>
      <c r="O115" s="1" t="s">
        <v>1029</v>
      </c>
      <c r="P115" s="1" t="s">
        <v>1030</v>
      </c>
      <c r="Q115" s="1" t="s">
        <v>1400</v>
      </c>
      <c r="R115" s="1" t="s">
        <v>74</v>
      </c>
      <c r="S115" s="1" t="s">
        <v>36</v>
      </c>
      <c r="T115" s="1" t="s">
        <v>1032</v>
      </c>
    </row>
    <row r="116" s="1" customFormat="1" spans="1:20">
      <c r="A116" s="1" t="s">
        <v>254</v>
      </c>
      <c r="B116" s="1" t="s">
        <v>80</v>
      </c>
      <c r="C116" s="1" t="s">
        <v>1401</v>
      </c>
      <c r="D116" s="1" t="s">
        <v>1349</v>
      </c>
      <c r="E116" s="1" t="s">
        <v>257</v>
      </c>
      <c r="F116" s="1" t="s">
        <v>80</v>
      </c>
      <c r="G116" s="1" t="s">
        <v>81</v>
      </c>
      <c r="H116" s="1" t="s">
        <v>973</v>
      </c>
      <c r="I116" s="1" t="s">
        <v>1241</v>
      </c>
      <c r="J116" s="1" t="s">
        <v>1027</v>
      </c>
      <c r="K116" s="1" t="s">
        <v>1241</v>
      </c>
      <c r="L116" s="1" t="s">
        <v>1241</v>
      </c>
      <c r="M116" s="1" t="s">
        <v>1028</v>
      </c>
      <c r="N116" s="1" t="s">
        <v>1028</v>
      </c>
      <c r="O116" s="1" t="s">
        <v>1029</v>
      </c>
      <c r="P116" s="1" t="s">
        <v>1030</v>
      </c>
      <c r="Q116" s="1" t="s">
        <v>1402</v>
      </c>
      <c r="R116" s="1" t="s">
        <v>74</v>
      </c>
      <c r="S116" s="1" t="s">
        <v>36</v>
      </c>
      <c r="T116" s="1" t="s">
        <v>1032</v>
      </c>
    </row>
    <row r="117" s="1" customFormat="1" spans="1:20">
      <c r="A117" s="1" t="s">
        <v>588</v>
      </c>
      <c r="B117" s="1" t="s">
        <v>80</v>
      </c>
      <c r="C117" s="1" t="s">
        <v>1403</v>
      </c>
      <c r="D117" s="1" t="s">
        <v>1404</v>
      </c>
      <c r="E117" s="1" t="s">
        <v>591</v>
      </c>
      <c r="F117" s="1" t="s">
        <v>80</v>
      </c>
      <c r="G117" s="1" t="s">
        <v>81</v>
      </c>
      <c r="H117" s="1" t="s">
        <v>973</v>
      </c>
      <c r="I117" s="1" t="s">
        <v>1100</v>
      </c>
      <c r="J117" s="1" t="s">
        <v>1027</v>
      </c>
      <c r="K117" s="1" t="s">
        <v>1100</v>
      </c>
      <c r="L117" s="1" t="s">
        <v>1100</v>
      </c>
      <c r="M117" s="1" t="s">
        <v>1028</v>
      </c>
      <c r="N117" s="1" t="s">
        <v>1028</v>
      </c>
      <c r="O117" s="1" t="s">
        <v>1029</v>
      </c>
      <c r="P117" s="1" t="s">
        <v>1030</v>
      </c>
      <c r="Q117" s="1" t="s">
        <v>1405</v>
      </c>
      <c r="R117" s="1" t="s">
        <v>74</v>
      </c>
      <c r="S117" s="1" t="s">
        <v>36</v>
      </c>
      <c r="T117" s="1" t="s">
        <v>1032</v>
      </c>
    </row>
    <row r="118" s="1" customFormat="1" spans="1:20">
      <c r="A118" s="1" t="s">
        <v>901</v>
      </c>
      <c r="B118" s="1" t="s">
        <v>80</v>
      </c>
      <c r="C118" s="1" t="s">
        <v>1406</v>
      </c>
      <c r="D118" s="1" t="s">
        <v>1404</v>
      </c>
      <c r="E118" s="1" t="s">
        <v>591</v>
      </c>
      <c r="F118" s="1" t="s">
        <v>80</v>
      </c>
      <c r="G118" s="1" t="s">
        <v>81</v>
      </c>
      <c r="H118" s="1" t="s">
        <v>973</v>
      </c>
      <c r="I118" s="1" t="s">
        <v>1407</v>
      </c>
      <c r="J118" s="1" t="s">
        <v>1027</v>
      </c>
      <c r="K118" s="1" t="s">
        <v>1407</v>
      </c>
      <c r="L118" s="1" t="s">
        <v>1407</v>
      </c>
      <c r="M118" s="1" t="s">
        <v>1028</v>
      </c>
      <c r="N118" s="1" t="s">
        <v>1028</v>
      </c>
      <c r="O118" s="1" t="s">
        <v>1029</v>
      </c>
      <c r="P118" s="1" t="s">
        <v>1030</v>
      </c>
      <c r="Q118" s="1" t="s">
        <v>1408</v>
      </c>
      <c r="R118" s="1" t="s">
        <v>74</v>
      </c>
      <c r="S118" s="1" t="s">
        <v>36</v>
      </c>
      <c r="T118" s="1" t="s">
        <v>1032</v>
      </c>
    </row>
    <row r="119" s="1" customFormat="1" spans="1:20">
      <c r="A119" s="1" t="s">
        <v>416</v>
      </c>
      <c r="B119" s="1" t="s">
        <v>80</v>
      </c>
      <c r="C119" s="1" t="s">
        <v>1409</v>
      </c>
      <c r="D119" s="1" t="s">
        <v>418</v>
      </c>
      <c r="E119" s="1" t="s">
        <v>419</v>
      </c>
      <c r="F119" s="1" t="s">
        <v>80</v>
      </c>
      <c r="G119" s="1" t="s">
        <v>81</v>
      </c>
      <c r="H119" s="1" t="s">
        <v>973</v>
      </c>
      <c r="I119" s="1" t="s">
        <v>1241</v>
      </c>
      <c r="J119" s="1" t="s">
        <v>1027</v>
      </c>
      <c r="K119" s="1" t="s">
        <v>1241</v>
      </c>
      <c r="L119" s="1" t="s">
        <v>1241</v>
      </c>
      <c r="M119" s="1" t="s">
        <v>1028</v>
      </c>
      <c r="N119" s="1" t="s">
        <v>1028</v>
      </c>
      <c r="O119" s="1" t="s">
        <v>1029</v>
      </c>
      <c r="P119" s="1" t="s">
        <v>1030</v>
      </c>
      <c r="Q119" s="1" t="s">
        <v>1410</v>
      </c>
      <c r="R119" s="1" t="s">
        <v>74</v>
      </c>
      <c r="S119" s="1" t="s">
        <v>36</v>
      </c>
      <c r="T119" s="1" t="s">
        <v>1032</v>
      </c>
    </row>
    <row r="120" s="1" customFormat="1" spans="1:20">
      <c r="A120" s="1" t="s">
        <v>533</v>
      </c>
      <c r="B120" s="1" t="s">
        <v>80</v>
      </c>
      <c r="C120" s="1" t="s">
        <v>1411</v>
      </c>
      <c r="D120" s="1" t="s">
        <v>535</v>
      </c>
      <c r="E120" s="1" t="s">
        <v>536</v>
      </c>
      <c r="F120" s="1" t="s">
        <v>80</v>
      </c>
      <c r="G120" s="1" t="s">
        <v>81</v>
      </c>
      <c r="H120" s="1" t="s">
        <v>973</v>
      </c>
      <c r="I120" s="1" t="s">
        <v>1352</v>
      </c>
      <c r="J120" s="1" t="s">
        <v>1027</v>
      </c>
      <c r="K120" s="1" t="s">
        <v>1352</v>
      </c>
      <c r="L120" s="1" t="s">
        <v>1352</v>
      </c>
      <c r="M120" s="1" t="s">
        <v>1028</v>
      </c>
      <c r="N120" s="1" t="s">
        <v>1028</v>
      </c>
      <c r="O120" s="1" t="s">
        <v>1029</v>
      </c>
      <c r="P120" s="1" t="s">
        <v>1030</v>
      </c>
      <c r="Q120" s="1" t="s">
        <v>1412</v>
      </c>
      <c r="R120" s="1" t="s">
        <v>74</v>
      </c>
      <c r="S120" s="1" t="s">
        <v>36</v>
      </c>
      <c r="T120" s="1" t="s">
        <v>1032</v>
      </c>
    </row>
    <row r="121" s="1" customFormat="1" spans="1:20">
      <c r="A121" s="1" t="s">
        <v>807</v>
      </c>
      <c r="B121" s="1" t="s">
        <v>80</v>
      </c>
      <c r="C121" s="1" t="s">
        <v>1413</v>
      </c>
      <c r="D121" s="1" t="s">
        <v>809</v>
      </c>
      <c r="E121" s="1" t="s">
        <v>810</v>
      </c>
      <c r="F121" s="1" t="s">
        <v>80</v>
      </c>
      <c r="G121" s="1" t="s">
        <v>81</v>
      </c>
      <c r="H121" s="1" t="s">
        <v>973</v>
      </c>
      <c r="I121" s="1" t="s">
        <v>1414</v>
      </c>
      <c r="J121" s="1" t="s">
        <v>1027</v>
      </c>
      <c r="K121" s="1" t="s">
        <v>1414</v>
      </c>
      <c r="L121" s="1" t="s">
        <v>1414</v>
      </c>
      <c r="M121" s="1" t="s">
        <v>1028</v>
      </c>
      <c r="N121" s="1" t="s">
        <v>1028</v>
      </c>
      <c r="O121" s="1" t="s">
        <v>1029</v>
      </c>
      <c r="P121" s="1" t="s">
        <v>1030</v>
      </c>
      <c r="Q121" s="1" t="s">
        <v>1415</v>
      </c>
      <c r="R121" s="1" t="s">
        <v>74</v>
      </c>
      <c r="S121" s="1" t="s">
        <v>36</v>
      </c>
      <c r="T121" s="1" t="s">
        <v>1032</v>
      </c>
    </row>
    <row r="122" s="1" customFormat="1" spans="1:20">
      <c r="A122" s="1" t="s">
        <v>671</v>
      </c>
      <c r="B122" s="1" t="s">
        <v>80</v>
      </c>
      <c r="C122" s="1" t="s">
        <v>1416</v>
      </c>
      <c r="D122" s="1" t="s">
        <v>673</v>
      </c>
      <c r="E122" s="1" t="s">
        <v>674</v>
      </c>
      <c r="F122" s="1" t="s">
        <v>80</v>
      </c>
      <c r="G122" s="1" t="s">
        <v>81</v>
      </c>
      <c r="H122" s="1" t="s">
        <v>973</v>
      </c>
      <c r="I122" s="1" t="s">
        <v>1417</v>
      </c>
      <c r="J122" s="1" t="s">
        <v>1027</v>
      </c>
      <c r="K122" s="1" t="s">
        <v>1417</v>
      </c>
      <c r="L122" s="1" t="s">
        <v>1417</v>
      </c>
      <c r="M122" s="1" t="s">
        <v>1028</v>
      </c>
      <c r="N122" s="1" t="s">
        <v>1028</v>
      </c>
      <c r="O122" s="1" t="s">
        <v>1029</v>
      </c>
      <c r="P122" s="1" t="s">
        <v>1030</v>
      </c>
      <c r="Q122" s="1" t="s">
        <v>1418</v>
      </c>
      <c r="R122" s="1" t="s">
        <v>74</v>
      </c>
      <c r="S122" s="1" t="s">
        <v>36</v>
      </c>
      <c r="T122" s="1" t="s">
        <v>1032</v>
      </c>
    </row>
    <row r="123" s="1" customFormat="1" spans="1:20">
      <c r="A123" s="1" t="s">
        <v>666</v>
      </c>
      <c r="B123" s="1" t="s">
        <v>80</v>
      </c>
      <c r="C123" s="1" t="s">
        <v>1419</v>
      </c>
      <c r="D123" s="1" t="s">
        <v>1420</v>
      </c>
      <c r="E123" s="1" t="s">
        <v>669</v>
      </c>
      <c r="F123" s="1" t="s">
        <v>80</v>
      </c>
      <c r="G123" s="1" t="s">
        <v>81</v>
      </c>
      <c r="H123" s="1" t="s">
        <v>973</v>
      </c>
      <c r="I123" s="1" t="s">
        <v>1421</v>
      </c>
      <c r="J123" s="1" t="s">
        <v>1027</v>
      </c>
      <c r="K123" s="1" t="s">
        <v>1421</v>
      </c>
      <c r="L123" s="1" t="s">
        <v>1421</v>
      </c>
      <c r="M123" s="1" t="s">
        <v>1028</v>
      </c>
      <c r="N123" s="1" t="s">
        <v>1028</v>
      </c>
      <c r="O123" s="1" t="s">
        <v>1029</v>
      </c>
      <c r="P123" s="1" t="s">
        <v>1030</v>
      </c>
      <c r="Q123" s="1" t="s">
        <v>1422</v>
      </c>
      <c r="R123" s="1" t="s">
        <v>74</v>
      </c>
      <c r="S123" s="1" t="s">
        <v>36</v>
      </c>
      <c r="T123" s="1" t="s">
        <v>1032</v>
      </c>
    </row>
    <row r="124" s="1" customFormat="1" spans="1:20">
      <c r="A124" s="1" t="s">
        <v>403</v>
      </c>
      <c r="B124" s="1" t="s">
        <v>80</v>
      </c>
      <c r="C124" s="1" t="s">
        <v>1423</v>
      </c>
      <c r="D124" s="1" t="s">
        <v>1424</v>
      </c>
      <c r="E124" s="1" t="s">
        <v>406</v>
      </c>
      <c r="F124" s="1" t="s">
        <v>80</v>
      </c>
      <c r="G124" s="1" t="s">
        <v>81</v>
      </c>
      <c r="H124" s="1" t="s">
        <v>973</v>
      </c>
      <c r="I124" s="1" t="s">
        <v>1425</v>
      </c>
      <c r="J124" s="1" t="s">
        <v>1027</v>
      </c>
      <c r="K124" s="1" t="s">
        <v>1425</v>
      </c>
      <c r="L124" s="1" t="s">
        <v>1425</v>
      </c>
      <c r="M124" s="1" t="s">
        <v>1028</v>
      </c>
      <c r="N124" s="1" t="s">
        <v>1028</v>
      </c>
      <c r="O124" s="1" t="s">
        <v>1029</v>
      </c>
      <c r="P124" s="1" t="s">
        <v>1030</v>
      </c>
      <c r="Q124" s="1" t="s">
        <v>1426</v>
      </c>
      <c r="R124" s="1" t="s">
        <v>74</v>
      </c>
      <c r="S124" s="1" t="s">
        <v>36</v>
      </c>
      <c r="T124" s="1" t="s">
        <v>1032</v>
      </c>
    </row>
    <row r="125" s="1" customFormat="1" spans="1:20">
      <c r="A125" s="1" t="s">
        <v>249</v>
      </c>
      <c r="B125" s="1" t="s">
        <v>80</v>
      </c>
      <c r="C125" s="1" t="s">
        <v>1427</v>
      </c>
      <c r="D125" s="1" t="s">
        <v>251</v>
      </c>
      <c r="E125" s="1" t="s">
        <v>252</v>
      </c>
      <c r="F125" s="1" t="s">
        <v>80</v>
      </c>
      <c r="G125" s="1" t="s">
        <v>81</v>
      </c>
      <c r="H125" s="1" t="s">
        <v>973</v>
      </c>
      <c r="I125" s="1" t="s">
        <v>1428</v>
      </c>
      <c r="J125" s="1" t="s">
        <v>1027</v>
      </c>
      <c r="K125" s="1" t="s">
        <v>1428</v>
      </c>
      <c r="L125" s="1" t="s">
        <v>1428</v>
      </c>
      <c r="M125" s="1" t="s">
        <v>1028</v>
      </c>
      <c r="N125" s="1" t="s">
        <v>1028</v>
      </c>
      <c r="O125" s="1" t="s">
        <v>1029</v>
      </c>
      <c r="P125" s="1" t="s">
        <v>1030</v>
      </c>
      <c r="Q125" s="1" t="s">
        <v>1429</v>
      </c>
      <c r="R125" s="1" t="s">
        <v>74</v>
      </c>
      <c r="S125" s="1" t="s">
        <v>36</v>
      </c>
      <c r="T125" s="1" t="s">
        <v>1032</v>
      </c>
    </row>
    <row r="126" s="1" customFormat="1" spans="1:20">
      <c r="A126" s="1" t="s">
        <v>321</v>
      </c>
      <c r="B126" s="1" t="s">
        <v>80</v>
      </c>
      <c r="C126" s="1" t="s">
        <v>1430</v>
      </c>
      <c r="D126" s="1" t="s">
        <v>323</v>
      </c>
      <c r="E126" s="1" t="s">
        <v>324</v>
      </c>
      <c r="F126" s="1" t="s">
        <v>80</v>
      </c>
      <c r="G126" s="1" t="s">
        <v>81</v>
      </c>
      <c r="H126" s="1" t="s">
        <v>973</v>
      </c>
      <c r="I126" s="1" t="s">
        <v>1431</v>
      </c>
      <c r="J126" s="1" t="s">
        <v>1027</v>
      </c>
      <c r="K126" s="1" t="s">
        <v>1431</v>
      </c>
      <c r="L126" s="1" t="s">
        <v>1431</v>
      </c>
      <c r="M126" s="1" t="s">
        <v>1028</v>
      </c>
      <c r="N126" s="1" t="s">
        <v>1028</v>
      </c>
      <c r="O126" s="1" t="s">
        <v>1029</v>
      </c>
      <c r="P126" s="1" t="s">
        <v>1030</v>
      </c>
      <c r="Q126" s="1" t="s">
        <v>1432</v>
      </c>
      <c r="R126" s="1" t="s">
        <v>74</v>
      </c>
      <c r="S126" s="1" t="s">
        <v>36</v>
      </c>
      <c r="T126" s="1" t="s">
        <v>1032</v>
      </c>
    </row>
    <row r="127" s="1" customFormat="1" spans="1:20">
      <c r="A127" s="1" t="s">
        <v>524</v>
      </c>
      <c r="B127" s="1" t="s">
        <v>80</v>
      </c>
      <c r="C127" s="1" t="s">
        <v>1433</v>
      </c>
      <c r="D127" s="1" t="s">
        <v>526</v>
      </c>
      <c r="E127" s="1" t="s">
        <v>527</v>
      </c>
      <c r="F127" s="1" t="s">
        <v>80</v>
      </c>
      <c r="G127" s="1" t="s">
        <v>81</v>
      </c>
      <c r="H127" s="1" t="s">
        <v>973</v>
      </c>
      <c r="I127" s="1" t="s">
        <v>1407</v>
      </c>
      <c r="J127" s="1" t="s">
        <v>1027</v>
      </c>
      <c r="K127" s="1" t="s">
        <v>1407</v>
      </c>
      <c r="L127" s="1" t="s">
        <v>1407</v>
      </c>
      <c r="M127" s="1" t="s">
        <v>1028</v>
      </c>
      <c r="N127" s="1" t="s">
        <v>1028</v>
      </c>
      <c r="O127" s="1" t="s">
        <v>1029</v>
      </c>
      <c r="P127" s="1" t="s">
        <v>1030</v>
      </c>
      <c r="Q127" s="1" t="s">
        <v>1434</v>
      </c>
      <c r="R127" s="1" t="s">
        <v>74</v>
      </c>
      <c r="S127" s="1" t="s">
        <v>36</v>
      </c>
      <c r="T127" s="1" t="s">
        <v>1032</v>
      </c>
    </row>
    <row r="128" s="1" customFormat="1" spans="1:20">
      <c r="A128" s="1" t="s">
        <v>261</v>
      </c>
      <c r="B128" s="1" t="s">
        <v>80</v>
      </c>
      <c r="C128" s="1" t="s">
        <v>1435</v>
      </c>
      <c r="D128" s="1" t="s">
        <v>251</v>
      </c>
      <c r="E128" s="1" t="s">
        <v>252</v>
      </c>
      <c r="F128" s="1" t="s">
        <v>80</v>
      </c>
      <c r="G128" s="1" t="s">
        <v>81</v>
      </c>
      <c r="H128" s="1" t="s">
        <v>973</v>
      </c>
      <c r="I128" s="1" t="s">
        <v>1428</v>
      </c>
      <c r="J128" s="1" t="s">
        <v>1027</v>
      </c>
      <c r="K128" s="1" t="s">
        <v>1428</v>
      </c>
      <c r="L128" s="1" t="s">
        <v>1428</v>
      </c>
      <c r="M128" s="1" t="s">
        <v>1028</v>
      </c>
      <c r="N128" s="1" t="s">
        <v>1028</v>
      </c>
      <c r="O128" s="1" t="s">
        <v>1029</v>
      </c>
      <c r="P128" s="1" t="s">
        <v>1030</v>
      </c>
      <c r="Q128" s="1" t="s">
        <v>1436</v>
      </c>
      <c r="R128" s="1" t="s">
        <v>74</v>
      </c>
      <c r="S128" s="1" t="s">
        <v>36</v>
      </c>
      <c r="T128" s="1" t="s">
        <v>1032</v>
      </c>
    </row>
    <row r="129" s="1" customFormat="1" spans="1:20">
      <c r="A129" s="1" t="s">
        <v>606</v>
      </c>
      <c r="B129" s="1" t="s">
        <v>80</v>
      </c>
      <c r="C129" s="1" t="s">
        <v>1437</v>
      </c>
      <c r="D129" s="1" t="s">
        <v>608</v>
      </c>
      <c r="E129" s="1" t="s">
        <v>609</v>
      </c>
      <c r="F129" s="1" t="s">
        <v>80</v>
      </c>
      <c r="G129" s="1" t="s">
        <v>81</v>
      </c>
      <c r="H129" s="1" t="s">
        <v>973</v>
      </c>
      <c r="I129" s="1" t="s">
        <v>1215</v>
      </c>
      <c r="J129" s="1" t="s">
        <v>1027</v>
      </c>
      <c r="K129" s="1" t="s">
        <v>1215</v>
      </c>
      <c r="L129" s="1" t="s">
        <v>1215</v>
      </c>
      <c r="M129" s="1" t="s">
        <v>1028</v>
      </c>
      <c r="N129" s="1" t="s">
        <v>1028</v>
      </c>
      <c r="O129" s="1" t="s">
        <v>1029</v>
      </c>
      <c r="P129" s="1" t="s">
        <v>1030</v>
      </c>
      <c r="Q129" s="1" t="s">
        <v>1438</v>
      </c>
      <c r="R129" s="1" t="s">
        <v>74</v>
      </c>
      <c r="S129" s="1" t="s">
        <v>36</v>
      </c>
      <c r="T129" s="1" t="s">
        <v>1032</v>
      </c>
    </row>
    <row r="130" s="1" customFormat="1" spans="1:20">
      <c r="A130" s="1" t="s">
        <v>629</v>
      </c>
      <c r="B130" s="1" t="s">
        <v>80</v>
      </c>
      <c r="C130" s="1" t="s">
        <v>1439</v>
      </c>
      <c r="D130" s="1" t="s">
        <v>631</v>
      </c>
      <c r="E130" s="1" t="s">
        <v>632</v>
      </c>
      <c r="F130" s="1" t="s">
        <v>80</v>
      </c>
      <c r="G130" s="1" t="s">
        <v>81</v>
      </c>
      <c r="H130" s="1" t="s">
        <v>973</v>
      </c>
      <c r="I130" s="1" t="s">
        <v>1330</v>
      </c>
      <c r="J130" s="1" t="s">
        <v>1027</v>
      </c>
      <c r="K130" s="1" t="s">
        <v>1330</v>
      </c>
      <c r="L130" s="1" t="s">
        <v>1330</v>
      </c>
      <c r="M130" s="1" t="s">
        <v>1028</v>
      </c>
      <c r="N130" s="1" t="s">
        <v>1028</v>
      </c>
      <c r="O130" s="1" t="s">
        <v>1029</v>
      </c>
      <c r="P130" s="1" t="s">
        <v>1030</v>
      </c>
      <c r="Q130" s="1" t="s">
        <v>1440</v>
      </c>
      <c r="R130" s="1" t="s">
        <v>74</v>
      </c>
      <c r="S130" s="1" t="s">
        <v>36</v>
      </c>
      <c r="T130" s="1" t="s">
        <v>1032</v>
      </c>
    </row>
    <row r="131" s="1" customFormat="1" spans="1:20">
      <c r="A131" s="1" t="s">
        <v>270</v>
      </c>
      <c r="B131" s="1" t="s">
        <v>80</v>
      </c>
      <c r="C131" s="1" t="s">
        <v>1441</v>
      </c>
      <c r="D131" s="1" t="s">
        <v>272</v>
      </c>
      <c r="E131" s="1" t="s">
        <v>273</v>
      </c>
      <c r="F131" s="1" t="s">
        <v>80</v>
      </c>
      <c r="G131" s="1" t="s">
        <v>81</v>
      </c>
      <c r="H131" s="1" t="s">
        <v>973</v>
      </c>
      <c r="I131" s="1" t="s">
        <v>1407</v>
      </c>
      <c r="J131" s="1" t="s">
        <v>1027</v>
      </c>
      <c r="K131" s="1" t="s">
        <v>1407</v>
      </c>
      <c r="L131" s="1" t="s">
        <v>1407</v>
      </c>
      <c r="M131" s="1" t="s">
        <v>1028</v>
      </c>
      <c r="N131" s="1" t="s">
        <v>1028</v>
      </c>
      <c r="O131" s="1" t="s">
        <v>1029</v>
      </c>
      <c r="P131" s="1" t="s">
        <v>1030</v>
      </c>
      <c r="Q131" s="1" t="s">
        <v>1442</v>
      </c>
      <c r="R131" s="1" t="s">
        <v>74</v>
      </c>
      <c r="S131" s="1" t="s">
        <v>36</v>
      </c>
      <c r="T131" s="1" t="s">
        <v>1032</v>
      </c>
    </row>
    <row r="132" s="1" customFormat="1" spans="1:20">
      <c r="A132" s="1" t="s">
        <v>396</v>
      </c>
      <c r="B132" s="1" t="s">
        <v>80</v>
      </c>
      <c r="C132" s="1" t="s">
        <v>1443</v>
      </c>
      <c r="D132" s="1" t="s">
        <v>398</v>
      </c>
      <c r="E132" s="1" t="s">
        <v>399</v>
      </c>
      <c r="F132" s="1" t="s">
        <v>80</v>
      </c>
      <c r="G132" s="1" t="s">
        <v>81</v>
      </c>
      <c r="H132" s="1" t="s">
        <v>973</v>
      </c>
      <c r="I132" s="1" t="s">
        <v>1444</v>
      </c>
      <c r="J132" s="1" t="s">
        <v>1027</v>
      </c>
      <c r="K132" s="1" t="s">
        <v>1444</v>
      </c>
      <c r="L132" s="1" t="s">
        <v>1444</v>
      </c>
      <c r="M132" s="1" t="s">
        <v>1028</v>
      </c>
      <c r="N132" s="1" t="s">
        <v>1028</v>
      </c>
      <c r="O132" s="1" t="s">
        <v>1029</v>
      </c>
      <c r="P132" s="1" t="s">
        <v>1030</v>
      </c>
      <c r="Q132" s="1" t="s">
        <v>1445</v>
      </c>
      <c r="R132" s="1" t="s">
        <v>74</v>
      </c>
      <c r="S132" s="1" t="s">
        <v>36</v>
      </c>
      <c r="T132" s="1" t="s">
        <v>1032</v>
      </c>
    </row>
    <row r="133" s="1" customFormat="1" spans="1:20">
      <c r="A133" s="1" t="s">
        <v>390</v>
      </c>
      <c r="B133" s="1" t="s">
        <v>80</v>
      </c>
      <c r="C133" s="1" t="s">
        <v>1446</v>
      </c>
      <c r="D133" s="1" t="s">
        <v>1447</v>
      </c>
      <c r="E133" s="1" t="s">
        <v>393</v>
      </c>
      <c r="F133" s="1" t="s">
        <v>80</v>
      </c>
      <c r="G133" s="1" t="s">
        <v>81</v>
      </c>
      <c r="H133" s="1" t="s">
        <v>973</v>
      </c>
      <c r="I133" s="1" t="s">
        <v>1448</v>
      </c>
      <c r="J133" s="1" t="s">
        <v>1027</v>
      </c>
      <c r="K133" s="1" t="s">
        <v>1448</v>
      </c>
      <c r="L133" s="1" t="s">
        <v>1448</v>
      </c>
      <c r="M133" s="1" t="s">
        <v>1028</v>
      </c>
      <c r="N133" s="1" t="s">
        <v>1028</v>
      </c>
      <c r="O133" s="1" t="s">
        <v>1029</v>
      </c>
      <c r="P133" s="1" t="s">
        <v>1030</v>
      </c>
      <c r="Q133" s="1" t="s">
        <v>1449</v>
      </c>
      <c r="R133" s="1" t="s">
        <v>74</v>
      </c>
      <c r="S133" s="1" t="s">
        <v>36</v>
      </c>
      <c r="T133" s="1" t="s">
        <v>1032</v>
      </c>
    </row>
    <row r="134" s="1" customFormat="1" spans="1:20">
      <c r="A134" s="1" t="s">
        <v>902</v>
      </c>
      <c r="B134" s="1" t="s">
        <v>80</v>
      </c>
      <c r="C134" s="1" t="s">
        <v>1450</v>
      </c>
      <c r="D134" s="1" t="s">
        <v>1451</v>
      </c>
      <c r="E134" s="1" t="s">
        <v>905</v>
      </c>
      <c r="F134" s="1" t="s">
        <v>80</v>
      </c>
      <c r="G134" s="1" t="s">
        <v>81</v>
      </c>
      <c r="H134" s="1" t="s">
        <v>973</v>
      </c>
      <c r="I134" s="1" t="s">
        <v>1452</v>
      </c>
      <c r="J134" s="1" t="s">
        <v>1027</v>
      </c>
      <c r="K134" s="1" t="s">
        <v>1452</v>
      </c>
      <c r="L134" s="1" t="s">
        <v>1452</v>
      </c>
      <c r="M134" s="1" t="s">
        <v>1028</v>
      </c>
      <c r="N134" s="1" t="s">
        <v>1028</v>
      </c>
      <c r="O134" s="1" t="s">
        <v>1029</v>
      </c>
      <c r="P134" s="1" t="s">
        <v>1030</v>
      </c>
      <c r="Q134" s="1" t="s">
        <v>1453</v>
      </c>
      <c r="R134" s="1" t="s">
        <v>74</v>
      </c>
      <c r="S134" s="1" t="s">
        <v>36</v>
      </c>
      <c r="T134" s="1" t="s">
        <v>1032</v>
      </c>
    </row>
    <row r="135" s="1" customFormat="1" spans="1:20">
      <c r="A135" s="1" t="s">
        <v>504</v>
      </c>
      <c r="B135" s="1" t="s">
        <v>80</v>
      </c>
      <c r="C135" s="1" t="s">
        <v>1454</v>
      </c>
      <c r="D135" s="1" t="s">
        <v>506</v>
      </c>
      <c r="E135" s="1" t="s">
        <v>507</v>
      </c>
      <c r="F135" s="1" t="s">
        <v>80</v>
      </c>
      <c r="G135" s="1" t="s">
        <v>81</v>
      </c>
      <c r="H135" s="1" t="s">
        <v>973</v>
      </c>
      <c r="I135" s="1" t="s">
        <v>1407</v>
      </c>
      <c r="J135" s="1" t="s">
        <v>1027</v>
      </c>
      <c r="K135" s="1" t="s">
        <v>1407</v>
      </c>
      <c r="L135" s="1" t="s">
        <v>1407</v>
      </c>
      <c r="M135" s="1" t="s">
        <v>1028</v>
      </c>
      <c r="N135" s="1" t="s">
        <v>1028</v>
      </c>
      <c r="O135" s="1" t="s">
        <v>1029</v>
      </c>
      <c r="P135" s="1" t="s">
        <v>1030</v>
      </c>
      <c r="Q135" s="1" t="s">
        <v>1455</v>
      </c>
      <c r="R135" s="1" t="s">
        <v>74</v>
      </c>
      <c r="S135" s="1" t="s">
        <v>36</v>
      </c>
      <c r="T135" s="1" t="s">
        <v>1032</v>
      </c>
    </row>
    <row r="136" s="1" customFormat="1" spans="1:20">
      <c r="A136" s="1" t="s">
        <v>951</v>
      </c>
      <c r="B136" s="1" t="s">
        <v>80</v>
      </c>
      <c r="C136" s="1" t="s">
        <v>1456</v>
      </c>
      <c r="D136" s="1" t="s">
        <v>1457</v>
      </c>
      <c r="E136" s="1" t="s">
        <v>954</v>
      </c>
      <c r="F136" s="1" t="s">
        <v>80</v>
      </c>
      <c r="G136" s="1" t="s">
        <v>81</v>
      </c>
      <c r="H136" s="1" t="s">
        <v>973</v>
      </c>
      <c r="I136" s="1" t="s">
        <v>1458</v>
      </c>
      <c r="J136" s="1" t="s">
        <v>1027</v>
      </c>
      <c r="K136" s="1" t="s">
        <v>1458</v>
      </c>
      <c r="L136" s="1" t="s">
        <v>1458</v>
      </c>
      <c r="M136" s="1" t="s">
        <v>1028</v>
      </c>
      <c r="N136" s="1" t="s">
        <v>1028</v>
      </c>
      <c r="O136" s="1" t="s">
        <v>1029</v>
      </c>
      <c r="P136" s="1" t="s">
        <v>1030</v>
      </c>
      <c r="Q136" s="1" t="s">
        <v>1459</v>
      </c>
      <c r="R136" s="1" t="s">
        <v>74</v>
      </c>
      <c r="S136" s="1" t="s">
        <v>36</v>
      </c>
      <c r="T136" s="1" t="s">
        <v>1032</v>
      </c>
    </row>
    <row r="137" s="1" customFormat="1" spans="1:20">
      <c r="A137" s="1" t="s">
        <v>735</v>
      </c>
      <c r="B137" s="1" t="s">
        <v>80</v>
      </c>
      <c r="C137" s="1" t="s">
        <v>1460</v>
      </c>
      <c r="D137" s="1" t="s">
        <v>737</v>
      </c>
      <c r="E137" s="1" t="s">
        <v>738</v>
      </c>
      <c r="F137" s="1" t="s">
        <v>80</v>
      </c>
      <c r="G137" s="1" t="s">
        <v>81</v>
      </c>
      <c r="H137" s="1" t="s">
        <v>973</v>
      </c>
      <c r="I137" s="1" t="s">
        <v>1314</v>
      </c>
      <c r="J137" s="1" t="s">
        <v>1027</v>
      </c>
      <c r="K137" s="1" t="s">
        <v>1314</v>
      </c>
      <c r="L137" s="1" t="s">
        <v>1314</v>
      </c>
      <c r="M137" s="1" t="s">
        <v>1028</v>
      </c>
      <c r="N137" s="1" t="s">
        <v>1028</v>
      </c>
      <c r="O137" s="1" t="s">
        <v>1029</v>
      </c>
      <c r="P137" s="1" t="s">
        <v>1030</v>
      </c>
      <c r="Q137" s="1" t="s">
        <v>1461</v>
      </c>
      <c r="R137" s="1" t="s">
        <v>74</v>
      </c>
      <c r="S137" s="1" t="s">
        <v>36</v>
      </c>
      <c r="T137" s="1" t="s">
        <v>1032</v>
      </c>
    </row>
    <row r="138" s="1" customFormat="1" spans="1:20">
      <c r="A138" s="1" t="s">
        <v>298</v>
      </c>
      <c r="B138" s="1" t="s">
        <v>80</v>
      </c>
      <c r="C138" s="1" t="s">
        <v>1462</v>
      </c>
      <c r="D138" s="1" t="s">
        <v>1463</v>
      </c>
      <c r="E138" s="1" t="s">
        <v>301</v>
      </c>
      <c r="F138" s="1" t="s">
        <v>80</v>
      </c>
      <c r="G138" s="1" t="s">
        <v>81</v>
      </c>
      <c r="H138" s="1" t="s">
        <v>973</v>
      </c>
      <c r="I138" s="1" t="s">
        <v>1464</v>
      </c>
      <c r="J138" s="1" t="s">
        <v>1027</v>
      </c>
      <c r="K138" s="1" t="s">
        <v>1464</v>
      </c>
      <c r="L138" s="1" t="s">
        <v>1464</v>
      </c>
      <c r="M138" s="1" t="s">
        <v>1028</v>
      </c>
      <c r="N138" s="1" t="s">
        <v>1028</v>
      </c>
      <c r="O138" s="1" t="s">
        <v>1029</v>
      </c>
      <c r="P138" s="1" t="s">
        <v>1030</v>
      </c>
      <c r="Q138" s="1" t="s">
        <v>1465</v>
      </c>
      <c r="R138" s="1" t="s">
        <v>74</v>
      </c>
      <c r="S138" s="1" t="s">
        <v>36</v>
      </c>
      <c r="T138" s="1" t="s">
        <v>1032</v>
      </c>
    </row>
    <row r="139" s="1" customFormat="1" spans="1:20">
      <c r="A139" s="1" t="s">
        <v>616</v>
      </c>
      <c r="B139" s="1" t="s">
        <v>80</v>
      </c>
      <c r="C139" s="1" t="s">
        <v>1466</v>
      </c>
      <c r="D139" s="1" t="s">
        <v>618</v>
      </c>
      <c r="E139" s="1" t="s">
        <v>619</v>
      </c>
      <c r="F139" s="1" t="s">
        <v>80</v>
      </c>
      <c r="G139" s="1" t="s">
        <v>81</v>
      </c>
      <c r="H139" s="1" t="s">
        <v>973</v>
      </c>
      <c r="I139" s="1" t="s">
        <v>1452</v>
      </c>
      <c r="J139" s="1" t="s">
        <v>1027</v>
      </c>
      <c r="K139" s="1" t="s">
        <v>1452</v>
      </c>
      <c r="L139" s="1" t="s">
        <v>1452</v>
      </c>
      <c r="M139" s="1" t="s">
        <v>1028</v>
      </c>
      <c r="N139" s="1" t="s">
        <v>1028</v>
      </c>
      <c r="O139" s="1" t="s">
        <v>1029</v>
      </c>
      <c r="P139" s="1" t="s">
        <v>1030</v>
      </c>
      <c r="Q139" s="1" t="s">
        <v>1467</v>
      </c>
      <c r="R139" s="1" t="s">
        <v>74</v>
      </c>
      <c r="S139" s="1" t="s">
        <v>36</v>
      </c>
      <c r="T139" s="1" t="s">
        <v>1032</v>
      </c>
    </row>
    <row r="140" s="1" customFormat="1" spans="1:20">
      <c r="A140" s="1" t="s">
        <v>305</v>
      </c>
      <c r="B140" s="1" t="s">
        <v>80</v>
      </c>
      <c r="C140" s="1" t="s">
        <v>1468</v>
      </c>
      <c r="D140" s="1" t="s">
        <v>137</v>
      </c>
      <c r="E140" s="1" t="s">
        <v>306</v>
      </c>
      <c r="F140" s="1" t="s">
        <v>80</v>
      </c>
      <c r="G140" s="1" t="s">
        <v>81</v>
      </c>
      <c r="H140" s="1" t="s">
        <v>973</v>
      </c>
      <c r="I140" s="1" t="s">
        <v>1469</v>
      </c>
      <c r="J140" s="1" t="s">
        <v>1027</v>
      </c>
      <c r="K140" s="1" t="s">
        <v>1469</v>
      </c>
      <c r="L140" s="1" t="s">
        <v>1469</v>
      </c>
      <c r="M140" s="1" t="s">
        <v>1028</v>
      </c>
      <c r="N140" s="1" t="s">
        <v>1028</v>
      </c>
      <c r="O140" s="1" t="s">
        <v>1029</v>
      </c>
      <c r="P140" s="1" t="s">
        <v>1030</v>
      </c>
      <c r="Q140" s="1" t="s">
        <v>1470</v>
      </c>
      <c r="R140" s="1" t="s">
        <v>74</v>
      </c>
      <c r="S140" s="1" t="s">
        <v>36</v>
      </c>
      <c r="T140" s="1" t="s">
        <v>1032</v>
      </c>
    </row>
    <row r="141" s="1" customFormat="1" spans="1:20">
      <c r="A141" s="1" t="s">
        <v>1471</v>
      </c>
      <c r="B141" s="1" t="s">
        <v>80</v>
      </c>
      <c r="C141" s="1" t="s">
        <v>1472</v>
      </c>
      <c r="D141" s="1" t="s">
        <v>1473</v>
      </c>
      <c r="E141" s="1" t="s">
        <v>1474</v>
      </c>
      <c r="F141" s="1" t="s">
        <v>80</v>
      </c>
      <c r="G141" s="1" t="s">
        <v>81</v>
      </c>
      <c r="H141" s="1" t="s">
        <v>973</v>
      </c>
      <c r="I141" s="1" t="s">
        <v>1100</v>
      </c>
      <c r="J141" s="1" t="s">
        <v>1027</v>
      </c>
      <c r="K141" s="1" t="s">
        <v>1100</v>
      </c>
      <c r="L141" s="1" t="s">
        <v>1100</v>
      </c>
      <c r="M141" s="1" t="s">
        <v>1028</v>
      </c>
      <c r="N141" s="1" t="s">
        <v>1028</v>
      </c>
      <c r="O141" s="1" t="s">
        <v>1029</v>
      </c>
      <c r="P141" s="1" t="s">
        <v>1030</v>
      </c>
      <c r="Q141" s="1" t="s">
        <v>1475</v>
      </c>
      <c r="R141" s="1" t="s">
        <v>74</v>
      </c>
      <c r="S141" s="1" t="s">
        <v>36</v>
      </c>
      <c r="T141" s="1" t="s">
        <v>1032</v>
      </c>
    </row>
    <row r="142" s="1" customFormat="1" spans="1:20">
      <c r="A142" s="1" t="s">
        <v>745</v>
      </c>
      <c r="B142" s="1" t="s">
        <v>80</v>
      </c>
      <c r="C142" s="1" t="s">
        <v>1476</v>
      </c>
      <c r="D142" s="1" t="s">
        <v>747</v>
      </c>
      <c r="E142" s="1" t="s">
        <v>748</v>
      </c>
      <c r="F142" s="1" t="s">
        <v>80</v>
      </c>
      <c r="G142" s="1" t="s">
        <v>81</v>
      </c>
      <c r="H142" s="1" t="s">
        <v>973</v>
      </c>
      <c r="I142" s="1" t="s">
        <v>1477</v>
      </c>
      <c r="J142" s="1" t="s">
        <v>1027</v>
      </c>
      <c r="K142" s="1" t="s">
        <v>1477</v>
      </c>
      <c r="L142" s="1" t="s">
        <v>1477</v>
      </c>
      <c r="M142" s="1" t="s">
        <v>1028</v>
      </c>
      <c r="N142" s="1" t="s">
        <v>1028</v>
      </c>
      <c r="O142" s="1" t="s">
        <v>1029</v>
      </c>
      <c r="P142" s="1" t="s">
        <v>1030</v>
      </c>
      <c r="Q142" s="1" t="s">
        <v>1478</v>
      </c>
      <c r="R142" s="1" t="s">
        <v>74</v>
      </c>
      <c r="S142" s="1" t="s">
        <v>36</v>
      </c>
      <c r="T142" s="1" t="s">
        <v>1032</v>
      </c>
    </row>
    <row r="143" s="1" customFormat="1" spans="1:20">
      <c r="A143" s="1" t="s">
        <v>824</v>
      </c>
      <c r="B143" s="1" t="s">
        <v>80</v>
      </c>
      <c r="C143" s="1" t="s">
        <v>1479</v>
      </c>
      <c r="D143" s="1" t="s">
        <v>826</v>
      </c>
      <c r="E143" s="1" t="s">
        <v>827</v>
      </c>
      <c r="F143" s="1" t="s">
        <v>80</v>
      </c>
      <c r="G143" s="1" t="s">
        <v>81</v>
      </c>
      <c r="H143" s="1" t="s">
        <v>973</v>
      </c>
      <c r="I143" s="1" t="s">
        <v>1100</v>
      </c>
      <c r="J143" s="1" t="s">
        <v>1027</v>
      </c>
      <c r="K143" s="1" t="s">
        <v>1100</v>
      </c>
      <c r="L143" s="1" t="s">
        <v>1100</v>
      </c>
      <c r="M143" s="1" t="s">
        <v>1028</v>
      </c>
      <c r="N143" s="1" t="s">
        <v>1028</v>
      </c>
      <c r="O143" s="1" t="s">
        <v>1029</v>
      </c>
      <c r="P143" s="1" t="s">
        <v>1030</v>
      </c>
      <c r="Q143" s="1" t="s">
        <v>1480</v>
      </c>
      <c r="R143" s="1" t="s">
        <v>74</v>
      </c>
      <c r="S143" s="1" t="s">
        <v>36</v>
      </c>
      <c r="T143" s="1" t="s">
        <v>1032</v>
      </c>
    </row>
    <row r="144" s="1" customFormat="1" spans="1:20">
      <c r="A144" s="1" t="s">
        <v>520</v>
      </c>
      <c r="B144" s="1" t="s">
        <v>80</v>
      </c>
      <c r="C144" s="1" t="s">
        <v>1481</v>
      </c>
      <c r="D144" s="1" t="s">
        <v>522</v>
      </c>
      <c r="E144" s="1" t="s">
        <v>523</v>
      </c>
      <c r="F144" s="1" t="s">
        <v>80</v>
      </c>
      <c r="G144" s="1" t="s">
        <v>81</v>
      </c>
      <c r="H144" s="1" t="s">
        <v>973</v>
      </c>
      <c r="I144" s="1" t="s">
        <v>1169</v>
      </c>
      <c r="J144" s="1" t="s">
        <v>1027</v>
      </c>
      <c r="K144" s="1" t="s">
        <v>1169</v>
      </c>
      <c r="L144" s="1" t="s">
        <v>1169</v>
      </c>
      <c r="M144" s="1" t="s">
        <v>1028</v>
      </c>
      <c r="N144" s="1" t="s">
        <v>1028</v>
      </c>
      <c r="O144" s="1" t="s">
        <v>1029</v>
      </c>
      <c r="P144" s="1" t="s">
        <v>1030</v>
      </c>
      <c r="Q144" s="1" t="s">
        <v>1482</v>
      </c>
      <c r="R144" s="1" t="s">
        <v>74</v>
      </c>
      <c r="S144" s="1" t="s">
        <v>36</v>
      </c>
      <c r="T144" s="1" t="s">
        <v>1032</v>
      </c>
    </row>
    <row r="145" s="1" customFormat="1" spans="1:20">
      <c r="A145" s="1" t="s">
        <v>599</v>
      </c>
      <c r="B145" s="1" t="s">
        <v>80</v>
      </c>
      <c r="C145" s="1" t="s">
        <v>1483</v>
      </c>
      <c r="D145" s="1" t="s">
        <v>1484</v>
      </c>
      <c r="E145" s="1" t="s">
        <v>602</v>
      </c>
      <c r="F145" s="1" t="s">
        <v>80</v>
      </c>
      <c r="G145" s="1" t="s">
        <v>81</v>
      </c>
      <c r="H145" s="1" t="s">
        <v>973</v>
      </c>
      <c r="I145" s="1" t="s">
        <v>1485</v>
      </c>
      <c r="J145" s="1" t="s">
        <v>1027</v>
      </c>
      <c r="K145" s="1" t="s">
        <v>1485</v>
      </c>
      <c r="L145" s="1" t="s">
        <v>1485</v>
      </c>
      <c r="M145" s="1" t="s">
        <v>1028</v>
      </c>
      <c r="N145" s="1" t="s">
        <v>1028</v>
      </c>
      <c r="O145" s="1" t="s">
        <v>1029</v>
      </c>
      <c r="P145" s="1" t="s">
        <v>1030</v>
      </c>
      <c r="Q145" s="1" t="s">
        <v>1486</v>
      </c>
      <c r="R145" s="1" t="s">
        <v>74</v>
      </c>
      <c r="S145" s="1" t="s">
        <v>36</v>
      </c>
      <c r="T145" s="1" t="s">
        <v>1032</v>
      </c>
    </row>
    <row r="146" s="1" customFormat="1" spans="1:20">
      <c r="A146" s="1" t="s">
        <v>693</v>
      </c>
      <c r="B146" s="1" t="s">
        <v>80</v>
      </c>
      <c r="C146" s="1" t="s">
        <v>1487</v>
      </c>
      <c r="D146" s="1" t="s">
        <v>1488</v>
      </c>
      <c r="E146" s="1" t="s">
        <v>696</v>
      </c>
      <c r="F146" s="1" t="s">
        <v>80</v>
      </c>
      <c r="G146" s="1" t="s">
        <v>81</v>
      </c>
      <c r="H146" s="1" t="s">
        <v>973</v>
      </c>
      <c r="I146" s="1" t="s">
        <v>1469</v>
      </c>
      <c r="J146" s="1" t="s">
        <v>1027</v>
      </c>
      <c r="K146" s="1" t="s">
        <v>1469</v>
      </c>
      <c r="L146" s="1" t="s">
        <v>1469</v>
      </c>
      <c r="M146" s="1" t="s">
        <v>1028</v>
      </c>
      <c r="N146" s="1" t="s">
        <v>1028</v>
      </c>
      <c r="O146" s="1" t="s">
        <v>1029</v>
      </c>
      <c r="P146" s="1" t="s">
        <v>1030</v>
      </c>
      <c r="Q146" s="1" t="s">
        <v>1489</v>
      </c>
      <c r="R146" s="1" t="s">
        <v>74</v>
      </c>
      <c r="S146" s="1" t="s">
        <v>36</v>
      </c>
      <c r="T146" s="1" t="s">
        <v>1032</v>
      </c>
    </row>
    <row r="147" s="1" customFormat="1" spans="1:20">
      <c r="A147" s="1" t="s">
        <v>698</v>
      </c>
      <c r="B147" s="1" t="s">
        <v>80</v>
      </c>
      <c r="C147" s="1" t="s">
        <v>1490</v>
      </c>
      <c r="D147" s="1" t="s">
        <v>700</v>
      </c>
      <c r="E147" s="1" t="s">
        <v>701</v>
      </c>
      <c r="F147" s="1" t="s">
        <v>80</v>
      </c>
      <c r="G147" s="1" t="s">
        <v>81</v>
      </c>
      <c r="H147" s="1" t="s">
        <v>973</v>
      </c>
      <c r="I147" s="1" t="s">
        <v>1193</v>
      </c>
      <c r="J147" s="1" t="s">
        <v>1027</v>
      </c>
      <c r="K147" s="1" t="s">
        <v>1193</v>
      </c>
      <c r="L147" s="1" t="s">
        <v>1193</v>
      </c>
      <c r="M147" s="1" t="s">
        <v>1028</v>
      </c>
      <c r="N147" s="1" t="s">
        <v>1028</v>
      </c>
      <c r="O147" s="1" t="s">
        <v>1029</v>
      </c>
      <c r="P147" s="1" t="s">
        <v>1030</v>
      </c>
      <c r="Q147" s="1" t="s">
        <v>1491</v>
      </c>
      <c r="R147" s="1" t="s">
        <v>74</v>
      </c>
      <c r="S147" s="1" t="s">
        <v>36</v>
      </c>
      <c r="T147" s="1" t="s">
        <v>1032</v>
      </c>
    </row>
    <row r="148" s="1" customFormat="1" spans="1:20">
      <c r="A148" s="1" t="s">
        <v>678</v>
      </c>
      <c r="B148" s="1" t="s">
        <v>80</v>
      </c>
      <c r="C148" s="1" t="s">
        <v>1492</v>
      </c>
      <c r="D148" s="1" t="s">
        <v>1493</v>
      </c>
      <c r="E148" s="1" t="s">
        <v>681</v>
      </c>
      <c r="F148" s="1" t="s">
        <v>80</v>
      </c>
      <c r="G148" s="1" t="s">
        <v>81</v>
      </c>
      <c r="H148" s="1" t="s">
        <v>973</v>
      </c>
      <c r="I148" s="1" t="s">
        <v>1414</v>
      </c>
      <c r="J148" s="1" t="s">
        <v>1027</v>
      </c>
      <c r="K148" s="1" t="s">
        <v>1414</v>
      </c>
      <c r="L148" s="1" t="s">
        <v>1414</v>
      </c>
      <c r="M148" s="1" t="s">
        <v>1028</v>
      </c>
      <c r="N148" s="1" t="s">
        <v>1028</v>
      </c>
      <c r="O148" s="1" t="s">
        <v>1029</v>
      </c>
      <c r="P148" s="1" t="s">
        <v>1030</v>
      </c>
      <c r="Q148" s="1" t="s">
        <v>1494</v>
      </c>
      <c r="R148" s="1" t="s">
        <v>74</v>
      </c>
      <c r="S148" s="1" t="s">
        <v>36</v>
      </c>
      <c r="T148" s="1" t="s">
        <v>1032</v>
      </c>
    </row>
    <row r="149" s="1" customFormat="1" spans="1:20">
      <c r="A149" s="1" t="s">
        <v>547</v>
      </c>
      <c r="B149" s="1" t="s">
        <v>80</v>
      </c>
      <c r="C149" s="1" t="s">
        <v>1495</v>
      </c>
      <c r="D149" s="1" t="s">
        <v>549</v>
      </c>
      <c r="E149" s="1" t="s">
        <v>550</v>
      </c>
      <c r="F149" s="1" t="s">
        <v>80</v>
      </c>
      <c r="G149" s="1" t="s">
        <v>81</v>
      </c>
      <c r="H149" s="1" t="s">
        <v>973</v>
      </c>
      <c r="I149" s="1" t="s">
        <v>1496</v>
      </c>
      <c r="J149" s="1" t="s">
        <v>1027</v>
      </c>
      <c r="K149" s="1" t="s">
        <v>1496</v>
      </c>
      <c r="L149" s="1" t="s">
        <v>1496</v>
      </c>
      <c r="M149" s="1" t="s">
        <v>1028</v>
      </c>
      <c r="N149" s="1" t="s">
        <v>1028</v>
      </c>
      <c r="O149" s="1" t="s">
        <v>1029</v>
      </c>
      <c r="P149" s="1" t="s">
        <v>1030</v>
      </c>
      <c r="Q149" s="1" t="s">
        <v>1497</v>
      </c>
      <c r="R149" s="1" t="s">
        <v>74</v>
      </c>
      <c r="S149" s="1" t="s">
        <v>36</v>
      </c>
      <c r="T149" s="1" t="s">
        <v>1032</v>
      </c>
    </row>
    <row r="150" s="1" customFormat="1" spans="1:20">
      <c r="A150" s="1" t="s">
        <v>1498</v>
      </c>
      <c r="B150" s="1" t="s">
        <v>80</v>
      </c>
      <c r="C150" s="1" t="s">
        <v>1499</v>
      </c>
      <c r="D150" s="1" t="s">
        <v>1500</v>
      </c>
      <c r="E150" s="1" t="s">
        <v>1501</v>
      </c>
      <c r="F150" s="1" t="s">
        <v>80</v>
      </c>
      <c r="G150" s="1" t="s">
        <v>81</v>
      </c>
      <c r="H150" s="1" t="s">
        <v>973</v>
      </c>
      <c r="I150" s="1" t="s">
        <v>1029</v>
      </c>
      <c r="J150" s="1" t="s">
        <v>1027</v>
      </c>
      <c r="K150" s="1" t="s">
        <v>1029</v>
      </c>
      <c r="L150" s="1" t="s">
        <v>1029</v>
      </c>
      <c r="M150" s="1" t="s">
        <v>1028</v>
      </c>
      <c r="N150" s="1" t="s">
        <v>1028</v>
      </c>
      <c r="O150" s="1" t="s">
        <v>1029</v>
      </c>
      <c r="P150" s="1" t="s">
        <v>1030</v>
      </c>
      <c r="Q150" s="1" t="s">
        <v>1502</v>
      </c>
      <c r="R150" s="1" t="s">
        <v>74</v>
      </c>
      <c r="S150" s="1" t="s">
        <v>36</v>
      </c>
      <c r="T150" s="1" t="s">
        <v>1032</v>
      </c>
    </row>
    <row r="151" s="1" customFormat="1" spans="1:20">
      <c r="A151" s="1" t="s">
        <v>934</v>
      </c>
      <c r="B151" s="1" t="s">
        <v>80</v>
      </c>
      <c r="C151" s="1" t="s">
        <v>1503</v>
      </c>
      <c r="D151" s="1" t="s">
        <v>936</v>
      </c>
      <c r="E151" s="1" t="s">
        <v>937</v>
      </c>
      <c r="F151" s="1" t="s">
        <v>80</v>
      </c>
      <c r="G151" s="1" t="s">
        <v>81</v>
      </c>
      <c r="H151" s="1" t="s">
        <v>973</v>
      </c>
      <c r="I151" s="1" t="s">
        <v>1504</v>
      </c>
      <c r="J151" s="1" t="s">
        <v>1027</v>
      </c>
      <c r="K151" s="1" t="s">
        <v>1504</v>
      </c>
      <c r="L151" s="1" t="s">
        <v>1504</v>
      </c>
      <c r="M151" s="1" t="s">
        <v>1028</v>
      </c>
      <c r="N151" s="1" t="s">
        <v>1028</v>
      </c>
      <c r="O151" s="1" t="s">
        <v>1029</v>
      </c>
      <c r="P151" s="1" t="s">
        <v>1030</v>
      </c>
      <c r="Q151" s="1" t="s">
        <v>1505</v>
      </c>
      <c r="R151" s="1" t="s">
        <v>74</v>
      </c>
      <c r="S151" s="1" t="s">
        <v>36</v>
      </c>
      <c r="T151" s="1" t="s">
        <v>1032</v>
      </c>
    </row>
    <row r="152" s="1" customFormat="1" spans="1:20">
      <c r="A152" s="1" t="s">
        <v>906</v>
      </c>
      <c r="B152" s="1" t="s">
        <v>80</v>
      </c>
      <c r="C152" s="1" t="s">
        <v>1506</v>
      </c>
      <c r="D152" s="1" t="s">
        <v>908</v>
      </c>
      <c r="E152" s="1" t="s">
        <v>909</v>
      </c>
      <c r="F152" s="1" t="s">
        <v>80</v>
      </c>
      <c r="G152" s="1" t="s">
        <v>81</v>
      </c>
      <c r="H152" s="1" t="s">
        <v>973</v>
      </c>
      <c r="I152" s="1" t="s">
        <v>1428</v>
      </c>
      <c r="J152" s="1" t="s">
        <v>1027</v>
      </c>
      <c r="K152" s="1" t="s">
        <v>1428</v>
      </c>
      <c r="L152" s="1" t="s">
        <v>1428</v>
      </c>
      <c r="M152" s="1" t="s">
        <v>1028</v>
      </c>
      <c r="N152" s="1" t="s">
        <v>1028</v>
      </c>
      <c r="O152" s="1" t="s">
        <v>1029</v>
      </c>
      <c r="P152" s="1" t="s">
        <v>1030</v>
      </c>
      <c r="Q152" s="1" t="s">
        <v>1507</v>
      </c>
      <c r="R152" s="1" t="s">
        <v>74</v>
      </c>
      <c r="S152" s="1" t="s">
        <v>36</v>
      </c>
      <c r="T152" s="1" t="s">
        <v>1032</v>
      </c>
    </row>
    <row r="153" s="1" customFormat="1" spans="1:20">
      <c r="A153" s="1" t="s">
        <v>739</v>
      </c>
      <c r="B153" s="1" t="s">
        <v>80</v>
      </c>
      <c r="C153" s="1" t="s">
        <v>1508</v>
      </c>
      <c r="D153" s="1" t="s">
        <v>741</v>
      </c>
      <c r="E153" s="1" t="s">
        <v>1509</v>
      </c>
      <c r="F153" s="1" t="s">
        <v>80</v>
      </c>
      <c r="G153" s="1" t="s">
        <v>81</v>
      </c>
      <c r="H153" s="1" t="s">
        <v>973</v>
      </c>
      <c r="I153" s="1" t="s">
        <v>1352</v>
      </c>
      <c r="J153" s="1" t="s">
        <v>1027</v>
      </c>
      <c r="K153" s="1" t="s">
        <v>1352</v>
      </c>
      <c r="L153" s="1" t="s">
        <v>1352</v>
      </c>
      <c r="M153" s="1" t="s">
        <v>1028</v>
      </c>
      <c r="N153" s="1" t="s">
        <v>1028</v>
      </c>
      <c r="O153" s="1" t="s">
        <v>1029</v>
      </c>
      <c r="P153" s="1" t="s">
        <v>1030</v>
      </c>
      <c r="Q153" s="1" t="s">
        <v>1510</v>
      </c>
      <c r="R153" s="1" t="s">
        <v>74</v>
      </c>
      <c r="S153" s="1" t="s">
        <v>36</v>
      </c>
      <c r="T153" s="1" t="s">
        <v>1032</v>
      </c>
    </row>
    <row r="154" s="1" customFormat="1" spans="1:20">
      <c r="A154" s="1" t="s">
        <v>829</v>
      </c>
      <c r="B154" s="1" t="s">
        <v>80</v>
      </c>
      <c r="C154" s="1" t="s">
        <v>1511</v>
      </c>
      <c r="D154" s="1" t="s">
        <v>831</v>
      </c>
      <c r="E154" s="1" t="s">
        <v>832</v>
      </c>
      <c r="F154" s="1" t="s">
        <v>80</v>
      </c>
      <c r="G154" s="1" t="s">
        <v>81</v>
      </c>
      <c r="H154" s="1" t="s">
        <v>973</v>
      </c>
      <c r="I154" s="1" t="s">
        <v>1253</v>
      </c>
      <c r="J154" s="1" t="s">
        <v>1027</v>
      </c>
      <c r="K154" s="1" t="s">
        <v>1253</v>
      </c>
      <c r="L154" s="1" t="s">
        <v>1253</v>
      </c>
      <c r="M154" s="1" t="s">
        <v>1028</v>
      </c>
      <c r="N154" s="1" t="s">
        <v>1028</v>
      </c>
      <c r="O154" s="1" t="s">
        <v>1029</v>
      </c>
      <c r="P154" s="1" t="s">
        <v>1030</v>
      </c>
      <c r="Q154" s="1" t="s">
        <v>1512</v>
      </c>
      <c r="R154" s="1" t="s">
        <v>74</v>
      </c>
      <c r="S154" s="1" t="s">
        <v>36</v>
      </c>
      <c r="T154" s="1" t="s">
        <v>1032</v>
      </c>
    </row>
    <row r="155" s="1" customFormat="1" spans="1:20">
      <c r="A155" s="1" t="s">
        <v>291</v>
      </c>
      <c r="B155" s="1" t="s">
        <v>80</v>
      </c>
      <c r="C155" s="1" t="s">
        <v>1513</v>
      </c>
      <c r="D155" s="1" t="s">
        <v>293</v>
      </c>
      <c r="E155" s="1" t="s">
        <v>294</v>
      </c>
      <c r="F155" s="1" t="s">
        <v>80</v>
      </c>
      <c r="G155" s="1" t="s">
        <v>81</v>
      </c>
      <c r="H155" s="1" t="s">
        <v>973</v>
      </c>
      <c r="I155" s="1" t="s">
        <v>1105</v>
      </c>
      <c r="J155" s="1" t="s">
        <v>1027</v>
      </c>
      <c r="K155" s="1" t="s">
        <v>1105</v>
      </c>
      <c r="L155" s="1" t="s">
        <v>1105</v>
      </c>
      <c r="M155" s="1" t="s">
        <v>1028</v>
      </c>
      <c r="N155" s="1" t="s">
        <v>1028</v>
      </c>
      <c r="O155" s="1" t="s">
        <v>1029</v>
      </c>
      <c r="P155" s="1" t="s">
        <v>1030</v>
      </c>
      <c r="Q155" s="1" t="s">
        <v>1514</v>
      </c>
      <c r="R155" s="1" t="s">
        <v>74</v>
      </c>
      <c r="S155" s="1" t="s">
        <v>36</v>
      </c>
      <c r="T155" s="1" t="s">
        <v>1032</v>
      </c>
    </row>
    <row r="156" s="1" customFormat="1" spans="1:20">
      <c r="A156" s="1" t="s">
        <v>276</v>
      </c>
      <c r="B156" s="1" t="s">
        <v>80</v>
      </c>
      <c r="C156" s="1" t="s">
        <v>1515</v>
      </c>
      <c r="D156" s="1" t="s">
        <v>1516</v>
      </c>
      <c r="E156" s="1" t="s">
        <v>279</v>
      </c>
      <c r="F156" s="1" t="s">
        <v>80</v>
      </c>
      <c r="G156" s="1" t="s">
        <v>81</v>
      </c>
      <c r="H156" s="1" t="s">
        <v>973</v>
      </c>
      <c r="I156" s="1" t="s">
        <v>1128</v>
      </c>
      <c r="J156" s="1" t="s">
        <v>1027</v>
      </c>
      <c r="K156" s="1" t="s">
        <v>1128</v>
      </c>
      <c r="L156" s="1" t="s">
        <v>1128</v>
      </c>
      <c r="M156" s="1" t="s">
        <v>1028</v>
      </c>
      <c r="N156" s="1" t="s">
        <v>1028</v>
      </c>
      <c r="O156" s="1" t="s">
        <v>1029</v>
      </c>
      <c r="P156" s="1" t="s">
        <v>1030</v>
      </c>
      <c r="Q156" s="1" t="s">
        <v>1517</v>
      </c>
      <c r="R156" s="1" t="s">
        <v>74</v>
      </c>
      <c r="S156" s="1" t="s">
        <v>36</v>
      </c>
      <c r="T156" s="1" t="s">
        <v>1032</v>
      </c>
    </row>
    <row r="157" s="1" customFormat="1" spans="1:20">
      <c r="A157" s="1" t="s">
        <v>327</v>
      </c>
      <c r="B157" s="1" t="s">
        <v>80</v>
      </c>
      <c r="C157" s="1" t="s">
        <v>1518</v>
      </c>
      <c r="D157" s="1" t="s">
        <v>329</v>
      </c>
      <c r="E157" s="1" t="s">
        <v>330</v>
      </c>
      <c r="F157" s="1" t="s">
        <v>80</v>
      </c>
      <c r="G157" s="1" t="s">
        <v>81</v>
      </c>
      <c r="H157" s="1" t="s">
        <v>973</v>
      </c>
      <c r="I157" s="1" t="s">
        <v>1519</v>
      </c>
      <c r="J157" s="1" t="s">
        <v>1027</v>
      </c>
      <c r="K157" s="1" t="s">
        <v>1519</v>
      </c>
      <c r="L157" s="1" t="s">
        <v>1519</v>
      </c>
      <c r="M157" s="1" t="s">
        <v>1028</v>
      </c>
      <c r="N157" s="1" t="s">
        <v>1028</v>
      </c>
      <c r="O157" s="1" t="s">
        <v>1029</v>
      </c>
      <c r="P157" s="1" t="s">
        <v>1030</v>
      </c>
      <c r="Q157" s="1" t="s">
        <v>1520</v>
      </c>
      <c r="R157" s="1" t="s">
        <v>74</v>
      </c>
      <c r="S157" s="1" t="s">
        <v>36</v>
      </c>
      <c r="T157" s="1" t="s">
        <v>1032</v>
      </c>
    </row>
    <row r="158" s="1" customFormat="1" spans="1:20">
      <c r="A158" s="1" t="s">
        <v>142</v>
      </c>
      <c r="B158" s="1" t="s">
        <v>80</v>
      </c>
      <c r="C158" s="1" t="s">
        <v>1521</v>
      </c>
      <c r="D158" s="1" t="s">
        <v>144</v>
      </c>
      <c r="E158" s="1" t="s">
        <v>145</v>
      </c>
      <c r="F158" s="1" t="s">
        <v>80</v>
      </c>
      <c r="G158" s="1" t="s">
        <v>81</v>
      </c>
      <c r="H158" s="1" t="s">
        <v>973</v>
      </c>
      <c r="I158" s="1" t="s">
        <v>1159</v>
      </c>
      <c r="J158" s="1" t="s">
        <v>1027</v>
      </c>
      <c r="K158" s="1" t="s">
        <v>1159</v>
      </c>
      <c r="L158" s="1" t="s">
        <v>1159</v>
      </c>
      <c r="M158" s="1" t="s">
        <v>1028</v>
      </c>
      <c r="N158" s="1" t="s">
        <v>1028</v>
      </c>
      <c r="O158" s="1" t="s">
        <v>1029</v>
      </c>
      <c r="P158" s="1" t="s">
        <v>1030</v>
      </c>
      <c r="Q158" s="1" t="s">
        <v>1522</v>
      </c>
      <c r="R158" s="1" t="s">
        <v>74</v>
      </c>
      <c r="S158" s="1" t="s">
        <v>36</v>
      </c>
      <c r="T158" s="1" t="s">
        <v>1032</v>
      </c>
    </row>
    <row r="159" s="1" customFormat="1" spans="1:20">
      <c r="A159" s="1" t="s">
        <v>420</v>
      </c>
      <c r="B159" s="1" t="s">
        <v>80</v>
      </c>
      <c r="C159" s="1" t="s">
        <v>1523</v>
      </c>
      <c r="D159" s="1" t="s">
        <v>422</v>
      </c>
      <c r="E159" s="1" t="s">
        <v>423</v>
      </c>
      <c r="F159" s="1" t="s">
        <v>80</v>
      </c>
      <c r="G159" s="1" t="s">
        <v>81</v>
      </c>
      <c r="H159" s="1" t="s">
        <v>973</v>
      </c>
      <c r="I159" s="1" t="s">
        <v>1122</v>
      </c>
      <c r="J159" s="1" t="s">
        <v>1027</v>
      </c>
      <c r="K159" s="1" t="s">
        <v>1122</v>
      </c>
      <c r="L159" s="1" t="s">
        <v>1122</v>
      </c>
      <c r="M159" s="1" t="s">
        <v>1028</v>
      </c>
      <c r="N159" s="1" t="s">
        <v>1028</v>
      </c>
      <c r="O159" s="1" t="s">
        <v>1029</v>
      </c>
      <c r="P159" s="1" t="s">
        <v>1030</v>
      </c>
      <c r="Q159" s="1" t="s">
        <v>1524</v>
      </c>
      <c r="R159" s="1" t="s">
        <v>74</v>
      </c>
      <c r="S159" s="1" t="s">
        <v>36</v>
      </c>
      <c r="T159" s="1" t="s">
        <v>1032</v>
      </c>
    </row>
    <row r="160" s="1" customFormat="1" spans="1:20">
      <c r="A160" s="1" t="s">
        <v>843</v>
      </c>
      <c r="B160" s="1" t="s">
        <v>80</v>
      </c>
      <c r="C160" s="1" t="s">
        <v>1525</v>
      </c>
      <c r="D160" s="1" t="s">
        <v>1526</v>
      </c>
      <c r="E160" s="1" t="s">
        <v>846</v>
      </c>
      <c r="F160" s="1" t="s">
        <v>80</v>
      </c>
      <c r="G160" s="1" t="s">
        <v>81</v>
      </c>
      <c r="H160" s="1" t="s">
        <v>973</v>
      </c>
      <c r="I160" s="1" t="s">
        <v>1527</v>
      </c>
      <c r="J160" s="1" t="s">
        <v>1027</v>
      </c>
      <c r="K160" s="1" t="s">
        <v>1527</v>
      </c>
      <c r="L160" s="1" t="s">
        <v>1527</v>
      </c>
      <c r="M160" s="1" t="s">
        <v>1028</v>
      </c>
      <c r="N160" s="1" t="s">
        <v>1028</v>
      </c>
      <c r="O160" s="1" t="s">
        <v>1029</v>
      </c>
      <c r="P160" s="1" t="s">
        <v>1030</v>
      </c>
      <c r="Q160" s="1" t="s">
        <v>1528</v>
      </c>
      <c r="R160" s="1" t="s">
        <v>74</v>
      </c>
      <c r="S160" s="1" t="s">
        <v>36</v>
      </c>
      <c r="T160" s="1" t="s">
        <v>1032</v>
      </c>
    </row>
    <row r="161" s="1" customFormat="1" spans="1:20">
      <c r="A161" s="1" t="s">
        <v>543</v>
      </c>
      <c r="B161" s="1" t="s">
        <v>80</v>
      </c>
      <c r="C161" s="1" t="s">
        <v>1529</v>
      </c>
      <c r="D161" s="1" t="s">
        <v>1530</v>
      </c>
      <c r="E161" s="1" t="s">
        <v>546</v>
      </c>
      <c r="F161" s="1" t="s">
        <v>80</v>
      </c>
      <c r="G161" s="1" t="s">
        <v>81</v>
      </c>
      <c r="H161" s="1" t="s">
        <v>973</v>
      </c>
      <c r="I161" s="1" t="s">
        <v>1531</v>
      </c>
      <c r="J161" s="1" t="s">
        <v>1027</v>
      </c>
      <c r="K161" s="1" t="s">
        <v>1531</v>
      </c>
      <c r="L161" s="1" t="s">
        <v>1531</v>
      </c>
      <c r="M161" s="1" t="s">
        <v>1028</v>
      </c>
      <c r="N161" s="1" t="s">
        <v>1028</v>
      </c>
      <c r="O161" s="1" t="s">
        <v>1029</v>
      </c>
      <c r="P161" s="1" t="s">
        <v>1030</v>
      </c>
      <c r="Q161" s="1" t="s">
        <v>1532</v>
      </c>
      <c r="R161" s="1" t="s">
        <v>74</v>
      </c>
      <c r="S161" s="1" t="s">
        <v>36</v>
      </c>
      <c r="T161" s="1" t="s">
        <v>1032</v>
      </c>
    </row>
    <row r="162" s="1" customFormat="1" spans="1:20">
      <c r="A162" s="1" t="s">
        <v>1533</v>
      </c>
      <c r="B162" s="1" t="s">
        <v>80</v>
      </c>
      <c r="C162" s="1" t="s">
        <v>1534</v>
      </c>
      <c r="D162" s="1" t="s">
        <v>1535</v>
      </c>
      <c r="E162" s="1" t="s">
        <v>1536</v>
      </c>
      <c r="F162" s="1" t="s">
        <v>80</v>
      </c>
      <c r="G162" s="1" t="s">
        <v>81</v>
      </c>
      <c r="H162" s="1" t="s">
        <v>973</v>
      </c>
      <c r="I162" s="1" t="s">
        <v>1537</v>
      </c>
      <c r="J162" s="1" t="s">
        <v>1027</v>
      </c>
      <c r="K162" s="1" t="s">
        <v>1537</v>
      </c>
      <c r="L162" s="1" t="s">
        <v>1537</v>
      </c>
      <c r="M162" s="1" t="s">
        <v>1028</v>
      </c>
      <c r="N162" s="1" t="s">
        <v>1028</v>
      </c>
      <c r="O162" s="1" t="s">
        <v>1029</v>
      </c>
      <c r="P162" s="1" t="s">
        <v>1030</v>
      </c>
      <c r="Q162" s="1" t="s">
        <v>1538</v>
      </c>
      <c r="R162" s="1" t="s">
        <v>74</v>
      </c>
      <c r="S162" s="1" t="s">
        <v>36</v>
      </c>
      <c r="T162" s="1" t="s">
        <v>1032</v>
      </c>
    </row>
    <row r="163" s="1" customFormat="1" spans="1:20">
      <c r="A163" s="1" t="s">
        <v>467</v>
      </c>
      <c r="B163" s="1" t="s">
        <v>80</v>
      </c>
      <c r="C163" s="1" t="s">
        <v>1539</v>
      </c>
      <c r="D163" s="1" t="s">
        <v>469</v>
      </c>
      <c r="E163" s="1" t="s">
        <v>470</v>
      </c>
      <c r="F163" s="1" t="s">
        <v>80</v>
      </c>
      <c r="G163" s="1" t="s">
        <v>81</v>
      </c>
      <c r="H163" s="1" t="s">
        <v>973</v>
      </c>
      <c r="I163" s="1" t="s">
        <v>1321</v>
      </c>
      <c r="J163" s="1" t="s">
        <v>1027</v>
      </c>
      <c r="K163" s="1" t="s">
        <v>1321</v>
      </c>
      <c r="L163" s="1" t="s">
        <v>1321</v>
      </c>
      <c r="M163" s="1" t="s">
        <v>1028</v>
      </c>
      <c r="N163" s="1" t="s">
        <v>1028</v>
      </c>
      <c r="O163" s="1" t="s">
        <v>1029</v>
      </c>
      <c r="P163" s="1" t="s">
        <v>1030</v>
      </c>
      <c r="Q163" s="1" t="s">
        <v>1540</v>
      </c>
      <c r="R163" s="1" t="s">
        <v>74</v>
      </c>
      <c r="S163" s="1" t="s">
        <v>36</v>
      </c>
      <c r="T163" s="1" t="s">
        <v>1032</v>
      </c>
    </row>
    <row r="164" s="1" customFormat="1" spans="1:20">
      <c r="A164" s="1" t="s">
        <v>452</v>
      </c>
      <c r="B164" s="1" t="s">
        <v>80</v>
      </c>
      <c r="C164" s="1" t="s">
        <v>1541</v>
      </c>
      <c r="D164" s="1" t="s">
        <v>454</v>
      </c>
      <c r="E164" s="1" t="s">
        <v>455</v>
      </c>
      <c r="F164" s="1" t="s">
        <v>80</v>
      </c>
      <c r="G164" s="1" t="s">
        <v>81</v>
      </c>
      <c r="H164" s="1" t="s">
        <v>973</v>
      </c>
      <c r="I164" s="1" t="s">
        <v>1542</v>
      </c>
      <c r="J164" s="1" t="s">
        <v>1027</v>
      </c>
      <c r="K164" s="1" t="s">
        <v>1542</v>
      </c>
      <c r="L164" s="1" t="s">
        <v>1542</v>
      </c>
      <c r="M164" s="1" t="s">
        <v>1028</v>
      </c>
      <c r="N164" s="1" t="s">
        <v>1028</v>
      </c>
      <c r="O164" s="1" t="s">
        <v>1029</v>
      </c>
      <c r="P164" s="1" t="s">
        <v>1030</v>
      </c>
      <c r="Q164" s="1" t="s">
        <v>1543</v>
      </c>
      <c r="R164" s="1" t="s">
        <v>74</v>
      </c>
      <c r="S164" s="1" t="s">
        <v>36</v>
      </c>
      <c r="T164" s="1" t="s">
        <v>1032</v>
      </c>
    </row>
    <row r="165" s="1" customFormat="1" spans="1:20">
      <c r="A165" s="1" t="s">
        <v>538</v>
      </c>
      <c r="B165" s="1" t="s">
        <v>80</v>
      </c>
      <c r="C165" s="1" t="s">
        <v>1544</v>
      </c>
      <c r="D165" s="1" t="s">
        <v>540</v>
      </c>
      <c r="E165" s="1" t="s">
        <v>541</v>
      </c>
      <c r="F165" s="1" t="s">
        <v>80</v>
      </c>
      <c r="G165" s="1" t="s">
        <v>81</v>
      </c>
      <c r="H165" s="1" t="s">
        <v>973</v>
      </c>
      <c r="I165" s="1" t="s">
        <v>1083</v>
      </c>
      <c r="J165" s="1" t="s">
        <v>1027</v>
      </c>
      <c r="K165" s="1" t="s">
        <v>1083</v>
      </c>
      <c r="L165" s="1" t="s">
        <v>1083</v>
      </c>
      <c r="M165" s="1" t="s">
        <v>1028</v>
      </c>
      <c r="N165" s="1" t="s">
        <v>1028</v>
      </c>
      <c r="O165" s="1" t="s">
        <v>1029</v>
      </c>
      <c r="P165" s="1" t="s">
        <v>1030</v>
      </c>
      <c r="Q165" s="1" t="s">
        <v>1545</v>
      </c>
      <c r="R165" s="1" t="s">
        <v>74</v>
      </c>
      <c r="S165" s="1" t="s">
        <v>36</v>
      </c>
      <c r="T165" s="1" t="s">
        <v>1032</v>
      </c>
    </row>
    <row r="166" s="1" customFormat="1" spans="1:20">
      <c r="A166" s="1" t="s">
        <v>135</v>
      </c>
      <c r="B166" s="1" t="s">
        <v>80</v>
      </c>
      <c r="C166" s="1" t="s">
        <v>1546</v>
      </c>
      <c r="D166" s="1" t="s">
        <v>137</v>
      </c>
      <c r="E166" s="1" t="s">
        <v>138</v>
      </c>
      <c r="F166" s="1" t="s">
        <v>80</v>
      </c>
      <c r="G166" s="1" t="s">
        <v>81</v>
      </c>
      <c r="H166" s="1" t="s">
        <v>973</v>
      </c>
      <c r="I166" s="1" t="s">
        <v>1469</v>
      </c>
      <c r="J166" s="1" t="s">
        <v>1027</v>
      </c>
      <c r="K166" s="1" t="s">
        <v>1469</v>
      </c>
      <c r="L166" s="1" t="s">
        <v>1469</v>
      </c>
      <c r="M166" s="1" t="s">
        <v>1028</v>
      </c>
      <c r="N166" s="1" t="s">
        <v>1028</v>
      </c>
      <c r="O166" s="1" t="s">
        <v>1029</v>
      </c>
      <c r="P166" s="1" t="s">
        <v>1030</v>
      </c>
      <c r="Q166" s="1" t="s">
        <v>1547</v>
      </c>
      <c r="R166" s="1" t="s">
        <v>74</v>
      </c>
      <c r="S166" s="1" t="s">
        <v>36</v>
      </c>
      <c r="T166" s="1" t="s">
        <v>1032</v>
      </c>
    </row>
    <row r="167" s="1" customFormat="1" spans="1:20">
      <c r="A167" s="1" t="s">
        <v>801</v>
      </c>
      <c r="B167" s="1" t="s">
        <v>80</v>
      </c>
      <c r="C167" s="1" t="s">
        <v>1548</v>
      </c>
      <c r="D167" s="1" t="s">
        <v>803</v>
      </c>
      <c r="E167" s="1" t="s">
        <v>804</v>
      </c>
      <c r="F167" s="1" t="s">
        <v>80</v>
      </c>
      <c r="G167" s="1" t="s">
        <v>81</v>
      </c>
      <c r="H167" s="1" t="s">
        <v>973</v>
      </c>
      <c r="I167" s="1" t="s">
        <v>1549</v>
      </c>
      <c r="J167" s="1" t="s">
        <v>1027</v>
      </c>
      <c r="K167" s="1" t="s">
        <v>1549</v>
      </c>
      <c r="L167" s="1" t="s">
        <v>1549</v>
      </c>
      <c r="M167" s="1" t="s">
        <v>1028</v>
      </c>
      <c r="N167" s="1" t="s">
        <v>1028</v>
      </c>
      <c r="O167" s="1" t="s">
        <v>1029</v>
      </c>
      <c r="P167" s="1" t="s">
        <v>1030</v>
      </c>
      <c r="Q167" s="1" t="s">
        <v>1550</v>
      </c>
      <c r="R167" s="1" t="s">
        <v>74</v>
      </c>
      <c r="S167" s="1" t="s">
        <v>36</v>
      </c>
      <c r="T167" s="1" t="s">
        <v>1032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2021-11-29T09:30:43Z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4BC42C74C3124C658051276E3BC99C1D</vt:lpwstr>
  </property>
</Properties>
</file>