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<sst xmlns="http://schemas.openxmlformats.org/spreadsheetml/2006/main" count="635" uniqueCount="213">
  <si>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</si>
  <si>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</si>
  <si>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</si>
  <si>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</si>
  <si>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</si>
  <si>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</si>
  <si>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</si>
  <si>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</si>
  <si>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</si>
  <si>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</si>
  <si>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</si>
  <si>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</si>
  <si>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</si>
  <si>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</si>
  <si>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</si>
  <si>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</si>
  <si>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</si>
  <si>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</si>
  <si>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</si>
  <si>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</si>
  <si>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</si>
  <si>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</si>
  <si>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</si>
  <si>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</si>
  <si>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</si>
  <si>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</si>
  <si>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</si>
  <si>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[高雄]高雄现代大饭店(Modern Plaza Hotel)(80942266)</t>
  </si>
  <si>
    <t>标准双人房&lt;2人入住&gt;</t>
  </si>
  <si>
    <t>CNY</t>
  </si>
  <si>
    <t>LI/KUOHSIN</t>
  </si>
  <si>
    <t>CA13744211201CNY</t>
  </si>
  <si>
    <t>未提现</t>
  </si>
  <si>
    <t>携程开票</t>
  </si>
  <si>
    <t>[台南]台南富驿時尚酒店(FX HOTEL TAINAN)(80941323)</t>
  </si>
  <si>
    <t>时尚双床房&lt;2人入住&gt;</t>
  </si>
  <si>
    <t>LuLiYuan/LuLiYuan,LuLiYuan/LuLiYuan</t>
  </si>
  <si>
    <t>[上海]上海森景大酒店(76480208)</t>
  </si>
  <si>
    <t>特价大床房&lt;2人入住&gt;</t>
  </si>
  <si>
    <t>谢春虎</t>
  </si>
  <si>
    <t>[香港]康境酒店(The OTTO Hotel)(80243656)</t>
  </si>
  <si>
    <t>标准双床间&lt;2人入住&gt;</t>
  </si>
  <si>
    <t>Cheng/Siu Long Tony</t>
  </si>
  <si>
    <t>[深圳]尚客优快捷酒店(深圳蛇口海上世界店)(81209230)</t>
  </si>
  <si>
    <t>特惠房&lt;2人入住&gt;</t>
  </si>
  <si>
    <t>卢威付</t>
  </si>
  <si>
    <t>[上海]汉庭优佳酒店(上海莘庄龙之梦店)(76436471)</t>
  </si>
  <si>
    <t>高级大床房&lt;2人入住&gt;&lt;早餐&gt;</t>
  </si>
  <si>
    <t>张顺仙</t>
  </si>
  <si>
    <t>R2011006069662697001</t>
  </si>
  <si>
    <t>[鹿邑]兰欧尚品酒店(鹿邑鸣鹿路店)(80248639)</t>
  </si>
  <si>
    <t>兰欧豪华大床房&lt;2人入住&gt;&lt;早餐&gt;</t>
  </si>
  <si>
    <t>程文丽</t>
  </si>
  <si>
    <t>[拉萨]尚客优连锁酒店(拉萨布达拉宫东店)(81208870)</t>
  </si>
  <si>
    <t>梁川路</t>
  </si>
  <si>
    <t>YD02904211115103450777</t>
  </si>
  <si>
    <t>[淄博]尚客优精选酒店(淄博张店区金晶大道万象汇店)(76551037)</t>
  </si>
  <si>
    <t>特惠大床房(无窗)&lt;2人入住&gt;</t>
  </si>
  <si>
    <t>王佳裕</t>
  </si>
  <si>
    <t>acknowledge</t>
  </si>
  <si>
    <t>[靖西]尚客优酒店(靖西靖宇汽车站店)(80248427)</t>
  </si>
  <si>
    <t>高级大床房&lt;2人入住&gt;</t>
  </si>
  <si>
    <t>冯亚男</t>
  </si>
  <si>
    <t>YD06047211115120345383</t>
  </si>
  <si>
    <t>[佛山]佛山百盛达君玉丽呈酒店(80249007)</t>
  </si>
  <si>
    <t>精选大床房&lt;2人入住&gt;</t>
  </si>
  <si>
    <t>滕尚荃</t>
  </si>
  <si>
    <t>[香港]香港泛达太子酒店(Lander Hotel Prince Edward)(80247375)</t>
  </si>
  <si>
    <t>大床房&lt;2人入住&gt;</t>
  </si>
  <si>
    <t>Kim/Michael</t>
  </si>
  <si>
    <t>[仙居]锦江之星(仙居环城北路店)(80246900)</t>
  </si>
  <si>
    <t>零压商务房&lt;2人入住&gt;&lt;早餐&gt;</t>
  </si>
  <si>
    <t>杨爱武</t>
  </si>
  <si>
    <t>[香港]香港铜锣湾利景酒店(The Charterhouse Causeway Bay)(80247373)</t>
  </si>
  <si>
    <t>高级间&lt;2人入住&gt;</t>
  </si>
  <si>
    <t>NG/HO WAI</t>
  </si>
  <si>
    <t>[溧阳]尚客优连锁酒店(溧阳天目湖店)(81208936)</t>
  </si>
  <si>
    <t>特惠大床房(无窗）&lt;2人入住&gt;</t>
  </si>
  <si>
    <t>张志森</t>
  </si>
  <si>
    <t>Yau/Chi Wai</t>
  </si>
  <si>
    <t>陈小芳</t>
  </si>
  <si>
    <t>[启东]启东银洲希尔顿逸林酒店(81209864)</t>
  </si>
  <si>
    <t>朱云海</t>
  </si>
  <si>
    <t>[安康]格林豪泰(安康诚鹏机电城店)(80249126)</t>
  </si>
  <si>
    <t>大床房(无窗)&lt;2人入住&gt;</t>
  </si>
  <si>
    <t>冷寿兵</t>
  </si>
  <si>
    <t>(GRT)72897610;</t>
  </si>
  <si>
    <t>取消</t>
  </si>
  <si>
    <t>[香港]M1酒店(M1 Hotel)(77151759)</t>
  </si>
  <si>
    <t>标准客房&lt;2人入住&gt;</t>
  </si>
  <si>
    <t>chong/lai kwan apple</t>
  </si>
  <si>
    <t>[广州]广州珀丽酒店(76255406)</t>
  </si>
  <si>
    <t>行政大床房&lt;2人入住&gt;&lt;早餐&gt;</t>
  </si>
  <si>
    <t>零创青</t>
  </si>
  <si>
    <t>，</t>
  </si>
  <si>
    <t>A211201095832481</t>
  </si>
  <si>
    <t>总计：4487元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</si>
  <si>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</si>
  <si>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</si>
  <si>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</si>
  <si>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</si>
  <si>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</si>
  <si>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</si>
  <si>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</si>
  <si>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</si>
  <si>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</si>
  <si>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</si>
  <si>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</si>
  <si>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</si>
  <si>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</si>
  <si>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</si>
  <si>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</si>
  <si>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</si>
  <si>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</si>
  <si>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2021-11-15</t>
  </si>
  <si>
    <t>2299588</t>
  </si>
  <si>
    <t>汉庭优佳酒店(上海莘庄龙之梦店)</t>
  </si>
  <si>
    <t>2021-11-16</t>
  </si>
  <si>
    <t>退房日月结</t>
  </si>
  <si>
    <t>298.00</t>
  </si>
  <si>
    <t>RMB</t>
  </si>
  <si>
    <t>0</t>
  </si>
  <si>
    <t>0.00</t>
  </si>
  <si>
    <t>携程汇登国内直连</t>
  </si>
  <si>
    <t>2021-11-15 06:44:59</t>
  </si>
  <si>
    <t>否</t>
  </si>
  <si>
    <t>广州汇登信息科技有限公司</t>
  </si>
  <si>
    <t>直连</t>
  </si>
  <si>
    <t>2021-11-14</t>
  </si>
  <si>
    <t>2299318</t>
  </si>
  <si>
    <t>康境酒店</t>
  </si>
  <si>
    <t>Cheng Siu Long Tony</t>
  </si>
  <si>
    <t>241.00</t>
  </si>
  <si>
    <t>2021-11-14 15:10:21</t>
  </si>
  <si>
    <t>2299648</t>
  </si>
  <si>
    <t>兰欧尚品酒店（鹿邑鸣鹿路店）</t>
  </si>
  <si>
    <t>177.00</t>
  </si>
  <si>
    <t>2021-11-15 10:27:16</t>
  </si>
  <si>
    <t>2299895</t>
  </si>
  <si>
    <t>启东银洲希尔顿逸林酒店</t>
  </si>
  <si>
    <t>719.00</t>
  </si>
  <si>
    <t>2021-11-15 18:15:53</t>
  </si>
  <si>
    <t>2021-11-13</t>
  </si>
  <si>
    <t>2298912</t>
  </si>
  <si>
    <t>上海森景大酒店</t>
  </si>
  <si>
    <t>275.00</t>
  </si>
  <si>
    <t>2021-11-13 19:37:56</t>
  </si>
  <si>
    <t>2299953</t>
  </si>
  <si>
    <t>M1酒店</t>
  </si>
  <si>
    <t>chong lai kwan apple</t>
  </si>
  <si>
    <t>167.00</t>
  </si>
  <si>
    <t>2021-11-15 19:29:33</t>
  </si>
  <si>
    <t>2299921</t>
  </si>
  <si>
    <t>格林豪泰(安康诚鹏机电城店)</t>
  </si>
  <si>
    <t>157.00</t>
  </si>
  <si>
    <t>2021-11-15 18:42:45</t>
  </si>
  <si>
    <t>2299845</t>
  </si>
  <si>
    <t>尚客优连锁酒店（溧阳天目湖店）</t>
  </si>
  <si>
    <t>119.00</t>
  </si>
  <si>
    <t>2021-11-15 16:54:44</t>
  </si>
  <si>
    <t>2298563</t>
  </si>
  <si>
    <t>台南富驿時尚酒店</t>
  </si>
  <si>
    <t>LuLiYuan LuLiYuan,LuLiYuan LuLiYuan</t>
  </si>
  <si>
    <t>344.00</t>
  </si>
  <si>
    <t>2021-11-13 11:43:31</t>
  </si>
  <si>
    <t>2299852</t>
  </si>
  <si>
    <t>香港泛达太子酒店</t>
  </si>
  <si>
    <t>Yau Chi Wai</t>
  </si>
  <si>
    <t>173.00</t>
  </si>
  <si>
    <t>2021-11-15 17:05:59</t>
  </si>
  <si>
    <t>2299762</t>
  </si>
  <si>
    <t>Kim Michael</t>
  </si>
  <si>
    <t>200.00</t>
  </si>
  <si>
    <t>2021-11-15 14:51:19</t>
  </si>
  <si>
    <t>2300088</t>
  </si>
  <si>
    <t>广州珀丽酒店</t>
  </si>
  <si>
    <t>376.00</t>
  </si>
  <si>
    <t>2021-11-15 22:50:55</t>
  </si>
  <si>
    <t>2299774</t>
  </si>
  <si>
    <t>锦江之星（仙居环城北路店）</t>
  </si>
  <si>
    <t>184.00</t>
  </si>
  <si>
    <t>2021-11-15 15:12:34</t>
  </si>
  <si>
    <t>2299745</t>
  </si>
  <si>
    <t>佛山百盛达君玉丽呈酒店</t>
  </si>
  <si>
    <t>274.00</t>
  </si>
  <si>
    <t>2021-11-15 14:23:57</t>
  </si>
  <si>
    <t>2299665</t>
  </si>
  <si>
    <t>尚客优精选酒店(淄博张店区金晶大道万象汇店)</t>
  </si>
  <si>
    <t>103.00</t>
  </si>
  <si>
    <t>2021-11-15 11:01:16</t>
  </si>
  <si>
    <t>2299695</t>
  </si>
  <si>
    <t>尚客优酒店(靖西靖宇汽车站店)</t>
  </si>
  <si>
    <t>110.00</t>
  </si>
  <si>
    <t>2021-11-15 12:03:47</t>
  </si>
  <si>
    <t>2299500</t>
  </si>
  <si>
    <t>尚客优快捷酒店(深圳蛇口海上世界店)</t>
  </si>
  <si>
    <t>143.00</t>
  </si>
  <si>
    <t>2021-11-14 23:03:54</t>
  </si>
  <si>
    <t>2299651</t>
  </si>
  <si>
    <t>尚客优连锁酒店（布达拉宫东店）</t>
  </si>
  <si>
    <t>127.00</t>
  </si>
  <si>
    <t>2021-11-15 10:34:52</t>
  </si>
  <si>
    <t>2021-11-06</t>
  </si>
  <si>
    <t>2290958</t>
  </si>
  <si>
    <t>现代商务旅馆</t>
  </si>
  <si>
    <t>LI KUOHSIN</t>
  </si>
  <si>
    <t>155.00</t>
  </si>
  <si>
    <t>2021-11-06 04:56:40</t>
  </si>
  <si>
    <t>2299823</t>
  </si>
  <si>
    <t>香港铜锣湾利景酒店</t>
  </si>
  <si>
    <t>NG HO WAI</t>
  </si>
  <si>
    <t>145.00</t>
  </si>
  <si>
    <t>2021-11-15 16:19:21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</si>
</sst>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3" borderId="5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16747024373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44515</v>
      </c>
      <c r="G2" s="5">
        <v>44516</v>
      </c>
      <c r="H2" s="4">
        <v>1</v>
      </c>
      <c r="I2" s="4">
        <v>1</v>
      </c>
      <c r="J2" s="4">
        <v>1</v>
      </c>
      <c r="K2" s="4" t="s">
        <v>29</v>
      </c>
      <c r="L2" s="4">
        <v>155</v>
      </c>
      <c r="M2" s="4">
        <v>155</v>
      </c>
      <c r="N2" s="4" t="s">
        <v>30</v>
      </c>
      <c r="O2" s="4" t="s">
        <v>31</v>
      </c>
      <c r="P2" s="4" t="s">
        <v>32</v>
      </c>
      <c r="Q2" s="4">
        <v>0</v>
      </c>
      <c r="R2" s="6">
        <v>44506</v>
      </c>
      <c r="S2" s="5">
        <v>44531</v>
      </c>
      <c r="T2" s="4" t="s">
        <v>33</v>
      </c>
      <c r="U2" s="4">
        <v>155</v>
      </c>
      <c r="V2" s="4">
        <v>0</v>
      </c>
      <c r="W2" s="4">
        <v>0</v>
      </c>
    </row>
    <row r="3" s="4" customFormat="1" spans="1:24">
      <c r="A3" s="4">
        <v>16785904145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44515</v>
      </c>
      <c r="G3" s="5">
        <v>44516</v>
      </c>
      <c r="H3" s="4">
        <v>1</v>
      </c>
      <c r="I3" s="4">
        <v>1</v>
      </c>
      <c r="J3" s="4">
        <v>1</v>
      </c>
      <c r="K3" s="4" t="s">
        <v>29</v>
      </c>
      <c r="L3" s="4">
        <v>344</v>
      </c>
      <c r="M3" s="4">
        <v>344</v>
      </c>
      <c r="N3" s="4" t="s">
        <v>36</v>
      </c>
      <c r="O3" s="4" t="s">
        <v>31</v>
      </c>
      <c r="P3" s="4" t="s">
        <v>32</v>
      </c>
      <c r="Q3" s="4">
        <v>0</v>
      </c>
      <c r="R3" s="6">
        <v>44513</v>
      </c>
      <c r="S3" s="5">
        <v>44531</v>
      </c>
      <c r="T3" s="4" t="s">
        <v>33</v>
      </c>
      <c r="U3" s="4">
        <v>344</v>
      </c>
      <c r="V3" s="4">
        <v>0</v>
      </c>
      <c r="W3" s="4">
        <v>0</v>
      </c>
      <c r="X3" s="4">
        <v>2298563</v>
      </c>
    </row>
    <row r="4" s="4" customFormat="1" spans="1:25">
      <c r="A4" s="4">
        <v>16787688942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44515</v>
      </c>
      <c r="G4" s="5">
        <v>44516</v>
      </c>
      <c r="H4" s="4">
        <v>1</v>
      </c>
      <c r="I4" s="4">
        <v>1</v>
      </c>
      <c r="J4" s="4">
        <v>1</v>
      </c>
      <c r="K4" s="4" t="s">
        <v>29</v>
      </c>
      <c r="L4" s="4">
        <v>275</v>
      </c>
      <c r="M4" s="4">
        <v>275</v>
      </c>
      <c r="N4" s="4" t="s">
        <v>39</v>
      </c>
      <c r="O4" s="4" t="s">
        <v>31</v>
      </c>
      <c r="P4" s="4" t="s">
        <v>32</v>
      </c>
      <c r="Q4" s="4">
        <v>0</v>
      </c>
      <c r="R4" s="6">
        <v>44513</v>
      </c>
      <c r="S4" s="5">
        <v>44531</v>
      </c>
      <c r="T4" s="4" t="s">
        <v>33</v>
      </c>
      <c r="U4" s="4">
        <v>275</v>
      </c>
      <c r="V4" s="4">
        <v>0</v>
      </c>
      <c r="W4" s="4">
        <v>0</v>
      </c>
      <c r="X4" s="4">
        <v>2298912</v>
      </c>
      <c r="Y4" s="4">
        <v>123456</v>
      </c>
    </row>
    <row r="5" s="4" customFormat="1" spans="1:23">
      <c r="A5" s="4">
        <v>16793940565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44515</v>
      </c>
      <c r="G5" s="5">
        <v>44516</v>
      </c>
      <c r="H5" s="4">
        <v>1</v>
      </c>
      <c r="I5" s="4">
        <v>1</v>
      </c>
      <c r="J5" s="4">
        <v>1</v>
      </c>
      <c r="K5" s="4" t="s">
        <v>29</v>
      </c>
      <c r="L5" s="4">
        <v>241</v>
      </c>
      <c r="M5" s="4">
        <v>241</v>
      </c>
      <c r="N5" s="4" t="s">
        <v>42</v>
      </c>
      <c r="O5" s="4" t="s">
        <v>31</v>
      </c>
      <c r="P5" s="4" t="s">
        <v>32</v>
      </c>
      <c r="Q5" s="4">
        <v>0</v>
      </c>
      <c r="R5" s="6">
        <v>44514</v>
      </c>
      <c r="S5" s="5">
        <v>44531</v>
      </c>
      <c r="T5" s="4" t="s">
        <v>33</v>
      </c>
      <c r="U5" s="4">
        <v>241</v>
      </c>
      <c r="V5" s="4">
        <v>0</v>
      </c>
      <c r="W5" s="4">
        <v>0</v>
      </c>
    </row>
    <row r="6" s="4" customFormat="1" spans="1:23">
      <c r="A6" s="4">
        <v>16795427842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44515</v>
      </c>
      <c r="G6" s="5">
        <v>44516</v>
      </c>
      <c r="H6" s="4">
        <v>1</v>
      </c>
      <c r="I6" s="4">
        <v>1</v>
      </c>
      <c r="J6" s="4">
        <v>1</v>
      </c>
      <c r="K6" s="4" t="s">
        <v>29</v>
      </c>
      <c r="L6" s="4">
        <v>143</v>
      </c>
      <c r="M6" s="4">
        <v>143</v>
      </c>
      <c r="N6" s="4" t="s">
        <v>45</v>
      </c>
      <c r="O6" s="4" t="s">
        <v>31</v>
      </c>
      <c r="P6" s="4" t="s">
        <v>32</v>
      </c>
      <c r="Q6" s="4">
        <v>0</v>
      </c>
      <c r="R6" s="6">
        <v>44514</v>
      </c>
      <c r="S6" s="5">
        <v>44531</v>
      </c>
      <c r="T6" s="4" t="s">
        <v>33</v>
      </c>
      <c r="U6" s="4">
        <v>143</v>
      </c>
      <c r="V6" s="4">
        <v>0</v>
      </c>
      <c r="W6" s="4">
        <v>0</v>
      </c>
    </row>
    <row r="7" s="4" customFormat="1" spans="1:25">
      <c r="A7" s="4">
        <v>16795804640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44515</v>
      </c>
      <c r="G7" s="5">
        <v>44516</v>
      </c>
      <c r="H7" s="4">
        <v>1</v>
      </c>
      <c r="I7" s="4">
        <v>1</v>
      </c>
      <c r="J7" s="4">
        <v>1</v>
      </c>
      <c r="K7" s="4" t="s">
        <v>29</v>
      </c>
      <c r="L7" s="4">
        <v>298</v>
      </c>
      <c r="M7" s="4">
        <v>298</v>
      </c>
      <c r="N7" s="4" t="s">
        <v>48</v>
      </c>
      <c r="O7" s="4" t="s">
        <v>31</v>
      </c>
      <c r="P7" s="4" t="s">
        <v>32</v>
      </c>
      <c r="Q7" s="4">
        <v>0</v>
      </c>
      <c r="R7" s="6">
        <v>44515</v>
      </c>
      <c r="S7" s="5">
        <v>44531</v>
      </c>
      <c r="T7" s="4" t="s">
        <v>33</v>
      </c>
      <c r="U7" s="4">
        <v>298</v>
      </c>
      <c r="V7" s="4">
        <v>0</v>
      </c>
      <c r="W7" s="4">
        <v>0</v>
      </c>
      <c r="X7" s="4"/>
      <c r="Y7" s="4" t="s">
        <v>49</v>
      </c>
    </row>
    <row r="8" s="4" customFormat="1" spans="1:23">
      <c r="A8" s="4">
        <v>16796131854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44515</v>
      </c>
      <c r="G8" s="5">
        <v>44516</v>
      </c>
      <c r="H8" s="4">
        <v>1</v>
      </c>
      <c r="I8" s="4">
        <v>1</v>
      </c>
      <c r="J8" s="4">
        <v>1</v>
      </c>
      <c r="K8" s="4" t="s">
        <v>29</v>
      </c>
      <c r="L8" s="4">
        <v>177</v>
      </c>
      <c r="M8" s="4">
        <v>177</v>
      </c>
      <c r="N8" s="4" t="s">
        <v>52</v>
      </c>
      <c r="O8" s="4" t="s">
        <v>31</v>
      </c>
      <c r="P8" s="4" t="s">
        <v>32</v>
      </c>
      <c r="Q8" s="4">
        <v>0</v>
      </c>
      <c r="R8" s="6">
        <v>44515</v>
      </c>
      <c r="S8" s="5">
        <v>44531</v>
      </c>
      <c r="T8" s="4" t="s">
        <v>33</v>
      </c>
      <c r="U8" s="4">
        <v>177</v>
      </c>
      <c r="V8" s="4">
        <v>0</v>
      </c>
      <c r="W8" s="4">
        <v>0</v>
      </c>
    </row>
    <row r="9" s="4" customFormat="1" spans="1:25">
      <c r="A9" s="4">
        <v>16796154075</v>
      </c>
      <c r="B9" s="4" t="s">
        <v>25</v>
      </c>
      <c r="C9" s="4" t="s">
        <v>26</v>
      </c>
      <c r="D9" s="4" t="s">
        <v>53</v>
      </c>
      <c r="E9" s="4" t="s">
        <v>38</v>
      </c>
      <c r="F9" s="5">
        <v>44515</v>
      </c>
      <c r="G9" s="5">
        <v>44516</v>
      </c>
      <c r="H9" s="4">
        <v>1</v>
      </c>
      <c r="I9" s="4">
        <v>1</v>
      </c>
      <c r="J9" s="4">
        <v>1</v>
      </c>
      <c r="K9" s="4" t="s">
        <v>29</v>
      </c>
      <c r="L9" s="4">
        <v>127</v>
      </c>
      <c r="M9" s="4">
        <v>127</v>
      </c>
      <c r="N9" s="4" t="s">
        <v>54</v>
      </c>
      <c r="O9" s="4" t="s">
        <v>31</v>
      </c>
      <c r="P9" s="4" t="s">
        <v>32</v>
      </c>
      <c r="Q9" s="4">
        <v>0</v>
      </c>
      <c r="R9" s="6">
        <v>44515</v>
      </c>
      <c r="S9" s="5">
        <v>44531</v>
      </c>
      <c r="T9" s="4" t="s">
        <v>33</v>
      </c>
      <c r="U9" s="4">
        <v>127</v>
      </c>
      <c r="V9" s="4">
        <v>0</v>
      </c>
      <c r="W9" s="4">
        <v>0</v>
      </c>
      <c r="X9" s="4"/>
      <c r="Y9" s="4" t="s">
        <v>55</v>
      </c>
    </row>
    <row r="10" s="4" customFormat="1" spans="1:25">
      <c r="A10" s="4">
        <v>16796229559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44515</v>
      </c>
      <c r="G10" s="5">
        <v>44516</v>
      </c>
      <c r="H10" s="4">
        <v>1</v>
      </c>
      <c r="I10" s="4">
        <v>1</v>
      </c>
      <c r="J10" s="4">
        <v>1</v>
      </c>
      <c r="K10" s="4" t="s">
        <v>29</v>
      </c>
      <c r="L10" s="4">
        <v>103</v>
      </c>
      <c r="M10" s="4">
        <v>103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44515</v>
      </c>
      <c r="S10" s="5">
        <v>44531</v>
      </c>
      <c r="T10" s="4" t="s">
        <v>33</v>
      </c>
      <c r="U10" s="4">
        <v>103</v>
      </c>
      <c r="V10" s="4">
        <v>0</v>
      </c>
      <c r="W10" s="4">
        <v>0</v>
      </c>
      <c r="X10" s="4"/>
      <c r="Y10" s="4" t="s">
        <v>59</v>
      </c>
    </row>
    <row r="11" s="4" customFormat="1" spans="1:25">
      <c r="A11" s="4">
        <v>16796449866</v>
      </c>
      <c r="B11" s="4" t="s">
        <v>25</v>
      </c>
      <c r="C11" s="4" t="s">
        <v>26</v>
      </c>
      <c r="D11" s="4" t="s">
        <v>60</v>
      </c>
      <c r="E11" s="4" t="s">
        <v>61</v>
      </c>
      <c r="F11" s="5">
        <v>44515</v>
      </c>
      <c r="G11" s="5">
        <v>44516</v>
      </c>
      <c r="H11" s="4">
        <v>1</v>
      </c>
      <c r="I11" s="4">
        <v>1</v>
      </c>
      <c r="J11" s="4">
        <v>1</v>
      </c>
      <c r="K11" s="4" t="s">
        <v>29</v>
      </c>
      <c r="L11" s="4">
        <v>110</v>
      </c>
      <c r="M11" s="4">
        <v>110</v>
      </c>
      <c r="N11" s="4" t="s">
        <v>62</v>
      </c>
      <c r="O11" s="4" t="s">
        <v>31</v>
      </c>
      <c r="P11" s="4" t="s">
        <v>32</v>
      </c>
      <c r="Q11" s="4">
        <v>0</v>
      </c>
      <c r="R11" s="6">
        <v>44515</v>
      </c>
      <c r="S11" s="5">
        <v>44531</v>
      </c>
      <c r="T11" s="4" t="s">
        <v>33</v>
      </c>
      <c r="U11" s="4">
        <v>110</v>
      </c>
      <c r="V11" s="4">
        <v>0</v>
      </c>
      <c r="W11" s="4">
        <v>0</v>
      </c>
      <c r="X11" s="4"/>
      <c r="Y11" s="4" t="s">
        <v>63</v>
      </c>
    </row>
    <row r="12" s="4" customFormat="1" spans="1:23">
      <c r="A12" s="4">
        <v>16796929359</v>
      </c>
      <c r="B12" s="4" t="s">
        <v>25</v>
      </c>
      <c r="C12" s="4" t="s">
        <v>26</v>
      </c>
      <c r="D12" s="4" t="s">
        <v>64</v>
      </c>
      <c r="E12" s="4" t="s">
        <v>65</v>
      </c>
      <c r="F12" s="5">
        <v>44515</v>
      </c>
      <c r="G12" s="5">
        <v>44516</v>
      </c>
      <c r="H12" s="4">
        <v>1</v>
      </c>
      <c r="I12" s="4">
        <v>1</v>
      </c>
      <c r="J12" s="4">
        <v>1</v>
      </c>
      <c r="K12" s="4" t="s">
        <v>29</v>
      </c>
      <c r="L12" s="4">
        <v>274</v>
      </c>
      <c r="M12" s="4">
        <v>274</v>
      </c>
      <c r="N12" s="4" t="s">
        <v>66</v>
      </c>
      <c r="O12" s="4" t="s">
        <v>31</v>
      </c>
      <c r="P12" s="4" t="s">
        <v>32</v>
      </c>
      <c r="Q12" s="4">
        <v>0</v>
      </c>
      <c r="R12" s="6">
        <v>44515</v>
      </c>
      <c r="S12" s="5">
        <v>44531</v>
      </c>
      <c r="T12" s="4" t="s">
        <v>33</v>
      </c>
      <c r="U12" s="4">
        <v>274</v>
      </c>
      <c r="V12" s="4">
        <v>0</v>
      </c>
      <c r="W12" s="4">
        <v>0</v>
      </c>
    </row>
    <row r="13" s="4" customFormat="1" spans="1:23">
      <c r="A13" s="4">
        <v>16799655320</v>
      </c>
      <c r="B13" s="4" t="s">
        <v>25</v>
      </c>
      <c r="C13" s="4" t="s">
        <v>26</v>
      </c>
      <c r="D13" s="4" t="s">
        <v>67</v>
      </c>
      <c r="E13" s="4" t="s">
        <v>68</v>
      </c>
      <c r="F13" s="5">
        <v>44515</v>
      </c>
      <c r="G13" s="5">
        <v>44516</v>
      </c>
      <c r="H13" s="4">
        <v>1</v>
      </c>
      <c r="I13" s="4">
        <v>1</v>
      </c>
      <c r="J13" s="4">
        <v>1</v>
      </c>
      <c r="K13" s="4" t="s">
        <v>29</v>
      </c>
      <c r="L13" s="4">
        <v>200</v>
      </c>
      <c r="M13" s="4">
        <v>200</v>
      </c>
      <c r="N13" s="4" t="s">
        <v>69</v>
      </c>
      <c r="O13" s="4" t="s">
        <v>31</v>
      </c>
      <c r="P13" s="4" t="s">
        <v>32</v>
      </c>
      <c r="Q13" s="4">
        <v>0</v>
      </c>
      <c r="R13" s="6">
        <v>44515</v>
      </c>
      <c r="S13" s="5">
        <v>44531</v>
      </c>
      <c r="T13" s="4" t="s">
        <v>33</v>
      </c>
      <c r="U13" s="4">
        <v>200</v>
      </c>
      <c r="V13" s="4">
        <v>0</v>
      </c>
      <c r="W13" s="4">
        <v>0</v>
      </c>
    </row>
    <row r="14" s="4" customFormat="1" spans="1:23">
      <c r="A14" s="4">
        <v>16799827932</v>
      </c>
      <c r="B14" s="4" t="s">
        <v>25</v>
      </c>
      <c r="C14" s="4" t="s">
        <v>26</v>
      </c>
      <c r="D14" s="4" t="s">
        <v>70</v>
      </c>
      <c r="E14" s="4" t="s">
        <v>71</v>
      </c>
      <c r="F14" s="5">
        <v>44515</v>
      </c>
      <c r="G14" s="5">
        <v>44516</v>
      </c>
      <c r="H14" s="4">
        <v>1</v>
      </c>
      <c r="I14" s="4">
        <v>1</v>
      </c>
      <c r="J14" s="4">
        <v>1</v>
      </c>
      <c r="K14" s="4" t="s">
        <v>29</v>
      </c>
      <c r="L14" s="4">
        <v>184</v>
      </c>
      <c r="M14" s="4">
        <v>184</v>
      </c>
      <c r="N14" s="4" t="s">
        <v>72</v>
      </c>
      <c r="O14" s="4" t="s">
        <v>31</v>
      </c>
      <c r="P14" s="4" t="s">
        <v>32</v>
      </c>
      <c r="Q14" s="4">
        <v>0</v>
      </c>
      <c r="R14" s="6">
        <v>44515</v>
      </c>
      <c r="S14" s="5">
        <v>44531</v>
      </c>
      <c r="T14" s="4" t="s">
        <v>33</v>
      </c>
      <c r="U14" s="4">
        <v>184</v>
      </c>
      <c r="V14" s="4">
        <v>0</v>
      </c>
      <c r="W14" s="4">
        <v>0</v>
      </c>
    </row>
    <row r="15" s="4" customFormat="1" spans="1:24">
      <c r="A15" s="4">
        <v>16800306989</v>
      </c>
      <c r="B15" s="4" t="s">
        <v>25</v>
      </c>
      <c r="C15" s="4" t="s">
        <v>26</v>
      </c>
      <c r="D15" s="4" t="s">
        <v>73</v>
      </c>
      <c r="E15" s="4" t="s">
        <v>74</v>
      </c>
      <c r="F15" s="5">
        <v>44515</v>
      </c>
      <c r="G15" s="5">
        <v>44516</v>
      </c>
      <c r="H15" s="4">
        <v>1</v>
      </c>
      <c r="I15" s="4">
        <v>1</v>
      </c>
      <c r="J15" s="4">
        <v>1</v>
      </c>
      <c r="K15" s="4" t="s">
        <v>29</v>
      </c>
      <c r="L15" s="4">
        <v>145</v>
      </c>
      <c r="M15" s="4">
        <v>145</v>
      </c>
      <c r="N15" s="4" t="s">
        <v>75</v>
      </c>
      <c r="O15" s="4" t="s">
        <v>31</v>
      </c>
      <c r="P15" s="4" t="s">
        <v>32</v>
      </c>
      <c r="Q15" s="4">
        <v>0</v>
      </c>
      <c r="R15" s="6">
        <v>44515</v>
      </c>
      <c r="S15" s="5">
        <v>44531</v>
      </c>
      <c r="T15" s="4" t="s">
        <v>33</v>
      </c>
      <c r="U15" s="4">
        <v>145</v>
      </c>
      <c r="V15" s="4">
        <v>0</v>
      </c>
      <c r="W15" s="4">
        <v>0</v>
      </c>
      <c r="X15" s="4">
        <v>2299823</v>
      </c>
    </row>
    <row r="16" s="4" customFormat="1" spans="1:24">
      <c r="A16" s="4">
        <v>16800529989</v>
      </c>
      <c r="B16" s="4" t="s">
        <v>25</v>
      </c>
      <c r="C16" s="4" t="s">
        <v>26</v>
      </c>
      <c r="D16" s="4" t="s">
        <v>76</v>
      </c>
      <c r="E16" s="4" t="s">
        <v>77</v>
      </c>
      <c r="F16" s="5">
        <v>44515</v>
      </c>
      <c r="G16" s="5">
        <v>44516</v>
      </c>
      <c r="H16" s="4">
        <v>1</v>
      </c>
      <c r="I16" s="4">
        <v>1</v>
      </c>
      <c r="J16" s="4">
        <v>1</v>
      </c>
      <c r="K16" s="4" t="s">
        <v>29</v>
      </c>
      <c r="L16" s="4">
        <v>119</v>
      </c>
      <c r="M16" s="4">
        <v>119</v>
      </c>
      <c r="N16" s="4" t="s">
        <v>78</v>
      </c>
      <c r="O16" s="4" t="s">
        <v>31</v>
      </c>
      <c r="P16" s="4" t="s">
        <v>32</v>
      </c>
      <c r="Q16" s="4">
        <v>0</v>
      </c>
      <c r="R16" s="6">
        <v>44515</v>
      </c>
      <c r="S16" s="5">
        <v>44531</v>
      </c>
      <c r="T16" s="4" t="s">
        <v>33</v>
      </c>
      <c r="U16" s="4">
        <v>119</v>
      </c>
      <c r="V16" s="4">
        <v>0</v>
      </c>
      <c r="W16" s="4">
        <v>0</v>
      </c>
      <c r="X16" s="4">
        <v>2299845</v>
      </c>
    </row>
    <row r="17" s="4" customFormat="1" spans="1:24">
      <c r="A17" s="4">
        <v>16800587732</v>
      </c>
      <c r="B17" s="4" t="s">
        <v>25</v>
      </c>
      <c r="C17" s="4" t="s">
        <v>26</v>
      </c>
      <c r="D17" s="4" t="s">
        <v>67</v>
      </c>
      <c r="E17" s="4" t="s">
        <v>68</v>
      </c>
      <c r="F17" s="5">
        <v>44515</v>
      </c>
      <c r="G17" s="5">
        <v>44516</v>
      </c>
      <c r="H17" s="4">
        <v>1</v>
      </c>
      <c r="I17" s="4">
        <v>1</v>
      </c>
      <c r="J17" s="4">
        <v>1</v>
      </c>
      <c r="K17" s="4" t="s">
        <v>29</v>
      </c>
      <c r="L17" s="4">
        <v>173</v>
      </c>
      <c r="M17" s="4">
        <v>173</v>
      </c>
      <c r="N17" s="4" t="s">
        <v>79</v>
      </c>
      <c r="O17" s="4" t="s">
        <v>31</v>
      </c>
      <c r="P17" s="4" t="s">
        <v>32</v>
      </c>
      <c r="Q17" s="4">
        <v>0</v>
      </c>
      <c r="R17" s="6">
        <v>44515</v>
      </c>
      <c r="S17" s="5">
        <v>44531</v>
      </c>
      <c r="T17" s="4" t="s">
        <v>33</v>
      </c>
      <c r="U17" s="4">
        <v>173</v>
      </c>
      <c r="V17" s="4">
        <v>0</v>
      </c>
      <c r="W17" s="4">
        <v>0</v>
      </c>
      <c r="X17" s="4">
        <v>2299852</v>
      </c>
    </row>
    <row r="18" s="4" customFormat="1" spans="1:24">
      <c r="A18" s="4">
        <v>16800849652</v>
      </c>
      <c r="B18" s="4" t="s">
        <v>25</v>
      </c>
      <c r="C18" s="4" t="s">
        <v>26</v>
      </c>
      <c r="D18" s="4" t="s">
        <v>64</v>
      </c>
      <c r="E18" s="4" t="s">
        <v>65</v>
      </c>
      <c r="F18" s="5">
        <v>44515</v>
      </c>
      <c r="G18" s="5">
        <v>44516</v>
      </c>
      <c r="H18" s="4">
        <v>1</v>
      </c>
      <c r="I18" s="4">
        <v>1</v>
      </c>
      <c r="J18" s="4">
        <v>1</v>
      </c>
      <c r="K18" s="4" t="s">
        <v>29</v>
      </c>
      <c r="L18" s="4">
        <v>274</v>
      </c>
      <c r="M18" s="4">
        <v>274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44515</v>
      </c>
      <c r="S18" s="5">
        <v>44531</v>
      </c>
      <c r="T18" s="4" t="s">
        <v>33</v>
      </c>
      <c r="U18" s="4">
        <v>274</v>
      </c>
      <c r="V18" s="4">
        <v>0</v>
      </c>
      <c r="W18" s="4">
        <v>0</v>
      </c>
      <c r="X18" s="4">
        <v>2299884</v>
      </c>
    </row>
    <row r="19" s="4" customFormat="1" spans="1:23">
      <c r="A19" s="4">
        <v>16800913151</v>
      </c>
      <c r="B19" s="4" t="s">
        <v>25</v>
      </c>
      <c r="C19" s="4" t="s">
        <v>26</v>
      </c>
      <c r="D19" s="4" t="s">
        <v>81</v>
      </c>
      <c r="E19" s="4" t="s">
        <v>47</v>
      </c>
      <c r="F19" s="5">
        <v>44515</v>
      </c>
      <c r="G19" s="5">
        <v>44516</v>
      </c>
      <c r="H19" s="4">
        <v>1</v>
      </c>
      <c r="I19" s="4">
        <v>1</v>
      </c>
      <c r="J19" s="4">
        <v>1</v>
      </c>
      <c r="K19" s="4" t="s">
        <v>29</v>
      </c>
      <c r="L19" s="4">
        <v>719</v>
      </c>
      <c r="M19" s="4">
        <v>719</v>
      </c>
      <c r="N19" s="4" t="s">
        <v>82</v>
      </c>
      <c r="O19" s="4" t="s">
        <v>31</v>
      </c>
      <c r="P19" s="4" t="s">
        <v>32</v>
      </c>
      <c r="Q19" s="4">
        <v>0</v>
      </c>
      <c r="R19" s="6">
        <v>44515</v>
      </c>
      <c r="S19" s="5">
        <v>44531</v>
      </c>
      <c r="T19" s="4" t="s">
        <v>33</v>
      </c>
      <c r="U19" s="4">
        <v>719</v>
      </c>
      <c r="V19" s="4">
        <v>0</v>
      </c>
      <c r="W19" s="4">
        <v>0</v>
      </c>
    </row>
    <row r="20" s="4" customFormat="1" spans="1:25">
      <c r="A20" s="4">
        <v>16801031402</v>
      </c>
      <c r="B20" s="4" t="s">
        <v>25</v>
      </c>
      <c r="C20" s="4" t="s">
        <v>26</v>
      </c>
      <c r="D20" s="4" t="s">
        <v>83</v>
      </c>
      <c r="E20" s="4" t="s">
        <v>84</v>
      </c>
      <c r="F20" s="5">
        <v>44515</v>
      </c>
      <c r="G20" s="5">
        <v>44516</v>
      </c>
      <c r="H20" s="4">
        <v>1</v>
      </c>
      <c r="I20" s="4">
        <v>1</v>
      </c>
      <c r="J20" s="4">
        <v>1</v>
      </c>
      <c r="K20" s="4" t="s">
        <v>29</v>
      </c>
      <c r="L20" s="4">
        <v>157</v>
      </c>
      <c r="M20" s="4">
        <v>157</v>
      </c>
      <c r="N20" s="4" t="s">
        <v>85</v>
      </c>
      <c r="O20" s="4" t="s">
        <v>31</v>
      </c>
      <c r="P20" s="4" t="s">
        <v>32</v>
      </c>
      <c r="Q20" s="4">
        <v>0</v>
      </c>
      <c r="R20" s="6">
        <v>44515</v>
      </c>
      <c r="S20" s="5">
        <v>44531</v>
      </c>
      <c r="T20" s="4" t="s">
        <v>33</v>
      </c>
      <c r="U20" s="4">
        <v>157</v>
      </c>
      <c r="V20" s="4">
        <v>0</v>
      </c>
      <c r="W20" s="4">
        <v>0</v>
      </c>
      <c r="X20" s="4"/>
      <c r="Y20" s="4" t="s">
        <v>86</v>
      </c>
    </row>
    <row r="21" s="4" customFormat="1" spans="1:24">
      <c r="A21" s="4">
        <v>16800849652</v>
      </c>
      <c r="B21" s="4" t="s">
        <v>25</v>
      </c>
      <c r="C21" s="4" t="s">
        <v>87</v>
      </c>
      <c r="D21" s="4" t="s">
        <v>64</v>
      </c>
      <c r="E21" s="4" t="s">
        <v>65</v>
      </c>
      <c r="F21" s="5">
        <v>44515</v>
      </c>
      <c r="G21" s="5">
        <v>44516</v>
      </c>
      <c r="H21" s="4">
        <v>1</v>
      </c>
      <c r="I21" s="4">
        <v>1</v>
      </c>
      <c r="J21" s="4">
        <v>1</v>
      </c>
      <c r="K21" s="4" t="s">
        <v>29</v>
      </c>
      <c r="L21" s="4">
        <v>-274</v>
      </c>
      <c r="M21" s="4">
        <v>-274</v>
      </c>
      <c r="N21" s="4" t="s">
        <v>80</v>
      </c>
      <c r="O21" s="4" t="s">
        <v>31</v>
      </c>
      <c r="P21" s="4" t="s">
        <v>32</v>
      </c>
      <c r="Q21" s="4">
        <v>0</v>
      </c>
      <c r="R21" s="6">
        <v>44515</v>
      </c>
      <c r="S21" s="5">
        <v>44531</v>
      </c>
      <c r="T21" s="4" t="s">
        <v>33</v>
      </c>
      <c r="U21" s="4">
        <v>-274</v>
      </c>
      <c r="V21" s="4">
        <v>0</v>
      </c>
      <c r="W21" s="4">
        <v>0</v>
      </c>
      <c r="X21" s="4">
        <v>2299884</v>
      </c>
    </row>
    <row r="22" s="4" customFormat="1" spans="1:23">
      <c r="A22" s="4">
        <v>16801215344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44515</v>
      </c>
      <c r="G22" s="5">
        <v>44516</v>
      </c>
      <c r="H22" s="4">
        <v>1</v>
      </c>
      <c r="I22" s="4">
        <v>1</v>
      </c>
      <c r="J22" s="4">
        <v>1</v>
      </c>
      <c r="K22" s="4" t="s">
        <v>29</v>
      </c>
      <c r="L22" s="4">
        <v>167</v>
      </c>
      <c r="M22" s="4">
        <v>167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44515</v>
      </c>
      <c r="S22" s="5">
        <v>44531</v>
      </c>
      <c r="T22" s="4" t="s">
        <v>33</v>
      </c>
      <c r="U22" s="4">
        <v>167</v>
      </c>
      <c r="V22" s="4">
        <v>0</v>
      </c>
      <c r="W22" s="4">
        <v>0</v>
      </c>
    </row>
    <row r="23" s="4" customFormat="1" spans="1:23">
      <c r="A23" s="4">
        <v>16801955896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44515</v>
      </c>
      <c r="G23" s="5">
        <v>44516</v>
      </c>
      <c r="H23" s="4">
        <v>1</v>
      </c>
      <c r="I23" s="4">
        <v>1</v>
      </c>
      <c r="J23" s="4">
        <v>1</v>
      </c>
      <c r="K23" s="4" t="s">
        <v>29</v>
      </c>
      <c r="L23" s="4">
        <v>376</v>
      </c>
      <c r="M23" s="4">
        <v>376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44515</v>
      </c>
      <c r="S23" s="5">
        <v>44531</v>
      </c>
      <c r="T23" s="4" t="s">
        <v>33</v>
      </c>
      <c r="U23" s="4">
        <v>376</v>
      </c>
      <c r="V23" s="4">
        <v>0</v>
      </c>
      <c r="W23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B27" sqref="A27:B28"/>
    </sheetView>
  </sheetViews>
  <sheetFormatPr defaultColWidth="9" defaultRowHeight="13.5"/>
  <cols>
    <col min="1" max="1" width="12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</v>
      </c>
    </row>
    <row r="2" s="4" customFormat="1" spans="1:9">
      <c r="A2" s="4">
        <v>16747024373</v>
      </c>
      <c r="B2" s="5">
        <v>44515</v>
      </c>
      <c r="C2" s="5">
        <v>44516</v>
      </c>
      <c r="D2" s="4">
        <v>155</v>
      </c>
      <c r="E2" s="4" t="str">
        <f>VLOOKUP(A2,HOP!A:L,12,0)</f>
        <v>155.00</v>
      </c>
      <c r="F2" s="4" t="str">
        <f>VLOOKUP(A2,HOP!A:C,3,0)</f>
        <v>2290958</v>
      </c>
      <c r="G2" s="4">
        <f>D2-E2</f>
        <v>0</v>
      </c>
      <c r="H2" s="4" t="str">
        <f>$H$1&amp;F2</f>
        <v>，2290958</v>
      </c>
      <c r="I2" s="4" t="str">
        <f>VLOOKUP(A2,HOP!A:T,20,0)</f>
        <v>直连</v>
      </c>
    </row>
    <row r="3" s="4" customFormat="1" spans="1:9">
      <c r="A3" s="4">
        <v>16785904145</v>
      </c>
      <c r="B3" s="5">
        <v>44515</v>
      </c>
      <c r="C3" s="5">
        <v>44516</v>
      </c>
      <c r="D3" s="4">
        <v>344</v>
      </c>
      <c r="E3" s="4" t="str">
        <f>VLOOKUP(A3,HOP!A:L,12,0)</f>
        <v>344.00</v>
      </c>
      <c r="F3" s="4" t="str">
        <f>VLOOKUP(A3,HOP!A:C,3,0)</f>
        <v>2298563</v>
      </c>
      <c r="G3" s="4">
        <f t="shared" ref="G3:G22" si="0">D3-E3</f>
        <v>0</v>
      </c>
      <c r="H3" s="4" t="str">
        <f t="shared" ref="H3:H22" si="1">$H$1&amp;F3</f>
        <v>，2298563</v>
      </c>
      <c r="I3" s="4" t="str">
        <f>VLOOKUP(A3,HOP!A:T,20,0)</f>
        <v>直连</v>
      </c>
    </row>
    <row r="4" s="4" customFormat="1" spans="1:9">
      <c r="A4" s="4">
        <v>16787688942</v>
      </c>
      <c r="B4" s="5">
        <v>44515</v>
      </c>
      <c r="C4" s="5">
        <v>44516</v>
      </c>
      <c r="D4" s="4">
        <v>275</v>
      </c>
      <c r="E4" s="4" t="str">
        <f>VLOOKUP(A4,HOP!A:L,12,0)</f>
        <v>275.00</v>
      </c>
      <c r="F4" s="4" t="str">
        <f>VLOOKUP(A4,HOP!A:C,3,0)</f>
        <v>2298912</v>
      </c>
      <c r="G4" s="4">
        <f t="shared" si="0"/>
        <v>0</v>
      </c>
      <c r="H4" s="4" t="str">
        <f t="shared" si="1"/>
        <v>，2298912</v>
      </c>
      <c r="I4" s="4" t="str">
        <f>VLOOKUP(A4,HOP!A:T,20,0)</f>
        <v>直连</v>
      </c>
    </row>
    <row r="5" s="4" customFormat="1" spans="1:9">
      <c r="A5" s="4">
        <v>16793940565</v>
      </c>
      <c r="B5" s="5">
        <v>44515</v>
      </c>
      <c r="C5" s="5">
        <v>44516</v>
      </c>
      <c r="D5" s="4">
        <v>241</v>
      </c>
      <c r="E5" s="4" t="str">
        <f>VLOOKUP(A5,HOP!A:L,12,0)</f>
        <v>241.00</v>
      </c>
      <c r="F5" s="4" t="str">
        <f>VLOOKUP(A5,HOP!A:C,3,0)</f>
        <v>2299318</v>
      </c>
      <c r="G5" s="4">
        <f t="shared" si="0"/>
        <v>0</v>
      </c>
      <c r="H5" s="4" t="str">
        <f t="shared" si="1"/>
        <v>，2299318</v>
      </c>
      <c r="I5" s="4" t="str">
        <f>VLOOKUP(A5,HOP!A:T,20,0)</f>
        <v>直连</v>
      </c>
    </row>
    <row r="6" s="4" customFormat="1" spans="1:9">
      <c r="A6" s="4">
        <v>16795427842</v>
      </c>
      <c r="B6" s="5">
        <v>44515</v>
      </c>
      <c r="C6" s="5">
        <v>44516</v>
      </c>
      <c r="D6" s="4">
        <v>143</v>
      </c>
      <c r="E6" s="4" t="str">
        <f>VLOOKUP(A6,HOP!A:L,12,0)</f>
        <v>143.00</v>
      </c>
      <c r="F6" s="4" t="str">
        <f>VLOOKUP(A6,HOP!A:C,3,0)</f>
        <v>2299500</v>
      </c>
      <c r="G6" s="4">
        <f t="shared" si="0"/>
        <v>0</v>
      </c>
      <c r="H6" s="4" t="str">
        <f t="shared" si="1"/>
        <v>，2299500</v>
      </c>
      <c r="I6" s="4" t="str">
        <f>VLOOKUP(A6,HOP!A:T,20,0)</f>
        <v>直连</v>
      </c>
    </row>
    <row r="7" s="4" customFormat="1" spans="1:9">
      <c r="A7" s="4">
        <v>16795804640</v>
      </c>
      <c r="B7" s="5">
        <v>44515</v>
      </c>
      <c r="C7" s="5">
        <v>44516</v>
      </c>
      <c r="D7" s="4">
        <v>298</v>
      </c>
      <c r="E7" s="4" t="str">
        <f>VLOOKUP(A7,HOP!A:L,12,0)</f>
        <v>298.00</v>
      </c>
      <c r="F7" s="4" t="str">
        <f>VLOOKUP(A7,HOP!A:C,3,0)</f>
        <v>2299588</v>
      </c>
      <c r="G7" s="4">
        <f t="shared" si="0"/>
        <v>0</v>
      </c>
      <c r="H7" s="4" t="str">
        <f t="shared" si="1"/>
        <v>，2299588</v>
      </c>
      <c r="I7" s="4" t="str">
        <f>VLOOKUP(A7,HOP!A:T,20,0)</f>
        <v>直连</v>
      </c>
    </row>
    <row r="8" s="4" customFormat="1" spans="1:9">
      <c r="A8" s="4">
        <v>16796131854</v>
      </c>
      <c r="B8" s="5">
        <v>44515</v>
      </c>
      <c r="C8" s="5">
        <v>44516</v>
      </c>
      <c r="D8" s="4">
        <v>177</v>
      </c>
      <c r="E8" s="4" t="str">
        <f>VLOOKUP(A8,HOP!A:L,12,0)</f>
        <v>177.00</v>
      </c>
      <c r="F8" s="4" t="str">
        <f>VLOOKUP(A8,HOP!A:C,3,0)</f>
        <v>2299648</v>
      </c>
      <c r="G8" s="4">
        <f t="shared" si="0"/>
        <v>0</v>
      </c>
      <c r="H8" s="4" t="str">
        <f t="shared" si="1"/>
        <v>，2299648</v>
      </c>
      <c r="I8" s="4" t="str">
        <f>VLOOKUP(A8,HOP!A:T,20,0)</f>
        <v>直连</v>
      </c>
    </row>
    <row r="9" s="4" customFormat="1" spans="1:9">
      <c r="A9" s="4">
        <v>16796154075</v>
      </c>
      <c r="B9" s="5">
        <v>44515</v>
      </c>
      <c r="C9" s="5">
        <v>44516</v>
      </c>
      <c r="D9" s="4">
        <v>127</v>
      </c>
      <c r="E9" s="4" t="str">
        <f>VLOOKUP(A9,HOP!A:L,12,0)</f>
        <v>127.00</v>
      </c>
      <c r="F9" s="4" t="str">
        <f>VLOOKUP(A9,HOP!A:C,3,0)</f>
        <v>2299651</v>
      </c>
      <c r="G9" s="4">
        <f t="shared" si="0"/>
        <v>0</v>
      </c>
      <c r="H9" s="4" t="str">
        <f t="shared" si="1"/>
        <v>，2299651</v>
      </c>
      <c r="I9" s="4" t="str">
        <f>VLOOKUP(A9,HOP!A:T,20,0)</f>
        <v>直连</v>
      </c>
    </row>
    <row r="10" s="4" customFormat="1" spans="1:9">
      <c r="A10" s="4">
        <v>16796229559</v>
      </c>
      <c r="B10" s="5">
        <v>44515</v>
      </c>
      <c r="C10" s="5">
        <v>44516</v>
      </c>
      <c r="D10" s="4">
        <v>103</v>
      </c>
      <c r="E10" s="4" t="str">
        <f>VLOOKUP(A10,HOP!A:L,12,0)</f>
        <v>103.00</v>
      </c>
      <c r="F10" s="4" t="str">
        <f>VLOOKUP(A10,HOP!A:C,3,0)</f>
        <v>2299665</v>
      </c>
      <c r="G10" s="4">
        <f t="shared" si="0"/>
        <v>0</v>
      </c>
      <c r="H10" s="4" t="str">
        <f t="shared" si="1"/>
        <v>，2299665</v>
      </c>
      <c r="I10" s="4" t="str">
        <f>VLOOKUP(A10,HOP!A:T,20,0)</f>
        <v>直连</v>
      </c>
    </row>
    <row r="11" s="4" customFormat="1" spans="1:9">
      <c r="A11" s="4">
        <v>16796449866</v>
      </c>
      <c r="B11" s="5">
        <v>44515</v>
      </c>
      <c r="C11" s="5">
        <v>44516</v>
      </c>
      <c r="D11" s="4">
        <v>110</v>
      </c>
      <c r="E11" s="4" t="str">
        <f>VLOOKUP(A11,HOP!A:L,12,0)</f>
        <v>110.00</v>
      </c>
      <c r="F11" s="4" t="str">
        <f>VLOOKUP(A11,HOP!A:C,3,0)</f>
        <v>2299695</v>
      </c>
      <c r="G11" s="4">
        <f t="shared" si="0"/>
        <v>0</v>
      </c>
      <c r="H11" s="4" t="str">
        <f t="shared" si="1"/>
        <v>，2299695</v>
      </c>
      <c r="I11" s="4" t="str">
        <f>VLOOKUP(A11,HOP!A:T,20,0)</f>
        <v>直连</v>
      </c>
    </row>
    <row r="12" s="4" customFormat="1" spans="1:9">
      <c r="A12" s="4">
        <v>16796929359</v>
      </c>
      <c r="B12" s="5">
        <v>44515</v>
      </c>
      <c r="C12" s="5">
        <v>44516</v>
      </c>
      <c r="D12" s="4">
        <v>274</v>
      </c>
      <c r="E12" s="4" t="str">
        <f>VLOOKUP(A12,HOP!A:L,12,0)</f>
        <v>274.00</v>
      </c>
      <c r="F12" s="4" t="str">
        <f>VLOOKUP(A12,HOP!A:C,3,0)</f>
        <v>2299745</v>
      </c>
      <c r="G12" s="4">
        <f t="shared" si="0"/>
        <v>0</v>
      </c>
      <c r="H12" s="4" t="str">
        <f t="shared" si="1"/>
        <v>，2299745</v>
      </c>
      <c r="I12" s="4" t="str">
        <f>VLOOKUP(A12,HOP!A:T,20,0)</f>
        <v>直连</v>
      </c>
    </row>
    <row r="13" s="4" customFormat="1" spans="1:9">
      <c r="A13" s="4">
        <v>16799655320</v>
      </c>
      <c r="B13" s="5">
        <v>44515</v>
      </c>
      <c r="C13" s="5">
        <v>44516</v>
      </c>
      <c r="D13" s="4">
        <v>200</v>
      </c>
      <c r="E13" s="4" t="str">
        <f>VLOOKUP(A13,HOP!A:L,12,0)</f>
        <v>200.00</v>
      </c>
      <c r="F13" s="4" t="str">
        <f>VLOOKUP(A13,HOP!A:C,3,0)</f>
        <v>2299762</v>
      </c>
      <c r="G13" s="4">
        <f t="shared" si="0"/>
        <v>0</v>
      </c>
      <c r="H13" s="4" t="str">
        <f t="shared" si="1"/>
        <v>，2299762</v>
      </c>
      <c r="I13" s="4" t="str">
        <f>VLOOKUP(A13,HOP!A:T,20,0)</f>
        <v>直连</v>
      </c>
    </row>
    <row r="14" s="4" customFormat="1" spans="1:9">
      <c r="A14" s="4">
        <v>16799827932</v>
      </c>
      <c r="B14" s="5">
        <v>44515</v>
      </c>
      <c r="C14" s="5">
        <v>44516</v>
      </c>
      <c r="D14" s="4">
        <v>184</v>
      </c>
      <c r="E14" s="4" t="str">
        <f>VLOOKUP(A14,HOP!A:L,12,0)</f>
        <v>184.00</v>
      </c>
      <c r="F14" s="4" t="str">
        <f>VLOOKUP(A14,HOP!A:C,3,0)</f>
        <v>2299774</v>
      </c>
      <c r="G14" s="4">
        <f t="shared" si="0"/>
        <v>0</v>
      </c>
      <c r="H14" s="4" t="str">
        <f t="shared" si="1"/>
        <v>，2299774</v>
      </c>
      <c r="I14" s="4" t="str">
        <f>VLOOKUP(A14,HOP!A:T,20,0)</f>
        <v>直连</v>
      </c>
    </row>
    <row r="15" s="4" customFormat="1" spans="1:9">
      <c r="A15" s="4">
        <v>16800306989</v>
      </c>
      <c r="B15" s="5">
        <v>44515</v>
      </c>
      <c r="C15" s="5">
        <v>44516</v>
      </c>
      <c r="D15" s="4">
        <v>145</v>
      </c>
      <c r="E15" s="4" t="str">
        <f>VLOOKUP(A15,HOP!A:L,12,0)</f>
        <v>145.00</v>
      </c>
      <c r="F15" s="4" t="str">
        <f>VLOOKUP(A15,HOP!A:C,3,0)</f>
        <v>2299823</v>
      </c>
      <c r="G15" s="4">
        <f t="shared" si="0"/>
        <v>0</v>
      </c>
      <c r="H15" s="4" t="str">
        <f t="shared" si="1"/>
        <v>，2299823</v>
      </c>
      <c r="I15" s="4" t="str">
        <f>VLOOKUP(A15,HOP!A:T,20,0)</f>
        <v>直连</v>
      </c>
    </row>
    <row r="16" s="4" customFormat="1" spans="1:9">
      <c r="A16" s="4">
        <v>16800529989</v>
      </c>
      <c r="B16" s="5">
        <v>44515</v>
      </c>
      <c r="C16" s="5">
        <v>44516</v>
      </c>
      <c r="D16" s="4">
        <v>119</v>
      </c>
      <c r="E16" s="4" t="str">
        <f>VLOOKUP(A16,HOP!A:L,12,0)</f>
        <v>119.00</v>
      </c>
      <c r="F16" s="4" t="str">
        <f>VLOOKUP(A16,HOP!A:C,3,0)</f>
        <v>2299845</v>
      </c>
      <c r="G16" s="4">
        <f t="shared" si="0"/>
        <v>0</v>
      </c>
      <c r="H16" s="4" t="str">
        <f t="shared" si="1"/>
        <v>，2299845</v>
      </c>
      <c r="I16" s="4" t="str">
        <f>VLOOKUP(A16,HOP!A:T,20,0)</f>
        <v>直连</v>
      </c>
    </row>
    <row r="17" s="4" customFormat="1" spans="1:9">
      <c r="A17" s="4">
        <v>16800587732</v>
      </c>
      <c r="B17" s="5">
        <v>44515</v>
      </c>
      <c r="C17" s="5">
        <v>44516</v>
      </c>
      <c r="D17" s="4">
        <v>173</v>
      </c>
      <c r="E17" s="4" t="str">
        <f>VLOOKUP(A17,HOP!A:L,12,0)</f>
        <v>173.00</v>
      </c>
      <c r="F17" s="4" t="str">
        <f>VLOOKUP(A17,HOP!A:C,3,0)</f>
        <v>2299852</v>
      </c>
      <c r="G17" s="4">
        <f t="shared" si="0"/>
        <v>0</v>
      </c>
      <c r="H17" s="4" t="str">
        <f t="shared" si="1"/>
        <v>，2299852</v>
      </c>
      <c r="I17" s="4" t="str">
        <f>VLOOKUP(A17,HOP!A:T,20,0)</f>
        <v>直连</v>
      </c>
    </row>
    <row r="18" s="4" customFormat="1" hidden="1" spans="1:9">
      <c r="A18" s="4">
        <v>16800849652</v>
      </c>
      <c r="B18" s="5">
        <v>44515</v>
      </c>
      <c r="C18" s="5">
        <v>44516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spans="1:9">
      <c r="A19" s="4">
        <v>16800913151</v>
      </c>
      <c r="B19" s="5">
        <v>44515</v>
      </c>
      <c r="C19" s="5">
        <v>44516</v>
      </c>
      <c r="D19" s="4">
        <v>719</v>
      </c>
      <c r="E19" s="4" t="str">
        <f>VLOOKUP(A19,HOP!A:L,12,0)</f>
        <v>719.00</v>
      </c>
      <c r="F19" s="4" t="str">
        <f>VLOOKUP(A19,HOP!A:C,3,0)</f>
        <v>2299895</v>
      </c>
      <c r="G19" s="4">
        <f t="shared" si="0"/>
        <v>0</v>
      </c>
      <c r="H19" s="4" t="str">
        <f t="shared" si="1"/>
        <v>，2299895</v>
      </c>
      <c r="I19" s="4" t="str">
        <f>VLOOKUP(A19,HOP!A:T,20,0)</f>
        <v>直连</v>
      </c>
    </row>
    <row r="20" s="4" customFormat="1" spans="1:9">
      <c r="A20" s="4">
        <v>16801031402</v>
      </c>
      <c r="B20" s="5">
        <v>44515</v>
      </c>
      <c r="C20" s="5">
        <v>44516</v>
      </c>
      <c r="D20" s="4">
        <v>157</v>
      </c>
      <c r="E20" s="4" t="str">
        <f>VLOOKUP(A20,HOP!A:L,12,0)</f>
        <v>157.00</v>
      </c>
      <c r="F20" s="4" t="str">
        <f>VLOOKUP(A20,HOP!A:C,3,0)</f>
        <v>2299921</v>
      </c>
      <c r="G20" s="4">
        <f t="shared" si="0"/>
        <v>0</v>
      </c>
      <c r="H20" s="4" t="str">
        <f t="shared" si="1"/>
        <v>，2299921</v>
      </c>
      <c r="I20" s="4" t="str">
        <f>VLOOKUP(A20,HOP!A:T,20,0)</f>
        <v>直连</v>
      </c>
    </row>
    <row r="21" s="4" customFormat="1" spans="1:9">
      <c r="A21" s="4">
        <v>16801215344</v>
      </c>
      <c r="B21" s="5">
        <v>44515</v>
      </c>
      <c r="C21" s="5">
        <v>44516</v>
      </c>
      <c r="D21" s="4">
        <v>167</v>
      </c>
      <c r="E21" s="4" t="str">
        <f>VLOOKUP(A21,HOP!A:L,12,0)</f>
        <v>167.00</v>
      </c>
      <c r="F21" s="4" t="str">
        <f>VLOOKUP(A21,HOP!A:C,3,0)</f>
        <v>2299953</v>
      </c>
      <c r="G21" s="4">
        <f t="shared" si="0"/>
        <v>0</v>
      </c>
      <c r="H21" s="4" t="str">
        <f t="shared" si="1"/>
        <v>，2299953</v>
      </c>
      <c r="I21" s="4" t="str">
        <f>VLOOKUP(A21,HOP!A:T,20,0)</f>
        <v>直连</v>
      </c>
    </row>
    <row r="22" s="4" customFormat="1" spans="1:9">
      <c r="A22" s="4">
        <v>16801955896</v>
      </c>
      <c r="B22" s="5">
        <v>44515</v>
      </c>
      <c r="C22" s="5">
        <v>44516</v>
      </c>
      <c r="D22" s="4">
        <v>376</v>
      </c>
      <c r="E22" s="4" t="str">
        <f>VLOOKUP(A22,HOP!A:L,12,0)</f>
        <v>376.00</v>
      </c>
      <c r="F22" s="4" t="str">
        <f>VLOOKUP(A22,HOP!A:C,3,0)</f>
        <v>2300088</v>
      </c>
      <c r="G22" s="4">
        <f t="shared" si="0"/>
        <v>0</v>
      </c>
      <c r="H22" s="4" t="str">
        <f t="shared" si="1"/>
        <v>，2300088</v>
      </c>
      <c r="I22" s="4" t="str">
        <f>VLOOKUP(A22,HOP!A:T,20,0)</f>
        <v>直连</v>
      </c>
    </row>
    <row r="24" spans="4:4">
      <c r="D24" s="4">
        <f>SUM(D2:D23)</f>
        <v>4487</v>
      </c>
    </row>
    <row r="27" spans="1:1">
      <c r="A27" s="4" t="s">
        <v>95</v>
      </c>
    </row>
    <row r="28" spans="1:1">
      <c r="A28" s="4" t="s">
        <v>96</v>
      </c>
    </row>
  </sheetData>
  <autoFilter ref="A1:XFD24">
    <filterColumn colId="3">
      <filters blank="1">
        <filter val="110"/>
        <filter val="155"/>
        <filter val="157"/>
        <filter val="298"/>
        <filter val="119"/>
        <filter val="719"/>
        <filter val="127"/>
        <filter val="167"/>
        <filter val="173"/>
        <filter val="274"/>
        <filter val="275"/>
        <filter val="376"/>
        <filter val="177"/>
        <filter val="200"/>
        <filter val="241"/>
        <filter val="103"/>
        <filter val="143"/>
        <filter val="184"/>
        <filter val="344"/>
        <filter val="145"/>
        <filter val="44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D40" sqref="D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97</v>
      </c>
      <c r="B1" s="2" t="s">
        <v>98</v>
      </c>
      <c r="C1" s="2" t="s">
        <v>99</v>
      </c>
      <c r="D1" s="2" t="s">
        <v>100</v>
      </c>
      <c r="E1" s="2" t="s">
        <v>13</v>
      </c>
      <c r="F1" s="2" t="s">
        <v>5</v>
      </c>
      <c r="G1" s="2" t="s">
        <v>6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</row>
    <row r="2" s="1" customFormat="1" spans="1:20">
      <c r="A2" s="3">
        <v>16795804640</v>
      </c>
      <c r="B2" s="1" t="s">
        <v>114</v>
      </c>
      <c r="C2" s="1" t="s">
        <v>115</v>
      </c>
      <c r="D2" s="1" t="s">
        <v>116</v>
      </c>
      <c r="E2" s="1" t="s">
        <v>48</v>
      </c>
      <c r="F2" s="1" t="s">
        <v>114</v>
      </c>
      <c r="G2" s="1" t="s">
        <v>117</v>
      </c>
      <c r="H2" s="1" t="s">
        <v>118</v>
      </c>
      <c r="I2" s="1" t="s">
        <v>119</v>
      </c>
      <c r="J2" s="1" t="s">
        <v>120</v>
      </c>
      <c r="K2" s="1" t="s">
        <v>119</v>
      </c>
      <c r="L2" s="1" t="s">
        <v>119</v>
      </c>
      <c r="M2" s="1" t="s">
        <v>121</v>
      </c>
      <c r="N2" s="1" t="s">
        <v>121</v>
      </c>
      <c r="O2" s="1" t="s">
        <v>122</v>
      </c>
      <c r="P2" s="1" t="s">
        <v>123</v>
      </c>
      <c r="Q2" s="1" t="s">
        <v>124</v>
      </c>
      <c r="R2" s="1" t="s">
        <v>125</v>
      </c>
      <c r="S2" s="1" t="s">
        <v>126</v>
      </c>
      <c r="T2" s="1" t="s">
        <v>127</v>
      </c>
    </row>
    <row r="3" s="1" customFormat="1" spans="1:20">
      <c r="A3" s="3">
        <v>16793940565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114</v>
      </c>
      <c r="G3" s="1" t="s">
        <v>117</v>
      </c>
      <c r="H3" s="1" t="s">
        <v>118</v>
      </c>
      <c r="I3" s="1" t="s">
        <v>132</v>
      </c>
      <c r="J3" s="1" t="s">
        <v>120</v>
      </c>
      <c r="K3" s="1" t="s">
        <v>132</v>
      </c>
      <c r="L3" s="1" t="s">
        <v>132</v>
      </c>
      <c r="M3" s="1" t="s">
        <v>121</v>
      </c>
      <c r="N3" s="1" t="s">
        <v>121</v>
      </c>
      <c r="O3" s="1" t="s">
        <v>122</v>
      </c>
      <c r="P3" s="1" t="s">
        <v>123</v>
      </c>
      <c r="Q3" s="1" t="s">
        <v>133</v>
      </c>
      <c r="R3" s="1" t="s">
        <v>125</v>
      </c>
      <c r="S3" s="1" t="s">
        <v>126</v>
      </c>
      <c r="T3" s="1" t="s">
        <v>127</v>
      </c>
    </row>
    <row r="4" s="1" customFormat="1" spans="1:20">
      <c r="A4" s="3">
        <v>16796131854</v>
      </c>
      <c r="B4" s="1" t="s">
        <v>114</v>
      </c>
      <c r="C4" s="1" t="s">
        <v>134</v>
      </c>
      <c r="D4" s="1" t="s">
        <v>135</v>
      </c>
      <c r="E4" s="1" t="s">
        <v>52</v>
      </c>
      <c r="F4" s="1" t="s">
        <v>114</v>
      </c>
      <c r="G4" s="1" t="s">
        <v>117</v>
      </c>
      <c r="H4" s="1" t="s">
        <v>118</v>
      </c>
      <c r="I4" s="1" t="s">
        <v>136</v>
      </c>
      <c r="J4" s="1" t="s">
        <v>120</v>
      </c>
      <c r="K4" s="1" t="s">
        <v>136</v>
      </c>
      <c r="L4" s="1" t="s">
        <v>136</v>
      </c>
      <c r="M4" s="1" t="s">
        <v>121</v>
      </c>
      <c r="N4" s="1" t="s">
        <v>121</v>
      </c>
      <c r="O4" s="1" t="s">
        <v>122</v>
      </c>
      <c r="P4" s="1" t="s">
        <v>123</v>
      </c>
      <c r="Q4" s="1" t="s">
        <v>137</v>
      </c>
      <c r="R4" s="1" t="s">
        <v>125</v>
      </c>
      <c r="S4" s="1" t="s">
        <v>126</v>
      </c>
      <c r="T4" s="1" t="s">
        <v>127</v>
      </c>
    </row>
    <row r="5" s="1" customFormat="1" spans="1:20">
      <c r="A5" s="3">
        <v>16800913151</v>
      </c>
      <c r="B5" s="1" t="s">
        <v>114</v>
      </c>
      <c r="C5" s="1" t="s">
        <v>138</v>
      </c>
      <c r="D5" s="1" t="s">
        <v>139</v>
      </c>
      <c r="E5" s="1" t="s">
        <v>82</v>
      </c>
      <c r="F5" s="1" t="s">
        <v>114</v>
      </c>
      <c r="G5" s="1" t="s">
        <v>117</v>
      </c>
      <c r="H5" s="1" t="s">
        <v>118</v>
      </c>
      <c r="I5" s="1" t="s">
        <v>140</v>
      </c>
      <c r="J5" s="1" t="s">
        <v>120</v>
      </c>
      <c r="K5" s="1" t="s">
        <v>140</v>
      </c>
      <c r="L5" s="1" t="s">
        <v>140</v>
      </c>
      <c r="M5" s="1" t="s">
        <v>121</v>
      </c>
      <c r="N5" s="1" t="s">
        <v>121</v>
      </c>
      <c r="O5" s="1" t="s">
        <v>122</v>
      </c>
      <c r="P5" s="1" t="s">
        <v>123</v>
      </c>
      <c r="Q5" s="1" t="s">
        <v>141</v>
      </c>
      <c r="R5" s="1" t="s">
        <v>125</v>
      </c>
      <c r="S5" s="1" t="s">
        <v>126</v>
      </c>
      <c r="T5" s="1" t="s">
        <v>127</v>
      </c>
    </row>
    <row r="6" s="1" customFormat="1" spans="1:20">
      <c r="A6" s="3">
        <v>16787688942</v>
      </c>
      <c r="B6" s="1" t="s">
        <v>142</v>
      </c>
      <c r="C6" s="1" t="s">
        <v>143</v>
      </c>
      <c r="D6" s="1" t="s">
        <v>144</v>
      </c>
      <c r="E6" s="1" t="s">
        <v>39</v>
      </c>
      <c r="F6" s="1" t="s">
        <v>114</v>
      </c>
      <c r="G6" s="1" t="s">
        <v>117</v>
      </c>
      <c r="H6" s="1" t="s">
        <v>118</v>
      </c>
      <c r="I6" s="1" t="s">
        <v>145</v>
      </c>
      <c r="J6" s="1" t="s">
        <v>120</v>
      </c>
      <c r="K6" s="1" t="s">
        <v>145</v>
      </c>
      <c r="L6" s="1" t="s">
        <v>145</v>
      </c>
      <c r="M6" s="1" t="s">
        <v>121</v>
      </c>
      <c r="N6" s="1" t="s">
        <v>121</v>
      </c>
      <c r="O6" s="1" t="s">
        <v>122</v>
      </c>
      <c r="P6" s="1" t="s">
        <v>123</v>
      </c>
      <c r="Q6" s="1" t="s">
        <v>146</v>
      </c>
      <c r="R6" s="1" t="s">
        <v>125</v>
      </c>
      <c r="S6" s="1" t="s">
        <v>126</v>
      </c>
      <c r="T6" s="1" t="s">
        <v>127</v>
      </c>
    </row>
    <row r="7" s="1" customFormat="1" spans="1:20">
      <c r="A7" s="3">
        <v>16801215344</v>
      </c>
      <c r="B7" s="1" t="s">
        <v>114</v>
      </c>
      <c r="C7" s="1" t="s">
        <v>147</v>
      </c>
      <c r="D7" s="1" t="s">
        <v>148</v>
      </c>
      <c r="E7" s="1" t="s">
        <v>149</v>
      </c>
      <c r="F7" s="1" t="s">
        <v>114</v>
      </c>
      <c r="G7" s="1" t="s">
        <v>117</v>
      </c>
      <c r="H7" s="1" t="s">
        <v>118</v>
      </c>
      <c r="I7" s="1" t="s">
        <v>150</v>
      </c>
      <c r="J7" s="1" t="s">
        <v>120</v>
      </c>
      <c r="K7" s="1" t="s">
        <v>150</v>
      </c>
      <c r="L7" s="1" t="s">
        <v>150</v>
      </c>
      <c r="M7" s="1" t="s">
        <v>121</v>
      </c>
      <c r="N7" s="1" t="s">
        <v>121</v>
      </c>
      <c r="O7" s="1" t="s">
        <v>122</v>
      </c>
      <c r="P7" s="1" t="s">
        <v>123</v>
      </c>
      <c r="Q7" s="1" t="s">
        <v>151</v>
      </c>
      <c r="R7" s="1" t="s">
        <v>125</v>
      </c>
      <c r="S7" s="1" t="s">
        <v>126</v>
      </c>
      <c r="T7" s="1" t="s">
        <v>127</v>
      </c>
    </row>
    <row r="8" s="1" customFormat="1" spans="1:20">
      <c r="A8" s="3">
        <v>16801031402</v>
      </c>
      <c r="B8" s="1" t="s">
        <v>114</v>
      </c>
      <c r="C8" s="1" t="s">
        <v>152</v>
      </c>
      <c r="D8" s="1" t="s">
        <v>153</v>
      </c>
      <c r="E8" s="1" t="s">
        <v>85</v>
      </c>
      <c r="F8" s="1" t="s">
        <v>114</v>
      </c>
      <c r="G8" s="1" t="s">
        <v>117</v>
      </c>
      <c r="H8" s="1" t="s">
        <v>118</v>
      </c>
      <c r="I8" s="1" t="s">
        <v>154</v>
      </c>
      <c r="J8" s="1" t="s">
        <v>120</v>
      </c>
      <c r="K8" s="1" t="s">
        <v>154</v>
      </c>
      <c r="L8" s="1" t="s">
        <v>154</v>
      </c>
      <c r="M8" s="1" t="s">
        <v>121</v>
      </c>
      <c r="N8" s="1" t="s">
        <v>121</v>
      </c>
      <c r="O8" s="1" t="s">
        <v>122</v>
      </c>
      <c r="P8" s="1" t="s">
        <v>123</v>
      </c>
      <c r="Q8" s="1" t="s">
        <v>155</v>
      </c>
      <c r="R8" s="1" t="s">
        <v>125</v>
      </c>
      <c r="S8" s="1" t="s">
        <v>126</v>
      </c>
      <c r="T8" s="1" t="s">
        <v>127</v>
      </c>
    </row>
    <row r="9" s="1" customFormat="1" spans="1:20">
      <c r="A9" s="3">
        <v>16800529989</v>
      </c>
      <c r="B9" s="1" t="s">
        <v>114</v>
      </c>
      <c r="C9" s="1" t="s">
        <v>156</v>
      </c>
      <c r="D9" s="1" t="s">
        <v>157</v>
      </c>
      <c r="E9" s="1" t="s">
        <v>78</v>
      </c>
      <c r="F9" s="1" t="s">
        <v>114</v>
      </c>
      <c r="G9" s="1" t="s">
        <v>117</v>
      </c>
      <c r="H9" s="1" t="s">
        <v>118</v>
      </c>
      <c r="I9" s="1" t="s">
        <v>158</v>
      </c>
      <c r="J9" s="1" t="s">
        <v>120</v>
      </c>
      <c r="K9" s="1" t="s">
        <v>158</v>
      </c>
      <c r="L9" s="1" t="s">
        <v>158</v>
      </c>
      <c r="M9" s="1" t="s">
        <v>121</v>
      </c>
      <c r="N9" s="1" t="s">
        <v>121</v>
      </c>
      <c r="O9" s="1" t="s">
        <v>122</v>
      </c>
      <c r="P9" s="1" t="s">
        <v>123</v>
      </c>
      <c r="Q9" s="1" t="s">
        <v>159</v>
      </c>
      <c r="R9" s="1" t="s">
        <v>125</v>
      </c>
      <c r="S9" s="1" t="s">
        <v>126</v>
      </c>
      <c r="T9" s="1" t="s">
        <v>127</v>
      </c>
    </row>
    <row r="10" s="1" customFormat="1" spans="1:20">
      <c r="A10" s="3">
        <v>16785904145</v>
      </c>
      <c r="B10" s="1" t="s">
        <v>142</v>
      </c>
      <c r="C10" s="1" t="s">
        <v>160</v>
      </c>
      <c r="D10" s="1" t="s">
        <v>161</v>
      </c>
      <c r="E10" s="1" t="s">
        <v>162</v>
      </c>
      <c r="F10" s="1" t="s">
        <v>114</v>
      </c>
      <c r="G10" s="1" t="s">
        <v>117</v>
      </c>
      <c r="H10" s="1" t="s">
        <v>118</v>
      </c>
      <c r="I10" s="1" t="s">
        <v>163</v>
      </c>
      <c r="J10" s="1" t="s">
        <v>120</v>
      </c>
      <c r="K10" s="1" t="s">
        <v>163</v>
      </c>
      <c r="L10" s="1" t="s">
        <v>163</v>
      </c>
      <c r="M10" s="1" t="s">
        <v>121</v>
      </c>
      <c r="N10" s="1" t="s">
        <v>121</v>
      </c>
      <c r="O10" s="1" t="s">
        <v>122</v>
      </c>
      <c r="P10" s="1" t="s">
        <v>123</v>
      </c>
      <c r="Q10" s="1" t="s">
        <v>164</v>
      </c>
      <c r="R10" s="1" t="s">
        <v>125</v>
      </c>
      <c r="S10" s="1" t="s">
        <v>126</v>
      </c>
      <c r="T10" s="1" t="s">
        <v>127</v>
      </c>
    </row>
    <row r="11" s="1" customFormat="1" spans="1:20">
      <c r="A11" s="3">
        <v>16800587732</v>
      </c>
      <c r="B11" s="1" t="s">
        <v>114</v>
      </c>
      <c r="C11" s="1" t="s">
        <v>165</v>
      </c>
      <c r="D11" s="1" t="s">
        <v>166</v>
      </c>
      <c r="E11" s="1" t="s">
        <v>167</v>
      </c>
      <c r="F11" s="1" t="s">
        <v>114</v>
      </c>
      <c r="G11" s="1" t="s">
        <v>117</v>
      </c>
      <c r="H11" s="1" t="s">
        <v>118</v>
      </c>
      <c r="I11" s="1" t="s">
        <v>168</v>
      </c>
      <c r="J11" s="1" t="s">
        <v>120</v>
      </c>
      <c r="K11" s="1" t="s">
        <v>168</v>
      </c>
      <c r="L11" s="1" t="s">
        <v>168</v>
      </c>
      <c r="M11" s="1" t="s">
        <v>121</v>
      </c>
      <c r="N11" s="1" t="s">
        <v>121</v>
      </c>
      <c r="O11" s="1" t="s">
        <v>122</v>
      </c>
      <c r="P11" s="1" t="s">
        <v>123</v>
      </c>
      <c r="Q11" s="1" t="s">
        <v>169</v>
      </c>
      <c r="R11" s="1" t="s">
        <v>125</v>
      </c>
      <c r="S11" s="1" t="s">
        <v>126</v>
      </c>
      <c r="T11" s="1" t="s">
        <v>127</v>
      </c>
    </row>
    <row r="12" s="1" customFormat="1" spans="1:20">
      <c r="A12" s="3">
        <v>16799655320</v>
      </c>
      <c r="B12" s="1" t="s">
        <v>114</v>
      </c>
      <c r="C12" s="1" t="s">
        <v>170</v>
      </c>
      <c r="D12" s="1" t="s">
        <v>166</v>
      </c>
      <c r="E12" s="1" t="s">
        <v>171</v>
      </c>
      <c r="F12" s="1" t="s">
        <v>114</v>
      </c>
      <c r="G12" s="1" t="s">
        <v>117</v>
      </c>
      <c r="H12" s="1" t="s">
        <v>118</v>
      </c>
      <c r="I12" s="1" t="s">
        <v>172</v>
      </c>
      <c r="J12" s="1" t="s">
        <v>120</v>
      </c>
      <c r="K12" s="1" t="s">
        <v>172</v>
      </c>
      <c r="L12" s="1" t="s">
        <v>172</v>
      </c>
      <c r="M12" s="1" t="s">
        <v>121</v>
      </c>
      <c r="N12" s="1" t="s">
        <v>121</v>
      </c>
      <c r="O12" s="1" t="s">
        <v>122</v>
      </c>
      <c r="P12" s="1" t="s">
        <v>123</v>
      </c>
      <c r="Q12" s="1" t="s">
        <v>173</v>
      </c>
      <c r="R12" s="1" t="s">
        <v>125</v>
      </c>
      <c r="S12" s="1" t="s">
        <v>126</v>
      </c>
      <c r="T12" s="1" t="s">
        <v>127</v>
      </c>
    </row>
    <row r="13" s="1" customFormat="1" spans="1:20">
      <c r="A13" s="3">
        <v>16801955896</v>
      </c>
      <c r="B13" s="1" t="s">
        <v>114</v>
      </c>
      <c r="C13" s="1" t="s">
        <v>174</v>
      </c>
      <c r="D13" s="1" t="s">
        <v>175</v>
      </c>
      <c r="E13" s="1" t="s">
        <v>93</v>
      </c>
      <c r="F13" s="1" t="s">
        <v>114</v>
      </c>
      <c r="G13" s="1" t="s">
        <v>117</v>
      </c>
      <c r="H13" s="1" t="s">
        <v>118</v>
      </c>
      <c r="I13" s="1" t="s">
        <v>176</v>
      </c>
      <c r="J13" s="1" t="s">
        <v>120</v>
      </c>
      <c r="K13" s="1" t="s">
        <v>176</v>
      </c>
      <c r="L13" s="1" t="s">
        <v>176</v>
      </c>
      <c r="M13" s="1" t="s">
        <v>121</v>
      </c>
      <c r="N13" s="1" t="s">
        <v>121</v>
      </c>
      <c r="O13" s="1" t="s">
        <v>122</v>
      </c>
      <c r="P13" s="1" t="s">
        <v>123</v>
      </c>
      <c r="Q13" s="1" t="s">
        <v>177</v>
      </c>
      <c r="R13" s="1" t="s">
        <v>125</v>
      </c>
      <c r="S13" s="1" t="s">
        <v>126</v>
      </c>
      <c r="T13" s="1" t="s">
        <v>127</v>
      </c>
    </row>
    <row r="14" s="1" customFormat="1" spans="1:20">
      <c r="A14" s="3">
        <v>16799827932</v>
      </c>
      <c r="B14" s="1" t="s">
        <v>114</v>
      </c>
      <c r="C14" s="1" t="s">
        <v>178</v>
      </c>
      <c r="D14" s="1" t="s">
        <v>179</v>
      </c>
      <c r="E14" s="1" t="s">
        <v>72</v>
      </c>
      <c r="F14" s="1" t="s">
        <v>114</v>
      </c>
      <c r="G14" s="1" t="s">
        <v>117</v>
      </c>
      <c r="H14" s="1" t="s">
        <v>118</v>
      </c>
      <c r="I14" s="1" t="s">
        <v>180</v>
      </c>
      <c r="J14" s="1" t="s">
        <v>120</v>
      </c>
      <c r="K14" s="1" t="s">
        <v>180</v>
      </c>
      <c r="L14" s="1" t="s">
        <v>180</v>
      </c>
      <c r="M14" s="1" t="s">
        <v>121</v>
      </c>
      <c r="N14" s="1" t="s">
        <v>121</v>
      </c>
      <c r="O14" s="1" t="s">
        <v>122</v>
      </c>
      <c r="P14" s="1" t="s">
        <v>123</v>
      </c>
      <c r="Q14" s="1" t="s">
        <v>181</v>
      </c>
      <c r="R14" s="1" t="s">
        <v>125</v>
      </c>
      <c r="S14" s="1" t="s">
        <v>126</v>
      </c>
      <c r="T14" s="1" t="s">
        <v>127</v>
      </c>
    </row>
    <row r="15" s="1" customFormat="1" spans="1:20">
      <c r="A15" s="3">
        <v>16796929359</v>
      </c>
      <c r="B15" s="1" t="s">
        <v>114</v>
      </c>
      <c r="C15" s="1" t="s">
        <v>182</v>
      </c>
      <c r="D15" s="1" t="s">
        <v>183</v>
      </c>
      <c r="E15" s="1" t="s">
        <v>66</v>
      </c>
      <c r="F15" s="1" t="s">
        <v>114</v>
      </c>
      <c r="G15" s="1" t="s">
        <v>117</v>
      </c>
      <c r="H15" s="1" t="s">
        <v>118</v>
      </c>
      <c r="I15" s="1" t="s">
        <v>184</v>
      </c>
      <c r="J15" s="1" t="s">
        <v>120</v>
      </c>
      <c r="K15" s="1" t="s">
        <v>184</v>
      </c>
      <c r="L15" s="1" t="s">
        <v>184</v>
      </c>
      <c r="M15" s="1" t="s">
        <v>121</v>
      </c>
      <c r="N15" s="1" t="s">
        <v>121</v>
      </c>
      <c r="O15" s="1" t="s">
        <v>122</v>
      </c>
      <c r="P15" s="1" t="s">
        <v>123</v>
      </c>
      <c r="Q15" s="1" t="s">
        <v>185</v>
      </c>
      <c r="R15" s="1" t="s">
        <v>125</v>
      </c>
      <c r="S15" s="1" t="s">
        <v>126</v>
      </c>
      <c r="T15" s="1" t="s">
        <v>127</v>
      </c>
    </row>
    <row r="16" s="1" customFormat="1" spans="1:20">
      <c r="A16" s="3">
        <v>16796229559</v>
      </c>
      <c r="B16" s="1" t="s">
        <v>114</v>
      </c>
      <c r="C16" s="1" t="s">
        <v>186</v>
      </c>
      <c r="D16" s="1" t="s">
        <v>187</v>
      </c>
      <c r="E16" s="1" t="s">
        <v>58</v>
      </c>
      <c r="F16" s="1" t="s">
        <v>114</v>
      </c>
      <c r="G16" s="1" t="s">
        <v>117</v>
      </c>
      <c r="H16" s="1" t="s">
        <v>118</v>
      </c>
      <c r="I16" s="1" t="s">
        <v>188</v>
      </c>
      <c r="J16" s="1" t="s">
        <v>120</v>
      </c>
      <c r="K16" s="1" t="s">
        <v>188</v>
      </c>
      <c r="L16" s="1" t="s">
        <v>188</v>
      </c>
      <c r="M16" s="1" t="s">
        <v>121</v>
      </c>
      <c r="N16" s="1" t="s">
        <v>121</v>
      </c>
      <c r="O16" s="1" t="s">
        <v>122</v>
      </c>
      <c r="P16" s="1" t="s">
        <v>123</v>
      </c>
      <c r="Q16" s="1" t="s">
        <v>189</v>
      </c>
      <c r="R16" s="1" t="s">
        <v>125</v>
      </c>
      <c r="S16" s="1" t="s">
        <v>126</v>
      </c>
      <c r="T16" s="1" t="s">
        <v>127</v>
      </c>
    </row>
    <row r="17" s="1" customFormat="1" spans="1:20">
      <c r="A17" s="3">
        <v>16796449866</v>
      </c>
      <c r="B17" s="1" t="s">
        <v>114</v>
      </c>
      <c r="C17" s="1" t="s">
        <v>190</v>
      </c>
      <c r="D17" s="1" t="s">
        <v>191</v>
      </c>
      <c r="E17" s="1" t="s">
        <v>62</v>
      </c>
      <c r="F17" s="1" t="s">
        <v>114</v>
      </c>
      <c r="G17" s="1" t="s">
        <v>117</v>
      </c>
      <c r="H17" s="1" t="s">
        <v>118</v>
      </c>
      <c r="I17" s="1" t="s">
        <v>192</v>
      </c>
      <c r="J17" s="1" t="s">
        <v>120</v>
      </c>
      <c r="K17" s="1" t="s">
        <v>192</v>
      </c>
      <c r="L17" s="1" t="s">
        <v>192</v>
      </c>
      <c r="M17" s="1" t="s">
        <v>121</v>
      </c>
      <c r="N17" s="1" t="s">
        <v>121</v>
      </c>
      <c r="O17" s="1" t="s">
        <v>122</v>
      </c>
      <c r="P17" s="1" t="s">
        <v>123</v>
      </c>
      <c r="Q17" s="1" t="s">
        <v>193</v>
      </c>
      <c r="R17" s="1" t="s">
        <v>125</v>
      </c>
      <c r="S17" s="1" t="s">
        <v>126</v>
      </c>
      <c r="T17" s="1" t="s">
        <v>127</v>
      </c>
    </row>
    <row r="18" s="1" customFormat="1" spans="1:20">
      <c r="A18" s="3">
        <v>16795427842</v>
      </c>
      <c r="B18" s="1" t="s">
        <v>128</v>
      </c>
      <c r="C18" s="1" t="s">
        <v>194</v>
      </c>
      <c r="D18" s="1" t="s">
        <v>195</v>
      </c>
      <c r="E18" s="1" t="s">
        <v>45</v>
      </c>
      <c r="F18" s="1" t="s">
        <v>114</v>
      </c>
      <c r="G18" s="1" t="s">
        <v>117</v>
      </c>
      <c r="H18" s="1" t="s">
        <v>118</v>
      </c>
      <c r="I18" s="1" t="s">
        <v>196</v>
      </c>
      <c r="J18" s="1" t="s">
        <v>120</v>
      </c>
      <c r="K18" s="1" t="s">
        <v>196</v>
      </c>
      <c r="L18" s="1" t="s">
        <v>196</v>
      </c>
      <c r="M18" s="1" t="s">
        <v>121</v>
      </c>
      <c r="N18" s="1" t="s">
        <v>121</v>
      </c>
      <c r="O18" s="1" t="s">
        <v>122</v>
      </c>
      <c r="P18" s="1" t="s">
        <v>123</v>
      </c>
      <c r="Q18" s="1" t="s">
        <v>197</v>
      </c>
      <c r="R18" s="1" t="s">
        <v>125</v>
      </c>
      <c r="S18" s="1" t="s">
        <v>126</v>
      </c>
      <c r="T18" s="1" t="s">
        <v>127</v>
      </c>
    </row>
    <row r="19" s="1" customFormat="1" spans="1:20">
      <c r="A19" s="3">
        <v>16796154075</v>
      </c>
      <c r="B19" s="1" t="s">
        <v>114</v>
      </c>
      <c r="C19" s="1" t="s">
        <v>198</v>
      </c>
      <c r="D19" s="1" t="s">
        <v>199</v>
      </c>
      <c r="E19" s="1" t="s">
        <v>54</v>
      </c>
      <c r="F19" s="1" t="s">
        <v>114</v>
      </c>
      <c r="G19" s="1" t="s">
        <v>117</v>
      </c>
      <c r="H19" s="1" t="s">
        <v>118</v>
      </c>
      <c r="I19" s="1" t="s">
        <v>200</v>
      </c>
      <c r="J19" s="1" t="s">
        <v>120</v>
      </c>
      <c r="K19" s="1" t="s">
        <v>200</v>
      </c>
      <c r="L19" s="1" t="s">
        <v>200</v>
      </c>
      <c r="M19" s="1" t="s">
        <v>121</v>
      </c>
      <c r="N19" s="1" t="s">
        <v>121</v>
      </c>
      <c r="O19" s="1" t="s">
        <v>122</v>
      </c>
      <c r="P19" s="1" t="s">
        <v>123</v>
      </c>
      <c r="Q19" s="1" t="s">
        <v>201</v>
      </c>
      <c r="R19" s="1" t="s">
        <v>125</v>
      </c>
      <c r="S19" s="1" t="s">
        <v>126</v>
      </c>
      <c r="T19" s="1" t="s">
        <v>127</v>
      </c>
    </row>
    <row r="20" s="1" customFormat="1" spans="1:20">
      <c r="A20" s="3">
        <v>16747024373</v>
      </c>
      <c r="B20" s="1" t="s">
        <v>202</v>
      </c>
      <c r="C20" s="1" t="s">
        <v>203</v>
      </c>
      <c r="D20" s="1" t="s">
        <v>204</v>
      </c>
      <c r="E20" s="1" t="s">
        <v>205</v>
      </c>
      <c r="F20" s="1" t="s">
        <v>114</v>
      </c>
      <c r="G20" s="1" t="s">
        <v>117</v>
      </c>
      <c r="H20" s="1" t="s">
        <v>118</v>
      </c>
      <c r="I20" s="1" t="s">
        <v>206</v>
      </c>
      <c r="J20" s="1" t="s">
        <v>120</v>
      </c>
      <c r="K20" s="1" t="s">
        <v>206</v>
      </c>
      <c r="L20" s="1" t="s">
        <v>206</v>
      </c>
      <c r="M20" s="1" t="s">
        <v>121</v>
      </c>
      <c r="N20" s="1" t="s">
        <v>121</v>
      </c>
      <c r="O20" s="1" t="s">
        <v>122</v>
      </c>
      <c r="P20" s="1" t="s">
        <v>123</v>
      </c>
      <c r="Q20" s="1" t="s">
        <v>207</v>
      </c>
      <c r="R20" s="1" t="s">
        <v>125</v>
      </c>
      <c r="S20" s="1" t="s">
        <v>126</v>
      </c>
      <c r="T20" s="1" t="s">
        <v>127</v>
      </c>
    </row>
    <row r="21" s="1" customFormat="1" spans="1:20">
      <c r="A21" s="3">
        <v>16800306989</v>
      </c>
      <c r="B21" s="1" t="s">
        <v>114</v>
      </c>
      <c r="C21" s="1" t="s">
        <v>208</v>
      </c>
      <c r="D21" s="1" t="s">
        <v>209</v>
      </c>
      <c r="E21" s="1" t="s">
        <v>210</v>
      </c>
      <c r="F21" s="1" t="s">
        <v>114</v>
      </c>
      <c r="G21" s="1" t="s">
        <v>117</v>
      </c>
      <c r="H21" s="1" t="s">
        <v>118</v>
      </c>
      <c r="I21" s="1" t="s">
        <v>211</v>
      </c>
      <c r="J21" s="1" t="s">
        <v>120</v>
      </c>
      <c r="K21" s="1" t="s">
        <v>211</v>
      </c>
      <c r="L21" s="1" t="s">
        <v>211</v>
      </c>
      <c r="M21" s="1" t="s">
        <v>121</v>
      </c>
      <c r="N21" s="1" t="s">
        <v>121</v>
      </c>
      <c r="O21" s="1" t="s">
        <v>122</v>
      </c>
      <c r="P21" s="1" t="s">
        <v>123</v>
      </c>
      <c r="Q21" s="1" t="s">
        <v>212</v>
      </c>
      <c r="R21" s="1" t="s">
        <v>125</v>
      </c>
      <c r="S21" s="1" t="s">
        <v>126</v>
      </c>
      <c r="T21" s="1" t="s">
        <v>127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2021-12-01T01:54:10Z</dcterms:created>
  <dcterms:modified xsi:type="dcterms:W3CDTF">2021-12-01T01:58:44Z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C40C39D2E818489EA608259E5898AEB0</vt:lpwstr>
  </property>
  <property fmtid="{D5CDD505-2E9C-101B-9397-08002B2CF9AE}" pid="3" name="KSOProductBuildVer">
    <vt:lpwstr>2052-11.1.0.11115</vt:lpwstr>
  </property>
</Properties>
</file>