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对账!$1:$115</definedName>
  </definedNames>
  <calcPr calcId="144525"/>
</workbook>
</file>

<file path=xl/sharedStrings.xml><?xml version="1.0" encoding="utf-8"?>
<sst xmlns="http://schemas.openxmlformats.org/spreadsheetml/2006/main" count="3159" uniqueCount="1023">
  <si>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</si>
  <si>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</si>
  <si>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</si>
  <si>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</si>
  <si>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</si>
  <si>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</si>
  <si>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</si>
  <si>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</si>
  <si>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</si>
  <si>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</si>
  <si>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</si>
  <si>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</si>
  <si>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</si>
  <si>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</si>
  <si>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</si>
  <si>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</si>
  <si>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</si>
  <si>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</si>
  <si>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</si>
  <si>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</si>
  <si>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</si>
  <si>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</si>
  <si>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</si>
  <si>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</si>
  <si>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</si>
  <si>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</si>
  <si>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</si>
  <si>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[班木思]托斯卡纳山谷拉卡斯塔酒店(Toscana Valley Hotel La Casetta)(47469402)</t>
  </si>
  <si>
    <t>Casetta山顶房&lt;不退款&gt;&lt;2人入住&gt;</t>
  </si>
  <si>
    <t>USD</t>
  </si>
  <si>
    <t>WANNOO/CHAIYARITT,WANNOO/CHAIYARITT</t>
  </si>
  <si>
    <t>CA5326211201USD</t>
  </si>
  <si>
    <t>未提现</t>
  </si>
  <si>
    <t>携程开票</t>
  </si>
  <si>
    <t>[新加坡]新加坡香格里拉圣淘沙度假村 (Staycation Approved)(Shangri-La Rasa Sentosa, Singapore (Staycation Approved))(37196119)</t>
  </si>
  <si>
    <t>海景豪华房(Deluxe Sea View Room)&lt;2人入住&gt;&lt;不退款&gt;&lt;早餐&gt;</t>
  </si>
  <si>
    <t>Sim/Rene,Peh/Christina</t>
  </si>
  <si>
    <t>[百瑞巴沙]伊斯坦布尔里欧勒酒店(Lionel Hotel Istanbul)(37197252)</t>
  </si>
  <si>
    <t>豪华房&lt;不退款&gt;&lt;2人入住&gt;</t>
  </si>
  <si>
    <t>Othman/Mohammed</t>
  </si>
  <si>
    <t>[梅登黑德]塔普洛豪斯酒店及餐厅(Taplow House Hotel &amp; Restaurant)(39686460)</t>
  </si>
  <si>
    <t>豪华双人间&lt;不退款&gt;&lt;2人入住&gt;</t>
  </si>
  <si>
    <t>Sinclair/Caroline</t>
  </si>
  <si>
    <t>RL9718872</t>
  </si>
  <si>
    <t>[卡普蒂瓦]南部海岛度假酒店(South Seas Island Resort)(44707280)</t>
  </si>
  <si>
    <t>海滩1卧别墅&lt;不退款&gt;&lt;2人入住&gt;</t>
  </si>
  <si>
    <t>Weir/James</t>
  </si>
  <si>
    <t>[旧金山]旧金山W酒店(W San Francisco)(37207792)</t>
  </si>
  <si>
    <t>奇妙房（1张特大床）&lt;不退款&gt;&lt;2人入住&gt;</t>
  </si>
  <si>
    <t>Nosratghazan/Nancy</t>
  </si>
  <si>
    <t>[芭堤雅]芭堤雅都喜天丽酒店(Dusit Thani Pattaya)(40721699)</t>
  </si>
  <si>
    <t>Khunsri/Phusanisa,Khunsri/Phusanisa</t>
  </si>
  <si>
    <t>Sukpanich/Wat,Sukpanich/Wat</t>
  </si>
  <si>
    <t>尊贵海景房&lt;不退款&gt;&lt;2人入住&gt;</t>
  </si>
  <si>
    <t>watthanamaneekul/pornpimol,watthanamaneekul/pornpimol</t>
  </si>
  <si>
    <t>[吉隆坡]瑞嘉利亚套房酒店(Regalia Suites &amp; Hotel)(46722713)</t>
  </si>
  <si>
    <t>高级房（无窗）&lt;不退款&gt;&lt;2人入住&gt;</t>
  </si>
  <si>
    <t>hasmida/nurul</t>
  </si>
  <si>
    <t>[迈阿密海滩]南海滩布里克沃特酒店(Hotel Breakwater South Beach)(39035270)</t>
  </si>
  <si>
    <t>高级房&lt;不退款&gt;&lt;2人入住&gt;</t>
  </si>
  <si>
    <t>Tanner/Stacy Denise,Abrams/William John</t>
  </si>
  <si>
    <t>[代托纳海滩]拉贝拉海滨酒店(La Bella Oceanfront Inn)(40050032)</t>
  </si>
  <si>
    <t>客房1张特大床&lt;不退款&gt;&lt;2人入住&gt;</t>
  </si>
  <si>
    <t>Maynor/Wilbert</t>
  </si>
  <si>
    <t>2953030-2</t>
  </si>
  <si>
    <t>[尼甘布]尼甘布杰特威湖酒店(Jetwing Lagoon Negombo)(40740682)</t>
  </si>
  <si>
    <t>套房标准&lt;2人入住&gt;&lt;不退款&gt;&lt;早餐&gt;</t>
  </si>
  <si>
    <t>Chamara Thudewaththa/Diluka,Chamara Thudewaththa/Diluka</t>
  </si>
  <si>
    <t>取消</t>
  </si>
  <si>
    <t>[雷丁顿海岸]索尔酒店(Hotel SOL)(40136530)</t>
  </si>
  <si>
    <t>标准间1特大床（园景）&lt;不退款&gt;&lt;2人入住&gt;</t>
  </si>
  <si>
    <t>Phillips/Jo Ann W</t>
  </si>
  <si>
    <t>18433615b89c0f0a3f</t>
  </si>
  <si>
    <t>[Hellidon]海里顿雷克斯度假村(Hellidon Lakes Hotel)(40754161)</t>
  </si>
  <si>
    <t>标准双床房&lt;不退款&gt;&lt;2人入住&gt;</t>
  </si>
  <si>
    <t>Gosling/Martin,Gosling/Annette</t>
  </si>
  <si>
    <t>RL9993943</t>
  </si>
  <si>
    <t>[丹伯里]伊桑艾伦酒店(Ethan Allen Hotel)(40034696)</t>
  </si>
  <si>
    <t>标准房(特大床)&lt;不退款&gt;&lt;2人入住&gt;</t>
  </si>
  <si>
    <t>McCain/Sarah</t>
  </si>
  <si>
    <t>[加尔兴]国王路德维希二世酒店(Hotel König Ludwig II)(44796962)</t>
  </si>
  <si>
    <t>双人床房&lt;不退款&gt;&lt;2人入住&gt;</t>
  </si>
  <si>
    <t>Maul/Christian</t>
  </si>
  <si>
    <t>EXPEDIA_1845752395</t>
  </si>
  <si>
    <t>[爱极乐]玛扎弗酒店(Mudzaffar Hotel)(39650996)</t>
  </si>
  <si>
    <t>豪华特大床房&lt;不退款&gt;&lt;2人入住&gt;</t>
  </si>
  <si>
    <t>BINTI ROSLI/AMIRAH,BINTI ROSLI/AMIRAH,BINTI ROSLI/AMIRAH,BINTI ROSLI/AMIRAH</t>
  </si>
  <si>
    <t>[马德里]马德里托莱多门酒店(Hotel Puerta de Toledo Madrid)(37226850)</t>
  </si>
  <si>
    <t>标准房&lt;不退款&gt;&lt;2人入住&gt;</t>
  </si>
  <si>
    <t>vidaurrazaga/ander</t>
  </si>
  <si>
    <t>[辛辛那提]辛辛那提21C博物馆酒店(21c Museum Hotel Cincinnati - MGallery)(44790273)</t>
  </si>
  <si>
    <t>Sparks/Will</t>
  </si>
  <si>
    <t>[陶尔哈姆莱茨]伦敦塔酒店(The Tower Hotel London)(37210264)</t>
  </si>
  <si>
    <t>Mitchell/Jen</t>
  </si>
  <si>
    <t>[印第安纳波利斯]印第安纳波利斯西北万怡酒店(Courtyard Indianapolis Northwest)(44701148)</t>
  </si>
  <si>
    <t>特大床房(带沙发床)&lt;2人入住&gt;&lt;IBU黄金会员专享&gt;&lt;不退款&gt;</t>
  </si>
  <si>
    <t>Gottfried/Michael</t>
  </si>
  <si>
    <t>[温哥华]华美达温哥华市中心酒店(Ramada by Wyndham Vancouver Downtown)(37231642)</t>
  </si>
  <si>
    <t>入住时指定房型&lt;不退款&gt;&lt;2人入住&gt;</t>
  </si>
  <si>
    <t>Toonen/Robyn</t>
  </si>
  <si>
    <t>Benson/Lloyd</t>
  </si>
  <si>
    <t>[卡斯特鲁普]哥本哈根GO酒店(Copenhagen Go Hotel)(37220905)</t>
  </si>
  <si>
    <t>双人房&lt;不退款&gt;&lt;2人入住&gt;</t>
  </si>
  <si>
    <t>Hovgaard/Henning,Hovgaard/Henning,Hovgaard/Henning,Hovgaard/Henning</t>
  </si>
  <si>
    <t>EXP-1851320369</t>
  </si>
  <si>
    <t>EXP-1851320370</t>
  </si>
  <si>
    <t>Oldfield/David</t>
  </si>
  <si>
    <t>[首尔]首尔东大门广场JW万豪酒店(JW Marriott Dongdaemun Square Seoul)(37225487)</t>
  </si>
  <si>
    <t>SUEKYOUNG/JEONG,SUEKYOUNG/JEONG</t>
  </si>
  <si>
    <t>天际线豪华房（双人床或双床）&lt;2人入住&gt;&lt;不退款&gt;&lt;早餐&gt;</t>
  </si>
  <si>
    <t>BELLA/SITI NABILAH NADHIRAH BT RUSLAN</t>
  </si>
  <si>
    <t>[茹安维尔勒蓬]若因维利款待酒店(Hotel Joinville Hospitality)(37195926)</t>
  </si>
  <si>
    <t>标准双人房&lt;不退款&gt;&lt;2人入住&gt;</t>
  </si>
  <si>
    <t>Dell Olio/Vincent</t>
  </si>
  <si>
    <t>[奥古斯塔]参议员温泉酒店(Senator Inn &amp; Spa)(39646771)</t>
  </si>
  <si>
    <t>国会室，带1张特大床&lt;不退款&gt;&lt;2人入住&gt;</t>
  </si>
  <si>
    <t>Butler/Jacqueline</t>
  </si>
  <si>
    <t>Howell/Jason Thomas</t>
  </si>
  <si>
    <t>[温哥华]温哥华奥贝尔杰酒店(Auberge Vancouver Hotel)(39043386)</t>
  </si>
  <si>
    <t>城景豪华房（特大床）&lt;不退款&gt;&lt;2人入住&gt;</t>
  </si>
  <si>
    <t>Capps/Samantha Grace</t>
  </si>
  <si>
    <t>[纽约]纽约千禧联合国酒店(Millennium Hilton One UN)(37201378)</t>
  </si>
  <si>
    <t>两卧室套房&lt;不退款&gt;&lt;2人入住&gt;</t>
  </si>
  <si>
    <t>CUARTEROS/CLAIRE ANN</t>
  </si>
  <si>
    <t>Acknowledged</t>
  </si>
  <si>
    <t>退单</t>
  </si>
  <si>
    <t>[卡姆登]伦敦西区希尔顿逸林酒店(DoubleTree by Hilton London – West End)(37257360)</t>
  </si>
  <si>
    <t>双人床房&lt;早餐&gt;&lt;不退款&gt;&lt;2人入住&gt;</t>
  </si>
  <si>
    <t>Kane/Simon</t>
  </si>
  <si>
    <t>[恩格尔伍德]美国长住酒店 - 丹佛 - 科技中心南 - 因弗内斯(Extended Stay America Suites - Denver - Tech Center South - Inverness)(39982152)</t>
  </si>
  <si>
    <t>1号工作室大床&lt;不退款&gt;&lt;2人入住&gt;</t>
  </si>
  <si>
    <t>PARNES/VICTORIA MARY</t>
  </si>
  <si>
    <t>[凤凰城]凤凰城芳德瑞酒店(Found Re Phoenix)(44788910)</t>
  </si>
  <si>
    <t>标准特大床房&lt;不退款&gt;&lt;2人入住&gt;</t>
  </si>
  <si>
    <t>Pena/David</t>
  </si>
  <si>
    <t>[纽约]纽约曼哈顿/中央公园万豪居家酒店(Residence Inn by Marriott New York Manhattan/Central Park)(37201093)</t>
  </si>
  <si>
    <t>城景特大床工作室&lt;2人入住&gt;&lt;不退款&gt;&lt;普通会员&gt;</t>
  </si>
  <si>
    <t>LEE/HYEMIN</t>
  </si>
  <si>
    <t>[丹佛]柯蒂斯- 希尔顿逸林酒店(The Curtis- A DoubleTree by Hilton Hotel)(37206118)</t>
  </si>
  <si>
    <t>天然水景观&lt;不退款&gt;&lt;2人入住&gt;</t>
  </si>
  <si>
    <t>Slaughter/Tiara</t>
  </si>
  <si>
    <t>[Northern Farm]苏巴谷旅馆(Shumba Valley Lodge)(39663677)</t>
  </si>
  <si>
    <t>双人间&lt;不退款&gt;&lt;2人入住&gt;</t>
  </si>
  <si>
    <t>Monei/Alian,Monei/Alian</t>
  </si>
  <si>
    <t>[哲基尔岛]威斯汀杰基尔岛酒店(The Westin Jekyll Island)(39046132)</t>
  </si>
  <si>
    <t>岛景特大床房&lt;2人入住&gt;&lt;不退款&gt;&lt;普通会员&gt;</t>
  </si>
  <si>
    <t>Taylor/Heidi Nicole</t>
  </si>
  <si>
    <t>[拉瑟福德]美洲长住酒店 - 梅多兰兹 - 卢瑟福(Extended Stay America Suites - Meadowlands - Rutherford)(40136499)</t>
  </si>
  <si>
    <t>Crandall/Tyler Michael</t>
  </si>
  <si>
    <t>[蒲种]艾姆垂酒店(Mtree Hotel)(37222386)</t>
  </si>
  <si>
    <t>尊贵特大床房&lt;不退款&gt;&lt;2人入住&gt;</t>
  </si>
  <si>
    <t>laichuichui/esther,laichuichui/esther</t>
  </si>
  <si>
    <t>[纽约]第五大道俱乐部会所酒店(Radisson Hotel New York Midtown-Fifth Avenue)(48436476)</t>
  </si>
  <si>
    <t>大床房&lt;不退款&gt;&lt;2人入住&gt;</t>
  </si>
  <si>
    <t>Kobayashi/Yuki</t>
  </si>
  <si>
    <t>[兰德威克]阿文莫尔公园精品酒店(Avonmore on The Park Boutique Hotel)(37212251)</t>
  </si>
  <si>
    <t>奢华大床套房带阳台&lt;不退款&gt;&lt;2人入住&gt;</t>
  </si>
  <si>
    <t>Avery/Lyndal,Perrin/Tim</t>
  </si>
  <si>
    <t>EXP-1855616759</t>
  </si>
  <si>
    <t>无障碍特大床房&lt;不退款&gt;&lt;2人入住&gt;</t>
  </si>
  <si>
    <t>BOASSO/ALICE</t>
  </si>
  <si>
    <t>[吉隆坡]瑟迪特尔米德山谷(Cititel Mid Valley)(37241114)</t>
  </si>
  <si>
    <t>高级双人床房&lt;不退款&gt;&lt;2人入住&gt;</t>
  </si>
  <si>
    <t>Khoo/Muhammad Daniel</t>
  </si>
  <si>
    <t>78916SC069961</t>
  </si>
  <si>
    <t>[首尔]首尔时代广场万怡酒店(Courtyard by Marriott Seoul Times Square)(37231509)</t>
  </si>
  <si>
    <t>豪华双床房&lt;2人入住&gt;&lt;不退款&gt;&lt;早餐&gt;</t>
  </si>
  <si>
    <t>Bak/Suyeon</t>
  </si>
  <si>
    <t>[底特律]底特律文艺复兴中心万豪酒店(Detroit Marriott at The Renaissance Center)(37243892)</t>
  </si>
  <si>
    <t>城景特大床房&lt;不退款&gt;&lt;2人入住&gt;</t>
  </si>
  <si>
    <t>Keifer/Kylee</t>
  </si>
  <si>
    <t>Trujillo/Dominique</t>
  </si>
  <si>
    <t>Andres/Christine</t>
  </si>
  <si>
    <t>[乔治王子城]乔治王子万怡酒店(Courtyard by Marriott Prince George)(45827232)</t>
  </si>
  <si>
    <t>客房1张特大床（城景）&lt;不退款&gt;&lt;2人入住&gt;</t>
  </si>
  <si>
    <t>Peters/Corbin Ray</t>
  </si>
  <si>
    <t>[棕榈泉]棕榈泉君悦套房酒店(Hyatt Palm Springs)(37205526)</t>
  </si>
  <si>
    <t>2张双人床房&lt;不退款&gt;&lt;2人入住&gt;</t>
  </si>
  <si>
    <t>ZHANG/CHUHAN,CHEN/YUE</t>
  </si>
  <si>
    <t>ZHANG CHUHAN</t>
  </si>
  <si>
    <t>[博伊西]博伊西小屋客栈(Cabana Inn - Boise)(39678418)</t>
  </si>
  <si>
    <t>标准客房2张大床&lt;不退款&gt;&lt;2人入住&gt;</t>
  </si>
  <si>
    <t>Patten/Travis</t>
  </si>
  <si>
    <t>805861903cd8d9db8；67265</t>
  </si>
  <si>
    <t>[费城]费城市中心万丽酒店(Renaissance Philadelphia Downtown Hotel)(37226502)</t>
  </si>
  <si>
    <t>公园景观特大床房&lt;不退款&gt;&lt;2人入住&gt;</t>
  </si>
  <si>
    <t>Kraft/Christopher</t>
  </si>
  <si>
    <t>[布鲁塞尔]布鲁塞尔贝德福德酒店和会议中心(Bedford Hotel &amp; Congress Centre Brussels)(37198875)</t>
  </si>
  <si>
    <t>客房&lt;不退款&gt;&lt;2人入住&gt;</t>
  </si>
  <si>
    <t>Smids/Julie,Smids/Julie</t>
  </si>
  <si>
    <t>[拉斯维加斯]拉斯维加斯金砖酒店(Golden Nugget Las Vegas)(37202473)</t>
  </si>
  <si>
    <t>Yang/Victoria,Jeyapaalan/Arjun</t>
  </si>
  <si>
    <t>[纽约]时代广场酒店(The Hotel at Times Square New York)(44694518)</t>
  </si>
  <si>
    <t>高级两张双人床房&lt;不退款&gt;&lt;2人入住&gt;</t>
  </si>
  <si>
    <t>Valdina/Jenelle</t>
  </si>
  <si>
    <t>[关丹]关丹青杨酒店(Cathayana Hotel Kuantan)(48041898)</t>
  </si>
  <si>
    <t>高级房(特大床)&lt;早餐&gt;&lt;不退款&gt;&lt;2人入住&gt;</t>
  </si>
  <si>
    <t>Umar/Manan</t>
  </si>
  <si>
    <t>[萨克拉门托]美国萨克拉门托北门长住酒店(Extended Stay America Suites - Sacramento - Northgate)(40106335)</t>
  </si>
  <si>
    <t>GARCIA/EXIGUHARE L</t>
  </si>
  <si>
    <t>[韦科]瓦可北麦瑞特万豪费尔菲尔德酒店(Fairfield Inn &amp; Suites by Marriott Waco North)(45826305)</t>
  </si>
  <si>
    <t>特大床房&lt;不退款&gt;&lt;2人入住&gt;</t>
  </si>
  <si>
    <t>Daresh/Mary</t>
  </si>
  <si>
    <t>[巴黎]阿卡西雅酒店(Acacia Hotel)(39684520)</t>
  </si>
  <si>
    <t>RUIZ/jean Paul</t>
  </si>
  <si>
    <t>[辛普森维尔]南卡罗莱纳辛普森维尔 - 格林维尔 6 号汽车旅馆(Motel 6 Simpsonville, SC - Greenville)(40116093)</t>
  </si>
  <si>
    <t>标准客房1张大床（吸烟）&lt;不退款&gt;&lt;2人入住&gt;</t>
  </si>
  <si>
    <t>Sanders/Marque</t>
  </si>
  <si>
    <t>EHWRUTUJW5</t>
  </si>
  <si>
    <t>[乌特勒支]乌特勒支宜必思酒店(Ibis Utrecht)(46578790)</t>
  </si>
  <si>
    <t>Wepster/Pauline</t>
  </si>
  <si>
    <t>0880VKQ506</t>
  </si>
  <si>
    <t>[巴黎]欧洲酒店(Hôtel de l'Europe)(39061947)</t>
  </si>
  <si>
    <t>Bardon/Philippe</t>
  </si>
  <si>
    <t>[罗宾逊维勒]好莱坞图尼卡赌场酒店(Hollywood Casino Tunica)(40090040)</t>
  </si>
  <si>
    <t>标准间1特大床&lt;不退款&gt;&lt;2人入住&gt;</t>
  </si>
  <si>
    <t>Wright/Patti</t>
  </si>
  <si>
    <t>Miller/Matthew Norris</t>
  </si>
  <si>
    <t>[巴黎]卡美拉国际酒店(Hotel Camelia International)(39684090)</t>
  </si>
  <si>
    <t>even/maelys</t>
  </si>
  <si>
    <t>A</t>
  </si>
  <si>
    <t>[釜山]伦敦酒店(Londoner Hotel)(37211840)</t>
  </si>
  <si>
    <t>Nam/Hyemin,Nam/Hyemin</t>
  </si>
  <si>
    <t>[乔治市]槟城亚美尼亚街传统酒店(Armenian Street Heritage Hotel Penang)(37230017)</t>
  </si>
  <si>
    <t>Koh Chin Yuan/Joanne,Koh Chin Yuan/Joanne</t>
  </si>
  <si>
    <t>[巴利亚多利德]巴利亚多利德韦奇佛朗图拉酒店(Vincci Frontaura Hotel Valladolid)(37225531)</t>
  </si>
  <si>
    <t>经济一卧双床房&lt;不退款&gt;&lt;2人入住&gt;</t>
  </si>
  <si>
    <t>GOMEZ CUADRADO/MARTA</t>
  </si>
  <si>
    <t>EXP-1861180300</t>
  </si>
  <si>
    <t>[好莱坞]玛格丽塔维尔好莱坞海滩度假村(Margaritaville Hollywood Beach Resort)(40087610)</t>
  </si>
  <si>
    <t>部分海景1特大床房&lt;不退款&gt;&lt;2人入住&gt;</t>
  </si>
  <si>
    <t>Weinshall/Michael,Calvo/Orlando</t>
  </si>
  <si>
    <t>8074SC357720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</si>
  <si>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</si>
  <si>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</si>
  <si>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Clark/Kendall</t>
  </si>
  <si>
    <t>[圣地亚哥]圣迭戈喜来登海滨酒店(Sheraton San Diego Hotel &amp; Marina)(39051741)</t>
  </si>
  <si>
    <t>特大床房带阳台（低层）（码头塔）&lt;不退款&gt;&lt;2人入住&gt;</t>
  </si>
  <si>
    <t>Serrano/Nelson</t>
  </si>
  <si>
    <t>[芭堤雅]槟榔洛奇饭店(Areca Lodge)(46883047)</t>
  </si>
  <si>
    <t>池景豪华双人房&lt;不退款&gt;&lt;2人入住&gt;</t>
  </si>
  <si>
    <t>Boonrod/Idsara,Boonrod/Idsara</t>
  </si>
  <si>
    <t>[蒙特雷]克莱门特蒙特利洲际酒店(InterContinental the Clement Monterey, an Ihg Hotel)(37228881)</t>
  </si>
  <si>
    <t>Ip/Cheuk lun</t>
  </si>
  <si>
    <t>[大学城]得克萨斯 A&amp;M 酒店及会议中心(Texas A&amp;M Hotel and Conference Center)(40028914)</t>
  </si>
  <si>
    <t>豪华客房1张特大床&lt;不退款&gt;&lt;2人入住&gt;</t>
  </si>
  <si>
    <t>Aranda/Gabriel</t>
  </si>
  <si>
    <t>35873SC027505</t>
  </si>
  <si>
    <t>[布罗肯阿罗]图尔萨 - 布罗肯阿罗石溪酒店(Stoney Creek Hotel Tulsa - Broken Arrow)(39640988)</t>
  </si>
  <si>
    <t>Sumrall/stan</t>
  </si>
  <si>
    <t>[汉堡]汉堡里佩尔巴A&amp;O旅馆&amp;旅舍(a&amp;o Hamburg Reeperbahn)(39040974)</t>
  </si>
  <si>
    <t>Weinhold/Olaf</t>
  </si>
  <si>
    <t>[Rasah]芙蓉舒特拉酒店(Sutera Hotel Seremban)(48386699)</t>
  </si>
  <si>
    <t>家庭房&lt;1&gt;&lt;不退款&gt;&lt;2人入住&gt;</t>
  </si>
  <si>
    <t>KHALEZA/KAMSAN,KHALEZA/KAMSAN</t>
  </si>
  <si>
    <t>[哥打京那巴鲁]婆罗洲万怡酒店(Courtyard Hotel 1Borneo)(39051881)</t>
  </si>
  <si>
    <t>高级房（双床）&lt;不退款&gt;&lt;2人入住&gt;</t>
  </si>
  <si>
    <t>Erawanzawawei/Awang,Erawanzawawei/Awang</t>
  </si>
  <si>
    <t>[拉律峇登司南马县]太平SSL商贸饭店(Ssl Traders Hotel Taiping)(48377272)</t>
  </si>
  <si>
    <t>行政套房&lt;1&gt;&lt;2人入住&gt;&lt;不退款&gt;&lt;早餐&gt;</t>
  </si>
  <si>
    <t>Johari/Nur suriani</t>
  </si>
  <si>
    <t>[埃尔塞讷]祖姆酒店(Zoom Hotel)(40040086)</t>
  </si>
  <si>
    <t>CHINOT/jany</t>
  </si>
  <si>
    <t>[卡尔加里]迪尔富特赌场酒店(Deerfoot Inn and Casino)(40133845)</t>
  </si>
  <si>
    <t>标准间1特大床，带沙发床&lt;不退款&gt;&lt;2人入住&gt;</t>
  </si>
  <si>
    <t>Rumley/Phairun Avery</t>
  </si>
  <si>
    <t>[安特卫普]奥卡瑟德尔酒店(Hotelo Kathedral)(40046630)</t>
  </si>
  <si>
    <t>高级双人房&lt;不退款&gt;&lt;2人入住&gt;</t>
  </si>
  <si>
    <t>Geenen/Niels</t>
  </si>
  <si>
    <t>[阿灵顿县]新城伊克诺旅馆(Econo Lodge Metro)(37203515)</t>
  </si>
  <si>
    <t>标准房, 1 张特大床房&lt;2人入住&gt;&lt;不退款&gt;&lt;早餐&gt;</t>
  </si>
  <si>
    <t>Pineda/William</t>
  </si>
  <si>
    <t>[纽波特海滩]丽都楼傲途格精选酒店(Lido House, Autograph Collection)(40317344)</t>
  </si>
  <si>
    <t>特大床房&lt;2人入住&gt;&lt;IBU黄金会员专享&gt;&lt;不退款&gt;</t>
  </si>
  <si>
    <t>Meyer/Jack</t>
  </si>
  <si>
    <t>[阿拉莫戈多]阿拉莫戈多6号汽车旅馆(Motel 6-Alamogordo, NM)(39664465)</t>
  </si>
  <si>
    <t>标准间2双人床（吸烟）&lt;不退款&gt;&lt;2人入住&gt;</t>
  </si>
  <si>
    <t>Koppoju/Lenin Kumar</t>
  </si>
  <si>
    <t>[贝尔维尤]美国长住酒店 - 西雅图 - 贝尔维尤 - 法克特里亚(Extended Stay America Suites - Seattle - Bellevue - Factoria)(37198498)</t>
  </si>
  <si>
    <t>一室公寓（大床）&lt;不退款&gt;&lt;2人入住&gt;</t>
  </si>
  <si>
    <t>yoo/sunghu</t>
  </si>
  <si>
    <t>[丹那拉打]曼提吉旅馆(Mentigi Guesthouse)(48446328)</t>
  </si>
  <si>
    <t>双床房&lt;不退款&gt;&lt;2人入住&gt;</t>
  </si>
  <si>
    <t>ABDUL KAHAR/ABDUL HAFIIZ</t>
  </si>
  <si>
    <t>[邦咯岛]岛屿家庭旅馆(Island Homestay)(39632750)</t>
  </si>
  <si>
    <t>豪华间&lt;不退款&gt;&lt;2人入住&gt;</t>
  </si>
  <si>
    <t>Nurul/Nurul fadhilah</t>
  </si>
  <si>
    <t>[格里尔]格林维尔机场智选假日酒店(Holiday Inn Express Hotel &amp; Suites Greenville Airport, an Ihg Hotel)(40059292)</t>
  </si>
  <si>
    <t>Bailey/Chris M</t>
  </si>
  <si>
    <t>[里约热内卢]南美克巴卡巴纳酒店(South American Copacabana Hotel)(39628366)</t>
  </si>
  <si>
    <t>标准间&lt;不退款&gt;&lt;2人入住&gt;</t>
  </si>
  <si>
    <t>Lopes/Bruno Aparecido</t>
  </si>
  <si>
    <t>gomez/Eric</t>
  </si>
  <si>
    <t>8074SC359465</t>
  </si>
  <si>
    <t>[布里夫拉盖亚尔德]布瑞福东加拉德普瑞米尔经典酒店(Premiere Classe Brive La Gaillarde Ouest)(39684432)</t>
  </si>
  <si>
    <t>标准间1双人床&lt;不退款&gt;&lt;2人入住&gt;</t>
  </si>
  <si>
    <t>BAGUA-YAMBO SING-MI/Dieu-mercier David</t>
  </si>
  <si>
    <t>33676UC000139</t>
  </si>
  <si>
    <t>[梳邦再也]梳邦9号广场酒店(9 Square Hotel - Subang)(48387026)</t>
  </si>
  <si>
    <t>客房（大床，带窗）&lt;不退款&gt;&lt;2人入住&gt;</t>
  </si>
  <si>
    <t>PNG/AIKFONG</t>
  </si>
  <si>
    <t>[博莱戈斯普林斯]博雷戈斯普林斯度假酒店及水疗中心(Borrego Springs Resort and Spa)(40066066)</t>
  </si>
  <si>
    <t>newman/david russell,newman/april</t>
  </si>
  <si>
    <t>[本德]德舒特湖畔别墅酒店(Riverhouse on The Deschutes)(39620080)</t>
  </si>
  <si>
    <t>豪华客房1张大床&lt;不退款&gt;&lt;2人入住&gt;</t>
  </si>
  <si>
    <t>Taylor/David jay</t>
  </si>
  <si>
    <t>[尤英]尤英镇南普林斯顿万豪春丘酒店(SpringHill Suites Ewing Township Princeton South)(44701584)</t>
  </si>
  <si>
    <t>特大床一室房(带沙发床)&lt;2人入住&gt;&lt;IBU黄金会员专享&gt;&lt;不退款&gt;</t>
  </si>
  <si>
    <t>Mordi/Andrew</t>
  </si>
  <si>
    <t>[布卢明顿]美国商场丽笙酒店(Radisson Blu Mall of America)(39616561)</t>
  </si>
  <si>
    <t>客房（特大床）&lt;不退款&gt;&lt;2人入住&gt;</t>
  </si>
  <si>
    <t>Flynn Gilmer/Heather Colista</t>
  </si>
  <si>
    <t>[奇克托瓦加]纽约布法罗机场千禧酒店(Millennium Buffalo)(37202956)</t>
  </si>
  <si>
    <t>豪华2张双人床房&lt;不退款&gt;&lt;2人入住&gt;</t>
  </si>
  <si>
    <t>Harrison/Raul</t>
  </si>
  <si>
    <t>HTL-WBD-279042485</t>
  </si>
  <si>
    <t>[维克斯堡]战地旅馆(Motel 6-Vicksburg, MS)(40052664)</t>
  </si>
  <si>
    <t>标准间1特大床&lt;1&gt;&lt;不退款&gt;&lt;2人入住&gt;</t>
  </si>
  <si>
    <t>Blakeney/Holli</t>
  </si>
  <si>
    <t>4QY4EEM4S7</t>
  </si>
  <si>
    <t>[纽波特海滩]奥兰治县约翰韦恩机场美国延住酒店(Extended Stay America Suites - Orange County - John Wayne Airport)(44703291)</t>
  </si>
  <si>
    <t>工作室大号床&lt;2人入住&gt;&lt;不退款&gt;&lt;早餐&gt;</t>
  </si>
  <si>
    <t>Fall/Lani Grace</t>
  </si>
  <si>
    <t>[巴黎]钟楼巴黎19维耶特酒店(Campanile Paris 19 - La Villette)(37221107)</t>
  </si>
  <si>
    <t>新一代双人床房&lt;不退款&gt;&lt;2人入住&gt;</t>
  </si>
  <si>
    <t>ZUO/ZHONGLEI</t>
  </si>
  <si>
    <t>33348UC000608</t>
  </si>
  <si>
    <t>[西雅加达]亚玛里斯曼伽比萨酒店(Amaris Hotel Mangga Besar)(39040543)</t>
  </si>
  <si>
    <t>智能双人房&lt;2人入住&gt;&lt;不退款&gt;&lt;早餐&gt;</t>
  </si>
  <si>
    <t>Gouw/Novita</t>
  </si>
  <si>
    <t>[八打灵再也]八打灵再也希尔顿酒店(Hilton Petaling Jaya)(37210248)</t>
  </si>
  <si>
    <t>豪华客房&lt;不退款&gt;&lt;2人入住&gt;</t>
  </si>
  <si>
    <t>Alloy/Nizam</t>
  </si>
  <si>
    <t>[扎芬特姆]布鲁塞尔机场喜来登酒店(Sheraton Brussels Airport Hotel)(37221076)</t>
  </si>
  <si>
    <t>经典特大床房&lt;不退款&gt;&lt;2人入住&gt;</t>
  </si>
  <si>
    <t>roland/fabian</t>
  </si>
  <si>
    <t>[加登格罗夫]加登格罗夫国家旅馆(National Inn Garden Grove)(40029129)</t>
  </si>
  <si>
    <t>McGregor/Charles</t>
  </si>
  <si>
    <t>[索绍]普瑞米尔蒙贝利雅得索尚经典酒店(Premiere Classe Montbeliard - Sochaux)(39684706)</t>
  </si>
  <si>
    <t>Dogan/Ersen</t>
  </si>
  <si>
    <t>33704UC000071</t>
  </si>
  <si>
    <t>[罗德兹]罗德兹普瑞米尔经典酒店(Premiere Classe Rodez)(39684726)</t>
  </si>
  <si>
    <t>loriller/valerie</t>
  </si>
  <si>
    <t>33764UC000081</t>
  </si>
  <si>
    <t>[阿斯克新城]东里尔皮埃尔莫鲁瓦体育场基里亚德直营饭店(Kyriad Direct Lille Est Stade Pierre Mauroy)(40754258)</t>
  </si>
  <si>
    <t>标准双人间&lt;不退款&gt;&lt;2人入住&gt;</t>
  </si>
  <si>
    <t>BOGUHET/GNOLOU ALPHONSE THEOPHILE</t>
  </si>
  <si>
    <t>34067UC000136</t>
  </si>
  <si>
    <t>[玛特鲁斯丰坦]Road Lodge - 开普敦国际机场(Road Lodge Cape Town International Airport)(39623322)</t>
  </si>
  <si>
    <t>双床房标准间&lt;不退款&gt;&lt;2人入住&gt;</t>
  </si>
  <si>
    <t>Engels/Jaco</t>
  </si>
  <si>
    <t>[路易斯维尔]德克萨斯刘易斯维尔 - 医学市 6 号汽车旅馆(Motel 6 Lewisville, TX - Medical City)(40092717)</t>
  </si>
  <si>
    <t>Brantley/Kendra</t>
  </si>
  <si>
    <t>DLKXRXF5RE</t>
  </si>
  <si>
    <t>，</t>
  </si>
  <si>
    <t>本期扣款1.8元</t>
  </si>
  <si>
    <t>A211201103239481</t>
  </si>
  <si>
    <t>USD / HKD 当前参考汇率: 7.79759</t>
  </si>
  <si>
    <t>总计：19790.1 USD/
154315.09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</si>
  <si>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</si>
  <si>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</si>
  <si>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</si>
  <si>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</si>
  <si>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</si>
  <si>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</si>
  <si>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</si>
  <si>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</si>
  <si>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</si>
  <si>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</si>
  <si>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</si>
  <si>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</si>
  <si>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</si>
  <si>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</si>
  <si>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</si>
  <si>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</si>
  <si>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</si>
  <si>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2021-11-25</t>
  </si>
  <si>
    <t>2312902</t>
  </si>
  <si>
    <t>Mentigi Guesthouse</t>
  </si>
  <si>
    <t>ABDUL KAHAR ABDUL HAFIIZ</t>
  </si>
  <si>
    <t>2021-11-27</t>
  </si>
  <si>
    <t>2021-11-28</t>
  </si>
  <si>
    <t>退房日周结</t>
  </si>
  <si>
    <t>140.93</t>
  </si>
  <si>
    <t>22.00</t>
  </si>
  <si>
    <t>0</t>
  </si>
  <si>
    <t>0.00</t>
  </si>
  <si>
    <t>携程盛景国际直连</t>
  </si>
  <si>
    <t>2021-11-25 21:44:45</t>
  </si>
  <si>
    <t>否</t>
  </si>
  <si>
    <t>汇智国际旅游发展有限公司</t>
  </si>
  <si>
    <t>直连</t>
  </si>
  <si>
    <t>2316233</t>
  </si>
  <si>
    <t>Road Lodge - 开普敦国际机场</t>
  </si>
  <si>
    <t>Engels Jaco</t>
  </si>
  <si>
    <t>294.72</t>
  </si>
  <si>
    <t>46.00</t>
  </si>
  <si>
    <t>2021-11-27 21:25:39</t>
  </si>
  <si>
    <t>2021-11-24</t>
  </si>
  <si>
    <t>2311180</t>
  </si>
  <si>
    <t>SSL 商贸酒店</t>
  </si>
  <si>
    <t>Johari Nur suriani</t>
  </si>
  <si>
    <t>345.91</t>
  </si>
  <si>
    <t>54.00</t>
  </si>
  <si>
    <t>2021-11-24 22:41:36</t>
  </si>
  <si>
    <t>2021-11-19</t>
  </si>
  <si>
    <t>2304031</t>
  </si>
  <si>
    <t>阿卡西雅酒店</t>
  </si>
  <si>
    <t>RUIZ jean Paul</t>
  </si>
  <si>
    <t>2021-11-26</t>
  </si>
  <si>
    <t>1036.64</t>
  </si>
  <si>
    <t>162.00</t>
  </si>
  <si>
    <t>2021-11-19 16:49:58</t>
  </si>
  <si>
    <t>2021-11-02</t>
  </si>
  <si>
    <t>2287542</t>
  </si>
  <si>
    <t>巴黎竞技场花卉公园酒店</t>
  </si>
  <si>
    <t>Dell Olio Vincent</t>
  </si>
  <si>
    <t>493.76</t>
  </si>
  <si>
    <t>77.00</t>
  </si>
  <si>
    <t>2021-11-02 02:25:07</t>
  </si>
  <si>
    <t>2021-11-22</t>
  </si>
  <si>
    <t>2307986</t>
  </si>
  <si>
    <t>巴利亚多利德韦奇佛朗图拉酒店</t>
  </si>
  <si>
    <t>GOMEZ CUADRADO MARTA</t>
  </si>
  <si>
    <t>851.33</t>
  </si>
  <si>
    <t>133.00</t>
  </si>
  <si>
    <t>2021-11-22 21:22:19</t>
  </si>
  <si>
    <t>2307576</t>
  </si>
  <si>
    <t>槟城亚美尼亚街传统酒店</t>
  </si>
  <si>
    <t>Koh Chin Yuan Joanne,Koh Chin Yuan Joanne</t>
  </si>
  <si>
    <t>185.63</t>
  </si>
  <si>
    <t>29.00</t>
  </si>
  <si>
    <t>2021-11-22 16:30:25</t>
  </si>
  <si>
    <t>2315128</t>
  </si>
  <si>
    <t>德舒特湖畔别墅酒店</t>
  </si>
  <si>
    <t>Taylor David jay</t>
  </si>
  <si>
    <t>768.84</t>
  </si>
  <si>
    <t>120.00</t>
  </si>
  <si>
    <t>2021-11-27 02:49:24</t>
  </si>
  <si>
    <t>2021-09-29</t>
  </si>
  <si>
    <t>2268409</t>
  </si>
  <si>
    <t>防波堤南海滩酒店,阿桑德连锁酒店会员</t>
  </si>
  <si>
    <t>Tanner Stacy Denise,Abrams William John</t>
  </si>
  <si>
    <t>1463.17</t>
  </si>
  <si>
    <t>226.00</t>
  </si>
  <si>
    <t>2021-09-29 08:38:09</t>
  </si>
  <si>
    <t>2311275</t>
  </si>
  <si>
    <t>鹿脚旅馆及赌场</t>
  </si>
  <si>
    <t>Rumley Phairun Avery</t>
  </si>
  <si>
    <t>839.16</t>
  </si>
  <si>
    <t>131.00</t>
  </si>
  <si>
    <t>2021-11-25 01:36:33</t>
  </si>
  <si>
    <t>2316337</t>
  </si>
  <si>
    <t>路易斯维尔精选酒店</t>
  </si>
  <si>
    <t>Brantley Kendra</t>
  </si>
  <si>
    <t>416.46</t>
  </si>
  <si>
    <t>65.00</t>
  </si>
  <si>
    <t>2021-11-27 22:25:12</t>
  </si>
  <si>
    <t>2021-10-31</t>
  </si>
  <si>
    <t>2286660</t>
  </si>
  <si>
    <t>伦敦塔酒店</t>
  </si>
  <si>
    <t>Benson Lloyd</t>
  </si>
  <si>
    <t>2028.09</t>
  </si>
  <si>
    <t>316.00</t>
  </si>
  <si>
    <t>2021-10-31 17:07:29</t>
  </si>
  <si>
    <t>2021-11-01</t>
  </si>
  <si>
    <t>2286933</t>
  </si>
  <si>
    <t>Oldfield David</t>
  </si>
  <si>
    <t>1187.33</t>
  </si>
  <si>
    <t>185.00</t>
  </si>
  <si>
    <t>2021-11-01 05:08:12</t>
  </si>
  <si>
    <t>2021-10-29</t>
  </si>
  <si>
    <t>2284805</t>
  </si>
  <si>
    <t>Mitchell Jen</t>
  </si>
  <si>
    <t>1133.86</t>
  </si>
  <si>
    <t>177.00</t>
  </si>
  <si>
    <t>2021-10-29 00:38:50</t>
  </si>
  <si>
    <t>2021-08-12</t>
  </si>
  <si>
    <t>2221646</t>
  </si>
  <si>
    <t>La Casetta托斯卡尼山谷酒店</t>
  </si>
  <si>
    <t>WANNOO CHAIYARITT,WANNOO CHAIYARITT</t>
  </si>
  <si>
    <t>792.29</t>
  </si>
  <si>
    <t>122.00</t>
  </si>
  <si>
    <t>2021-08-12 14:05:36</t>
  </si>
  <si>
    <t>2311482</t>
  </si>
  <si>
    <t>阿拉莫戈多6号汽车旅馆</t>
  </si>
  <si>
    <t>Koppoju Lenin Kumar</t>
  </si>
  <si>
    <t>653.41</t>
  </si>
  <si>
    <t>102.00</t>
  </si>
  <si>
    <t>2021-11-25 15:28:32</t>
  </si>
  <si>
    <t>2311322</t>
  </si>
  <si>
    <t>安特卫普大教堂旅馆</t>
  </si>
  <si>
    <t>Geenen Niels</t>
  </si>
  <si>
    <t>1415.73</t>
  </si>
  <si>
    <t>221.00</t>
  </si>
  <si>
    <t>2021-11-25 05:14:33</t>
  </si>
  <si>
    <t>2315378</t>
  </si>
  <si>
    <t>奥兰治约翰韦恩机场美国长住酒店</t>
  </si>
  <si>
    <t>Fall Lani Grace</t>
  </si>
  <si>
    <t>679.14</t>
  </si>
  <si>
    <t>106.00</t>
  </si>
  <si>
    <t>2021-11-27 12:04:37</t>
  </si>
  <si>
    <t>2315659</t>
  </si>
  <si>
    <t>八打灵再也希尔顿酒店</t>
  </si>
  <si>
    <t>Alloy Nizam</t>
  </si>
  <si>
    <t>403.64</t>
  </si>
  <si>
    <t>63.00</t>
  </si>
  <si>
    <t>2021-11-27 16:42:23</t>
  </si>
  <si>
    <t>2021-11-23</t>
  </si>
  <si>
    <t>2308702</t>
  </si>
  <si>
    <t>槟榔洛奇饭店</t>
  </si>
  <si>
    <t>Boonrod Idsara,Boonrod Idsara</t>
  </si>
  <si>
    <t>287.98</t>
  </si>
  <si>
    <t>45.00</t>
  </si>
  <si>
    <t>2021-11-23 12:43:17</t>
  </si>
  <si>
    <t>2021-11-12</t>
  </si>
  <si>
    <t>2297354</t>
  </si>
  <si>
    <t>底特律文艺复兴中心万豪酒店</t>
  </si>
  <si>
    <t>Keifer Kylee</t>
  </si>
  <si>
    <t>1210.55</t>
  </si>
  <si>
    <t>189.00</t>
  </si>
  <si>
    <t>19.00</t>
  </si>
  <si>
    <t>-170</t>
  </si>
  <si>
    <t>-1088</t>
  </si>
  <si>
    <t>2021-11-12 01:28:26</t>
  </si>
  <si>
    <t>2021-11-15</t>
  </si>
  <si>
    <t>2299526</t>
  </si>
  <si>
    <t>费城市中心万丽酒店</t>
  </si>
  <si>
    <t>Kraft Christopher</t>
  </si>
  <si>
    <t>2289.05</t>
  </si>
  <si>
    <t>358.00</t>
  </si>
  <si>
    <t>2021-11-15 00:38:54</t>
  </si>
  <si>
    <t>2313098</t>
  </si>
  <si>
    <t>格林维尔机场智选假日套房酒店</t>
  </si>
  <si>
    <t>Bailey Chris M</t>
  </si>
  <si>
    <t>1126.40</t>
  </si>
  <si>
    <t>176.00</t>
  </si>
  <si>
    <t>2021-11-26 03:52:41</t>
  </si>
  <si>
    <t>2309955</t>
  </si>
  <si>
    <t>汉堡里佩尔巴A&amp;O旅馆&amp;旅舍</t>
  </si>
  <si>
    <t>Weinhold Olaf</t>
  </si>
  <si>
    <t>896.81</t>
  </si>
  <si>
    <t>140.00</t>
  </si>
  <si>
    <t>2021-11-24 10:15:04</t>
  </si>
  <si>
    <t>2021-10-07</t>
  </si>
  <si>
    <t>2274066</t>
  </si>
  <si>
    <t>赫利顿湖高尔夫及水疗酒店</t>
  </si>
  <si>
    <t>Gosling Martin,Gosling Annette</t>
  </si>
  <si>
    <t>969.78</t>
  </si>
  <si>
    <t>150.00</t>
  </si>
  <si>
    <t>2021-10-07 18:19:31</t>
  </si>
  <si>
    <t>2307418</t>
  </si>
  <si>
    <t>伦敦酒店</t>
  </si>
  <si>
    <t>Nam Hyemin,Nam Hyemin</t>
  </si>
  <si>
    <t>518.48</t>
  </si>
  <si>
    <t>81.00</t>
  </si>
  <si>
    <t>2021-11-22 14:33:27</t>
  </si>
  <si>
    <t>2021-11-05</t>
  </si>
  <si>
    <t>2289988</t>
  </si>
  <si>
    <t>伦敦西区希尔顿逸林酒店</t>
  </si>
  <si>
    <t>Kane Simon</t>
  </si>
  <si>
    <t>1544.81</t>
  </si>
  <si>
    <t>241.00</t>
  </si>
  <si>
    <t>2021-11-05 05:45:21</t>
  </si>
  <si>
    <t>2021-11-09</t>
  </si>
  <si>
    <t>2294688</t>
  </si>
  <si>
    <t>洛克菲勒中心对面之俱乐部住宅酒店</t>
  </si>
  <si>
    <t>Kobayashi Yuki</t>
  </si>
  <si>
    <t>3267.32</t>
  </si>
  <si>
    <t>510.00</t>
  </si>
  <si>
    <t>2021-11-09 18:36:52</t>
  </si>
  <si>
    <t>2316164</t>
  </si>
  <si>
    <t>罗德兹高级酒店</t>
  </si>
  <si>
    <t>loriller valerie</t>
  </si>
  <si>
    <t>288.32</t>
  </si>
  <si>
    <t>2021-11-27 20:46:22</t>
  </si>
  <si>
    <t>2021-10-19</t>
  </si>
  <si>
    <t>2280252</t>
  </si>
  <si>
    <t>马六甲穆德扎法酒店</t>
  </si>
  <si>
    <t>BINTI ROSLI AMIRAH,BINTI ROSLI AMIRAH,BINTI ROSLI AMIRAH,BINTI ROSLI AMIRAH</t>
  </si>
  <si>
    <t>502.64</t>
  </si>
  <si>
    <t>78.00</t>
  </si>
  <si>
    <t>2021-10-19 18:48:30</t>
  </si>
  <si>
    <t>2313378</t>
  </si>
  <si>
    <t>玛格丽特维尔好莱坞海滩渡假村</t>
  </si>
  <si>
    <t>gomez Eric</t>
  </si>
  <si>
    <t>2937.60</t>
  </si>
  <si>
    <t>459.00</t>
  </si>
  <si>
    <t>2021-11-26 12:29:31</t>
  </si>
  <si>
    <t>2308272</t>
  </si>
  <si>
    <t>Weinshall Michael,Calvo Orlando</t>
  </si>
  <si>
    <t>5472.86</t>
  </si>
  <si>
    <t>855.00</t>
  </si>
  <si>
    <t>2021-11-22 23:40:30</t>
  </si>
  <si>
    <t>2293709</t>
  </si>
  <si>
    <t>梅多兰兹卢瑟福美国长住酒店</t>
  </si>
  <si>
    <t>Crandall Tyler Michael</t>
  </si>
  <si>
    <t>808.16</t>
  </si>
  <si>
    <t>126.00</t>
  </si>
  <si>
    <t>2021-11-09 00:16:30</t>
  </si>
  <si>
    <t>2315159</t>
  </si>
  <si>
    <t>美洲购物中心丽笙酒店</t>
  </si>
  <si>
    <t>Flynn Gilmer Heather Colista</t>
  </si>
  <si>
    <t>813.69</t>
  </si>
  <si>
    <t>127.00</t>
  </si>
  <si>
    <t>2021-11-27 04:53:39</t>
  </si>
  <si>
    <t>2315375</t>
  </si>
  <si>
    <t>密西西比维克斯堡 6 号汽车旅馆</t>
  </si>
  <si>
    <t>Blakeney Holli</t>
  </si>
  <si>
    <t>269.09</t>
  </si>
  <si>
    <t>42.00</t>
  </si>
  <si>
    <t>2021-11-27 12:03:24</t>
  </si>
  <si>
    <t>2287800</t>
  </si>
  <si>
    <t>纽约联合国广场千禧希尔顿酒店</t>
  </si>
  <si>
    <t>CUARTEROS CLAIRE ANN</t>
  </si>
  <si>
    <t>3930.86</t>
  </si>
  <si>
    <t>613.00</t>
  </si>
  <si>
    <t>2021-11-02 14:25:17</t>
  </si>
  <si>
    <t>2021-11-07</t>
  </si>
  <si>
    <t>2291796</t>
  </si>
  <si>
    <t>纽约曼哈顿/中央公园万豪居家酒店</t>
  </si>
  <si>
    <t>LEE HYEMIN</t>
  </si>
  <si>
    <t>2021-11-21</t>
  </si>
  <si>
    <t>12391.85</t>
  </si>
  <si>
    <t>1932.00</t>
  </si>
  <si>
    <t>2021-11-07 00:21:10</t>
  </si>
  <si>
    <t>2021-11-13</t>
  </si>
  <si>
    <t>2298536</t>
  </si>
  <si>
    <t>乔治王子万怡酒店</t>
  </si>
  <si>
    <t>Peters Corbin Ray</t>
  </si>
  <si>
    <t>607.43</t>
  </si>
  <si>
    <t>95.00</t>
  </si>
  <si>
    <t>2021-11-13 10:59:58</t>
  </si>
  <si>
    <t>2294377</t>
  </si>
  <si>
    <t>艾姆垂酒店</t>
  </si>
  <si>
    <t>laichuichui esther,laichuichui esther</t>
  </si>
  <si>
    <t>313.92</t>
  </si>
  <si>
    <t>49.00</t>
  </si>
  <si>
    <t>2021-11-09 15:16:41</t>
  </si>
  <si>
    <t>2315089</t>
  </si>
  <si>
    <t>博雷戈斯普林斯度假酒店及水疗中心</t>
  </si>
  <si>
    <t>newman david russell,newman april</t>
  </si>
  <si>
    <t>1024.00</t>
  </si>
  <si>
    <t>160.00</t>
  </si>
  <si>
    <t>2021-11-27 00:59:43</t>
  </si>
  <si>
    <t>2314091</t>
  </si>
  <si>
    <t>布里夫拉盖亚尔德西高级酒店</t>
  </si>
  <si>
    <t>BAGUA-YAMBO SING-MI Dieu-mercier David</t>
  </si>
  <si>
    <t>243.20</t>
  </si>
  <si>
    <t>38.00</t>
  </si>
  <si>
    <t>2021-11-26 18:19:44</t>
  </si>
  <si>
    <t>2299568</t>
  </si>
  <si>
    <t>布鲁塞尔贝德福德酒店和会议中心</t>
  </si>
  <si>
    <t>Smids Julie,Smids Julie</t>
  </si>
  <si>
    <t>594.64</t>
  </si>
  <si>
    <t>93.00</t>
  </si>
  <si>
    <t>2021-11-15 05:00:26</t>
  </si>
  <si>
    <t>2315788</t>
  </si>
  <si>
    <t>布鲁塞尔机场喜来登酒店</t>
  </si>
  <si>
    <t>roland fabian</t>
  </si>
  <si>
    <t>2021-11-27 17:49:14</t>
  </si>
  <si>
    <t>2287618</t>
  </si>
  <si>
    <t>参议员温泉酒店</t>
  </si>
  <si>
    <t>Butler Jacqueline</t>
  </si>
  <si>
    <t>916.99</t>
  </si>
  <si>
    <t>143.00</t>
  </si>
  <si>
    <t>2021-11-02 09:01:28</t>
  </si>
  <si>
    <t>2313053</t>
  </si>
  <si>
    <t>岛屿家庭旅馆</t>
  </si>
  <si>
    <t>Nurul Nurul fadhilah</t>
  </si>
  <si>
    <t>160.15</t>
  </si>
  <si>
    <t>25.00</t>
  </si>
  <si>
    <t>2021-11-26 00:30:26</t>
  </si>
  <si>
    <t>2286919</t>
  </si>
  <si>
    <t>哥本哈根GO酒店</t>
  </si>
  <si>
    <t>Hovgaard Henning,Hovgaard Henning,Hovgaard Henning,Hovgaard Henning</t>
  </si>
  <si>
    <t>2182.12</t>
  </si>
  <si>
    <t>340.00</t>
  </si>
  <si>
    <t>2021-11-01 04:07:15</t>
  </si>
  <si>
    <t>2306840</t>
  </si>
  <si>
    <t>好莱坞图尼卡赌场</t>
  </si>
  <si>
    <t>Wright Patti</t>
  </si>
  <si>
    <t>2406.78</t>
  </si>
  <si>
    <t>376.00</t>
  </si>
  <si>
    <t>2021-11-22 05:01:36</t>
  </si>
  <si>
    <t>2316060</t>
  </si>
  <si>
    <t>加登格罗夫国家旅馆</t>
  </si>
  <si>
    <t>McGregor Charles</t>
  </si>
  <si>
    <t>704.77</t>
  </si>
  <si>
    <t>110.00</t>
  </si>
  <si>
    <t>2021-11-27 20:05:25</t>
  </si>
  <si>
    <t>2299650</t>
  </si>
  <si>
    <t>金砖酒店&amp;赌场</t>
  </si>
  <si>
    <t>Yang Victoria,Jeyapaalan Arjun</t>
  </si>
  <si>
    <t>1515.38</t>
  </si>
  <si>
    <t>237.00</t>
  </si>
  <si>
    <t>2021-11-15 10:34:32</t>
  </si>
  <si>
    <t>2021-09-12</t>
  </si>
  <si>
    <t>2250971</t>
  </si>
  <si>
    <t>旧金山 W 酒店</t>
  </si>
  <si>
    <t>Nosratghazan Nancy</t>
  </si>
  <si>
    <t>2041.08</t>
  </si>
  <si>
    <t>2021-09-12 01:34:40</t>
  </si>
  <si>
    <t>2306963</t>
  </si>
  <si>
    <t>柯蒂斯- 希尔顿逸林酒店</t>
  </si>
  <si>
    <t>Miller Matthew Norris</t>
  </si>
  <si>
    <t>1389.02</t>
  </si>
  <si>
    <t>217.00</t>
  </si>
  <si>
    <t>2021-11-22 08:30:36</t>
  </si>
  <si>
    <t>2297511</t>
  </si>
  <si>
    <t>Trujillo Dominique</t>
  </si>
  <si>
    <t>1133.51</t>
  </si>
  <si>
    <t>2021-11-12 09:51:02</t>
  </si>
  <si>
    <t>2021-11-10</t>
  </si>
  <si>
    <t>2295341</t>
  </si>
  <si>
    <t>BOASSO ALICE</t>
  </si>
  <si>
    <t>2447.28</t>
  </si>
  <si>
    <t>382.00</t>
  </si>
  <si>
    <t>2021-11-10 13:02:45</t>
  </si>
  <si>
    <t>2309227</t>
  </si>
  <si>
    <t>克莱门特蒙特里洲际酒店</t>
  </si>
  <si>
    <t>Ip Cheuk lun</t>
  </si>
  <si>
    <t>2284.62</t>
  </si>
  <si>
    <t>357.00</t>
  </si>
  <si>
    <t>2021-11-23 18:11:44</t>
  </si>
  <si>
    <t>2316183</t>
  </si>
  <si>
    <t>里尔皮埃尔莫鲁瓦球场直达庭院酒店</t>
  </si>
  <si>
    <t>BOGUHET GNOLOU ALPHONSE THEOPHILE</t>
  </si>
  <si>
    <t>2021-11-27 20:51:16</t>
  </si>
  <si>
    <t>2311607</t>
  </si>
  <si>
    <t>丽都之家 - 傲途格精选酒店</t>
  </si>
  <si>
    <t>Meyer Jack</t>
  </si>
  <si>
    <t>2415.06</t>
  </si>
  <si>
    <t>377.00</t>
  </si>
  <si>
    <t>2021-11-25 11:21:39</t>
  </si>
  <si>
    <t>2021-10-26</t>
  </si>
  <si>
    <t>2283607</t>
  </si>
  <si>
    <t>马德里托莱多门酒店</t>
  </si>
  <si>
    <t>vidaurrazaga ander</t>
  </si>
  <si>
    <t>1318.40</t>
  </si>
  <si>
    <t>206.00</t>
  </si>
  <si>
    <t>2021-10-26 19:57:05</t>
  </si>
  <si>
    <t>2312103</t>
  </si>
  <si>
    <t>美国长住酒店 - 西雅图 - 贝尔维尤 - 法克特里亚</t>
  </si>
  <si>
    <t>yoo sunghu</t>
  </si>
  <si>
    <t>563.73</t>
  </si>
  <si>
    <t>88.00</t>
  </si>
  <si>
    <t>2021-11-25 15:50:16</t>
  </si>
  <si>
    <t>2021-09-09</t>
  </si>
  <si>
    <t>2247723</t>
  </si>
  <si>
    <t>南部海岛度假酒店</t>
  </si>
  <si>
    <t>Weir James</t>
  </si>
  <si>
    <t>8586.27</t>
  </si>
  <si>
    <t>1325.00</t>
  </si>
  <si>
    <t>2021-09-09 01:34:24</t>
  </si>
  <si>
    <t>2313106</t>
  </si>
  <si>
    <t>南美克巴卡巴纳酒店</t>
  </si>
  <si>
    <t>Lopes Bruno Aparecido</t>
  </si>
  <si>
    <t>300.80</t>
  </si>
  <si>
    <t>47.00</t>
  </si>
  <si>
    <t>2021-11-26 04:44:56</t>
  </si>
  <si>
    <t>2315195</t>
  </si>
  <si>
    <t>纽约布法罗机场千禧酒店</t>
  </si>
  <si>
    <t>Harrison Raul</t>
  </si>
  <si>
    <t>967.46</t>
  </si>
  <si>
    <t>151.00</t>
  </si>
  <si>
    <t>2021-11-27 07:54:06</t>
  </si>
  <si>
    <t>2021-11-20</t>
  </si>
  <si>
    <t>2304693</t>
  </si>
  <si>
    <t>欧洲酒店</t>
  </si>
  <si>
    <t>Bardon Philippe</t>
  </si>
  <si>
    <t>832.13</t>
  </si>
  <si>
    <t>130.00</t>
  </si>
  <si>
    <t>2021-11-20 05:44:02</t>
  </si>
  <si>
    <t>2316127</t>
  </si>
  <si>
    <t>普瑞米尔蒙贝利雅得索尚经典酒店</t>
  </si>
  <si>
    <t>Dogan Ersen</t>
  </si>
  <si>
    <t>2021-11-27 20:29:47</t>
  </si>
  <si>
    <t>2303432</t>
  </si>
  <si>
    <t>萨克拉门托北门美国长住酒店</t>
  </si>
  <si>
    <t>GARCIA EXIGUHARE L</t>
  </si>
  <si>
    <t>691.09</t>
  </si>
  <si>
    <t>108.00</t>
  </si>
  <si>
    <t>2021-11-19 02:53:11</t>
  </si>
  <si>
    <t>2021-11-11</t>
  </si>
  <si>
    <t>2297074</t>
  </si>
  <si>
    <t>瑟迪特尔米德山谷</t>
  </si>
  <si>
    <t>Khoo Muhammad Daniel</t>
  </si>
  <si>
    <t>512.40</t>
  </si>
  <si>
    <t>80.00</t>
  </si>
  <si>
    <t>2021-11-11 20:10:54</t>
  </si>
  <si>
    <t>2021-11-14</t>
  </si>
  <si>
    <t>2299110</t>
  </si>
  <si>
    <t>小屋客栈</t>
  </si>
  <si>
    <t>Patten Travis</t>
  </si>
  <si>
    <t>645.79</t>
  </si>
  <si>
    <t>101.00</t>
  </si>
  <si>
    <t>2021-11-14 06:30:41</t>
  </si>
  <si>
    <t>2021-08-22</t>
  </si>
  <si>
    <t>2229787</t>
  </si>
  <si>
    <t>新加坡香格里拉圣淘沙度假村</t>
  </si>
  <si>
    <t>Sim Rene,Peh Christina</t>
  </si>
  <si>
    <t>2312.75</t>
  </si>
  <si>
    <t>355.00</t>
  </si>
  <si>
    <t>2021-08-22 17:06:10</t>
  </si>
  <si>
    <t>2021-10-13</t>
  </si>
  <si>
    <t>2276998</t>
  </si>
  <si>
    <t>伊桑艾伦酒店</t>
  </si>
  <si>
    <t>McCain Sarah</t>
  </si>
  <si>
    <t>956.55</t>
  </si>
  <si>
    <t>148.00</t>
  </si>
  <si>
    <t>2021-10-13 23:56:24</t>
  </si>
  <si>
    <t>2295163</t>
  </si>
  <si>
    <t>阿文穆尔公园精品酒店</t>
  </si>
  <si>
    <t>Avery Lyndal,Perrin Tim</t>
  </si>
  <si>
    <t>832.85</t>
  </si>
  <si>
    <t>2021-11-10 10:08:42</t>
  </si>
  <si>
    <t>2021-09-17</t>
  </si>
  <si>
    <t>2256918</t>
  </si>
  <si>
    <t>芭堤雅都喜天丽酒店</t>
  </si>
  <si>
    <t>Sukpanich Wat,Sukpanich Wat</t>
  </si>
  <si>
    <t>388.15</t>
  </si>
  <si>
    <t>60.00</t>
  </si>
  <si>
    <t>2021-09-17 18:30:19</t>
  </si>
  <si>
    <t>2309803</t>
  </si>
  <si>
    <t>斯东尼小河酒店及会议中心</t>
  </si>
  <si>
    <t>Sumrall stan</t>
  </si>
  <si>
    <t>1992.20</t>
  </si>
  <si>
    <t>311.00</t>
  </si>
  <si>
    <t>2021-11-24 05:40:59</t>
  </si>
  <si>
    <t>2021-11-08</t>
  </si>
  <si>
    <t>2293504</t>
  </si>
  <si>
    <t>苏巴谷旅馆</t>
  </si>
  <si>
    <t>Monei Alian,Monei Alian</t>
  </si>
  <si>
    <t>564.43</t>
  </si>
  <si>
    <t>2021-11-08 21:39:51</t>
  </si>
  <si>
    <t>2310108</t>
  </si>
  <si>
    <t>苏泰拉酒店</t>
  </si>
  <si>
    <t>KHALEZA KAMSAN,KHALEZA KAMSAN</t>
  </si>
  <si>
    <t>134.52</t>
  </si>
  <si>
    <t>21.00</t>
  </si>
  <si>
    <t>2021-11-24 12:01:13</t>
  </si>
  <si>
    <t>2021-09-08</t>
  </si>
  <si>
    <t>2246872</t>
  </si>
  <si>
    <t>塔普洛酒店</t>
  </si>
  <si>
    <t>Sinclair Caroline</t>
  </si>
  <si>
    <t>984.99</t>
  </si>
  <si>
    <t>152.00</t>
  </si>
  <si>
    <t>2021-09-08 04:59:48</t>
  </si>
  <si>
    <t>2310817</t>
  </si>
  <si>
    <t>庭院酒店</t>
  </si>
  <si>
    <t>Erawanzawawei Awang,Erawanzawawei Awang</t>
  </si>
  <si>
    <t>275.45</t>
  </si>
  <si>
    <t>43.00</t>
  </si>
  <si>
    <t>2021-11-24 19:15:45</t>
  </si>
  <si>
    <t>2021-07-14</t>
  </si>
  <si>
    <t>2195871</t>
  </si>
  <si>
    <t>瓦莱塔帝王海滨套房酒店</t>
  </si>
  <si>
    <t>OSTROWSKI ARTHUR JOHN,PRINGLES KYLE</t>
  </si>
  <si>
    <t>907.72</t>
  </si>
  <si>
    <t>2021-07-14 05:35:49</t>
  </si>
  <si>
    <t>2293699</t>
  </si>
  <si>
    <t>威斯汀杰基尔岛酒店</t>
  </si>
  <si>
    <t>Taylor Heidi Nicole</t>
  </si>
  <si>
    <t>1276.39</t>
  </si>
  <si>
    <t>199.00</t>
  </si>
  <si>
    <t>2021-11-08 23:54:21</t>
  </si>
  <si>
    <t>2287677</t>
  </si>
  <si>
    <t>温哥华奥贝尔杰酒店</t>
  </si>
  <si>
    <t>Capps Samantha Grace</t>
  </si>
  <si>
    <t>968.29</t>
  </si>
  <si>
    <t>2021-11-02 10:55:55</t>
  </si>
  <si>
    <t>2304469</t>
  </si>
  <si>
    <t>乌特勒支宜必思酒店</t>
  </si>
  <si>
    <t>Wepster Pauline</t>
  </si>
  <si>
    <t>684.69</t>
  </si>
  <si>
    <t>107.00</t>
  </si>
  <si>
    <t>2021-11-19 21:41:00</t>
  </si>
  <si>
    <t>2287503</t>
  </si>
  <si>
    <t>瑞嘉利亚套房公寓</t>
  </si>
  <si>
    <t>BELLA SITI NABILAH NADHIRAH BT RUSLAN</t>
  </si>
  <si>
    <t>237.47</t>
  </si>
  <si>
    <t>37.00</t>
  </si>
  <si>
    <t>2021-11-01 23:20:42</t>
  </si>
  <si>
    <t>2021-09-27</t>
  </si>
  <si>
    <t>2266745</t>
  </si>
  <si>
    <t>hasmida nurul</t>
  </si>
  <si>
    <t>155.40</t>
  </si>
  <si>
    <t>24.00</t>
  </si>
  <si>
    <t>2021-09-27 19:59:26</t>
  </si>
  <si>
    <t>2298415</t>
  </si>
  <si>
    <t>辛辛那提21C博物馆酒店</t>
  </si>
  <si>
    <t>Andres Christine</t>
  </si>
  <si>
    <t>1163.71</t>
  </si>
  <si>
    <t>182.00</t>
  </si>
  <si>
    <t>2021-11-13 05:04:26</t>
  </si>
  <si>
    <t>2287664</t>
  </si>
  <si>
    <t>Howell Jason Thomas</t>
  </si>
  <si>
    <t>56.00</t>
  </si>
  <si>
    <t>56</t>
  </si>
  <si>
    <t>359</t>
  </si>
  <si>
    <t>2021-11-02 10:35:23</t>
  </si>
  <si>
    <t>2311342</t>
  </si>
  <si>
    <t>新城伊克诺旅馆</t>
  </si>
  <si>
    <t>Pineda William</t>
  </si>
  <si>
    <t>1710.40</t>
  </si>
  <si>
    <t>267.00</t>
  </si>
  <si>
    <t>2021-11-25 07:05:03</t>
  </si>
  <si>
    <t>2021-08-28</t>
  </si>
  <si>
    <t>2235254</t>
  </si>
  <si>
    <t>伊斯坦布尔里欧勒酒店</t>
  </si>
  <si>
    <t>Othman Mohammed</t>
  </si>
  <si>
    <t>337.28</t>
  </si>
  <si>
    <t>52.00</t>
  </si>
  <si>
    <t>2021-08-28 08:06:37</t>
  </si>
  <si>
    <t>2021-09-19</t>
  </si>
  <si>
    <t>2259258</t>
  </si>
  <si>
    <t>watthanamaneekul pornpimol,watthanamaneekul pornpimol</t>
  </si>
  <si>
    <t>627.80</t>
  </si>
  <si>
    <t>97.00</t>
  </si>
  <si>
    <t>2021-09-19 22:21:50</t>
  </si>
  <si>
    <t>2021-09-15</t>
  </si>
  <si>
    <t>2254981</t>
  </si>
  <si>
    <t>Khunsri Phusanisa,Khunsri Phusanisa</t>
  </si>
  <si>
    <t>316.20</t>
  </si>
  <si>
    <t>2021-09-15 21:54:47</t>
  </si>
  <si>
    <t>2309769</t>
  </si>
  <si>
    <t>得克萨斯 A&amp;M 酒店及会议中心</t>
  </si>
  <si>
    <t>Aranda Gabriel</t>
  </si>
  <si>
    <t>832.75</t>
  </si>
  <si>
    <t>2021-11-24 02:06:51</t>
  </si>
  <si>
    <t>2021-11-06</t>
  </si>
  <si>
    <t>2290932</t>
  </si>
  <si>
    <t>凤凰城 FOUND:RE 酒店</t>
  </si>
  <si>
    <t>Pena David</t>
  </si>
  <si>
    <t>897.96</t>
  </si>
  <si>
    <t>2021-11-06 02:37:18</t>
  </si>
  <si>
    <t>2021-11-16</t>
  </si>
  <si>
    <t>2301032</t>
  </si>
  <si>
    <t>关丹青杨酒店</t>
  </si>
  <si>
    <t>Umar Manan</t>
  </si>
  <si>
    <t>243.09</t>
  </si>
  <si>
    <t>2021-11-16 23:01:10</t>
  </si>
  <si>
    <t>2307302</t>
  </si>
  <si>
    <t>卡美拉国际酒店</t>
  </si>
  <si>
    <t>even maelys</t>
  </si>
  <si>
    <t>473.67</t>
  </si>
  <si>
    <t>74.00</t>
  </si>
  <si>
    <t>2021-11-22 12:45:27</t>
  </si>
  <si>
    <t>2308548</t>
  </si>
  <si>
    <t>堪萨斯城市中心/会议中心万豪酒店</t>
  </si>
  <si>
    <t>Clark Kendall</t>
  </si>
  <si>
    <t>921.53</t>
  </si>
  <si>
    <t>144.00</t>
  </si>
  <si>
    <t>2021-11-23 10:57:37</t>
  </si>
  <si>
    <t>2021-10-02</t>
  </si>
  <si>
    <t>2271046</t>
  </si>
  <si>
    <t>拉贝拉海滨酒店</t>
  </si>
  <si>
    <t>Maynor Wilbert</t>
  </si>
  <si>
    <t>1867.86</t>
  </si>
  <si>
    <t>289.00</t>
  </si>
  <si>
    <t>2021-10-02 04:53:08</t>
  </si>
  <si>
    <t>2308563</t>
  </si>
  <si>
    <t>圣迭戈喜来登海滨酒店</t>
  </si>
  <si>
    <t>Serrano Nelson</t>
  </si>
  <si>
    <t>1548.68</t>
  </si>
  <si>
    <t>242.00</t>
  </si>
  <si>
    <t>2021-11-23 11:06:20</t>
  </si>
  <si>
    <t>2287248</t>
  </si>
  <si>
    <t>首尔东大门广场JW万豪酒店</t>
  </si>
  <si>
    <t>SUEKYOUNG JEONG,SUEKYOUNG JEONG</t>
  </si>
  <si>
    <t>1379.87</t>
  </si>
  <si>
    <t>215.00</t>
  </si>
  <si>
    <t>2021-11-01 17:31:39</t>
  </si>
  <si>
    <t>2297292</t>
  </si>
  <si>
    <t>首尔时代广场万怡酒店</t>
  </si>
  <si>
    <t>Bak Suyeon</t>
  </si>
  <si>
    <t>1011.99</t>
  </si>
  <si>
    <t>158.00</t>
  </si>
  <si>
    <t>2021-11-11 23:17:04</t>
  </si>
  <si>
    <t>2021-10-05</t>
  </si>
  <si>
    <t>2272970</t>
  </si>
  <si>
    <t>索尔酒店</t>
  </si>
  <si>
    <t>Phillips Jo Ann W</t>
  </si>
  <si>
    <t>2094.08</t>
  </si>
  <si>
    <t>324.00</t>
  </si>
  <si>
    <t>2021-10-05 07:09:31</t>
  </si>
  <si>
    <t>2303569</t>
  </si>
  <si>
    <t>瓦可北万豪费尔菲尔德酒店</t>
  </si>
  <si>
    <t>Daresh Mary</t>
  </si>
  <si>
    <t>2450.82</t>
  </si>
  <si>
    <t>383.00</t>
  </si>
  <si>
    <t>2021-11-19 09:41:01</t>
  </si>
  <si>
    <t>2284897</t>
  </si>
  <si>
    <t>印第安纳波利斯西北万怡酒店</t>
  </si>
  <si>
    <t>Gottfried Michael</t>
  </si>
  <si>
    <t>570.13</t>
  </si>
  <si>
    <t>89.00</t>
  </si>
  <si>
    <t>2021-10-29 07:20:32</t>
  </si>
  <si>
    <t>2315148</t>
  </si>
  <si>
    <t>尤英镇南普林斯顿万豪春丘酒店</t>
  </si>
  <si>
    <t>Mordi Andrew</t>
  </si>
  <si>
    <t>941.83</t>
  </si>
  <si>
    <t>147.00</t>
  </si>
  <si>
    <t>2021-11-27 04:10:12</t>
  </si>
  <si>
    <t>2311263</t>
  </si>
  <si>
    <t>瞩目酒店</t>
  </si>
  <si>
    <t>CHINOT jany</t>
  </si>
  <si>
    <t>1825.65</t>
  </si>
  <si>
    <t>285.00</t>
  </si>
  <si>
    <t>2021-11-25 01:10:26</t>
  </si>
  <si>
    <t>2298614</t>
  </si>
  <si>
    <t>棕榈泉HYATT酒店</t>
  </si>
  <si>
    <t>ZHANG CHUHAN,CHEN YUE</t>
  </si>
  <si>
    <t>1477.01</t>
  </si>
  <si>
    <t>231.00</t>
  </si>
  <si>
    <t>2021-11-13 13:11:34</t>
  </si>
  <si>
    <t>2315380</t>
  </si>
  <si>
    <t>钟楼巴黎19维耶特酒店</t>
  </si>
  <si>
    <t>ZUO ZHONGLEI</t>
  </si>
  <si>
    <t>538.19</t>
  </si>
  <si>
    <t>84.00</t>
  </si>
  <si>
    <t>2021-11-27 12:07:04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</si>
</sst>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2" fillId="13" borderId="1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16056721131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44527</v>
      </c>
      <c r="G2" s="5">
        <v>44528</v>
      </c>
      <c r="H2" s="4">
        <v>1</v>
      </c>
      <c r="I2" s="4">
        <v>1</v>
      </c>
      <c r="J2" s="4">
        <v>1</v>
      </c>
      <c r="K2" s="4" t="s">
        <v>29</v>
      </c>
      <c r="L2" s="4">
        <v>122</v>
      </c>
      <c r="M2" s="4">
        <v>122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44420</v>
      </c>
      <c r="S2" s="5">
        <v>44531</v>
      </c>
      <c r="T2" s="4" t="s">
        <v>33</v>
      </c>
      <c r="U2" s="4">
        <v>122</v>
      </c>
      <c r="V2" s="4">
        <v>0</v>
      </c>
      <c r="W2" s="4">
        <v>0</v>
      </c>
      <c r="X2" s="4">
        <v>2221646</v>
      </c>
    </row>
    <row r="3" s="4" customFormat="1" spans="1:24">
      <c r="A3" s="4">
        <v>16113300330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44527</v>
      </c>
      <c r="G3" s="5">
        <v>44528</v>
      </c>
      <c r="H3" s="4">
        <v>1</v>
      </c>
      <c r="I3" s="4">
        <v>1</v>
      </c>
      <c r="J3" s="4">
        <v>1</v>
      </c>
      <c r="K3" s="4" t="s">
        <v>29</v>
      </c>
      <c r="L3" s="4">
        <v>355</v>
      </c>
      <c r="M3" s="4">
        <v>355</v>
      </c>
      <c r="N3" s="4" t="s">
        <v>36</v>
      </c>
      <c r="O3" s="4" t="s">
        <v>31</v>
      </c>
      <c r="P3" s="4" t="s">
        <v>32</v>
      </c>
      <c r="Q3" s="4">
        <v>0</v>
      </c>
      <c r="R3" s="6">
        <v>44430</v>
      </c>
      <c r="S3" s="5">
        <v>44531</v>
      </c>
      <c r="T3" s="4" t="s">
        <v>33</v>
      </c>
      <c r="U3" s="4">
        <v>355</v>
      </c>
      <c r="V3" s="4">
        <v>0</v>
      </c>
      <c r="W3" s="4">
        <v>0</v>
      </c>
      <c r="X3" s="4">
        <v>2229787</v>
      </c>
    </row>
    <row r="4" s="4" customFormat="1" spans="1:24">
      <c r="A4" s="4">
        <v>16151228737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44527</v>
      </c>
      <c r="G4" s="5">
        <v>44528</v>
      </c>
      <c r="H4" s="4">
        <v>1</v>
      </c>
      <c r="I4" s="4">
        <v>1</v>
      </c>
      <c r="J4" s="4">
        <v>1</v>
      </c>
      <c r="K4" s="4" t="s">
        <v>29</v>
      </c>
      <c r="L4" s="4">
        <v>52</v>
      </c>
      <c r="M4" s="4">
        <v>52</v>
      </c>
      <c r="N4" s="4" t="s">
        <v>39</v>
      </c>
      <c r="O4" s="4" t="s">
        <v>31</v>
      </c>
      <c r="P4" s="4" t="s">
        <v>32</v>
      </c>
      <c r="Q4" s="4">
        <v>0</v>
      </c>
      <c r="R4" s="6">
        <v>44436</v>
      </c>
      <c r="S4" s="5">
        <v>44531</v>
      </c>
      <c r="T4" s="4" t="s">
        <v>33</v>
      </c>
      <c r="U4" s="4">
        <v>52</v>
      </c>
      <c r="V4" s="4">
        <v>0</v>
      </c>
      <c r="W4" s="4">
        <v>0</v>
      </c>
      <c r="X4" s="4">
        <v>2235254</v>
      </c>
    </row>
    <row r="5" s="4" customFormat="1" spans="1:25">
      <c r="A5" s="4">
        <v>16231838247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44527</v>
      </c>
      <c r="G5" s="5">
        <v>44528</v>
      </c>
      <c r="H5" s="4">
        <v>1</v>
      </c>
      <c r="I5" s="4">
        <v>1</v>
      </c>
      <c r="J5" s="4">
        <v>1</v>
      </c>
      <c r="K5" s="4" t="s">
        <v>29</v>
      </c>
      <c r="L5" s="4">
        <v>152</v>
      </c>
      <c r="M5" s="4">
        <v>152</v>
      </c>
      <c r="N5" s="4" t="s">
        <v>42</v>
      </c>
      <c r="O5" s="4" t="s">
        <v>31</v>
      </c>
      <c r="P5" s="4" t="s">
        <v>32</v>
      </c>
      <c r="Q5" s="4">
        <v>0</v>
      </c>
      <c r="R5" s="6">
        <v>44447</v>
      </c>
      <c r="S5" s="5">
        <v>44531</v>
      </c>
      <c r="T5" s="4" t="s">
        <v>33</v>
      </c>
      <c r="U5" s="4">
        <v>152</v>
      </c>
      <c r="V5" s="4">
        <v>0</v>
      </c>
      <c r="W5" s="4">
        <v>0</v>
      </c>
      <c r="X5" s="4">
        <v>2246872</v>
      </c>
      <c r="Y5" s="4" t="s">
        <v>43</v>
      </c>
    </row>
    <row r="6" s="4" customFormat="1" spans="1:25">
      <c r="A6" s="4">
        <v>16239945675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44526</v>
      </c>
      <c r="G6" s="5">
        <v>44528</v>
      </c>
      <c r="H6" s="4">
        <v>1</v>
      </c>
      <c r="I6" s="4">
        <v>2</v>
      </c>
      <c r="J6" s="4">
        <v>2</v>
      </c>
      <c r="K6" s="4" t="s">
        <v>29</v>
      </c>
      <c r="L6" s="4">
        <v>1325</v>
      </c>
      <c r="M6" s="4">
        <v>1325</v>
      </c>
      <c r="N6" s="4" t="s">
        <v>46</v>
      </c>
      <c r="O6" s="4" t="s">
        <v>31</v>
      </c>
      <c r="P6" s="4" t="s">
        <v>32</v>
      </c>
      <c r="Q6" s="4">
        <v>0</v>
      </c>
      <c r="R6" s="6">
        <v>44448</v>
      </c>
      <c r="S6" s="5">
        <v>44531</v>
      </c>
      <c r="T6" s="4" t="s">
        <v>33</v>
      </c>
      <c r="U6" s="4">
        <v>1325</v>
      </c>
      <c r="V6" s="4">
        <v>0</v>
      </c>
      <c r="W6" s="4">
        <v>0</v>
      </c>
      <c r="X6" s="4">
        <v>2247723</v>
      </c>
      <c r="Y6" s="4">
        <v>616735630</v>
      </c>
    </row>
    <row r="7" s="4" customFormat="1" spans="1:25">
      <c r="A7" s="4">
        <v>16265124033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44526</v>
      </c>
      <c r="G7" s="5">
        <v>44528</v>
      </c>
      <c r="H7" s="4">
        <v>1</v>
      </c>
      <c r="I7" s="4">
        <v>2</v>
      </c>
      <c r="J7" s="4">
        <v>2</v>
      </c>
      <c r="K7" s="4" t="s">
        <v>29</v>
      </c>
      <c r="L7" s="4">
        <v>316</v>
      </c>
      <c r="M7" s="4">
        <v>316</v>
      </c>
      <c r="N7" s="4" t="s">
        <v>49</v>
      </c>
      <c r="O7" s="4" t="s">
        <v>31</v>
      </c>
      <c r="P7" s="4" t="s">
        <v>32</v>
      </c>
      <c r="Q7" s="4">
        <v>0</v>
      </c>
      <c r="R7" s="6">
        <v>44451</v>
      </c>
      <c r="S7" s="5">
        <v>44531</v>
      </c>
      <c r="T7" s="4" t="s">
        <v>33</v>
      </c>
      <c r="U7" s="4">
        <v>316</v>
      </c>
      <c r="V7" s="4">
        <v>0</v>
      </c>
      <c r="W7" s="4">
        <v>0</v>
      </c>
      <c r="X7" s="4">
        <v>2250971</v>
      </c>
      <c r="Y7" s="4">
        <v>82251520</v>
      </c>
    </row>
    <row r="8" s="4" customFormat="1" spans="1:24">
      <c r="A8" s="4">
        <v>16293455198</v>
      </c>
      <c r="B8" s="4" t="s">
        <v>25</v>
      </c>
      <c r="C8" s="4" t="s">
        <v>26</v>
      </c>
      <c r="D8" s="4" t="s">
        <v>50</v>
      </c>
      <c r="E8" s="4" t="s">
        <v>38</v>
      </c>
      <c r="F8" s="5">
        <v>44527</v>
      </c>
      <c r="G8" s="5">
        <v>44528</v>
      </c>
      <c r="H8" s="4">
        <v>1</v>
      </c>
      <c r="I8" s="4">
        <v>1</v>
      </c>
      <c r="J8" s="4">
        <v>1</v>
      </c>
      <c r="K8" s="4" t="s">
        <v>29</v>
      </c>
      <c r="L8" s="4">
        <v>49</v>
      </c>
      <c r="M8" s="4">
        <v>49</v>
      </c>
      <c r="N8" s="4" t="s">
        <v>51</v>
      </c>
      <c r="O8" s="4" t="s">
        <v>31</v>
      </c>
      <c r="P8" s="4" t="s">
        <v>32</v>
      </c>
      <c r="Q8" s="4">
        <v>0</v>
      </c>
      <c r="R8" s="6">
        <v>44454</v>
      </c>
      <c r="S8" s="5">
        <v>44531</v>
      </c>
      <c r="T8" s="4" t="s">
        <v>33</v>
      </c>
      <c r="U8" s="4">
        <v>49</v>
      </c>
      <c r="V8" s="4">
        <v>0</v>
      </c>
      <c r="W8" s="4">
        <v>0</v>
      </c>
      <c r="X8" s="4">
        <v>2254981</v>
      </c>
    </row>
    <row r="9" s="4" customFormat="1" spans="1:24">
      <c r="A9" s="4">
        <v>16306659155</v>
      </c>
      <c r="B9" s="4" t="s">
        <v>25</v>
      </c>
      <c r="C9" s="4" t="s">
        <v>26</v>
      </c>
      <c r="D9" s="4" t="s">
        <v>50</v>
      </c>
      <c r="E9" s="4" t="s">
        <v>38</v>
      </c>
      <c r="F9" s="5">
        <v>44527</v>
      </c>
      <c r="G9" s="5">
        <v>44528</v>
      </c>
      <c r="H9" s="4">
        <v>1</v>
      </c>
      <c r="I9" s="4">
        <v>1</v>
      </c>
      <c r="J9" s="4">
        <v>1</v>
      </c>
      <c r="K9" s="4" t="s">
        <v>29</v>
      </c>
      <c r="L9" s="4">
        <v>60</v>
      </c>
      <c r="M9" s="4">
        <v>60</v>
      </c>
      <c r="N9" s="4" t="s">
        <v>52</v>
      </c>
      <c r="O9" s="4" t="s">
        <v>31</v>
      </c>
      <c r="P9" s="4" t="s">
        <v>32</v>
      </c>
      <c r="Q9" s="4">
        <v>0</v>
      </c>
      <c r="R9" s="6">
        <v>44456</v>
      </c>
      <c r="S9" s="5">
        <v>44531</v>
      </c>
      <c r="T9" s="4" t="s">
        <v>33</v>
      </c>
      <c r="U9" s="4">
        <v>60</v>
      </c>
      <c r="V9" s="4">
        <v>0</v>
      </c>
      <c r="W9" s="4">
        <v>0</v>
      </c>
      <c r="X9" s="4">
        <v>2256918</v>
      </c>
    </row>
    <row r="10" s="4" customFormat="1" spans="1:25">
      <c r="A10" s="4">
        <v>16322085942</v>
      </c>
      <c r="B10" s="4" t="s">
        <v>25</v>
      </c>
      <c r="C10" s="4" t="s">
        <v>26</v>
      </c>
      <c r="D10" s="4" t="s">
        <v>50</v>
      </c>
      <c r="E10" s="4" t="s">
        <v>53</v>
      </c>
      <c r="F10" s="5">
        <v>44527</v>
      </c>
      <c r="G10" s="5">
        <v>44528</v>
      </c>
      <c r="H10" s="4">
        <v>1</v>
      </c>
      <c r="I10" s="4">
        <v>1</v>
      </c>
      <c r="J10" s="4">
        <v>1</v>
      </c>
      <c r="K10" s="4" t="s">
        <v>29</v>
      </c>
      <c r="L10" s="4">
        <v>97</v>
      </c>
      <c r="M10" s="4">
        <v>97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44458</v>
      </c>
      <c r="S10" s="5">
        <v>44531</v>
      </c>
      <c r="T10" s="4" t="s">
        <v>33</v>
      </c>
      <c r="U10" s="4">
        <v>97</v>
      </c>
      <c r="V10" s="4">
        <v>0</v>
      </c>
      <c r="W10" s="4">
        <v>0</v>
      </c>
      <c r="X10" s="4">
        <v>2259258</v>
      </c>
      <c r="Y10" s="4">
        <v>12133912</v>
      </c>
    </row>
    <row r="11" s="4" customFormat="1" spans="1:25">
      <c r="A11" s="4">
        <v>16386916570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44527</v>
      </c>
      <c r="G11" s="5">
        <v>44528</v>
      </c>
      <c r="H11" s="4">
        <v>1</v>
      </c>
      <c r="I11" s="4">
        <v>1</v>
      </c>
      <c r="J11" s="4">
        <v>1</v>
      </c>
      <c r="K11" s="4" t="s">
        <v>29</v>
      </c>
      <c r="L11" s="4">
        <v>24</v>
      </c>
      <c r="M11" s="4">
        <v>24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44466</v>
      </c>
      <c r="S11" s="5">
        <v>44531</v>
      </c>
      <c r="T11" s="4" t="s">
        <v>33</v>
      </c>
      <c r="U11" s="4">
        <v>24</v>
      </c>
      <c r="V11" s="4">
        <v>0</v>
      </c>
      <c r="W11" s="4">
        <v>0</v>
      </c>
      <c r="X11" s="4">
        <v>2266745</v>
      </c>
      <c r="Y11" s="4">
        <v>464311</v>
      </c>
    </row>
    <row r="12" s="4" customFormat="1" spans="1:24">
      <c r="A12" s="4">
        <v>16400821354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44527</v>
      </c>
      <c r="G12" s="5">
        <v>44528</v>
      </c>
      <c r="H12" s="4">
        <v>1</v>
      </c>
      <c r="I12" s="4">
        <v>1</v>
      </c>
      <c r="J12" s="4">
        <v>1</v>
      </c>
      <c r="K12" s="4" t="s">
        <v>29</v>
      </c>
      <c r="L12" s="4">
        <v>226</v>
      </c>
      <c r="M12" s="4">
        <v>226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44468</v>
      </c>
      <c r="S12" s="5">
        <v>44531</v>
      </c>
      <c r="T12" s="4" t="s">
        <v>33</v>
      </c>
      <c r="U12" s="4">
        <v>226</v>
      </c>
      <c r="V12" s="4">
        <v>0</v>
      </c>
      <c r="W12" s="4">
        <v>0</v>
      </c>
      <c r="X12" s="4">
        <v>2268409</v>
      </c>
    </row>
    <row r="13" s="4" customFormat="1" spans="1:25">
      <c r="A13" s="4">
        <v>16434447717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44525</v>
      </c>
      <c r="G13" s="5">
        <v>44528</v>
      </c>
      <c r="H13" s="4">
        <v>1</v>
      </c>
      <c r="I13" s="4">
        <v>3</v>
      </c>
      <c r="J13" s="4">
        <v>3</v>
      </c>
      <c r="K13" s="4" t="s">
        <v>29</v>
      </c>
      <c r="L13" s="4">
        <v>289</v>
      </c>
      <c r="M13" s="4">
        <v>289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44471</v>
      </c>
      <c r="S13" s="5">
        <v>44531</v>
      </c>
      <c r="T13" s="4" t="s">
        <v>33</v>
      </c>
      <c r="U13" s="4">
        <v>289</v>
      </c>
      <c r="V13" s="4">
        <v>0</v>
      </c>
      <c r="W13" s="4">
        <v>0</v>
      </c>
      <c r="X13" s="4">
        <v>2271046</v>
      </c>
      <c r="Y13" s="4" t="s">
        <v>64</v>
      </c>
    </row>
    <row r="14" s="4" customFormat="1" spans="1:24">
      <c r="A14" s="4">
        <v>16448142206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44526</v>
      </c>
      <c r="G14" s="5">
        <v>44528</v>
      </c>
      <c r="H14" s="4">
        <v>1</v>
      </c>
      <c r="I14" s="4">
        <v>2</v>
      </c>
      <c r="J14" s="4">
        <v>2</v>
      </c>
      <c r="K14" s="4" t="s">
        <v>29</v>
      </c>
      <c r="L14" s="4">
        <v>534</v>
      </c>
      <c r="M14" s="4">
        <v>534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44472</v>
      </c>
      <c r="S14" s="5">
        <v>44531</v>
      </c>
      <c r="T14" s="4" t="s">
        <v>33</v>
      </c>
      <c r="U14" s="4">
        <v>534</v>
      </c>
      <c r="V14" s="4">
        <v>0</v>
      </c>
      <c r="W14" s="4">
        <v>0</v>
      </c>
      <c r="X14" s="4">
        <v>2271821</v>
      </c>
    </row>
    <row r="15" s="4" customFormat="1" spans="1:24">
      <c r="A15" s="4">
        <v>16448142206</v>
      </c>
      <c r="B15" s="4" t="s">
        <v>25</v>
      </c>
      <c r="C15" s="4" t="s">
        <v>68</v>
      </c>
      <c r="D15" s="4" t="s">
        <v>65</v>
      </c>
      <c r="E15" s="4" t="s">
        <v>66</v>
      </c>
      <c r="F15" s="5">
        <v>44526</v>
      </c>
      <c r="G15" s="5">
        <v>44528</v>
      </c>
      <c r="H15" s="4">
        <v>1</v>
      </c>
      <c r="I15" s="4">
        <v>2</v>
      </c>
      <c r="J15" s="4">
        <v>2</v>
      </c>
      <c r="K15" s="4" t="s">
        <v>29</v>
      </c>
      <c r="L15" s="4">
        <v>-534</v>
      </c>
      <c r="M15" s="4">
        <v>-534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44472</v>
      </c>
      <c r="S15" s="5">
        <v>44531</v>
      </c>
      <c r="T15" s="4" t="s">
        <v>33</v>
      </c>
      <c r="U15" s="4">
        <v>-534</v>
      </c>
      <c r="V15" s="4">
        <v>0</v>
      </c>
      <c r="W15" s="4">
        <v>0</v>
      </c>
      <c r="X15" s="4">
        <v>2271821</v>
      </c>
    </row>
    <row r="16" s="4" customFormat="1" spans="1:25">
      <c r="A16" s="4">
        <v>16469827095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44526</v>
      </c>
      <c r="G16" s="5">
        <v>44528</v>
      </c>
      <c r="H16" s="4">
        <v>1</v>
      </c>
      <c r="I16" s="4">
        <v>2</v>
      </c>
      <c r="J16" s="4">
        <v>2</v>
      </c>
      <c r="K16" s="4" t="s">
        <v>29</v>
      </c>
      <c r="L16" s="4">
        <v>324</v>
      </c>
      <c r="M16" s="4">
        <v>324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44474</v>
      </c>
      <c r="S16" s="5">
        <v>44531</v>
      </c>
      <c r="T16" s="4" t="s">
        <v>33</v>
      </c>
      <c r="U16" s="4">
        <v>324</v>
      </c>
      <c r="V16" s="4">
        <v>0</v>
      </c>
      <c r="W16" s="4">
        <v>0</v>
      </c>
      <c r="X16" s="4">
        <v>2272970</v>
      </c>
      <c r="Y16" s="4" t="s">
        <v>72</v>
      </c>
    </row>
    <row r="17" s="4" customFormat="1" spans="1:25">
      <c r="A17" s="4">
        <v>16489022141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44527</v>
      </c>
      <c r="G17" s="5">
        <v>44528</v>
      </c>
      <c r="H17" s="4">
        <v>1</v>
      </c>
      <c r="I17" s="4">
        <v>1</v>
      </c>
      <c r="J17" s="4">
        <v>1</v>
      </c>
      <c r="K17" s="4" t="s">
        <v>29</v>
      </c>
      <c r="L17" s="4">
        <v>150</v>
      </c>
      <c r="M17" s="4">
        <v>150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44476</v>
      </c>
      <c r="S17" s="5">
        <v>44531</v>
      </c>
      <c r="T17" s="4" t="s">
        <v>33</v>
      </c>
      <c r="U17" s="4">
        <v>150</v>
      </c>
      <c r="V17" s="4">
        <v>0</v>
      </c>
      <c r="W17" s="4">
        <v>0</v>
      </c>
      <c r="X17" s="4">
        <v>2274066</v>
      </c>
      <c r="Y17" s="4" t="s">
        <v>76</v>
      </c>
    </row>
    <row r="18" s="4" customFormat="1" spans="1:25">
      <c r="A18" s="4">
        <v>16539953267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44527</v>
      </c>
      <c r="G18" s="5">
        <v>44528</v>
      </c>
      <c r="H18" s="4">
        <v>1</v>
      </c>
      <c r="I18" s="4">
        <v>1</v>
      </c>
      <c r="J18" s="4">
        <v>1</v>
      </c>
      <c r="K18" s="4" t="s">
        <v>29</v>
      </c>
      <c r="L18" s="4">
        <v>148</v>
      </c>
      <c r="M18" s="4">
        <v>148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44482</v>
      </c>
      <c r="S18" s="5">
        <v>44531</v>
      </c>
      <c r="T18" s="4" t="s">
        <v>33</v>
      </c>
      <c r="U18" s="4">
        <v>148</v>
      </c>
      <c r="V18" s="4">
        <v>0</v>
      </c>
      <c r="W18" s="4">
        <v>0</v>
      </c>
      <c r="X18" s="4">
        <v>2276998</v>
      </c>
      <c r="Y18" s="4">
        <v>624423596</v>
      </c>
    </row>
    <row r="19" s="4" customFormat="1" spans="1:25">
      <c r="A19" s="4">
        <v>16599089354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44527</v>
      </c>
      <c r="G19" s="5">
        <v>44528</v>
      </c>
      <c r="H19" s="4">
        <v>1</v>
      </c>
      <c r="I19" s="4">
        <v>1</v>
      </c>
      <c r="J19" s="4">
        <v>1</v>
      </c>
      <c r="K19" s="4" t="s">
        <v>29</v>
      </c>
      <c r="L19" s="4">
        <v>92</v>
      </c>
      <c r="M19" s="4">
        <v>92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44488</v>
      </c>
      <c r="S19" s="5">
        <v>44531</v>
      </c>
      <c r="T19" s="4" t="s">
        <v>33</v>
      </c>
      <c r="U19" s="4">
        <v>92</v>
      </c>
      <c r="V19" s="4">
        <v>0</v>
      </c>
      <c r="W19" s="4">
        <v>0</v>
      </c>
      <c r="X19" s="4">
        <v>2280189</v>
      </c>
      <c r="Y19" s="4" t="s">
        <v>83</v>
      </c>
    </row>
    <row r="20" s="4" customFormat="1" spans="1:24">
      <c r="A20" s="4">
        <v>16600495394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44527</v>
      </c>
      <c r="G20" s="5">
        <v>44528</v>
      </c>
      <c r="H20" s="4">
        <v>2</v>
      </c>
      <c r="I20" s="4">
        <v>1</v>
      </c>
      <c r="J20" s="4">
        <v>2</v>
      </c>
      <c r="K20" s="4" t="s">
        <v>29</v>
      </c>
      <c r="L20" s="4">
        <v>78</v>
      </c>
      <c r="M20" s="4">
        <v>78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44488</v>
      </c>
      <c r="S20" s="5">
        <v>44531</v>
      </c>
      <c r="T20" s="4" t="s">
        <v>33</v>
      </c>
      <c r="U20" s="4">
        <v>78</v>
      </c>
      <c r="V20" s="4">
        <v>0</v>
      </c>
      <c r="W20" s="4">
        <v>0</v>
      </c>
      <c r="X20" s="4">
        <v>2280252</v>
      </c>
    </row>
    <row r="21" s="4" customFormat="1" spans="1:24">
      <c r="A21" s="4">
        <v>16669147213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44526</v>
      </c>
      <c r="G21" s="5">
        <v>44528</v>
      </c>
      <c r="H21" s="4">
        <v>1</v>
      </c>
      <c r="I21" s="4">
        <v>2</v>
      </c>
      <c r="J21" s="4">
        <v>2</v>
      </c>
      <c r="K21" s="4" t="s">
        <v>29</v>
      </c>
      <c r="L21" s="4">
        <v>206</v>
      </c>
      <c r="M21" s="4">
        <v>206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44495</v>
      </c>
      <c r="S21" s="5">
        <v>44531</v>
      </c>
      <c r="T21" s="4" t="s">
        <v>33</v>
      </c>
      <c r="U21" s="4">
        <v>206</v>
      </c>
      <c r="V21" s="4">
        <v>0</v>
      </c>
      <c r="W21" s="4">
        <v>0</v>
      </c>
      <c r="X21" s="4">
        <v>2283607</v>
      </c>
    </row>
    <row r="22" s="4" customFormat="1" spans="1:24">
      <c r="A22" s="4">
        <v>16670494682</v>
      </c>
      <c r="B22" s="4" t="s">
        <v>25</v>
      </c>
      <c r="C22" s="4" t="s">
        <v>26</v>
      </c>
      <c r="D22" s="4" t="s">
        <v>90</v>
      </c>
      <c r="E22" s="4" t="s">
        <v>85</v>
      </c>
      <c r="F22" s="5">
        <v>44527</v>
      </c>
      <c r="G22" s="5">
        <v>44528</v>
      </c>
      <c r="H22" s="4">
        <v>1</v>
      </c>
      <c r="I22" s="4">
        <v>1</v>
      </c>
      <c r="J22" s="4">
        <v>1</v>
      </c>
      <c r="K22" s="4" t="s">
        <v>29</v>
      </c>
      <c r="L22" s="4">
        <v>182</v>
      </c>
      <c r="M22" s="4">
        <v>182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44496</v>
      </c>
      <c r="S22" s="5">
        <v>44531</v>
      </c>
      <c r="T22" s="4" t="s">
        <v>33</v>
      </c>
      <c r="U22" s="4">
        <v>182</v>
      </c>
      <c r="V22" s="4">
        <v>0</v>
      </c>
      <c r="W22" s="4">
        <v>0</v>
      </c>
      <c r="X22" s="4">
        <v>2283854</v>
      </c>
    </row>
    <row r="23" s="4" customFormat="1" spans="1:24">
      <c r="A23" s="4">
        <v>16670494682</v>
      </c>
      <c r="B23" s="4" t="s">
        <v>25</v>
      </c>
      <c r="C23" s="4" t="s">
        <v>68</v>
      </c>
      <c r="D23" s="4" t="s">
        <v>90</v>
      </c>
      <c r="E23" s="4" t="s">
        <v>85</v>
      </c>
      <c r="F23" s="5">
        <v>44527</v>
      </c>
      <c r="G23" s="5">
        <v>44528</v>
      </c>
      <c r="H23" s="4">
        <v>1</v>
      </c>
      <c r="I23" s="4">
        <v>1</v>
      </c>
      <c r="J23" s="4">
        <v>1</v>
      </c>
      <c r="K23" s="4" t="s">
        <v>29</v>
      </c>
      <c r="L23" s="4">
        <v>-182</v>
      </c>
      <c r="M23" s="4">
        <v>-182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44496</v>
      </c>
      <c r="S23" s="5">
        <v>44531</v>
      </c>
      <c r="T23" s="4" t="s">
        <v>33</v>
      </c>
      <c r="U23" s="4">
        <v>-182</v>
      </c>
      <c r="V23" s="4">
        <v>0</v>
      </c>
      <c r="W23" s="4">
        <v>0</v>
      </c>
      <c r="X23" s="4">
        <v>2283854</v>
      </c>
    </row>
    <row r="24" s="4" customFormat="1" spans="1:24">
      <c r="A24" s="4">
        <v>16690590678</v>
      </c>
      <c r="B24" s="4" t="s">
        <v>25</v>
      </c>
      <c r="C24" s="4" t="s">
        <v>26</v>
      </c>
      <c r="D24" s="4" t="s">
        <v>92</v>
      </c>
      <c r="E24" s="4" t="s">
        <v>88</v>
      </c>
      <c r="F24" s="5">
        <v>44527</v>
      </c>
      <c r="G24" s="5">
        <v>44528</v>
      </c>
      <c r="H24" s="4">
        <v>1</v>
      </c>
      <c r="I24" s="4">
        <v>1</v>
      </c>
      <c r="J24" s="4">
        <v>1</v>
      </c>
      <c r="K24" s="4" t="s">
        <v>29</v>
      </c>
      <c r="L24" s="4">
        <v>177</v>
      </c>
      <c r="M24" s="4">
        <v>177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44498</v>
      </c>
      <c r="S24" s="5">
        <v>44531</v>
      </c>
      <c r="T24" s="4" t="s">
        <v>33</v>
      </c>
      <c r="U24" s="4">
        <v>177</v>
      </c>
      <c r="V24" s="4">
        <v>0</v>
      </c>
      <c r="W24" s="4">
        <v>0</v>
      </c>
      <c r="X24" s="4">
        <v>2284805</v>
      </c>
    </row>
    <row r="25" s="4" customFormat="1" spans="1:25">
      <c r="A25" s="4">
        <v>16690928968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44527</v>
      </c>
      <c r="G25" s="5">
        <v>44528</v>
      </c>
      <c r="H25" s="4">
        <v>1</v>
      </c>
      <c r="I25" s="4">
        <v>1</v>
      </c>
      <c r="J25" s="4">
        <v>1</v>
      </c>
      <c r="K25" s="4" t="s">
        <v>29</v>
      </c>
      <c r="L25" s="4">
        <v>89</v>
      </c>
      <c r="M25" s="4">
        <v>89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44498</v>
      </c>
      <c r="S25" s="5">
        <v>44531</v>
      </c>
      <c r="T25" s="4" t="s">
        <v>33</v>
      </c>
      <c r="U25" s="4">
        <v>89</v>
      </c>
      <c r="V25" s="4">
        <v>0</v>
      </c>
      <c r="W25" s="4">
        <v>0</v>
      </c>
      <c r="X25" s="4">
        <v>2284897</v>
      </c>
      <c r="Y25" s="4">
        <v>95814503</v>
      </c>
    </row>
    <row r="26" s="4" customFormat="1" spans="1:24">
      <c r="A26" s="4">
        <v>16707190060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44525</v>
      </c>
      <c r="G26" s="5">
        <v>44528</v>
      </c>
      <c r="H26" s="4">
        <v>1</v>
      </c>
      <c r="I26" s="4">
        <v>3</v>
      </c>
      <c r="J26" s="4">
        <v>3</v>
      </c>
      <c r="K26" s="4" t="s">
        <v>29</v>
      </c>
      <c r="L26" s="4">
        <v>186</v>
      </c>
      <c r="M26" s="4">
        <v>186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44499</v>
      </c>
      <c r="S26" s="5">
        <v>44531</v>
      </c>
      <c r="T26" s="4" t="s">
        <v>33</v>
      </c>
      <c r="U26" s="4">
        <v>186</v>
      </c>
      <c r="V26" s="4">
        <v>0</v>
      </c>
      <c r="W26" s="4">
        <v>0</v>
      </c>
      <c r="X26" s="4">
        <v>2286282</v>
      </c>
    </row>
    <row r="27" s="4" customFormat="1" spans="1:23">
      <c r="A27" s="4">
        <v>16709553934</v>
      </c>
      <c r="B27" s="4" t="s">
        <v>25</v>
      </c>
      <c r="C27" s="4" t="s">
        <v>26</v>
      </c>
      <c r="D27" s="4" t="s">
        <v>92</v>
      </c>
      <c r="E27" s="4" t="s">
        <v>88</v>
      </c>
      <c r="F27" s="5">
        <v>44526</v>
      </c>
      <c r="G27" s="5">
        <v>44528</v>
      </c>
      <c r="H27" s="4">
        <v>1</v>
      </c>
      <c r="I27" s="4">
        <v>2</v>
      </c>
      <c r="J27" s="4">
        <v>2</v>
      </c>
      <c r="K27" s="4" t="s">
        <v>29</v>
      </c>
      <c r="L27" s="4">
        <v>316</v>
      </c>
      <c r="M27" s="4">
        <v>316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44500</v>
      </c>
      <c r="S27" s="5">
        <v>44531</v>
      </c>
      <c r="T27" s="4" t="s">
        <v>33</v>
      </c>
      <c r="U27" s="4">
        <v>316</v>
      </c>
      <c r="V27" s="4">
        <v>0</v>
      </c>
      <c r="W27" s="4">
        <v>0</v>
      </c>
    </row>
    <row r="28" s="4" customFormat="1" spans="1:26">
      <c r="A28" s="4">
        <v>16711165584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44526</v>
      </c>
      <c r="G28" s="5">
        <v>44528</v>
      </c>
      <c r="H28" s="4">
        <v>2</v>
      </c>
      <c r="I28" s="4">
        <v>2</v>
      </c>
      <c r="J28" s="4">
        <v>4</v>
      </c>
      <c r="K28" s="4" t="s">
        <v>29</v>
      </c>
      <c r="L28" s="4">
        <v>340</v>
      </c>
      <c r="M28" s="4">
        <v>340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44501</v>
      </c>
      <c r="S28" s="5">
        <v>44531</v>
      </c>
      <c r="T28" s="4" t="s">
        <v>33</v>
      </c>
      <c r="U28" s="4">
        <v>340</v>
      </c>
      <c r="V28" s="4">
        <v>0</v>
      </c>
      <c r="W28" s="4">
        <v>0</v>
      </c>
      <c r="X28" s="4">
        <v>2286919</v>
      </c>
      <c r="Y28" s="4" t="s">
        <v>104</v>
      </c>
      <c r="Z28" s="4" t="s">
        <v>105</v>
      </c>
    </row>
    <row r="29" s="4" customFormat="1" spans="1:24">
      <c r="A29" s="4">
        <v>16711189917</v>
      </c>
      <c r="B29" s="4" t="s">
        <v>25</v>
      </c>
      <c r="C29" s="4" t="s">
        <v>26</v>
      </c>
      <c r="D29" s="4" t="s">
        <v>92</v>
      </c>
      <c r="E29" s="4" t="s">
        <v>88</v>
      </c>
      <c r="F29" s="5">
        <v>44527</v>
      </c>
      <c r="G29" s="5">
        <v>44528</v>
      </c>
      <c r="H29" s="4">
        <v>1</v>
      </c>
      <c r="I29" s="4">
        <v>1</v>
      </c>
      <c r="J29" s="4">
        <v>1</v>
      </c>
      <c r="K29" s="4" t="s">
        <v>29</v>
      </c>
      <c r="L29" s="4">
        <v>185</v>
      </c>
      <c r="M29" s="4">
        <v>185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44501</v>
      </c>
      <c r="S29" s="5">
        <v>44531</v>
      </c>
      <c r="T29" s="4" t="s">
        <v>33</v>
      </c>
      <c r="U29" s="4">
        <v>185</v>
      </c>
      <c r="V29" s="4">
        <v>0</v>
      </c>
      <c r="W29" s="4">
        <v>0</v>
      </c>
      <c r="X29" s="4">
        <v>2286933</v>
      </c>
    </row>
    <row r="30" s="4" customFormat="1" spans="1:25">
      <c r="A30" s="4">
        <v>16722941471</v>
      </c>
      <c r="B30" s="4" t="s">
        <v>25</v>
      </c>
      <c r="C30" s="4" t="s">
        <v>26</v>
      </c>
      <c r="D30" s="4" t="s">
        <v>107</v>
      </c>
      <c r="E30" s="4" t="s">
        <v>85</v>
      </c>
      <c r="F30" s="5">
        <v>44527</v>
      </c>
      <c r="G30" s="5">
        <v>44528</v>
      </c>
      <c r="H30" s="4">
        <v>1</v>
      </c>
      <c r="I30" s="4">
        <v>1</v>
      </c>
      <c r="J30" s="4">
        <v>1</v>
      </c>
      <c r="K30" s="4" t="s">
        <v>29</v>
      </c>
      <c r="L30" s="4">
        <v>215</v>
      </c>
      <c r="M30" s="4">
        <v>215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44501</v>
      </c>
      <c r="S30" s="5">
        <v>44531</v>
      </c>
      <c r="T30" s="4" t="s">
        <v>33</v>
      </c>
      <c r="U30" s="4">
        <v>215</v>
      </c>
      <c r="V30" s="4">
        <v>0</v>
      </c>
      <c r="W30" s="4">
        <v>0</v>
      </c>
      <c r="X30" s="4">
        <v>2287248</v>
      </c>
      <c r="Y30" s="4">
        <v>98156678</v>
      </c>
    </row>
    <row r="31" s="4" customFormat="1" spans="1:25">
      <c r="A31" s="4">
        <v>16724668522</v>
      </c>
      <c r="B31" s="4" t="s">
        <v>25</v>
      </c>
      <c r="C31" s="4" t="s">
        <v>26</v>
      </c>
      <c r="D31" s="4" t="s">
        <v>55</v>
      </c>
      <c r="E31" s="4" t="s">
        <v>109</v>
      </c>
      <c r="F31" s="5">
        <v>44527</v>
      </c>
      <c r="G31" s="5">
        <v>44528</v>
      </c>
      <c r="H31" s="4">
        <v>1</v>
      </c>
      <c r="I31" s="4">
        <v>1</v>
      </c>
      <c r="J31" s="4">
        <v>1</v>
      </c>
      <c r="K31" s="4" t="s">
        <v>29</v>
      </c>
      <c r="L31" s="4">
        <v>37</v>
      </c>
      <c r="M31" s="4">
        <v>37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44501</v>
      </c>
      <c r="S31" s="5">
        <v>44531</v>
      </c>
      <c r="T31" s="4" t="s">
        <v>33</v>
      </c>
      <c r="U31" s="4">
        <v>37</v>
      </c>
      <c r="V31" s="4">
        <v>0</v>
      </c>
      <c r="W31" s="4">
        <v>0</v>
      </c>
      <c r="X31" s="4">
        <v>2287503</v>
      </c>
      <c r="Y31" s="4">
        <v>473393</v>
      </c>
    </row>
    <row r="32" s="4" customFormat="1" spans="1:25">
      <c r="A32" s="4">
        <v>16724946715</v>
      </c>
      <c r="B32" s="4" t="s">
        <v>25</v>
      </c>
      <c r="C32" s="4" t="s">
        <v>26</v>
      </c>
      <c r="D32" s="4" t="s">
        <v>111</v>
      </c>
      <c r="E32" s="4" t="s">
        <v>112</v>
      </c>
      <c r="F32" s="5">
        <v>44527</v>
      </c>
      <c r="G32" s="5">
        <v>44528</v>
      </c>
      <c r="H32" s="4">
        <v>1</v>
      </c>
      <c r="I32" s="4">
        <v>1</v>
      </c>
      <c r="J32" s="4">
        <v>1</v>
      </c>
      <c r="K32" s="4" t="s">
        <v>29</v>
      </c>
      <c r="L32" s="4">
        <v>77</v>
      </c>
      <c r="M32" s="4">
        <v>77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44502</v>
      </c>
      <c r="S32" s="5">
        <v>44531</v>
      </c>
      <c r="T32" s="4" t="s">
        <v>33</v>
      </c>
      <c r="U32" s="4">
        <v>77</v>
      </c>
      <c r="V32" s="4">
        <v>0</v>
      </c>
      <c r="W32" s="4">
        <v>0</v>
      </c>
      <c r="X32" s="4">
        <v>2287542</v>
      </c>
      <c r="Y32" s="4">
        <v>1851710120</v>
      </c>
    </row>
    <row r="33" s="4" customFormat="1" spans="1:25">
      <c r="A33" s="4">
        <v>16725146618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44527</v>
      </c>
      <c r="G33" s="5">
        <v>44528</v>
      </c>
      <c r="H33" s="4">
        <v>1</v>
      </c>
      <c r="I33" s="4">
        <v>1</v>
      </c>
      <c r="J33" s="4">
        <v>1</v>
      </c>
      <c r="K33" s="4" t="s">
        <v>29</v>
      </c>
      <c r="L33" s="4">
        <v>143</v>
      </c>
      <c r="M33" s="4">
        <v>143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44502</v>
      </c>
      <c r="S33" s="5">
        <v>44531</v>
      </c>
      <c r="T33" s="4" t="s">
        <v>33</v>
      </c>
      <c r="U33" s="4">
        <v>143</v>
      </c>
      <c r="V33" s="4">
        <v>0</v>
      </c>
      <c r="W33" s="4">
        <v>0</v>
      </c>
      <c r="X33" s="4">
        <v>2287618</v>
      </c>
      <c r="Y33" s="4">
        <v>858816</v>
      </c>
    </row>
    <row r="34" s="4" customFormat="1" spans="1:24">
      <c r="A34" s="4">
        <v>16725452572</v>
      </c>
      <c r="B34" s="4" t="s">
        <v>25</v>
      </c>
      <c r="C34" s="4" t="s">
        <v>26</v>
      </c>
      <c r="D34" s="4" t="s">
        <v>90</v>
      </c>
      <c r="E34" s="4" t="s">
        <v>85</v>
      </c>
      <c r="F34" s="5">
        <v>44527</v>
      </c>
      <c r="G34" s="5">
        <v>44528</v>
      </c>
      <c r="H34" s="4">
        <v>1</v>
      </c>
      <c r="I34" s="4">
        <v>1</v>
      </c>
      <c r="J34" s="4">
        <v>1</v>
      </c>
      <c r="K34" s="4" t="s">
        <v>29</v>
      </c>
      <c r="L34" s="4">
        <v>182</v>
      </c>
      <c r="M34" s="4">
        <v>182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44502</v>
      </c>
      <c r="S34" s="5">
        <v>44531</v>
      </c>
      <c r="T34" s="4" t="s">
        <v>33</v>
      </c>
      <c r="U34" s="4">
        <v>182</v>
      </c>
      <c r="V34" s="4">
        <v>0</v>
      </c>
      <c r="W34" s="4">
        <v>0</v>
      </c>
      <c r="X34" s="4">
        <v>2287664</v>
      </c>
    </row>
    <row r="35" s="4" customFormat="1" spans="1:24">
      <c r="A35" s="4">
        <v>16725516805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44527</v>
      </c>
      <c r="G35" s="5">
        <v>44528</v>
      </c>
      <c r="H35" s="4">
        <v>1</v>
      </c>
      <c r="I35" s="4">
        <v>1</v>
      </c>
      <c r="J35" s="4">
        <v>1</v>
      </c>
      <c r="K35" s="4" t="s">
        <v>29</v>
      </c>
      <c r="L35" s="4">
        <v>151</v>
      </c>
      <c r="M35" s="4">
        <v>151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44502</v>
      </c>
      <c r="S35" s="5">
        <v>44531</v>
      </c>
      <c r="T35" s="4" t="s">
        <v>33</v>
      </c>
      <c r="U35" s="4">
        <v>151</v>
      </c>
      <c r="V35" s="4">
        <v>0</v>
      </c>
      <c r="W35" s="4">
        <v>0</v>
      </c>
      <c r="X35" s="4">
        <v>2287677</v>
      </c>
    </row>
    <row r="36" s="4" customFormat="1" spans="1:25">
      <c r="A36" s="4">
        <v>16726305646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44527</v>
      </c>
      <c r="G36" s="5">
        <v>44528</v>
      </c>
      <c r="H36" s="4">
        <v>1</v>
      </c>
      <c r="I36" s="4">
        <v>1</v>
      </c>
      <c r="J36" s="4">
        <v>1</v>
      </c>
      <c r="K36" s="4" t="s">
        <v>29</v>
      </c>
      <c r="L36" s="4">
        <v>613</v>
      </c>
      <c r="M36" s="4">
        <v>613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44502</v>
      </c>
      <c r="S36" s="5">
        <v>44531</v>
      </c>
      <c r="T36" s="4" t="s">
        <v>33</v>
      </c>
      <c r="U36" s="4">
        <v>613</v>
      </c>
      <c r="V36" s="4">
        <v>0</v>
      </c>
      <c r="W36" s="4">
        <v>0</v>
      </c>
      <c r="X36" s="4">
        <v>2287800</v>
      </c>
      <c r="Y36" s="4" t="s">
        <v>124</v>
      </c>
    </row>
    <row r="37" s="4" customFormat="1" spans="1:24">
      <c r="A37" s="4">
        <v>16725452572</v>
      </c>
      <c r="B37" s="4" t="s">
        <v>25</v>
      </c>
      <c r="C37" s="4" t="s">
        <v>125</v>
      </c>
      <c r="D37" s="4" t="s">
        <v>90</v>
      </c>
      <c r="E37" s="4" t="s">
        <v>85</v>
      </c>
      <c r="F37" s="5">
        <v>44527</v>
      </c>
      <c r="G37" s="5">
        <v>44528</v>
      </c>
      <c r="H37" s="4">
        <v>1</v>
      </c>
      <c r="I37" s="4">
        <v>1</v>
      </c>
      <c r="J37" s="4">
        <v>1</v>
      </c>
      <c r="K37" s="4" t="s">
        <v>29</v>
      </c>
      <c r="L37" s="4">
        <v>-127.8</v>
      </c>
      <c r="M37" s="4">
        <v>-127.8</v>
      </c>
      <c r="N37" s="4" t="s">
        <v>117</v>
      </c>
      <c r="O37" s="4" t="s">
        <v>31</v>
      </c>
      <c r="P37" s="4" t="s">
        <v>32</v>
      </c>
      <c r="Q37" s="4">
        <v>0</v>
      </c>
      <c r="R37" s="6">
        <v>44502</v>
      </c>
      <c r="S37" s="5">
        <v>44531</v>
      </c>
      <c r="T37" s="4" t="s">
        <v>33</v>
      </c>
      <c r="U37" s="4">
        <v>-127.8</v>
      </c>
      <c r="V37" s="4">
        <v>0</v>
      </c>
      <c r="W37" s="4">
        <v>0</v>
      </c>
      <c r="X37" s="4">
        <v>2287664</v>
      </c>
    </row>
    <row r="38" s="4" customFormat="1" spans="1:24">
      <c r="A38" s="4">
        <v>16741324666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44527</v>
      </c>
      <c r="G38" s="5">
        <v>44528</v>
      </c>
      <c r="H38" s="4">
        <v>1</v>
      </c>
      <c r="I38" s="4">
        <v>1</v>
      </c>
      <c r="J38" s="4">
        <v>1</v>
      </c>
      <c r="K38" s="4" t="s">
        <v>29</v>
      </c>
      <c r="L38" s="4">
        <v>241</v>
      </c>
      <c r="M38" s="4">
        <v>241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44505</v>
      </c>
      <c r="S38" s="5">
        <v>44531</v>
      </c>
      <c r="T38" s="4" t="s">
        <v>33</v>
      </c>
      <c r="U38" s="4">
        <v>241</v>
      </c>
      <c r="V38" s="4">
        <v>0</v>
      </c>
      <c r="W38" s="4">
        <v>0</v>
      </c>
      <c r="X38" s="4">
        <v>2289988</v>
      </c>
    </row>
    <row r="39" s="4" customFormat="1" spans="1:25">
      <c r="A39" s="4">
        <v>16741323213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44526</v>
      </c>
      <c r="G39" s="5">
        <v>44528</v>
      </c>
      <c r="H39" s="4">
        <v>1</v>
      </c>
      <c r="I39" s="4">
        <v>2</v>
      </c>
      <c r="J39" s="4">
        <v>2</v>
      </c>
      <c r="K39" s="4" t="s">
        <v>29</v>
      </c>
      <c r="L39" s="4">
        <v>160</v>
      </c>
      <c r="M39" s="4">
        <v>160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44505</v>
      </c>
      <c r="S39" s="5">
        <v>44531</v>
      </c>
      <c r="T39" s="4" t="s">
        <v>33</v>
      </c>
      <c r="U39" s="4">
        <v>160</v>
      </c>
      <c r="V39" s="4">
        <v>0</v>
      </c>
      <c r="W39" s="4">
        <v>0</v>
      </c>
      <c r="X39" s="4">
        <v>2289986</v>
      </c>
      <c r="Y39" s="4">
        <v>157034054</v>
      </c>
    </row>
    <row r="40" s="4" customFormat="1" spans="1:24">
      <c r="A40" s="4">
        <v>16746940591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44527</v>
      </c>
      <c r="G40" s="5">
        <v>44528</v>
      </c>
      <c r="H40" s="4">
        <v>1</v>
      </c>
      <c r="I40" s="4">
        <v>1</v>
      </c>
      <c r="J40" s="4">
        <v>1</v>
      </c>
      <c r="K40" s="4" t="s">
        <v>29</v>
      </c>
      <c r="L40" s="4">
        <v>140</v>
      </c>
      <c r="M40" s="4">
        <v>140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44506</v>
      </c>
      <c r="S40" s="5">
        <v>44531</v>
      </c>
      <c r="T40" s="4" t="s">
        <v>33</v>
      </c>
      <c r="U40" s="4">
        <v>140</v>
      </c>
      <c r="V40" s="4">
        <v>0</v>
      </c>
      <c r="W40" s="4">
        <v>0</v>
      </c>
      <c r="X40" s="4">
        <v>2290932</v>
      </c>
    </row>
    <row r="41" s="4" customFormat="1" spans="1:25">
      <c r="A41" s="4">
        <v>16741323213</v>
      </c>
      <c r="B41" s="4" t="s">
        <v>25</v>
      </c>
      <c r="C41" s="4" t="s">
        <v>68</v>
      </c>
      <c r="D41" s="4" t="s">
        <v>129</v>
      </c>
      <c r="E41" s="4" t="s">
        <v>130</v>
      </c>
      <c r="F41" s="5">
        <v>44526</v>
      </c>
      <c r="G41" s="5">
        <v>44528</v>
      </c>
      <c r="H41" s="4">
        <v>1</v>
      </c>
      <c r="I41" s="4">
        <v>2</v>
      </c>
      <c r="J41" s="4">
        <v>2</v>
      </c>
      <c r="K41" s="4" t="s">
        <v>29</v>
      </c>
      <c r="L41" s="4">
        <v>-160</v>
      </c>
      <c r="M41" s="4">
        <v>-160</v>
      </c>
      <c r="N41" s="4" t="s">
        <v>131</v>
      </c>
      <c r="O41" s="4" t="s">
        <v>31</v>
      </c>
      <c r="P41" s="4" t="s">
        <v>32</v>
      </c>
      <c r="Q41" s="4">
        <v>0</v>
      </c>
      <c r="R41" s="6">
        <v>44505</v>
      </c>
      <c r="S41" s="5">
        <v>44531</v>
      </c>
      <c r="T41" s="4" t="s">
        <v>33</v>
      </c>
      <c r="U41" s="4">
        <v>-160</v>
      </c>
      <c r="V41" s="4">
        <v>0</v>
      </c>
      <c r="W41" s="4">
        <v>0</v>
      </c>
      <c r="X41" s="4">
        <v>2289986</v>
      </c>
      <c r="Y41" s="4">
        <v>157034054</v>
      </c>
    </row>
    <row r="42" s="4" customFormat="1" spans="1:25">
      <c r="A42" s="4">
        <v>16750630553</v>
      </c>
      <c r="B42" s="4" t="s">
        <v>25</v>
      </c>
      <c r="C42" s="4" t="s">
        <v>26</v>
      </c>
      <c r="D42" s="4" t="s">
        <v>135</v>
      </c>
      <c r="E42" s="4" t="s">
        <v>136</v>
      </c>
      <c r="F42" s="5">
        <v>44521</v>
      </c>
      <c r="G42" s="5">
        <v>44528</v>
      </c>
      <c r="H42" s="4">
        <v>1</v>
      </c>
      <c r="I42" s="4">
        <v>7</v>
      </c>
      <c r="J42" s="4">
        <v>7</v>
      </c>
      <c r="K42" s="4" t="s">
        <v>29</v>
      </c>
      <c r="L42" s="4">
        <v>1932</v>
      </c>
      <c r="M42" s="4">
        <v>1932</v>
      </c>
      <c r="N42" s="4" t="s">
        <v>137</v>
      </c>
      <c r="O42" s="4" t="s">
        <v>31</v>
      </c>
      <c r="P42" s="4" t="s">
        <v>32</v>
      </c>
      <c r="Q42" s="4">
        <v>0</v>
      </c>
      <c r="R42" s="6">
        <v>44507</v>
      </c>
      <c r="S42" s="5">
        <v>44531</v>
      </c>
      <c r="T42" s="4" t="s">
        <v>33</v>
      </c>
      <c r="U42" s="4">
        <v>1932</v>
      </c>
      <c r="V42" s="4">
        <v>0</v>
      </c>
      <c r="W42" s="4">
        <v>0</v>
      </c>
      <c r="X42" s="4">
        <v>2291796</v>
      </c>
      <c r="Y42" s="4">
        <v>72910232</v>
      </c>
    </row>
    <row r="43" s="4" customFormat="1" spans="1:25">
      <c r="A43" s="4">
        <v>16751545403</v>
      </c>
      <c r="B43" s="4" t="s">
        <v>25</v>
      </c>
      <c r="C43" s="4" t="s">
        <v>26</v>
      </c>
      <c r="D43" s="4" t="s">
        <v>138</v>
      </c>
      <c r="E43" s="4" t="s">
        <v>139</v>
      </c>
      <c r="F43" s="5">
        <v>44525</v>
      </c>
      <c r="G43" s="5">
        <v>44528</v>
      </c>
      <c r="H43" s="4">
        <v>1</v>
      </c>
      <c r="I43" s="4">
        <v>3</v>
      </c>
      <c r="J43" s="4">
        <v>3</v>
      </c>
      <c r="K43" s="4" t="s">
        <v>29</v>
      </c>
      <c r="L43" s="4">
        <v>297</v>
      </c>
      <c r="M43" s="4">
        <v>297</v>
      </c>
      <c r="N43" s="4" t="s">
        <v>140</v>
      </c>
      <c r="O43" s="4" t="s">
        <v>31</v>
      </c>
      <c r="P43" s="4" t="s">
        <v>32</v>
      </c>
      <c r="Q43" s="4">
        <v>0</v>
      </c>
      <c r="R43" s="6">
        <v>44507</v>
      </c>
      <c r="S43" s="5">
        <v>44531</v>
      </c>
      <c r="T43" s="4" t="s">
        <v>33</v>
      </c>
      <c r="U43" s="4">
        <v>297</v>
      </c>
      <c r="V43" s="4">
        <v>0</v>
      </c>
      <c r="W43" s="4">
        <v>0</v>
      </c>
      <c r="X43" s="4">
        <v>2292063</v>
      </c>
      <c r="Y43" s="4">
        <v>87006671</v>
      </c>
    </row>
    <row r="44" s="4" customFormat="1" spans="1:25">
      <c r="A44" s="4">
        <v>16758535053</v>
      </c>
      <c r="B44" s="4" t="s">
        <v>25</v>
      </c>
      <c r="C44" s="4" t="s">
        <v>26</v>
      </c>
      <c r="D44" s="4" t="s">
        <v>141</v>
      </c>
      <c r="E44" s="4" t="s">
        <v>142</v>
      </c>
      <c r="F44" s="5">
        <v>44526</v>
      </c>
      <c r="G44" s="5">
        <v>44528</v>
      </c>
      <c r="H44" s="4">
        <v>1</v>
      </c>
      <c r="I44" s="4">
        <v>2</v>
      </c>
      <c r="J44" s="4">
        <v>2</v>
      </c>
      <c r="K44" s="4" t="s">
        <v>29</v>
      </c>
      <c r="L44" s="4">
        <v>88</v>
      </c>
      <c r="M44" s="4">
        <v>88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44508</v>
      </c>
      <c r="S44" s="5">
        <v>44531</v>
      </c>
      <c r="T44" s="4" t="s">
        <v>33</v>
      </c>
      <c r="U44" s="4">
        <v>88</v>
      </c>
      <c r="V44" s="4">
        <v>0</v>
      </c>
      <c r="W44" s="4">
        <v>0</v>
      </c>
      <c r="X44" s="4">
        <v>2293504</v>
      </c>
      <c r="Y44" s="4">
        <v>453787</v>
      </c>
    </row>
    <row r="45" s="4" customFormat="1" spans="1:25">
      <c r="A45" s="4">
        <v>16759082914</v>
      </c>
      <c r="B45" s="4" t="s">
        <v>25</v>
      </c>
      <c r="C45" s="4" t="s">
        <v>26</v>
      </c>
      <c r="D45" s="4" t="s">
        <v>144</v>
      </c>
      <c r="E45" s="4" t="s">
        <v>145</v>
      </c>
      <c r="F45" s="5">
        <v>44527</v>
      </c>
      <c r="G45" s="5">
        <v>44528</v>
      </c>
      <c r="H45" s="4">
        <v>1</v>
      </c>
      <c r="I45" s="4">
        <v>1</v>
      </c>
      <c r="J45" s="4">
        <v>1</v>
      </c>
      <c r="K45" s="4" t="s">
        <v>29</v>
      </c>
      <c r="L45" s="4">
        <v>199</v>
      </c>
      <c r="M45" s="4">
        <v>199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44508</v>
      </c>
      <c r="S45" s="5">
        <v>44531</v>
      </c>
      <c r="T45" s="4" t="s">
        <v>33</v>
      </c>
      <c r="U45" s="4">
        <v>199</v>
      </c>
      <c r="V45" s="4">
        <v>0</v>
      </c>
      <c r="W45" s="4">
        <v>0</v>
      </c>
      <c r="X45" s="4">
        <v>2293699</v>
      </c>
      <c r="Y45" s="4">
        <v>74191232</v>
      </c>
    </row>
    <row r="46" s="4" customFormat="1" spans="1:23">
      <c r="A46" s="4">
        <v>16759121394</v>
      </c>
      <c r="B46" s="4" t="s">
        <v>25</v>
      </c>
      <c r="C46" s="4" t="s">
        <v>26</v>
      </c>
      <c r="D46" s="4" t="s">
        <v>147</v>
      </c>
      <c r="E46" s="4" t="s">
        <v>130</v>
      </c>
      <c r="F46" s="5">
        <v>44527</v>
      </c>
      <c r="G46" s="5">
        <v>44528</v>
      </c>
      <c r="H46" s="4">
        <v>1</v>
      </c>
      <c r="I46" s="4">
        <v>1</v>
      </c>
      <c r="J46" s="4">
        <v>1</v>
      </c>
      <c r="K46" s="4" t="s">
        <v>29</v>
      </c>
      <c r="L46" s="4">
        <v>126</v>
      </c>
      <c r="M46" s="4">
        <v>126</v>
      </c>
      <c r="N46" s="4" t="s">
        <v>148</v>
      </c>
      <c r="O46" s="4" t="s">
        <v>31</v>
      </c>
      <c r="P46" s="4" t="s">
        <v>32</v>
      </c>
      <c r="Q46" s="4">
        <v>0</v>
      </c>
      <c r="R46" s="6">
        <v>44509</v>
      </c>
      <c r="S46" s="5">
        <v>44531</v>
      </c>
      <c r="T46" s="4" t="s">
        <v>33</v>
      </c>
      <c r="U46" s="4">
        <v>126</v>
      </c>
      <c r="V46" s="4">
        <v>0</v>
      </c>
      <c r="W46" s="4">
        <v>0</v>
      </c>
    </row>
    <row r="47" s="4" customFormat="1" spans="1:25">
      <c r="A47" s="4">
        <v>16760626170</v>
      </c>
      <c r="B47" s="4" t="s">
        <v>25</v>
      </c>
      <c r="C47" s="4" t="s">
        <v>26</v>
      </c>
      <c r="D47" s="4" t="s">
        <v>149</v>
      </c>
      <c r="E47" s="4" t="s">
        <v>150</v>
      </c>
      <c r="F47" s="5">
        <v>44527</v>
      </c>
      <c r="G47" s="5">
        <v>44528</v>
      </c>
      <c r="H47" s="4">
        <v>1</v>
      </c>
      <c r="I47" s="4">
        <v>1</v>
      </c>
      <c r="J47" s="4">
        <v>1</v>
      </c>
      <c r="K47" s="4" t="s">
        <v>29</v>
      </c>
      <c r="L47" s="4">
        <v>49</v>
      </c>
      <c r="M47" s="4">
        <v>49</v>
      </c>
      <c r="N47" s="4" t="s">
        <v>151</v>
      </c>
      <c r="O47" s="4" t="s">
        <v>31</v>
      </c>
      <c r="P47" s="4" t="s">
        <v>32</v>
      </c>
      <c r="Q47" s="4">
        <v>0</v>
      </c>
      <c r="R47" s="6">
        <v>44509</v>
      </c>
      <c r="S47" s="5">
        <v>44531</v>
      </c>
      <c r="T47" s="4" t="s">
        <v>33</v>
      </c>
      <c r="U47" s="4">
        <v>49</v>
      </c>
      <c r="V47" s="4">
        <v>0</v>
      </c>
      <c r="W47" s="4">
        <v>0</v>
      </c>
      <c r="X47" s="4"/>
      <c r="Y47" s="4" t="s">
        <v>124</v>
      </c>
    </row>
    <row r="48" s="4" customFormat="1" spans="1:24">
      <c r="A48" s="4">
        <v>16761390278</v>
      </c>
      <c r="B48" s="4" t="s">
        <v>25</v>
      </c>
      <c r="C48" s="4" t="s">
        <v>26</v>
      </c>
      <c r="D48" s="4" t="s">
        <v>152</v>
      </c>
      <c r="E48" s="4" t="s">
        <v>153</v>
      </c>
      <c r="F48" s="5">
        <v>44526</v>
      </c>
      <c r="G48" s="5">
        <v>44528</v>
      </c>
      <c r="H48" s="4">
        <v>1</v>
      </c>
      <c r="I48" s="4">
        <v>2</v>
      </c>
      <c r="J48" s="4">
        <v>2</v>
      </c>
      <c r="K48" s="4" t="s">
        <v>29</v>
      </c>
      <c r="L48" s="4">
        <v>510</v>
      </c>
      <c r="M48" s="4">
        <v>510</v>
      </c>
      <c r="N48" s="4" t="s">
        <v>154</v>
      </c>
      <c r="O48" s="4" t="s">
        <v>31</v>
      </c>
      <c r="P48" s="4" t="s">
        <v>32</v>
      </c>
      <c r="Q48" s="4">
        <v>0</v>
      </c>
      <c r="R48" s="6">
        <v>44509</v>
      </c>
      <c r="S48" s="5">
        <v>44531</v>
      </c>
      <c r="T48" s="4" t="s">
        <v>33</v>
      </c>
      <c r="U48" s="4">
        <v>510</v>
      </c>
      <c r="V48" s="4">
        <v>0</v>
      </c>
      <c r="W48" s="4">
        <v>0</v>
      </c>
      <c r="X48" s="4">
        <v>2294688</v>
      </c>
    </row>
    <row r="49" s="4" customFormat="1" spans="1:25">
      <c r="A49" s="4">
        <v>16765579492</v>
      </c>
      <c r="B49" s="4" t="s">
        <v>25</v>
      </c>
      <c r="C49" s="4" t="s">
        <v>26</v>
      </c>
      <c r="D49" s="4" t="s">
        <v>155</v>
      </c>
      <c r="E49" s="4" t="s">
        <v>156</v>
      </c>
      <c r="F49" s="5">
        <v>44527</v>
      </c>
      <c r="G49" s="5">
        <v>44528</v>
      </c>
      <c r="H49" s="4">
        <v>1</v>
      </c>
      <c r="I49" s="4">
        <v>1</v>
      </c>
      <c r="J49" s="4">
        <v>1</v>
      </c>
      <c r="K49" s="4" t="s">
        <v>29</v>
      </c>
      <c r="L49" s="4">
        <v>130</v>
      </c>
      <c r="M49" s="4">
        <v>130</v>
      </c>
      <c r="N49" s="4" t="s">
        <v>157</v>
      </c>
      <c r="O49" s="4" t="s">
        <v>31</v>
      </c>
      <c r="P49" s="4" t="s">
        <v>32</v>
      </c>
      <c r="Q49" s="4">
        <v>0</v>
      </c>
      <c r="R49" s="6">
        <v>44510</v>
      </c>
      <c r="S49" s="5">
        <v>44531</v>
      </c>
      <c r="T49" s="4" t="s">
        <v>33</v>
      </c>
      <c r="U49" s="4">
        <v>130</v>
      </c>
      <c r="V49" s="4">
        <v>0</v>
      </c>
      <c r="W49" s="4">
        <v>0</v>
      </c>
      <c r="X49" s="4"/>
      <c r="Y49" s="4" t="s">
        <v>158</v>
      </c>
    </row>
    <row r="50" s="4" customFormat="1" spans="1:25">
      <c r="A50" s="4">
        <v>16766333956</v>
      </c>
      <c r="B50" s="4" t="s">
        <v>25</v>
      </c>
      <c r="C50" s="4" t="s">
        <v>26</v>
      </c>
      <c r="D50" s="4" t="s">
        <v>138</v>
      </c>
      <c r="E50" s="4" t="s">
        <v>159</v>
      </c>
      <c r="F50" s="5">
        <v>44524</v>
      </c>
      <c r="G50" s="5">
        <v>44528</v>
      </c>
      <c r="H50" s="4">
        <v>1</v>
      </c>
      <c r="I50" s="4">
        <v>4</v>
      </c>
      <c r="J50" s="4">
        <v>4</v>
      </c>
      <c r="K50" s="4" t="s">
        <v>29</v>
      </c>
      <c r="L50" s="4">
        <v>382</v>
      </c>
      <c r="M50" s="4">
        <v>382</v>
      </c>
      <c r="N50" s="4" t="s">
        <v>160</v>
      </c>
      <c r="O50" s="4" t="s">
        <v>31</v>
      </c>
      <c r="P50" s="4" t="s">
        <v>32</v>
      </c>
      <c r="Q50" s="4">
        <v>0</v>
      </c>
      <c r="R50" s="6">
        <v>44510</v>
      </c>
      <c r="S50" s="5">
        <v>44531</v>
      </c>
      <c r="T50" s="4" t="s">
        <v>33</v>
      </c>
      <c r="U50" s="4">
        <v>382</v>
      </c>
      <c r="V50" s="4">
        <v>0</v>
      </c>
      <c r="W50" s="4">
        <v>0</v>
      </c>
      <c r="X50" s="4">
        <v>2295341</v>
      </c>
      <c r="Y50" s="4">
        <v>82082579</v>
      </c>
    </row>
    <row r="51" s="4" customFormat="1" spans="1:25">
      <c r="A51" s="4">
        <v>16775491847</v>
      </c>
      <c r="B51" s="4" t="s">
        <v>25</v>
      </c>
      <c r="C51" s="4" t="s">
        <v>26</v>
      </c>
      <c r="D51" s="4" t="s">
        <v>161</v>
      </c>
      <c r="E51" s="4" t="s">
        <v>162</v>
      </c>
      <c r="F51" s="5">
        <v>44526</v>
      </c>
      <c r="G51" s="5">
        <v>44528</v>
      </c>
      <c r="H51" s="4">
        <v>1</v>
      </c>
      <c r="I51" s="4">
        <v>2</v>
      </c>
      <c r="J51" s="4">
        <v>2</v>
      </c>
      <c r="K51" s="4" t="s">
        <v>29</v>
      </c>
      <c r="L51" s="4">
        <v>80</v>
      </c>
      <c r="M51" s="4">
        <v>80</v>
      </c>
      <c r="N51" s="4" t="s">
        <v>163</v>
      </c>
      <c r="O51" s="4" t="s">
        <v>31</v>
      </c>
      <c r="P51" s="4" t="s">
        <v>32</v>
      </c>
      <c r="Q51" s="4">
        <v>0</v>
      </c>
      <c r="R51" s="6">
        <v>44511</v>
      </c>
      <c r="S51" s="5">
        <v>44531</v>
      </c>
      <c r="T51" s="4" t="s">
        <v>33</v>
      </c>
      <c r="U51" s="4">
        <v>80</v>
      </c>
      <c r="V51" s="4">
        <v>0</v>
      </c>
      <c r="W51" s="4">
        <v>0</v>
      </c>
      <c r="X51" s="4">
        <v>2297074</v>
      </c>
      <c r="Y51" s="4" t="s">
        <v>164</v>
      </c>
    </row>
    <row r="52" s="4" customFormat="1" spans="1:25">
      <c r="A52" s="4">
        <v>16776280432</v>
      </c>
      <c r="B52" s="4" t="s">
        <v>25</v>
      </c>
      <c r="C52" s="4" t="s">
        <v>26</v>
      </c>
      <c r="D52" s="4" t="s">
        <v>165</v>
      </c>
      <c r="E52" s="4" t="s">
        <v>166</v>
      </c>
      <c r="F52" s="5">
        <v>44527</v>
      </c>
      <c r="G52" s="5">
        <v>44528</v>
      </c>
      <c r="H52" s="4">
        <v>1</v>
      </c>
      <c r="I52" s="4">
        <v>1</v>
      </c>
      <c r="J52" s="4">
        <v>1</v>
      </c>
      <c r="K52" s="4" t="s">
        <v>29</v>
      </c>
      <c r="L52" s="4">
        <v>158</v>
      </c>
      <c r="M52" s="4">
        <v>158</v>
      </c>
      <c r="N52" s="4" t="s">
        <v>167</v>
      </c>
      <c r="O52" s="4" t="s">
        <v>31</v>
      </c>
      <c r="P52" s="4" t="s">
        <v>32</v>
      </c>
      <c r="Q52" s="4">
        <v>0</v>
      </c>
      <c r="R52" s="6">
        <v>44511</v>
      </c>
      <c r="S52" s="5">
        <v>44531</v>
      </c>
      <c r="T52" s="4" t="s">
        <v>33</v>
      </c>
      <c r="U52" s="4">
        <v>158</v>
      </c>
      <c r="V52" s="4">
        <v>0</v>
      </c>
      <c r="W52" s="4">
        <v>0</v>
      </c>
      <c r="X52" s="4">
        <v>2297292</v>
      </c>
      <c r="Y52" s="4">
        <v>77062065</v>
      </c>
    </row>
    <row r="53" s="4" customFormat="1" spans="1:25">
      <c r="A53" s="4">
        <v>16776543649</v>
      </c>
      <c r="B53" s="4" t="s">
        <v>25</v>
      </c>
      <c r="C53" s="4" t="s">
        <v>26</v>
      </c>
      <c r="D53" s="4" t="s">
        <v>168</v>
      </c>
      <c r="E53" s="4" t="s">
        <v>169</v>
      </c>
      <c r="F53" s="5">
        <v>44527</v>
      </c>
      <c r="G53" s="5">
        <v>44528</v>
      </c>
      <c r="H53" s="4">
        <v>1</v>
      </c>
      <c r="I53" s="4">
        <v>1</v>
      </c>
      <c r="J53" s="4">
        <v>1</v>
      </c>
      <c r="K53" s="4" t="s">
        <v>29</v>
      </c>
      <c r="L53" s="4">
        <v>189</v>
      </c>
      <c r="M53" s="4">
        <v>189</v>
      </c>
      <c r="N53" s="4" t="s">
        <v>170</v>
      </c>
      <c r="O53" s="4" t="s">
        <v>31</v>
      </c>
      <c r="P53" s="4" t="s">
        <v>32</v>
      </c>
      <c r="Q53" s="4">
        <v>0</v>
      </c>
      <c r="R53" s="6">
        <v>44512</v>
      </c>
      <c r="S53" s="5">
        <v>44531</v>
      </c>
      <c r="T53" s="4" t="s">
        <v>33</v>
      </c>
      <c r="U53" s="4">
        <v>189</v>
      </c>
      <c r="V53" s="4">
        <v>0</v>
      </c>
      <c r="W53" s="4">
        <v>0</v>
      </c>
      <c r="X53" s="4">
        <v>2297354</v>
      </c>
      <c r="Y53" s="4">
        <v>77193181</v>
      </c>
    </row>
    <row r="54" s="4" customFormat="1" spans="1:25">
      <c r="A54" s="4">
        <v>16776924579</v>
      </c>
      <c r="B54" s="4" t="s">
        <v>25</v>
      </c>
      <c r="C54" s="4" t="s">
        <v>26</v>
      </c>
      <c r="D54" s="4" t="s">
        <v>138</v>
      </c>
      <c r="E54" s="4" t="s">
        <v>159</v>
      </c>
      <c r="F54" s="5">
        <v>44526</v>
      </c>
      <c r="G54" s="5">
        <v>44528</v>
      </c>
      <c r="H54" s="4">
        <v>1</v>
      </c>
      <c r="I54" s="4">
        <v>2</v>
      </c>
      <c r="J54" s="4">
        <v>2</v>
      </c>
      <c r="K54" s="4" t="s">
        <v>29</v>
      </c>
      <c r="L54" s="4">
        <v>177</v>
      </c>
      <c r="M54" s="4">
        <v>177</v>
      </c>
      <c r="N54" s="4" t="s">
        <v>171</v>
      </c>
      <c r="O54" s="4" t="s">
        <v>31</v>
      </c>
      <c r="P54" s="4" t="s">
        <v>32</v>
      </c>
      <c r="Q54" s="4">
        <v>0</v>
      </c>
      <c r="R54" s="6">
        <v>44512</v>
      </c>
      <c r="S54" s="5">
        <v>44531</v>
      </c>
      <c r="T54" s="4" t="s">
        <v>33</v>
      </c>
      <c r="U54" s="4">
        <v>177</v>
      </c>
      <c r="V54" s="4">
        <v>0</v>
      </c>
      <c r="W54" s="4">
        <v>0</v>
      </c>
      <c r="X54" s="4">
        <v>2297511</v>
      </c>
      <c r="Y54" s="4">
        <v>85687702</v>
      </c>
    </row>
    <row r="55" s="4" customFormat="1" spans="1:24">
      <c r="A55" s="4">
        <v>16785159504</v>
      </c>
      <c r="B55" s="4" t="s">
        <v>25</v>
      </c>
      <c r="C55" s="4" t="s">
        <v>26</v>
      </c>
      <c r="D55" s="4" t="s">
        <v>90</v>
      </c>
      <c r="E55" s="4" t="s">
        <v>85</v>
      </c>
      <c r="F55" s="5">
        <v>44527</v>
      </c>
      <c r="G55" s="5">
        <v>44528</v>
      </c>
      <c r="H55" s="4">
        <v>1</v>
      </c>
      <c r="I55" s="4">
        <v>1</v>
      </c>
      <c r="J55" s="4">
        <v>1</v>
      </c>
      <c r="K55" s="4" t="s">
        <v>29</v>
      </c>
      <c r="L55" s="4">
        <v>182</v>
      </c>
      <c r="M55" s="4">
        <v>182</v>
      </c>
      <c r="N55" s="4" t="s">
        <v>172</v>
      </c>
      <c r="O55" s="4" t="s">
        <v>31</v>
      </c>
      <c r="P55" s="4" t="s">
        <v>32</v>
      </c>
      <c r="Q55" s="4">
        <v>0</v>
      </c>
      <c r="R55" s="6">
        <v>44513</v>
      </c>
      <c r="S55" s="5">
        <v>44531</v>
      </c>
      <c r="T55" s="4" t="s">
        <v>33</v>
      </c>
      <c r="U55" s="4">
        <v>182</v>
      </c>
      <c r="V55" s="4">
        <v>0</v>
      </c>
      <c r="W55" s="4">
        <v>0</v>
      </c>
      <c r="X55" s="4">
        <v>2298415</v>
      </c>
    </row>
    <row r="56" s="4" customFormat="1" spans="1:25">
      <c r="A56" s="4">
        <v>16785746238</v>
      </c>
      <c r="B56" s="4" t="s">
        <v>25</v>
      </c>
      <c r="C56" s="4" t="s">
        <v>26</v>
      </c>
      <c r="D56" s="4" t="s">
        <v>173</v>
      </c>
      <c r="E56" s="4" t="s">
        <v>174</v>
      </c>
      <c r="F56" s="5">
        <v>44527</v>
      </c>
      <c r="G56" s="5">
        <v>44528</v>
      </c>
      <c r="H56" s="4">
        <v>1</v>
      </c>
      <c r="I56" s="4">
        <v>1</v>
      </c>
      <c r="J56" s="4">
        <v>1</v>
      </c>
      <c r="K56" s="4" t="s">
        <v>29</v>
      </c>
      <c r="L56" s="4">
        <v>95</v>
      </c>
      <c r="M56" s="4">
        <v>95</v>
      </c>
      <c r="N56" s="4" t="s">
        <v>175</v>
      </c>
      <c r="O56" s="4" t="s">
        <v>31</v>
      </c>
      <c r="P56" s="4" t="s">
        <v>32</v>
      </c>
      <c r="Q56" s="4">
        <v>0</v>
      </c>
      <c r="R56" s="6">
        <v>44513</v>
      </c>
      <c r="S56" s="5">
        <v>44531</v>
      </c>
      <c r="T56" s="4" t="s">
        <v>33</v>
      </c>
      <c r="U56" s="4">
        <v>95</v>
      </c>
      <c r="V56" s="4">
        <v>0</v>
      </c>
      <c r="W56" s="4">
        <v>0</v>
      </c>
      <c r="X56" s="4">
        <v>2298536</v>
      </c>
      <c r="Y56" s="4">
        <v>80500101</v>
      </c>
    </row>
    <row r="57" s="4" customFormat="1" spans="1:25">
      <c r="A57" s="4">
        <v>16786168863</v>
      </c>
      <c r="B57" s="4" t="s">
        <v>25</v>
      </c>
      <c r="C57" s="4" t="s">
        <v>26</v>
      </c>
      <c r="D57" s="4" t="s">
        <v>176</v>
      </c>
      <c r="E57" s="4" t="s">
        <v>177</v>
      </c>
      <c r="F57" s="5">
        <v>44527</v>
      </c>
      <c r="G57" s="5">
        <v>44528</v>
      </c>
      <c r="H57" s="4">
        <v>1</v>
      </c>
      <c r="I57" s="4">
        <v>1</v>
      </c>
      <c r="J57" s="4">
        <v>1</v>
      </c>
      <c r="K57" s="4" t="s">
        <v>29</v>
      </c>
      <c r="L57" s="4">
        <v>231</v>
      </c>
      <c r="M57" s="4">
        <v>231</v>
      </c>
      <c r="N57" s="4" t="s">
        <v>178</v>
      </c>
      <c r="O57" s="4" t="s">
        <v>31</v>
      </c>
      <c r="P57" s="4" t="s">
        <v>32</v>
      </c>
      <c r="Q57" s="4">
        <v>0</v>
      </c>
      <c r="R57" s="6">
        <v>44513</v>
      </c>
      <c r="S57" s="5">
        <v>44531</v>
      </c>
      <c r="T57" s="4" t="s">
        <v>33</v>
      </c>
      <c r="U57" s="4">
        <v>231</v>
      </c>
      <c r="V57" s="4">
        <v>0</v>
      </c>
      <c r="W57" s="4">
        <v>0</v>
      </c>
      <c r="X57" s="4">
        <v>2298614</v>
      </c>
      <c r="Y57" s="4" t="s">
        <v>179</v>
      </c>
    </row>
    <row r="58" s="4" customFormat="1" spans="1:25">
      <c r="A58" s="4">
        <v>16776543649</v>
      </c>
      <c r="B58" s="4" t="s">
        <v>25</v>
      </c>
      <c r="C58" s="4" t="s">
        <v>125</v>
      </c>
      <c r="D58" s="4" t="s">
        <v>168</v>
      </c>
      <c r="E58" s="4" t="s">
        <v>169</v>
      </c>
      <c r="F58" s="5">
        <v>44527</v>
      </c>
      <c r="G58" s="5">
        <v>44528</v>
      </c>
      <c r="H58" s="4">
        <v>1</v>
      </c>
      <c r="I58" s="4">
        <v>1</v>
      </c>
      <c r="J58" s="4">
        <v>1</v>
      </c>
      <c r="K58" s="4" t="s">
        <v>29</v>
      </c>
      <c r="L58" s="4">
        <v>-170.1</v>
      </c>
      <c r="M58" s="4">
        <v>-170.1</v>
      </c>
      <c r="N58" s="4" t="s">
        <v>170</v>
      </c>
      <c r="O58" s="4" t="s">
        <v>31</v>
      </c>
      <c r="P58" s="4" t="s">
        <v>32</v>
      </c>
      <c r="Q58" s="4">
        <v>0</v>
      </c>
      <c r="R58" s="6">
        <v>44512</v>
      </c>
      <c r="S58" s="5">
        <v>44531</v>
      </c>
      <c r="T58" s="4" t="s">
        <v>33</v>
      </c>
      <c r="U58" s="4">
        <v>-170.1</v>
      </c>
      <c r="V58" s="4">
        <v>0</v>
      </c>
      <c r="W58" s="4">
        <v>0</v>
      </c>
      <c r="X58" s="4">
        <v>2297354</v>
      </c>
      <c r="Y58" s="4">
        <v>77193181</v>
      </c>
    </row>
    <row r="59" s="4" customFormat="1" spans="1:25">
      <c r="A59" s="4">
        <v>16792737293</v>
      </c>
      <c r="B59" s="4" t="s">
        <v>25</v>
      </c>
      <c r="C59" s="4" t="s">
        <v>26</v>
      </c>
      <c r="D59" s="4" t="s">
        <v>180</v>
      </c>
      <c r="E59" s="4" t="s">
        <v>181</v>
      </c>
      <c r="F59" s="5">
        <v>44527</v>
      </c>
      <c r="G59" s="5">
        <v>44528</v>
      </c>
      <c r="H59" s="4">
        <v>1</v>
      </c>
      <c r="I59" s="4">
        <v>1</v>
      </c>
      <c r="J59" s="4">
        <v>1</v>
      </c>
      <c r="K59" s="4" t="s">
        <v>29</v>
      </c>
      <c r="L59" s="4">
        <v>101</v>
      </c>
      <c r="M59" s="4">
        <v>101</v>
      </c>
      <c r="N59" s="4" t="s">
        <v>182</v>
      </c>
      <c r="O59" s="4" t="s">
        <v>31</v>
      </c>
      <c r="P59" s="4" t="s">
        <v>32</v>
      </c>
      <c r="Q59" s="4">
        <v>0</v>
      </c>
      <c r="R59" s="6">
        <v>44514</v>
      </c>
      <c r="S59" s="5">
        <v>44531</v>
      </c>
      <c r="T59" s="4" t="s">
        <v>33</v>
      </c>
      <c r="U59" s="4">
        <v>101</v>
      </c>
      <c r="V59" s="4">
        <v>0</v>
      </c>
      <c r="W59" s="4">
        <v>0</v>
      </c>
      <c r="X59" s="4"/>
      <c r="Y59" s="4" t="s">
        <v>183</v>
      </c>
    </row>
    <row r="60" s="4" customFormat="1" spans="1:25">
      <c r="A60" s="4">
        <v>16795610750</v>
      </c>
      <c r="B60" s="4" t="s">
        <v>25</v>
      </c>
      <c r="C60" s="4" t="s">
        <v>26</v>
      </c>
      <c r="D60" s="4" t="s">
        <v>184</v>
      </c>
      <c r="E60" s="4" t="s">
        <v>185</v>
      </c>
      <c r="F60" s="5">
        <v>44526</v>
      </c>
      <c r="G60" s="5">
        <v>44528</v>
      </c>
      <c r="H60" s="4">
        <v>1</v>
      </c>
      <c r="I60" s="4">
        <v>2</v>
      </c>
      <c r="J60" s="4">
        <v>2</v>
      </c>
      <c r="K60" s="4" t="s">
        <v>29</v>
      </c>
      <c r="L60" s="4">
        <v>358</v>
      </c>
      <c r="M60" s="4">
        <v>358</v>
      </c>
      <c r="N60" s="4" t="s">
        <v>186</v>
      </c>
      <c r="O60" s="4" t="s">
        <v>31</v>
      </c>
      <c r="P60" s="4" t="s">
        <v>32</v>
      </c>
      <c r="Q60" s="4">
        <v>0</v>
      </c>
      <c r="R60" s="6">
        <v>44515</v>
      </c>
      <c r="S60" s="5">
        <v>44531</v>
      </c>
      <c r="T60" s="4" t="s">
        <v>33</v>
      </c>
      <c r="U60" s="4">
        <v>358</v>
      </c>
      <c r="V60" s="4">
        <v>0</v>
      </c>
      <c r="W60" s="4">
        <v>0</v>
      </c>
      <c r="X60" s="4">
        <v>2299526</v>
      </c>
      <c r="Y60" s="4">
        <v>81322034</v>
      </c>
    </row>
    <row r="61" s="4" customFormat="1" spans="1:24">
      <c r="A61" s="4">
        <v>16795778289</v>
      </c>
      <c r="B61" s="4" t="s">
        <v>25</v>
      </c>
      <c r="C61" s="4" t="s">
        <v>26</v>
      </c>
      <c r="D61" s="4" t="s">
        <v>187</v>
      </c>
      <c r="E61" s="4" t="s">
        <v>188</v>
      </c>
      <c r="F61" s="5">
        <v>44527</v>
      </c>
      <c r="G61" s="5">
        <v>44528</v>
      </c>
      <c r="H61" s="4">
        <v>1</v>
      </c>
      <c r="I61" s="4">
        <v>1</v>
      </c>
      <c r="J61" s="4">
        <v>1</v>
      </c>
      <c r="K61" s="4" t="s">
        <v>29</v>
      </c>
      <c r="L61" s="4">
        <v>93</v>
      </c>
      <c r="M61" s="4">
        <v>93</v>
      </c>
      <c r="N61" s="4" t="s">
        <v>189</v>
      </c>
      <c r="O61" s="4" t="s">
        <v>31</v>
      </c>
      <c r="P61" s="4" t="s">
        <v>32</v>
      </c>
      <c r="Q61" s="4">
        <v>0</v>
      </c>
      <c r="R61" s="6">
        <v>44515</v>
      </c>
      <c r="S61" s="5">
        <v>44531</v>
      </c>
      <c r="T61" s="4" t="s">
        <v>33</v>
      </c>
      <c r="U61" s="4">
        <v>93</v>
      </c>
      <c r="V61" s="4">
        <v>0</v>
      </c>
      <c r="W61" s="4">
        <v>0</v>
      </c>
      <c r="X61" s="4">
        <v>2299568</v>
      </c>
    </row>
    <row r="62" s="4" customFormat="1" spans="1:24">
      <c r="A62" s="4">
        <v>16796148273</v>
      </c>
      <c r="B62" s="4" t="s">
        <v>25</v>
      </c>
      <c r="C62" s="4" t="s">
        <v>26</v>
      </c>
      <c r="D62" s="4" t="s">
        <v>190</v>
      </c>
      <c r="E62" s="4" t="s">
        <v>98</v>
      </c>
      <c r="F62" s="5">
        <v>44525</v>
      </c>
      <c r="G62" s="5">
        <v>44528</v>
      </c>
      <c r="H62" s="4">
        <v>1</v>
      </c>
      <c r="I62" s="4">
        <v>3</v>
      </c>
      <c r="J62" s="4">
        <v>3</v>
      </c>
      <c r="K62" s="4" t="s">
        <v>29</v>
      </c>
      <c r="L62" s="4">
        <v>237</v>
      </c>
      <c r="M62" s="4">
        <v>237</v>
      </c>
      <c r="N62" s="4" t="s">
        <v>191</v>
      </c>
      <c r="O62" s="4" t="s">
        <v>31</v>
      </c>
      <c r="P62" s="4" t="s">
        <v>32</v>
      </c>
      <c r="Q62" s="4">
        <v>0</v>
      </c>
      <c r="R62" s="6">
        <v>44515</v>
      </c>
      <c r="S62" s="5">
        <v>44531</v>
      </c>
      <c r="T62" s="4" t="s">
        <v>33</v>
      </c>
      <c r="U62" s="4">
        <v>237</v>
      </c>
      <c r="V62" s="4">
        <v>0</v>
      </c>
      <c r="W62" s="4">
        <v>0</v>
      </c>
      <c r="X62" s="4">
        <v>2299650</v>
      </c>
    </row>
    <row r="63" s="4" customFormat="1" spans="1:24">
      <c r="A63" s="4">
        <v>16802215537</v>
      </c>
      <c r="B63" s="4" t="s">
        <v>25</v>
      </c>
      <c r="C63" s="4" t="s">
        <v>26</v>
      </c>
      <c r="D63" s="4" t="s">
        <v>192</v>
      </c>
      <c r="E63" s="4" t="s">
        <v>193</v>
      </c>
      <c r="F63" s="5">
        <v>44527</v>
      </c>
      <c r="G63" s="5">
        <v>44528</v>
      </c>
      <c r="H63" s="4">
        <v>1</v>
      </c>
      <c r="I63" s="4">
        <v>1</v>
      </c>
      <c r="J63" s="4">
        <v>1</v>
      </c>
      <c r="K63" s="4" t="s">
        <v>29</v>
      </c>
      <c r="L63" s="4">
        <v>175</v>
      </c>
      <c r="M63" s="4">
        <v>175</v>
      </c>
      <c r="N63" s="4" t="s">
        <v>194</v>
      </c>
      <c r="O63" s="4" t="s">
        <v>31</v>
      </c>
      <c r="P63" s="4" t="s">
        <v>32</v>
      </c>
      <c r="Q63" s="4">
        <v>0</v>
      </c>
      <c r="R63" s="6">
        <v>44516</v>
      </c>
      <c r="S63" s="5">
        <v>44531</v>
      </c>
      <c r="T63" s="4" t="s">
        <v>33</v>
      </c>
      <c r="U63" s="4">
        <v>175</v>
      </c>
      <c r="V63" s="4">
        <v>0</v>
      </c>
      <c r="W63" s="4">
        <v>0</v>
      </c>
      <c r="X63" s="4">
        <v>2300122</v>
      </c>
    </row>
    <row r="64" s="4" customFormat="1" spans="1:24">
      <c r="A64" s="4">
        <v>16808576528</v>
      </c>
      <c r="B64" s="4" t="s">
        <v>25</v>
      </c>
      <c r="C64" s="4" t="s">
        <v>26</v>
      </c>
      <c r="D64" s="4" t="s">
        <v>195</v>
      </c>
      <c r="E64" s="4" t="s">
        <v>196</v>
      </c>
      <c r="F64" s="5">
        <v>44527</v>
      </c>
      <c r="G64" s="5">
        <v>44528</v>
      </c>
      <c r="H64" s="4">
        <v>1</v>
      </c>
      <c r="I64" s="4">
        <v>1</v>
      </c>
      <c r="J64" s="4">
        <v>1</v>
      </c>
      <c r="K64" s="4" t="s">
        <v>29</v>
      </c>
      <c r="L64" s="4">
        <v>38</v>
      </c>
      <c r="M64" s="4">
        <v>38</v>
      </c>
      <c r="N64" s="4" t="s">
        <v>197</v>
      </c>
      <c r="O64" s="4" t="s">
        <v>31</v>
      </c>
      <c r="P64" s="4" t="s">
        <v>32</v>
      </c>
      <c r="Q64" s="4">
        <v>0</v>
      </c>
      <c r="R64" s="6">
        <v>44516</v>
      </c>
      <c r="S64" s="5">
        <v>44531</v>
      </c>
      <c r="T64" s="4" t="s">
        <v>33</v>
      </c>
      <c r="U64" s="4">
        <v>38</v>
      </c>
      <c r="V64" s="4">
        <v>0</v>
      </c>
      <c r="W64" s="4">
        <v>0</v>
      </c>
      <c r="X64" s="4">
        <v>2301032</v>
      </c>
    </row>
    <row r="65" s="4" customFormat="1" spans="1:24">
      <c r="A65" s="4">
        <v>16802215537</v>
      </c>
      <c r="B65" s="4" t="s">
        <v>25</v>
      </c>
      <c r="C65" s="4" t="s">
        <v>68</v>
      </c>
      <c r="D65" s="4" t="s">
        <v>192</v>
      </c>
      <c r="E65" s="4" t="s">
        <v>193</v>
      </c>
      <c r="F65" s="5">
        <v>44527</v>
      </c>
      <c r="G65" s="5">
        <v>44528</v>
      </c>
      <c r="H65" s="4">
        <v>1</v>
      </c>
      <c r="I65" s="4">
        <v>1</v>
      </c>
      <c r="J65" s="4">
        <v>1</v>
      </c>
      <c r="K65" s="4" t="s">
        <v>29</v>
      </c>
      <c r="L65" s="4">
        <v>-175</v>
      </c>
      <c r="M65" s="4">
        <v>-175</v>
      </c>
      <c r="N65" s="4" t="s">
        <v>194</v>
      </c>
      <c r="O65" s="4" t="s">
        <v>31</v>
      </c>
      <c r="P65" s="4" t="s">
        <v>32</v>
      </c>
      <c r="Q65" s="4">
        <v>0</v>
      </c>
      <c r="R65" s="6">
        <v>44516</v>
      </c>
      <c r="S65" s="5">
        <v>44531</v>
      </c>
      <c r="T65" s="4" t="s">
        <v>33</v>
      </c>
      <c r="U65" s="4">
        <v>-175</v>
      </c>
      <c r="V65" s="4">
        <v>0</v>
      </c>
      <c r="W65" s="4">
        <v>0</v>
      </c>
      <c r="X65" s="4">
        <v>2300122</v>
      </c>
    </row>
    <row r="66" s="4" customFormat="1" spans="1:25">
      <c r="A66" s="4">
        <v>16818851372</v>
      </c>
      <c r="B66" s="4" t="s">
        <v>25</v>
      </c>
      <c r="C66" s="4" t="s">
        <v>26</v>
      </c>
      <c r="D66" s="4" t="s">
        <v>198</v>
      </c>
      <c r="E66" s="4" t="s">
        <v>130</v>
      </c>
      <c r="F66" s="5">
        <v>44527</v>
      </c>
      <c r="G66" s="5">
        <v>44528</v>
      </c>
      <c r="H66" s="4">
        <v>1</v>
      </c>
      <c r="I66" s="4">
        <v>1</v>
      </c>
      <c r="J66" s="4">
        <v>1</v>
      </c>
      <c r="K66" s="4" t="s">
        <v>29</v>
      </c>
      <c r="L66" s="4">
        <v>108</v>
      </c>
      <c r="M66" s="4">
        <v>108</v>
      </c>
      <c r="N66" s="4" t="s">
        <v>199</v>
      </c>
      <c r="O66" s="4" t="s">
        <v>31</v>
      </c>
      <c r="P66" s="4" t="s">
        <v>32</v>
      </c>
      <c r="Q66" s="4">
        <v>0</v>
      </c>
      <c r="R66" s="6">
        <v>44519</v>
      </c>
      <c r="S66" s="5">
        <v>44531</v>
      </c>
      <c r="T66" s="4" t="s">
        <v>33</v>
      </c>
      <c r="U66" s="4">
        <v>108</v>
      </c>
      <c r="V66" s="4">
        <v>0</v>
      </c>
      <c r="W66" s="4">
        <v>0</v>
      </c>
      <c r="X66" s="4">
        <v>2303432</v>
      </c>
      <c r="Y66" s="4">
        <v>149893065</v>
      </c>
    </row>
    <row r="67" s="4" customFormat="1" spans="1:25">
      <c r="A67" s="4">
        <v>16822231544</v>
      </c>
      <c r="B67" s="4" t="s">
        <v>25</v>
      </c>
      <c r="C67" s="4" t="s">
        <v>26</v>
      </c>
      <c r="D67" s="4" t="s">
        <v>200</v>
      </c>
      <c r="E67" s="4" t="s">
        <v>201</v>
      </c>
      <c r="F67" s="5">
        <v>44526</v>
      </c>
      <c r="G67" s="5">
        <v>44528</v>
      </c>
      <c r="H67" s="4">
        <v>1</v>
      </c>
      <c r="I67" s="4">
        <v>2</v>
      </c>
      <c r="J67" s="4">
        <v>2</v>
      </c>
      <c r="K67" s="4" t="s">
        <v>29</v>
      </c>
      <c r="L67" s="4">
        <v>383</v>
      </c>
      <c r="M67" s="4">
        <v>383</v>
      </c>
      <c r="N67" s="4" t="s">
        <v>202</v>
      </c>
      <c r="O67" s="4" t="s">
        <v>31</v>
      </c>
      <c r="P67" s="4" t="s">
        <v>32</v>
      </c>
      <c r="Q67" s="4">
        <v>0</v>
      </c>
      <c r="R67" s="6">
        <v>44519</v>
      </c>
      <c r="S67" s="5">
        <v>44531</v>
      </c>
      <c r="T67" s="4" t="s">
        <v>33</v>
      </c>
      <c r="U67" s="4">
        <v>383</v>
      </c>
      <c r="V67" s="4">
        <v>0</v>
      </c>
      <c r="W67" s="4">
        <v>0</v>
      </c>
      <c r="X67" s="4">
        <v>2303569</v>
      </c>
      <c r="Y67" s="4">
        <v>85519929</v>
      </c>
    </row>
    <row r="68" s="4" customFormat="1" spans="1:25">
      <c r="A68" s="4">
        <v>16823950651</v>
      </c>
      <c r="B68" s="4" t="s">
        <v>25</v>
      </c>
      <c r="C68" s="4" t="s">
        <v>26</v>
      </c>
      <c r="D68" s="4" t="s">
        <v>203</v>
      </c>
      <c r="E68" s="4" t="s">
        <v>142</v>
      </c>
      <c r="F68" s="5">
        <v>44526</v>
      </c>
      <c r="G68" s="5">
        <v>44528</v>
      </c>
      <c r="H68" s="4">
        <v>1</v>
      </c>
      <c r="I68" s="4">
        <v>2</v>
      </c>
      <c r="J68" s="4">
        <v>2</v>
      </c>
      <c r="K68" s="4" t="s">
        <v>29</v>
      </c>
      <c r="L68" s="4">
        <v>162</v>
      </c>
      <c r="M68" s="4">
        <v>162</v>
      </c>
      <c r="N68" s="4" t="s">
        <v>204</v>
      </c>
      <c r="O68" s="4" t="s">
        <v>31</v>
      </c>
      <c r="P68" s="4" t="s">
        <v>32</v>
      </c>
      <c r="Q68" s="4">
        <v>0</v>
      </c>
      <c r="R68" s="6">
        <v>44519</v>
      </c>
      <c r="S68" s="5">
        <v>44531</v>
      </c>
      <c r="T68" s="4" t="s">
        <v>33</v>
      </c>
      <c r="U68" s="4">
        <v>162</v>
      </c>
      <c r="V68" s="4">
        <v>0</v>
      </c>
      <c r="W68" s="4">
        <v>0</v>
      </c>
      <c r="X68" s="4">
        <v>2304031</v>
      </c>
      <c r="Y68" s="4">
        <v>261115</v>
      </c>
    </row>
    <row r="69" s="4" customFormat="1" spans="1:25">
      <c r="A69" s="4">
        <v>16824696957</v>
      </c>
      <c r="B69" s="4" t="s">
        <v>25</v>
      </c>
      <c r="C69" s="4" t="s">
        <v>26</v>
      </c>
      <c r="D69" s="4" t="s">
        <v>205</v>
      </c>
      <c r="E69" s="4" t="s">
        <v>206</v>
      </c>
      <c r="F69" s="5">
        <v>44527</v>
      </c>
      <c r="G69" s="5">
        <v>44528</v>
      </c>
      <c r="H69" s="4">
        <v>1</v>
      </c>
      <c r="I69" s="4">
        <v>1</v>
      </c>
      <c r="J69" s="4">
        <v>1</v>
      </c>
      <c r="K69" s="4" t="s">
        <v>29</v>
      </c>
      <c r="L69" s="4">
        <v>64</v>
      </c>
      <c r="M69" s="4">
        <v>64</v>
      </c>
      <c r="N69" s="4" t="s">
        <v>207</v>
      </c>
      <c r="O69" s="4" t="s">
        <v>31</v>
      </c>
      <c r="P69" s="4" t="s">
        <v>32</v>
      </c>
      <c r="Q69" s="4">
        <v>0</v>
      </c>
      <c r="R69" s="6">
        <v>44519</v>
      </c>
      <c r="S69" s="5">
        <v>44531</v>
      </c>
      <c r="T69" s="4" t="s">
        <v>33</v>
      </c>
      <c r="U69" s="4">
        <v>64</v>
      </c>
      <c r="V69" s="4">
        <v>0</v>
      </c>
      <c r="W69" s="4">
        <v>0</v>
      </c>
      <c r="X69" s="4">
        <v>2304322</v>
      </c>
      <c r="Y69" s="4" t="s">
        <v>208</v>
      </c>
    </row>
    <row r="70" s="4" customFormat="1" spans="1:25">
      <c r="A70" s="4">
        <v>16599089354</v>
      </c>
      <c r="B70" s="4" t="s">
        <v>25</v>
      </c>
      <c r="C70" s="4" t="s">
        <v>68</v>
      </c>
      <c r="D70" s="4" t="s">
        <v>80</v>
      </c>
      <c r="E70" s="4" t="s">
        <v>81</v>
      </c>
      <c r="F70" s="5">
        <v>44527</v>
      </c>
      <c r="G70" s="5">
        <v>44528</v>
      </c>
      <c r="H70" s="4">
        <v>1</v>
      </c>
      <c r="I70" s="4">
        <v>1</v>
      </c>
      <c r="J70" s="4">
        <v>1</v>
      </c>
      <c r="K70" s="4" t="s">
        <v>29</v>
      </c>
      <c r="L70" s="4">
        <v>-92</v>
      </c>
      <c r="M70" s="4">
        <v>-92</v>
      </c>
      <c r="N70" s="4" t="s">
        <v>82</v>
      </c>
      <c r="O70" s="4" t="s">
        <v>31</v>
      </c>
      <c r="P70" s="4" t="s">
        <v>32</v>
      </c>
      <c r="Q70" s="4">
        <v>0</v>
      </c>
      <c r="R70" s="6">
        <v>44488</v>
      </c>
      <c r="S70" s="5">
        <v>44531</v>
      </c>
      <c r="T70" s="4" t="s">
        <v>33</v>
      </c>
      <c r="U70" s="4">
        <v>-92</v>
      </c>
      <c r="V70" s="4">
        <v>0</v>
      </c>
      <c r="W70" s="4">
        <v>0</v>
      </c>
      <c r="X70" s="4">
        <v>2280189</v>
      </c>
      <c r="Y70" s="4" t="s">
        <v>83</v>
      </c>
    </row>
    <row r="71" s="4" customFormat="1" spans="1:25">
      <c r="A71" s="4">
        <v>16825371599</v>
      </c>
      <c r="B71" s="4" t="s">
        <v>25</v>
      </c>
      <c r="C71" s="4" t="s">
        <v>26</v>
      </c>
      <c r="D71" s="4" t="s">
        <v>209</v>
      </c>
      <c r="E71" s="4" t="s">
        <v>81</v>
      </c>
      <c r="F71" s="5">
        <v>44527</v>
      </c>
      <c r="G71" s="5">
        <v>44528</v>
      </c>
      <c r="H71" s="4">
        <v>1</v>
      </c>
      <c r="I71" s="4">
        <v>1</v>
      </c>
      <c r="J71" s="4">
        <v>1</v>
      </c>
      <c r="K71" s="4" t="s">
        <v>29</v>
      </c>
      <c r="L71" s="4">
        <v>107</v>
      </c>
      <c r="M71" s="4">
        <v>107</v>
      </c>
      <c r="N71" s="4" t="s">
        <v>210</v>
      </c>
      <c r="O71" s="4" t="s">
        <v>31</v>
      </c>
      <c r="P71" s="4" t="s">
        <v>32</v>
      </c>
      <c r="Q71" s="4">
        <v>0</v>
      </c>
      <c r="R71" s="6">
        <v>44519</v>
      </c>
      <c r="S71" s="5">
        <v>44531</v>
      </c>
      <c r="T71" s="4" t="s">
        <v>33</v>
      </c>
      <c r="U71" s="4">
        <v>107</v>
      </c>
      <c r="V71" s="4">
        <v>0</v>
      </c>
      <c r="W71" s="4">
        <v>0</v>
      </c>
      <c r="X71" s="4">
        <v>2304469</v>
      </c>
      <c r="Y71" s="4" t="s">
        <v>211</v>
      </c>
    </row>
    <row r="72" s="4" customFormat="1" spans="1:25">
      <c r="A72" s="4">
        <v>16826144821</v>
      </c>
      <c r="B72" s="4" t="s">
        <v>25</v>
      </c>
      <c r="C72" s="4" t="s">
        <v>26</v>
      </c>
      <c r="D72" s="4" t="s">
        <v>212</v>
      </c>
      <c r="E72" s="4" t="s">
        <v>88</v>
      </c>
      <c r="F72" s="5">
        <v>44526</v>
      </c>
      <c r="G72" s="5">
        <v>44528</v>
      </c>
      <c r="H72" s="4">
        <v>1</v>
      </c>
      <c r="I72" s="4">
        <v>2</v>
      </c>
      <c r="J72" s="4">
        <v>2</v>
      </c>
      <c r="K72" s="4" t="s">
        <v>29</v>
      </c>
      <c r="L72" s="4">
        <v>130</v>
      </c>
      <c r="M72" s="4">
        <v>130</v>
      </c>
      <c r="N72" s="4" t="s">
        <v>213</v>
      </c>
      <c r="O72" s="4" t="s">
        <v>31</v>
      </c>
      <c r="P72" s="4" t="s">
        <v>32</v>
      </c>
      <c r="Q72" s="4">
        <v>0</v>
      </c>
      <c r="R72" s="6">
        <v>44520</v>
      </c>
      <c r="S72" s="5">
        <v>44531</v>
      </c>
      <c r="T72" s="4" t="s">
        <v>33</v>
      </c>
      <c r="U72" s="4">
        <v>130</v>
      </c>
      <c r="V72" s="4">
        <v>0</v>
      </c>
      <c r="W72" s="4">
        <v>0</v>
      </c>
      <c r="X72" s="4">
        <v>2304693</v>
      </c>
      <c r="Y72" s="4">
        <v>88606818</v>
      </c>
    </row>
    <row r="73" s="4" customFormat="1" spans="1:25">
      <c r="A73" s="4">
        <v>16824696957</v>
      </c>
      <c r="B73" s="4" t="s">
        <v>25</v>
      </c>
      <c r="C73" s="4" t="s">
        <v>68</v>
      </c>
      <c r="D73" s="4" t="s">
        <v>205</v>
      </c>
      <c r="E73" s="4" t="s">
        <v>206</v>
      </c>
      <c r="F73" s="5">
        <v>44527</v>
      </c>
      <c r="G73" s="5">
        <v>44528</v>
      </c>
      <c r="H73" s="4">
        <v>1</v>
      </c>
      <c r="I73" s="4">
        <v>1</v>
      </c>
      <c r="J73" s="4">
        <v>1</v>
      </c>
      <c r="K73" s="4" t="s">
        <v>29</v>
      </c>
      <c r="L73" s="4">
        <v>-64</v>
      </c>
      <c r="M73" s="4">
        <v>-64</v>
      </c>
      <c r="N73" s="4" t="s">
        <v>207</v>
      </c>
      <c r="O73" s="4" t="s">
        <v>31</v>
      </c>
      <c r="P73" s="4" t="s">
        <v>32</v>
      </c>
      <c r="Q73" s="4">
        <v>0</v>
      </c>
      <c r="R73" s="6">
        <v>44519</v>
      </c>
      <c r="S73" s="5">
        <v>44531</v>
      </c>
      <c r="T73" s="4" t="s">
        <v>33</v>
      </c>
      <c r="U73" s="4">
        <v>-64</v>
      </c>
      <c r="V73" s="4">
        <v>0</v>
      </c>
      <c r="W73" s="4">
        <v>0</v>
      </c>
      <c r="X73" s="4">
        <v>2304322</v>
      </c>
      <c r="Y73" s="4" t="s">
        <v>208</v>
      </c>
    </row>
    <row r="74" s="4" customFormat="1" spans="1:25">
      <c r="A74" s="4">
        <v>16839807411</v>
      </c>
      <c r="B74" s="4" t="s">
        <v>25</v>
      </c>
      <c r="C74" s="4" t="s">
        <v>26</v>
      </c>
      <c r="D74" s="4" t="s">
        <v>214</v>
      </c>
      <c r="E74" s="4" t="s">
        <v>215</v>
      </c>
      <c r="F74" s="5">
        <v>44526</v>
      </c>
      <c r="G74" s="5">
        <v>44528</v>
      </c>
      <c r="H74" s="4">
        <v>1</v>
      </c>
      <c r="I74" s="4">
        <v>2</v>
      </c>
      <c r="J74" s="4">
        <v>2</v>
      </c>
      <c r="K74" s="4" t="s">
        <v>29</v>
      </c>
      <c r="L74" s="4">
        <v>376</v>
      </c>
      <c r="M74" s="4">
        <v>376</v>
      </c>
      <c r="N74" s="4" t="s">
        <v>216</v>
      </c>
      <c r="O74" s="4" t="s">
        <v>31</v>
      </c>
      <c r="P74" s="4" t="s">
        <v>32</v>
      </c>
      <c r="Q74" s="4">
        <v>0</v>
      </c>
      <c r="R74" s="6">
        <v>44522</v>
      </c>
      <c r="S74" s="5">
        <v>44531</v>
      </c>
      <c r="T74" s="4" t="s">
        <v>33</v>
      </c>
      <c r="U74" s="4">
        <v>376</v>
      </c>
      <c r="V74" s="4">
        <v>0</v>
      </c>
      <c r="W74" s="4">
        <v>0</v>
      </c>
      <c r="X74" s="4">
        <v>2306840</v>
      </c>
      <c r="Y74" s="4">
        <v>100845470</v>
      </c>
    </row>
    <row r="75" s="4" customFormat="1" spans="1:25">
      <c r="A75" s="4">
        <v>16840034927</v>
      </c>
      <c r="B75" s="4" t="s">
        <v>25</v>
      </c>
      <c r="C75" s="4" t="s">
        <v>26</v>
      </c>
      <c r="D75" s="4" t="s">
        <v>138</v>
      </c>
      <c r="E75" s="4" t="s">
        <v>139</v>
      </c>
      <c r="F75" s="5">
        <v>44526</v>
      </c>
      <c r="G75" s="5">
        <v>44528</v>
      </c>
      <c r="H75" s="4">
        <v>1</v>
      </c>
      <c r="I75" s="4">
        <v>2</v>
      </c>
      <c r="J75" s="4">
        <v>2</v>
      </c>
      <c r="K75" s="4" t="s">
        <v>29</v>
      </c>
      <c r="L75" s="4">
        <v>217</v>
      </c>
      <c r="M75" s="4">
        <v>217</v>
      </c>
      <c r="N75" s="4" t="s">
        <v>217</v>
      </c>
      <c r="O75" s="4" t="s">
        <v>31</v>
      </c>
      <c r="P75" s="4" t="s">
        <v>32</v>
      </c>
      <c r="Q75" s="4">
        <v>0</v>
      </c>
      <c r="R75" s="6">
        <v>44522</v>
      </c>
      <c r="S75" s="5">
        <v>44531</v>
      </c>
      <c r="T75" s="4" t="s">
        <v>33</v>
      </c>
      <c r="U75" s="4">
        <v>217</v>
      </c>
      <c r="V75" s="4">
        <v>0</v>
      </c>
      <c r="W75" s="4">
        <v>0</v>
      </c>
      <c r="X75" s="4">
        <v>2306963</v>
      </c>
      <c r="Y75" s="4">
        <v>54315274</v>
      </c>
    </row>
    <row r="76" s="4" customFormat="1" spans="1:25">
      <c r="A76" s="4">
        <v>16841198902</v>
      </c>
      <c r="B76" s="4" t="s">
        <v>25</v>
      </c>
      <c r="C76" s="4" t="s">
        <v>26</v>
      </c>
      <c r="D76" s="4" t="s">
        <v>218</v>
      </c>
      <c r="E76" s="4" t="s">
        <v>142</v>
      </c>
      <c r="F76" s="5">
        <v>44527</v>
      </c>
      <c r="G76" s="5">
        <v>44528</v>
      </c>
      <c r="H76" s="4">
        <v>1</v>
      </c>
      <c r="I76" s="4">
        <v>1</v>
      </c>
      <c r="J76" s="4">
        <v>1</v>
      </c>
      <c r="K76" s="4" t="s">
        <v>29</v>
      </c>
      <c r="L76" s="4">
        <v>74</v>
      </c>
      <c r="M76" s="4">
        <v>74</v>
      </c>
      <c r="N76" s="4" t="s">
        <v>219</v>
      </c>
      <c r="O76" s="4" t="s">
        <v>31</v>
      </c>
      <c r="P76" s="4" t="s">
        <v>32</v>
      </c>
      <c r="Q76" s="4">
        <v>0</v>
      </c>
      <c r="R76" s="6">
        <v>44522</v>
      </c>
      <c r="S76" s="5">
        <v>44531</v>
      </c>
      <c r="T76" s="4" t="s">
        <v>33</v>
      </c>
      <c r="U76" s="4">
        <v>74</v>
      </c>
      <c r="V76" s="4">
        <v>0</v>
      </c>
      <c r="W76" s="4">
        <v>0</v>
      </c>
      <c r="X76" s="4">
        <v>2307302</v>
      </c>
      <c r="Y76" s="4" t="s">
        <v>220</v>
      </c>
    </row>
    <row r="77" s="4" customFormat="1" spans="1:25">
      <c r="A77" s="4">
        <v>16841656299</v>
      </c>
      <c r="B77" s="4" t="s">
        <v>25</v>
      </c>
      <c r="C77" s="4" t="s">
        <v>26</v>
      </c>
      <c r="D77" s="4" t="s">
        <v>221</v>
      </c>
      <c r="E77" s="4" t="s">
        <v>112</v>
      </c>
      <c r="F77" s="5">
        <v>44527</v>
      </c>
      <c r="G77" s="5">
        <v>44528</v>
      </c>
      <c r="H77" s="4">
        <v>1</v>
      </c>
      <c r="I77" s="4">
        <v>1</v>
      </c>
      <c r="J77" s="4">
        <v>1</v>
      </c>
      <c r="K77" s="4" t="s">
        <v>29</v>
      </c>
      <c r="L77" s="4">
        <v>81</v>
      </c>
      <c r="M77" s="4">
        <v>81</v>
      </c>
      <c r="N77" s="4" t="s">
        <v>222</v>
      </c>
      <c r="O77" s="4" t="s">
        <v>31</v>
      </c>
      <c r="P77" s="4" t="s">
        <v>32</v>
      </c>
      <c r="Q77" s="4">
        <v>0</v>
      </c>
      <c r="R77" s="6">
        <v>44522</v>
      </c>
      <c r="S77" s="5">
        <v>44531</v>
      </c>
      <c r="T77" s="4" t="s">
        <v>33</v>
      </c>
      <c r="U77" s="4">
        <v>81</v>
      </c>
      <c r="V77" s="4">
        <v>0</v>
      </c>
      <c r="W77" s="4">
        <v>0</v>
      </c>
      <c r="X77" s="4">
        <v>2307418</v>
      </c>
      <c r="Y77" s="4" t="s">
        <v>124</v>
      </c>
    </row>
    <row r="78" s="4" customFormat="1" spans="1:25">
      <c r="A78" s="4">
        <v>16842061776</v>
      </c>
      <c r="B78" s="4" t="s">
        <v>25</v>
      </c>
      <c r="C78" s="4" t="s">
        <v>26</v>
      </c>
      <c r="D78" s="4" t="s">
        <v>223</v>
      </c>
      <c r="E78" s="4" t="s">
        <v>162</v>
      </c>
      <c r="F78" s="5">
        <v>44527</v>
      </c>
      <c r="G78" s="5">
        <v>44528</v>
      </c>
      <c r="H78" s="4">
        <v>1</v>
      </c>
      <c r="I78" s="4">
        <v>1</v>
      </c>
      <c r="J78" s="4">
        <v>1</v>
      </c>
      <c r="K78" s="4" t="s">
        <v>29</v>
      </c>
      <c r="L78" s="4">
        <v>29</v>
      </c>
      <c r="M78" s="4">
        <v>29</v>
      </c>
      <c r="N78" s="4" t="s">
        <v>224</v>
      </c>
      <c r="O78" s="4" t="s">
        <v>31</v>
      </c>
      <c r="P78" s="4" t="s">
        <v>32</v>
      </c>
      <c r="Q78" s="4">
        <v>0</v>
      </c>
      <c r="R78" s="6">
        <v>44522</v>
      </c>
      <c r="S78" s="5">
        <v>44531</v>
      </c>
      <c r="T78" s="4" t="s">
        <v>33</v>
      </c>
      <c r="U78" s="4">
        <v>29</v>
      </c>
      <c r="V78" s="4">
        <v>0</v>
      </c>
      <c r="W78" s="4">
        <v>0</v>
      </c>
      <c r="X78" s="4">
        <v>2307576</v>
      </c>
      <c r="Y78" s="4">
        <v>1126019429</v>
      </c>
    </row>
    <row r="79" s="4" customFormat="1" spans="1:25">
      <c r="A79" s="4">
        <v>16845850608</v>
      </c>
      <c r="B79" s="4" t="s">
        <v>25</v>
      </c>
      <c r="C79" s="4" t="s">
        <v>26</v>
      </c>
      <c r="D79" s="4" t="s">
        <v>225</v>
      </c>
      <c r="E79" s="4" t="s">
        <v>226</v>
      </c>
      <c r="F79" s="5">
        <v>44527</v>
      </c>
      <c r="G79" s="5">
        <v>44528</v>
      </c>
      <c r="H79" s="4">
        <v>1</v>
      </c>
      <c r="I79" s="4">
        <v>1</v>
      </c>
      <c r="J79" s="4">
        <v>1</v>
      </c>
      <c r="K79" s="4" t="s">
        <v>29</v>
      </c>
      <c r="L79" s="4">
        <v>133</v>
      </c>
      <c r="M79" s="4">
        <v>133</v>
      </c>
      <c r="N79" s="4" t="s">
        <v>227</v>
      </c>
      <c r="O79" s="4" t="s">
        <v>31</v>
      </c>
      <c r="P79" s="4" t="s">
        <v>32</v>
      </c>
      <c r="Q79" s="4">
        <v>0</v>
      </c>
      <c r="R79" s="6">
        <v>44522</v>
      </c>
      <c r="S79" s="5">
        <v>44531</v>
      </c>
      <c r="T79" s="4" t="s">
        <v>33</v>
      </c>
      <c r="U79" s="4">
        <v>133</v>
      </c>
      <c r="V79" s="4">
        <v>0</v>
      </c>
      <c r="W79" s="4">
        <v>0</v>
      </c>
      <c r="X79" s="4">
        <v>2307986</v>
      </c>
      <c r="Y79" s="4" t="s">
        <v>228</v>
      </c>
    </row>
    <row r="80" s="4" customFormat="1" spans="1:25">
      <c r="A80" s="4">
        <v>16846956800</v>
      </c>
      <c r="B80" s="4" t="s">
        <v>25</v>
      </c>
      <c r="C80" s="4" t="s">
        <v>26</v>
      </c>
      <c r="D80" s="4" t="s">
        <v>229</v>
      </c>
      <c r="E80" s="4" t="s">
        <v>230</v>
      </c>
      <c r="F80" s="5">
        <v>44526</v>
      </c>
      <c r="G80" s="5">
        <v>44528</v>
      </c>
      <c r="H80" s="4">
        <v>1</v>
      </c>
      <c r="I80" s="4">
        <v>2</v>
      </c>
      <c r="J80" s="4">
        <v>2</v>
      </c>
      <c r="K80" s="4" t="s">
        <v>29</v>
      </c>
      <c r="L80" s="4">
        <v>855</v>
      </c>
      <c r="M80" s="4">
        <v>855</v>
      </c>
      <c r="N80" s="4" t="s">
        <v>231</v>
      </c>
      <c r="O80" s="4" t="s">
        <v>31</v>
      </c>
      <c r="P80" s="4" t="s">
        <v>32</v>
      </c>
      <c r="Q80" s="4">
        <v>0</v>
      </c>
      <c r="R80" s="6">
        <v>44522</v>
      </c>
      <c r="S80" s="5">
        <v>44531</v>
      </c>
      <c r="T80" s="4" t="s">
        <v>33</v>
      </c>
      <c r="U80" s="4">
        <v>855</v>
      </c>
      <c r="V80" s="4">
        <v>0</v>
      </c>
      <c r="W80" s="4">
        <v>0</v>
      </c>
      <c r="X80" s="4">
        <v>2308272</v>
      </c>
      <c r="Y80" s="4" t="s">
        <v>232</v>
      </c>
    </row>
    <row r="81" s="4" customFormat="1" spans="1:25">
      <c r="A81" s="4">
        <v>16847845179</v>
      </c>
      <c r="B81" s="4" t="s">
        <v>25</v>
      </c>
      <c r="C81" s="4" t="s">
        <v>26</v>
      </c>
      <c r="D81" s="4" t="s">
        <v>233</v>
      </c>
      <c r="E81" s="4" t="s">
        <v>234</v>
      </c>
      <c r="F81" s="5">
        <v>44527</v>
      </c>
      <c r="G81" s="5">
        <v>44528</v>
      </c>
      <c r="H81" s="4">
        <v>1</v>
      </c>
      <c r="I81" s="4">
        <v>1</v>
      </c>
      <c r="J81" s="4">
        <v>1</v>
      </c>
      <c r="K81" s="4" t="s">
        <v>29</v>
      </c>
      <c r="L81" s="4">
        <v>144</v>
      </c>
      <c r="M81" s="4">
        <v>144</v>
      </c>
      <c r="N81" s="4" t="s">
        <v>235</v>
      </c>
      <c r="O81" s="4" t="s">
        <v>31</v>
      </c>
      <c r="P81" s="4" t="s">
        <v>32</v>
      </c>
      <c r="Q81" s="4">
        <v>0</v>
      </c>
      <c r="R81" s="6">
        <v>44523</v>
      </c>
      <c r="S81" s="5">
        <v>44531</v>
      </c>
      <c r="T81" s="4" t="s">
        <v>33</v>
      </c>
      <c r="U81" s="4">
        <v>144</v>
      </c>
      <c r="V81" s="4">
        <v>0</v>
      </c>
      <c r="W81" s="4">
        <v>0</v>
      </c>
      <c r="X81" s="4">
        <v>2308548</v>
      </c>
      <c r="Y81" s="4">
        <v>88741976</v>
      </c>
    </row>
    <row r="82" s="4" customFormat="1" spans="1:25">
      <c r="A82" s="4">
        <v>16847874444</v>
      </c>
      <c r="B82" s="4" t="s">
        <v>25</v>
      </c>
      <c r="C82" s="4" t="s">
        <v>26</v>
      </c>
      <c r="D82" s="4" t="s">
        <v>236</v>
      </c>
      <c r="E82" s="4" t="s">
        <v>237</v>
      </c>
      <c r="F82" s="5">
        <v>44526</v>
      </c>
      <c r="G82" s="5">
        <v>44528</v>
      </c>
      <c r="H82" s="4">
        <v>1</v>
      </c>
      <c r="I82" s="4">
        <v>2</v>
      </c>
      <c r="J82" s="4">
        <v>2</v>
      </c>
      <c r="K82" s="4" t="s">
        <v>29</v>
      </c>
      <c r="L82" s="4">
        <v>242</v>
      </c>
      <c r="M82" s="4">
        <v>242</v>
      </c>
      <c r="N82" s="4" t="s">
        <v>238</v>
      </c>
      <c r="O82" s="4" t="s">
        <v>31</v>
      </c>
      <c r="P82" s="4" t="s">
        <v>32</v>
      </c>
      <c r="Q82" s="4">
        <v>0</v>
      </c>
      <c r="R82" s="6">
        <v>44523</v>
      </c>
      <c r="S82" s="5">
        <v>44531</v>
      </c>
      <c r="T82" s="4" t="s">
        <v>33</v>
      </c>
      <c r="U82" s="4">
        <v>242</v>
      </c>
      <c r="V82" s="4">
        <v>0</v>
      </c>
      <c r="W82" s="4">
        <v>0</v>
      </c>
      <c r="X82" s="4">
        <v>2308563</v>
      </c>
      <c r="Y82" s="4">
        <v>88748364</v>
      </c>
    </row>
    <row r="83" s="4" customFormat="1" spans="1:25">
      <c r="A83" s="4">
        <v>16848314893</v>
      </c>
      <c r="B83" s="4" t="s">
        <v>25</v>
      </c>
      <c r="C83" s="4" t="s">
        <v>26</v>
      </c>
      <c r="D83" s="4" t="s">
        <v>239</v>
      </c>
      <c r="E83" s="4" t="s">
        <v>240</v>
      </c>
      <c r="F83" s="5">
        <v>44527</v>
      </c>
      <c r="G83" s="5">
        <v>44528</v>
      </c>
      <c r="H83" s="4">
        <v>1</v>
      </c>
      <c r="I83" s="4">
        <v>1</v>
      </c>
      <c r="J83" s="4">
        <v>1</v>
      </c>
      <c r="K83" s="4" t="s">
        <v>29</v>
      </c>
      <c r="L83" s="4">
        <v>45</v>
      </c>
      <c r="M83" s="4">
        <v>45</v>
      </c>
      <c r="N83" s="4" t="s">
        <v>241</v>
      </c>
      <c r="O83" s="4" t="s">
        <v>31</v>
      </c>
      <c r="P83" s="4" t="s">
        <v>32</v>
      </c>
      <c r="Q83" s="4">
        <v>0</v>
      </c>
      <c r="R83" s="6">
        <v>44523</v>
      </c>
      <c r="S83" s="5">
        <v>44531</v>
      </c>
      <c r="T83" s="4" t="s">
        <v>33</v>
      </c>
      <c r="U83" s="4">
        <v>45</v>
      </c>
      <c r="V83" s="4">
        <v>0</v>
      </c>
      <c r="W83" s="4">
        <v>0</v>
      </c>
      <c r="X83" s="4">
        <v>2308702</v>
      </c>
      <c r="Y83" s="4">
        <v>160132</v>
      </c>
    </row>
    <row r="84" s="4" customFormat="1" spans="1:24">
      <c r="A84" s="4">
        <v>16707190060</v>
      </c>
      <c r="B84" s="4" t="s">
        <v>25</v>
      </c>
      <c r="C84" s="4" t="s">
        <v>68</v>
      </c>
      <c r="D84" s="4" t="s">
        <v>97</v>
      </c>
      <c r="E84" s="4" t="s">
        <v>98</v>
      </c>
      <c r="F84" s="5">
        <v>44525</v>
      </c>
      <c r="G84" s="5">
        <v>44528</v>
      </c>
      <c r="H84" s="4">
        <v>1</v>
      </c>
      <c r="I84" s="4">
        <v>3</v>
      </c>
      <c r="J84" s="4">
        <v>3</v>
      </c>
      <c r="K84" s="4" t="s">
        <v>29</v>
      </c>
      <c r="L84" s="4">
        <v>-186</v>
      </c>
      <c r="M84" s="4">
        <v>-186</v>
      </c>
      <c r="N84" s="4" t="s">
        <v>99</v>
      </c>
      <c r="O84" s="4" t="s">
        <v>31</v>
      </c>
      <c r="P84" s="4" t="s">
        <v>32</v>
      </c>
      <c r="Q84" s="4">
        <v>0</v>
      </c>
      <c r="R84" s="6">
        <v>44499</v>
      </c>
      <c r="S84" s="5">
        <v>44531</v>
      </c>
      <c r="T84" s="4" t="s">
        <v>33</v>
      </c>
      <c r="U84" s="4">
        <v>-186</v>
      </c>
      <c r="V84" s="4">
        <v>0</v>
      </c>
      <c r="W84" s="4">
        <v>0</v>
      </c>
      <c r="X84" s="4">
        <v>2286282</v>
      </c>
    </row>
    <row r="85" s="4" customFormat="1" spans="1:24">
      <c r="A85" s="4">
        <v>16849777512</v>
      </c>
      <c r="B85" s="4" t="s">
        <v>25</v>
      </c>
      <c r="C85" s="4" t="s">
        <v>26</v>
      </c>
      <c r="D85" s="4" t="s">
        <v>242</v>
      </c>
      <c r="E85" s="4" t="s">
        <v>201</v>
      </c>
      <c r="F85" s="5">
        <v>44527</v>
      </c>
      <c r="G85" s="5">
        <v>44528</v>
      </c>
      <c r="H85" s="4">
        <v>1</v>
      </c>
      <c r="I85" s="4">
        <v>1</v>
      </c>
      <c r="J85" s="4">
        <v>1</v>
      </c>
      <c r="K85" s="4" t="s">
        <v>29</v>
      </c>
      <c r="L85" s="4">
        <v>357</v>
      </c>
      <c r="M85" s="4">
        <v>357</v>
      </c>
      <c r="N85" s="4" t="s">
        <v>243</v>
      </c>
      <c r="O85" s="4" t="s">
        <v>31</v>
      </c>
      <c r="P85" s="4" t="s">
        <v>32</v>
      </c>
      <c r="Q85" s="4">
        <v>0</v>
      </c>
      <c r="R85" s="6">
        <v>44523</v>
      </c>
      <c r="S85" s="5">
        <v>44531</v>
      </c>
      <c r="T85" s="4" t="s">
        <v>33</v>
      </c>
      <c r="U85" s="4">
        <v>357</v>
      </c>
      <c r="V85" s="4">
        <v>0</v>
      </c>
      <c r="W85" s="4">
        <v>0</v>
      </c>
      <c r="X85" s="4">
        <v>2309227</v>
      </c>
    </row>
    <row r="86" s="4" customFormat="1" spans="1:25">
      <c r="A86" s="4">
        <v>16851248163</v>
      </c>
      <c r="B86" s="4" t="s">
        <v>25</v>
      </c>
      <c r="C86" s="4" t="s">
        <v>26</v>
      </c>
      <c r="D86" s="4" t="s">
        <v>244</v>
      </c>
      <c r="E86" s="4" t="s">
        <v>245</v>
      </c>
      <c r="F86" s="5">
        <v>44527</v>
      </c>
      <c r="G86" s="5">
        <v>44528</v>
      </c>
      <c r="H86" s="4">
        <v>1</v>
      </c>
      <c r="I86" s="4">
        <v>1</v>
      </c>
      <c r="J86" s="4">
        <v>1</v>
      </c>
      <c r="K86" s="4" t="s">
        <v>29</v>
      </c>
      <c r="L86" s="4">
        <v>130</v>
      </c>
      <c r="M86" s="4">
        <v>130</v>
      </c>
      <c r="N86" s="4" t="s">
        <v>246</v>
      </c>
      <c r="O86" s="4" t="s">
        <v>31</v>
      </c>
      <c r="P86" s="4" t="s">
        <v>32</v>
      </c>
      <c r="Q86" s="4">
        <v>0</v>
      </c>
      <c r="R86" s="6">
        <v>44524</v>
      </c>
      <c r="S86" s="5">
        <v>44531</v>
      </c>
      <c r="T86" s="4" t="s">
        <v>33</v>
      </c>
      <c r="U86" s="4">
        <v>130</v>
      </c>
      <c r="V86" s="4">
        <v>0</v>
      </c>
      <c r="W86" s="4">
        <v>0</v>
      </c>
      <c r="X86" s="4">
        <v>2309769</v>
      </c>
      <c r="Y86" s="4" t="s">
        <v>247</v>
      </c>
    </row>
    <row r="87" s="4" customFormat="1" spans="1:25">
      <c r="A87" s="4">
        <v>16854514449</v>
      </c>
      <c r="B87" s="4" t="s">
        <v>25</v>
      </c>
      <c r="C87" s="4" t="s">
        <v>26</v>
      </c>
      <c r="D87" s="4" t="s">
        <v>248</v>
      </c>
      <c r="E87" s="4" t="s">
        <v>245</v>
      </c>
      <c r="F87" s="5">
        <v>44525</v>
      </c>
      <c r="G87" s="5">
        <v>44528</v>
      </c>
      <c r="H87" s="4">
        <v>1</v>
      </c>
      <c r="I87" s="4">
        <v>3</v>
      </c>
      <c r="J87" s="4">
        <v>3</v>
      </c>
      <c r="K87" s="4" t="s">
        <v>29</v>
      </c>
      <c r="L87" s="4">
        <v>311</v>
      </c>
      <c r="M87" s="4">
        <v>311</v>
      </c>
      <c r="N87" s="4" t="s">
        <v>249</v>
      </c>
      <c r="O87" s="4" t="s">
        <v>31</v>
      </c>
      <c r="P87" s="4" t="s">
        <v>32</v>
      </c>
      <c r="Q87" s="4">
        <v>0</v>
      </c>
      <c r="R87" s="6">
        <v>44524</v>
      </c>
      <c r="S87" s="5">
        <v>44531</v>
      </c>
      <c r="T87" s="4" t="s">
        <v>33</v>
      </c>
      <c r="U87" s="4">
        <v>311</v>
      </c>
      <c r="V87" s="4">
        <v>0</v>
      </c>
      <c r="W87" s="4">
        <v>0</v>
      </c>
      <c r="X87" s="4">
        <v>2309803</v>
      </c>
      <c r="Y87" s="4">
        <v>100945065</v>
      </c>
    </row>
    <row r="88" s="4" customFormat="1" spans="1:25">
      <c r="A88" s="4">
        <v>16855330649</v>
      </c>
      <c r="B88" s="4" t="s">
        <v>25</v>
      </c>
      <c r="C88" s="4" t="s">
        <v>26</v>
      </c>
      <c r="D88" s="4" t="s">
        <v>250</v>
      </c>
      <c r="E88" s="4" t="s">
        <v>74</v>
      </c>
      <c r="F88" s="5">
        <v>44526</v>
      </c>
      <c r="G88" s="5">
        <v>44528</v>
      </c>
      <c r="H88" s="4">
        <v>1</v>
      </c>
      <c r="I88" s="4">
        <v>2</v>
      </c>
      <c r="J88" s="4">
        <v>2</v>
      </c>
      <c r="K88" s="4" t="s">
        <v>29</v>
      </c>
      <c r="L88" s="4">
        <v>140</v>
      </c>
      <c r="M88" s="4">
        <v>140</v>
      </c>
      <c r="N88" s="4" t="s">
        <v>251</v>
      </c>
      <c r="O88" s="4" t="s">
        <v>31</v>
      </c>
      <c r="P88" s="4" t="s">
        <v>32</v>
      </c>
      <c r="Q88" s="4">
        <v>0</v>
      </c>
      <c r="R88" s="6">
        <v>44524</v>
      </c>
      <c r="S88" s="5">
        <v>44531</v>
      </c>
      <c r="T88" s="4" t="s">
        <v>33</v>
      </c>
      <c r="U88" s="4">
        <v>140</v>
      </c>
      <c r="V88" s="4">
        <v>0</v>
      </c>
      <c r="W88" s="4">
        <v>0</v>
      </c>
      <c r="X88" s="4">
        <v>2309955</v>
      </c>
      <c r="Y88" s="4" t="s">
        <v>124</v>
      </c>
    </row>
    <row r="89" s="4" customFormat="1" spans="1:24">
      <c r="A89" s="4">
        <v>16855833201</v>
      </c>
      <c r="B89" s="4" t="s">
        <v>25</v>
      </c>
      <c r="C89" s="4" t="s">
        <v>26</v>
      </c>
      <c r="D89" s="4" t="s">
        <v>252</v>
      </c>
      <c r="E89" s="4" t="s">
        <v>253</v>
      </c>
      <c r="F89" s="5">
        <v>44527</v>
      </c>
      <c r="G89" s="5">
        <v>44528</v>
      </c>
      <c r="H89" s="4">
        <v>1</v>
      </c>
      <c r="I89" s="4">
        <v>1</v>
      </c>
      <c r="J89" s="4">
        <v>1</v>
      </c>
      <c r="K89" s="4" t="s">
        <v>29</v>
      </c>
      <c r="L89" s="4">
        <v>21</v>
      </c>
      <c r="M89" s="4">
        <v>21</v>
      </c>
      <c r="N89" s="4" t="s">
        <v>254</v>
      </c>
      <c r="O89" s="4" t="s">
        <v>31</v>
      </c>
      <c r="P89" s="4" t="s">
        <v>32</v>
      </c>
      <c r="Q89" s="4">
        <v>0</v>
      </c>
      <c r="R89" s="6">
        <v>44524</v>
      </c>
      <c r="S89" s="5">
        <v>44531</v>
      </c>
      <c r="T89" s="4" t="s">
        <v>33</v>
      </c>
      <c r="U89" s="4">
        <v>21</v>
      </c>
      <c r="V89" s="4">
        <v>0</v>
      </c>
      <c r="W89" s="4">
        <v>0</v>
      </c>
      <c r="X89" s="4">
        <v>2310108</v>
      </c>
    </row>
    <row r="90" s="4" customFormat="1" spans="1:24">
      <c r="A90" s="4">
        <v>16857855965</v>
      </c>
      <c r="B90" s="4" t="s">
        <v>25</v>
      </c>
      <c r="C90" s="4" t="s">
        <v>26</v>
      </c>
      <c r="D90" s="4" t="s">
        <v>255</v>
      </c>
      <c r="E90" s="4" t="s">
        <v>256</v>
      </c>
      <c r="F90" s="5">
        <v>44527</v>
      </c>
      <c r="G90" s="5">
        <v>44528</v>
      </c>
      <c r="H90" s="4">
        <v>1</v>
      </c>
      <c r="I90" s="4">
        <v>1</v>
      </c>
      <c r="J90" s="4">
        <v>1</v>
      </c>
      <c r="K90" s="4" t="s">
        <v>29</v>
      </c>
      <c r="L90" s="4">
        <v>43</v>
      </c>
      <c r="M90" s="4">
        <v>43</v>
      </c>
      <c r="N90" s="4" t="s">
        <v>257</v>
      </c>
      <c r="O90" s="4" t="s">
        <v>31</v>
      </c>
      <c r="P90" s="4" t="s">
        <v>32</v>
      </c>
      <c r="Q90" s="4">
        <v>0</v>
      </c>
      <c r="R90" s="6">
        <v>44524</v>
      </c>
      <c r="S90" s="5">
        <v>44531</v>
      </c>
      <c r="T90" s="4" t="s">
        <v>33</v>
      </c>
      <c r="U90" s="4">
        <v>43</v>
      </c>
      <c r="V90" s="4">
        <v>0</v>
      </c>
      <c r="W90" s="4">
        <v>0</v>
      </c>
      <c r="X90" s="4">
        <v>2310817</v>
      </c>
    </row>
    <row r="91" s="4" customFormat="1" spans="1:24">
      <c r="A91" s="4">
        <v>16858767914</v>
      </c>
      <c r="B91" s="4" t="s">
        <v>25</v>
      </c>
      <c r="C91" s="4" t="s">
        <v>26</v>
      </c>
      <c r="D91" s="4" t="s">
        <v>258</v>
      </c>
      <c r="E91" s="4" t="s">
        <v>259</v>
      </c>
      <c r="F91" s="5">
        <v>44527</v>
      </c>
      <c r="G91" s="5">
        <v>44528</v>
      </c>
      <c r="H91" s="4">
        <v>1</v>
      </c>
      <c r="I91" s="4">
        <v>1</v>
      </c>
      <c r="J91" s="4">
        <v>1</v>
      </c>
      <c r="K91" s="4" t="s">
        <v>29</v>
      </c>
      <c r="L91" s="4">
        <v>54</v>
      </c>
      <c r="M91" s="4">
        <v>54</v>
      </c>
      <c r="N91" s="4" t="s">
        <v>260</v>
      </c>
      <c r="O91" s="4" t="s">
        <v>31</v>
      </c>
      <c r="P91" s="4" t="s">
        <v>32</v>
      </c>
      <c r="Q91" s="4">
        <v>0</v>
      </c>
      <c r="R91" s="6">
        <v>44524</v>
      </c>
      <c r="S91" s="5">
        <v>44531</v>
      </c>
      <c r="T91" s="4" t="s">
        <v>33</v>
      </c>
      <c r="U91" s="4">
        <v>54</v>
      </c>
      <c r="V91" s="4">
        <v>0</v>
      </c>
      <c r="W91" s="4">
        <v>0</v>
      </c>
      <c r="X91" s="4">
        <v>2311180</v>
      </c>
    </row>
    <row r="92" s="4" customFormat="1" spans="1:25">
      <c r="A92" s="4">
        <v>16859037758</v>
      </c>
      <c r="B92" s="4" t="s">
        <v>25</v>
      </c>
      <c r="C92" s="4" t="s">
        <v>26</v>
      </c>
      <c r="D92" s="4" t="s">
        <v>261</v>
      </c>
      <c r="E92" s="4" t="s">
        <v>142</v>
      </c>
      <c r="F92" s="5">
        <v>44526</v>
      </c>
      <c r="G92" s="5">
        <v>44528</v>
      </c>
      <c r="H92" s="4">
        <v>1</v>
      </c>
      <c r="I92" s="4">
        <v>2</v>
      </c>
      <c r="J92" s="4">
        <v>2</v>
      </c>
      <c r="K92" s="4" t="s">
        <v>29</v>
      </c>
      <c r="L92" s="4">
        <v>285</v>
      </c>
      <c r="M92" s="4">
        <v>285</v>
      </c>
      <c r="N92" s="4" t="s">
        <v>262</v>
      </c>
      <c r="O92" s="4" t="s">
        <v>31</v>
      </c>
      <c r="P92" s="4" t="s">
        <v>32</v>
      </c>
      <c r="Q92" s="4">
        <v>0</v>
      </c>
      <c r="R92" s="6">
        <v>44525</v>
      </c>
      <c r="S92" s="5">
        <v>44531</v>
      </c>
      <c r="T92" s="4" t="s">
        <v>33</v>
      </c>
      <c r="U92" s="4">
        <v>285</v>
      </c>
      <c r="V92" s="4">
        <v>0</v>
      </c>
      <c r="W92" s="4">
        <v>0</v>
      </c>
      <c r="X92" s="4">
        <v>2311263</v>
      </c>
      <c r="Y92" s="4">
        <v>35710530</v>
      </c>
    </row>
    <row r="93" s="4" customFormat="1" spans="1:25">
      <c r="A93" s="4">
        <v>16859072169</v>
      </c>
      <c r="B93" s="4" t="s">
        <v>25</v>
      </c>
      <c r="C93" s="4" t="s">
        <v>26</v>
      </c>
      <c r="D93" s="4" t="s">
        <v>263</v>
      </c>
      <c r="E93" s="4" t="s">
        <v>264</v>
      </c>
      <c r="F93" s="5">
        <v>44527</v>
      </c>
      <c r="G93" s="5">
        <v>44528</v>
      </c>
      <c r="H93" s="4">
        <v>1</v>
      </c>
      <c r="I93" s="4">
        <v>1</v>
      </c>
      <c r="J93" s="4">
        <v>1</v>
      </c>
      <c r="K93" s="4" t="s">
        <v>29</v>
      </c>
      <c r="L93" s="4">
        <v>131</v>
      </c>
      <c r="M93" s="4">
        <v>131</v>
      </c>
      <c r="N93" s="4" t="s">
        <v>265</v>
      </c>
      <c r="O93" s="4" t="s">
        <v>31</v>
      </c>
      <c r="P93" s="4" t="s">
        <v>32</v>
      </c>
      <c r="Q93" s="4">
        <v>0</v>
      </c>
      <c r="R93" s="6">
        <v>44525</v>
      </c>
      <c r="S93" s="5">
        <v>44531</v>
      </c>
      <c r="T93" s="4" t="s">
        <v>33</v>
      </c>
      <c r="U93" s="4">
        <v>131</v>
      </c>
      <c r="V93" s="4">
        <v>0</v>
      </c>
      <c r="W93" s="4">
        <v>0</v>
      </c>
      <c r="X93" s="4">
        <v>2311275</v>
      </c>
      <c r="Y93" s="4">
        <v>492872</v>
      </c>
    </row>
    <row r="94" s="4" customFormat="1" spans="1:25">
      <c r="A94" s="4">
        <v>16751545403</v>
      </c>
      <c r="B94" s="4" t="s">
        <v>25</v>
      </c>
      <c r="C94" s="4" t="s">
        <v>68</v>
      </c>
      <c r="D94" s="4" t="s">
        <v>138</v>
      </c>
      <c r="E94" s="4" t="s">
        <v>139</v>
      </c>
      <c r="F94" s="5">
        <v>44525</v>
      </c>
      <c r="G94" s="5">
        <v>44528</v>
      </c>
      <c r="H94" s="4">
        <v>1</v>
      </c>
      <c r="I94" s="4">
        <v>3</v>
      </c>
      <c r="J94" s="4">
        <v>3</v>
      </c>
      <c r="K94" s="4" t="s">
        <v>29</v>
      </c>
      <c r="L94" s="4">
        <v>-297</v>
      </c>
      <c r="M94" s="4">
        <v>-297</v>
      </c>
      <c r="N94" s="4" t="s">
        <v>140</v>
      </c>
      <c r="O94" s="4" t="s">
        <v>31</v>
      </c>
      <c r="P94" s="4" t="s">
        <v>32</v>
      </c>
      <c r="Q94" s="4">
        <v>0</v>
      </c>
      <c r="R94" s="6">
        <v>44507</v>
      </c>
      <c r="S94" s="5">
        <v>44531</v>
      </c>
      <c r="T94" s="4" t="s">
        <v>33</v>
      </c>
      <c r="U94" s="4">
        <v>-297</v>
      </c>
      <c r="V94" s="4">
        <v>0</v>
      </c>
      <c r="W94" s="4">
        <v>0</v>
      </c>
      <c r="X94" s="4">
        <v>2292063</v>
      </c>
      <c r="Y94" s="4">
        <v>87006671</v>
      </c>
    </row>
    <row r="95" s="4" customFormat="1" spans="1:25">
      <c r="A95" s="4">
        <v>16859179532</v>
      </c>
      <c r="B95" s="4" t="s">
        <v>25</v>
      </c>
      <c r="C95" s="4" t="s">
        <v>26</v>
      </c>
      <c r="D95" s="4" t="s">
        <v>266</v>
      </c>
      <c r="E95" s="4" t="s">
        <v>267</v>
      </c>
      <c r="F95" s="5">
        <v>44527</v>
      </c>
      <c r="G95" s="5">
        <v>44528</v>
      </c>
      <c r="H95" s="4">
        <v>1</v>
      </c>
      <c r="I95" s="4">
        <v>1</v>
      </c>
      <c r="J95" s="4">
        <v>1</v>
      </c>
      <c r="K95" s="4" t="s">
        <v>29</v>
      </c>
      <c r="L95" s="4">
        <v>221</v>
      </c>
      <c r="M95" s="4">
        <v>221</v>
      </c>
      <c r="N95" s="4" t="s">
        <v>268</v>
      </c>
      <c r="O95" s="4" t="s">
        <v>31</v>
      </c>
      <c r="P95" s="4" t="s">
        <v>32</v>
      </c>
      <c r="Q95" s="4">
        <v>0</v>
      </c>
      <c r="R95" s="6">
        <v>44525</v>
      </c>
      <c r="S95" s="5">
        <v>44531</v>
      </c>
      <c r="T95" s="4" t="s">
        <v>33</v>
      </c>
      <c r="U95" s="4">
        <v>221</v>
      </c>
      <c r="V95" s="4">
        <v>0</v>
      </c>
      <c r="W95" s="4">
        <v>0</v>
      </c>
      <c r="X95" s="4">
        <v>2311322</v>
      </c>
      <c r="Y95" s="4">
        <v>35712957</v>
      </c>
    </row>
    <row r="96" s="4" customFormat="1" spans="1:25">
      <c r="A96" s="4">
        <v>16859204970</v>
      </c>
      <c r="B96" s="4" t="s">
        <v>25</v>
      </c>
      <c r="C96" s="4" t="s">
        <v>26</v>
      </c>
      <c r="D96" s="4" t="s">
        <v>269</v>
      </c>
      <c r="E96" s="4" t="s">
        <v>270</v>
      </c>
      <c r="F96" s="5">
        <v>44525</v>
      </c>
      <c r="G96" s="5">
        <v>44528</v>
      </c>
      <c r="H96" s="4">
        <v>1</v>
      </c>
      <c r="I96" s="4">
        <v>3</v>
      </c>
      <c r="J96" s="4">
        <v>3</v>
      </c>
      <c r="K96" s="4" t="s">
        <v>29</v>
      </c>
      <c r="L96" s="4">
        <v>267</v>
      </c>
      <c r="M96" s="4">
        <v>267</v>
      </c>
      <c r="N96" s="4" t="s">
        <v>271</v>
      </c>
      <c r="O96" s="4" t="s">
        <v>31</v>
      </c>
      <c r="P96" s="4" t="s">
        <v>32</v>
      </c>
      <c r="Q96" s="4">
        <v>0</v>
      </c>
      <c r="R96" s="6">
        <v>44525</v>
      </c>
      <c r="S96" s="5">
        <v>44531</v>
      </c>
      <c r="T96" s="4" t="s">
        <v>33</v>
      </c>
      <c r="U96" s="4">
        <v>267</v>
      </c>
      <c r="V96" s="4">
        <v>0</v>
      </c>
      <c r="W96" s="4">
        <v>0</v>
      </c>
      <c r="X96" s="4">
        <v>2311342</v>
      </c>
      <c r="Y96" s="4">
        <v>787733593</v>
      </c>
    </row>
    <row r="97" s="4" customFormat="1" spans="1:25">
      <c r="A97" s="4">
        <v>16859677798</v>
      </c>
      <c r="B97" s="4" t="s">
        <v>25</v>
      </c>
      <c r="C97" s="4" t="s">
        <v>26</v>
      </c>
      <c r="D97" s="4" t="s">
        <v>272</v>
      </c>
      <c r="E97" s="4" t="s">
        <v>273</v>
      </c>
      <c r="F97" s="5">
        <v>44527</v>
      </c>
      <c r="G97" s="5">
        <v>44528</v>
      </c>
      <c r="H97" s="4">
        <v>1</v>
      </c>
      <c r="I97" s="4">
        <v>1</v>
      </c>
      <c r="J97" s="4">
        <v>1</v>
      </c>
      <c r="K97" s="4" t="s">
        <v>29</v>
      </c>
      <c r="L97" s="4">
        <v>377</v>
      </c>
      <c r="M97" s="4">
        <v>377</v>
      </c>
      <c r="N97" s="4" t="s">
        <v>274</v>
      </c>
      <c r="O97" s="4" t="s">
        <v>31</v>
      </c>
      <c r="P97" s="4" t="s">
        <v>32</v>
      </c>
      <c r="Q97" s="4">
        <v>0</v>
      </c>
      <c r="R97" s="6">
        <v>44525</v>
      </c>
      <c r="S97" s="5">
        <v>44531</v>
      </c>
      <c r="T97" s="4" t="s">
        <v>33</v>
      </c>
      <c r="U97" s="4">
        <v>377</v>
      </c>
      <c r="V97" s="4">
        <v>0</v>
      </c>
      <c r="W97" s="4">
        <v>0</v>
      </c>
      <c r="X97" s="4">
        <v>2311607</v>
      </c>
      <c r="Y97" s="4">
        <v>90651825</v>
      </c>
    </row>
    <row r="98" s="4" customFormat="1" spans="1:24">
      <c r="A98" s="4">
        <v>16859458940</v>
      </c>
      <c r="B98" s="4" t="s">
        <v>25</v>
      </c>
      <c r="C98" s="4" t="s">
        <v>26</v>
      </c>
      <c r="D98" s="4" t="s">
        <v>275</v>
      </c>
      <c r="E98" s="4" t="s">
        <v>276</v>
      </c>
      <c r="F98" s="5">
        <v>44527</v>
      </c>
      <c r="G98" s="5">
        <v>44528</v>
      </c>
      <c r="H98" s="4">
        <v>1</v>
      </c>
      <c r="I98" s="4">
        <v>1</v>
      </c>
      <c r="J98" s="4">
        <v>1</v>
      </c>
      <c r="K98" s="4" t="s">
        <v>29</v>
      </c>
      <c r="L98" s="4">
        <v>102</v>
      </c>
      <c r="M98" s="4">
        <v>102</v>
      </c>
      <c r="N98" s="4" t="s">
        <v>277</v>
      </c>
      <c r="O98" s="4" t="s">
        <v>31</v>
      </c>
      <c r="P98" s="4" t="s">
        <v>32</v>
      </c>
      <c r="Q98" s="4">
        <v>0</v>
      </c>
      <c r="R98" s="6">
        <v>44525</v>
      </c>
      <c r="S98" s="5">
        <v>44531</v>
      </c>
      <c r="T98" s="4" t="s">
        <v>33</v>
      </c>
      <c r="U98" s="4">
        <v>102</v>
      </c>
      <c r="V98" s="4">
        <v>0</v>
      </c>
      <c r="W98" s="4">
        <v>0</v>
      </c>
      <c r="X98" s="4">
        <v>2311482</v>
      </c>
    </row>
    <row r="99" s="4" customFormat="1" spans="1:25">
      <c r="A99" s="4">
        <v>16863296276</v>
      </c>
      <c r="B99" s="4" t="s">
        <v>25</v>
      </c>
      <c r="C99" s="4" t="s">
        <v>26</v>
      </c>
      <c r="D99" s="4" t="s">
        <v>278</v>
      </c>
      <c r="E99" s="4" t="s">
        <v>279</v>
      </c>
      <c r="F99" s="5">
        <v>44527</v>
      </c>
      <c r="G99" s="5">
        <v>44528</v>
      </c>
      <c r="H99" s="4">
        <v>1</v>
      </c>
      <c r="I99" s="4">
        <v>1</v>
      </c>
      <c r="J99" s="4">
        <v>1</v>
      </c>
      <c r="K99" s="4" t="s">
        <v>29</v>
      </c>
      <c r="L99" s="4">
        <v>88</v>
      </c>
      <c r="M99" s="4">
        <v>88</v>
      </c>
      <c r="N99" s="4" t="s">
        <v>280</v>
      </c>
      <c r="O99" s="4" t="s">
        <v>31</v>
      </c>
      <c r="P99" s="4" t="s">
        <v>32</v>
      </c>
      <c r="Q99" s="4">
        <v>0</v>
      </c>
      <c r="R99" s="6">
        <v>44525</v>
      </c>
      <c r="S99" s="5">
        <v>44531</v>
      </c>
      <c r="T99" s="4" t="s">
        <v>33</v>
      </c>
      <c r="U99" s="4">
        <v>88</v>
      </c>
      <c r="V99" s="4">
        <v>0</v>
      </c>
      <c r="W99" s="4">
        <v>0</v>
      </c>
      <c r="X99" s="4">
        <v>2312103</v>
      </c>
      <c r="Y99" s="4">
        <v>9728228847</v>
      </c>
    </row>
    <row r="100" s="4" customFormat="1" spans="1:25">
      <c r="A100" s="4">
        <v>16865014533</v>
      </c>
      <c r="B100" s="4" t="s">
        <v>25</v>
      </c>
      <c r="C100" s="4" t="s">
        <v>26</v>
      </c>
      <c r="D100" s="4" t="s">
        <v>281</v>
      </c>
      <c r="E100" s="4" t="s">
        <v>282</v>
      </c>
      <c r="F100" s="5">
        <v>44527</v>
      </c>
      <c r="G100" s="5">
        <v>44528</v>
      </c>
      <c r="H100" s="4">
        <v>1</v>
      </c>
      <c r="I100" s="4">
        <v>1</v>
      </c>
      <c r="J100" s="4">
        <v>1</v>
      </c>
      <c r="K100" s="4" t="s">
        <v>29</v>
      </c>
      <c r="L100" s="4">
        <v>22</v>
      </c>
      <c r="M100" s="4">
        <v>22</v>
      </c>
      <c r="N100" s="4" t="s">
        <v>283</v>
      </c>
      <c r="O100" s="4" t="s">
        <v>31</v>
      </c>
      <c r="P100" s="4" t="s">
        <v>32</v>
      </c>
      <c r="Q100" s="4">
        <v>0</v>
      </c>
      <c r="R100" s="6">
        <v>44525</v>
      </c>
      <c r="S100" s="5">
        <v>44531</v>
      </c>
      <c r="T100" s="4" t="s">
        <v>33</v>
      </c>
      <c r="U100" s="4">
        <v>22</v>
      </c>
      <c r="V100" s="4">
        <v>0</v>
      </c>
      <c r="W100" s="4">
        <v>0</v>
      </c>
      <c r="X100" s="4">
        <v>2312902</v>
      </c>
      <c r="Y100" s="4">
        <v>1706</v>
      </c>
    </row>
    <row r="101" s="4" customFormat="1" spans="1:24">
      <c r="A101" s="4">
        <v>16865565554</v>
      </c>
      <c r="B101" s="4" t="s">
        <v>25</v>
      </c>
      <c r="C101" s="4" t="s">
        <v>26</v>
      </c>
      <c r="D101" s="4" t="s">
        <v>284</v>
      </c>
      <c r="E101" s="4" t="s">
        <v>285</v>
      </c>
      <c r="F101" s="5">
        <v>44527</v>
      </c>
      <c r="G101" s="5">
        <v>44528</v>
      </c>
      <c r="H101" s="4">
        <v>1</v>
      </c>
      <c r="I101" s="4">
        <v>1</v>
      </c>
      <c r="J101" s="4">
        <v>1</v>
      </c>
      <c r="K101" s="4" t="s">
        <v>29</v>
      </c>
      <c r="L101" s="4">
        <v>25</v>
      </c>
      <c r="M101" s="4">
        <v>25</v>
      </c>
      <c r="N101" s="4" t="s">
        <v>286</v>
      </c>
      <c r="O101" s="4" t="s">
        <v>31</v>
      </c>
      <c r="P101" s="4" t="s">
        <v>32</v>
      </c>
      <c r="Q101" s="4">
        <v>0</v>
      </c>
      <c r="R101" s="6">
        <v>44526</v>
      </c>
      <c r="S101" s="5">
        <v>44531</v>
      </c>
      <c r="T101" s="4" t="s">
        <v>33</v>
      </c>
      <c r="U101" s="4">
        <v>25</v>
      </c>
      <c r="V101" s="4">
        <v>0</v>
      </c>
      <c r="W101" s="4">
        <v>0</v>
      </c>
      <c r="X101" s="4">
        <v>2313053</v>
      </c>
    </row>
    <row r="102" s="4" customFormat="1" spans="1:25">
      <c r="A102" s="4">
        <v>16865824774</v>
      </c>
      <c r="B102" s="4" t="s">
        <v>25</v>
      </c>
      <c r="C102" s="4" t="s">
        <v>26</v>
      </c>
      <c r="D102" s="4" t="s">
        <v>287</v>
      </c>
      <c r="E102" s="4" t="s">
        <v>245</v>
      </c>
      <c r="F102" s="5">
        <v>44526</v>
      </c>
      <c r="G102" s="5">
        <v>44528</v>
      </c>
      <c r="H102" s="4">
        <v>1</v>
      </c>
      <c r="I102" s="4">
        <v>2</v>
      </c>
      <c r="J102" s="4">
        <v>2</v>
      </c>
      <c r="K102" s="4" t="s">
        <v>29</v>
      </c>
      <c r="L102" s="4">
        <v>176</v>
      </c>
      <c r="M102" s="4">
        <v>176</v>
      </c>
      <c r="N102" s="4" t="s">
        <v>288</v>
      </c>
      <c r="O102" s="4" t="s">
        <v>31</v>
      </c>
      <c r="P102" s="4" t="s">
        <v>32</v>
      </c>
      <c r="Q102" s="4">
        <v>0</v>
      </c>
      <c r="R102" s="6">
        <v>44526</v>
      </c>
      <c r="S102" s="5">
        <v>44531</v>
      </c>
      <c r="T102" s="4" t="s">
        <v>33</v>
      </c>
      <c r="U102" s="4">
        <v>176</v>
      </c>
      <c r="V102" s="4">
        <v>0</v>
      </c>
      <c r="W102" s="4">
        <v>0</v>
      </c>
      <c r="X102" s="4">
        <v>2313098</v>
      </c>
      <c r="Y102" s="4">
        <v>21093346</v>
      </c>
    </row>
    <row r="103" s="4" customFormat="1" spans="1:25">
      <c r="A103" s="4">
        <v>16865844640</v>
      </c>
      <c r="B103" s="4" t="s">
        <v>25</v>
      </c>
      <c r="C103" s="4" t="s">
        <v>26</v>
      </c>
      <c r="D103" s="4" t="s">
        <v>289</v>
      </c>
      <c r="E103" s="4" t="s">
        <v>290</v>
      </c>
      <c r="F103" s="5">
        <v>44527</v>
      </c>
      <c r="G103" s="5">
        <v>44528</v>
      </c>
      <c r="H103" s="4">
        <v>1</v>
      </c>
      <c r="I103" s="4">
        <v>1</v>
      </c>
      <c r="J103" s="4">
        <v>1</v>
      </c>
      <c r="K103" s="4" t="s">
        <v>29</v>
      </c>
      <c r="L103" s="4">
        <v>47</v>
      </c>
      <c r="M103" s="4">
        <v>47</v>
      </c>
      <c r="N103" s="4" t="s">
        <v>291</v>
      </c>
      <c r="O103" s="4" t="s">
        <v>31</v>
      </c>
      <c r="P103" s="4" t="s">
        <v>32</v>
      </c>
      <c r="Q103" s="4">
        <v>0</v>
      </c>
      <c r="R103" s="6">
        <v>44526</v>
      </c>
      <c r="S103" s="5">
        <v>44531</v>
      </c>
      <c r="T103" s="4" t="s">
        <v>33</v>
      </c>
      <c r="U103" s="4">
        <v>47</v>
      </c>
      <c r="V103" s="4">
        <v>0</v>
      </c>
      <c r="W103" s="4">
        <v>0</v>
      </c>
      <c r="X103" s="4">
        <v>2313106</v>
      </c>
      <c r="Y103" s="4">
        <v>4812</v>
      </c>
    </row>
    <row r="104" s="4" customFormat="1" spans="1:25">
      <c r="A104" s="4">
        <v>16866696682</v>
      </c>
      <c r="B104" s="4" t="s">
        <v>25</v>
      </c>
      <c r="C104" s="4" t="s">
        <v>26</v>
      </c>
      <c r="D104" s="4" t="s">
        <v>229</v>
      </c>
      <c r="E104" s="4" t="s">
        <v>230</v>
      </c>
      <c r="F104" s="5">
        <v>44527</v>
      </c>
      <c r="G104" s="5">
        <v>44528</v>
      </c>
      <c r="H104" s="4">
        <v>1</v>
      </c>
      <c r="I104" s="4">
        <v>1</v>
      </c>
      <c r="J104" s="4">
        <v>1</v>
      </c>
      <c r="K104" s="4" t="s">
        <v>29</v>
      </c>
      <c r="L104" s="4">
        <v>459</v>
      </c>
      <c r="M104" s="4">
        <v>459</v>
      </c>
      <c r="N104" s="4" t="s">
        <v>292</v>
      </c>
      <c r="O104" s="4" t="s">
        <v>31</v>
      </c>
      <c r="P104" s="4" t="s">
        <v>32</v>
      </c>
      <c r="Q104" s="4">
        <v>0</v>
      </c>
      <c r="R104" s="6">
        <v>44526</v>
      </c>
      <c r="S104" s="5">
        <v>44531</v>
      </c>
      <c r="T104" s="4" t="s">
        <v>33</v>
      </c>
      <c r="U104" s="4">
        <v>459</v>
      </c>
      <c r="V104" s="4">
        <v>0</v>
      </c>
      <c r="W104" s="4">
        <v>0</v>
      </c>
      <c r="X104" s="4">
        <v>2313378</v>
      </c>
      <c r="Y104" s="4" t="s">
        <v>293</v>
      </c>
    </row>
    <row r="105" s="4" customFormat="1" spans="1:25">
      <c r="A105" s="4">
        <v>16871161604</v>
      </c>
      <c r="B105" s="4" t="s">
        <v>25</v>
      </c>
      <c r="C105" s="4" t="s">
        <v>26</v>
      </c>
      <c r="D105" s="4" t="s">
        <v>294</v>
      </c>
      <c r="E105" s="4" t="s">
        <v>295</v>
      </c>
      <c r="F105" s="5">
        <v>44527</v>
      </c>
      <c r="G105" s="5">
        <v>44528</v>
      </c>
      <c r="H105" s="4">
        <v>1</v>
      </c>
      <c r="I105" s="4">
        <v>1</v>
      </c>
      <c r="J105" s="4">
        <v>1</v>
      </c>
      <c r="K105" s="4" t="s">
        <v>29</v>
      </c>
      <c r="L105" s="4">
        <v>38</v>
      </c>
      <c r="M105" s="4">
        <v>38</v>
      </c>
      <c r="N105" s="4" t="s">
        <v>296</v>
      </c>
      <c r="O105" s="4" t="s">
        <v>31</v>
      </c>
      <c r="P105" s="4" t="s">
        <v>32</v>
      </c>
      <c r="Q105" s="4">
        <v>0</v>
      </c>
      <c r="R105" s="6">
        <v>44526</v>
      </c>
      <c r="S105" s="5">
        <v>44531</v>
      </c>
      <c r="T105" s="4" t="s">
        <v>33</v>
      </c>
      <c r="U105" s="4">
        <v>38</v>
      </c>
      <c r="V105" s="4">
        <v>0</v>
      </c>
      <c r="W105" s="4">
        <v>0</v>
      </c>
      <c r="X105" s="4">
        <v>2314091</v>
      </c>
      <c r="Y105" s="4" t="s">
        <v>297</v>
      </c>
    </row>
    <row r="106" s="4" customFormat="1" spans="1:24">
      <c r="A106" s="4">
        <v>16872638465</v>
      </c>
      <c r="B106" s="4" t="s">
        <v>25</v>
      </c>
      <c r="C106" s="4" t="s">
        <v>26</v>
      </c>
      <c r="D106" s="4" t="s">
        <v>298</v>
      </c>
      <c r="E106" s="4" t="s">
        <v>299</v>
      </c>
      <c r="F106" s="5">
        <v>44527</v>
      </c>
      <c r="G106" s="5">
        <v>44528</v>
      </c>
      <c r="H106" s="4">
        <v>1</v>
      </c>
      <c r="I106" s="4">
        <v>1</v>
      </c>
      <c r="J106" s="4">
        <v>1</v>
      </c>
      <c r="K106" s="4" t="s">
        <v>29</v>
      </c>
      <c r="L106" s="4">
        <v>24</v>
      </c>
      <c r="M106" s="4">
        <v>24</v>
      </c>
      <c r="N106" s="4" t="s">
        <v>300</v>
      </c>
      <c r="O106" s="4" t="s">
        <v>31</v>
      </c>
      <c r="P106" s="4" t="s">
        <v>32</v>
      </c>
      <c r="Q106" s="4">
        <v>0</v>
      </c>
      <c r="R106" s="6">
        <v>44526</v>
      </c>
      <c r="S106" s="5">
        <v>44531</v>
      </c>
      <c r="T106" s="4" t="s">
        <v>33</v>
      </c>
      <c r="U106" s="4">
        <v>24</v>
      </c>
      <c r="V106" s="4">
        <v>0</v>
      </c>
      <c r="W106" s="4">
        <v>0</v>
      </c>
      <c r="X106" s="4">
        <v>2315048</v>
      </c>
    </row>
    <row r="107" s="4" customFormat="1" spans="1:25">
      <c r="A107" s="4">
        <v>16872946488</v>
      </c>
      <c r="B107" s="4" t="s">
        <v>25</v>
      </c>
      <c r="C107" s="4" t="s">
        <v>26</v>
      </c>
      <c r="D107" s="4" t="s">
        <v>301</v>
      </c>
      <c r="E107" s="4" t="s">
        <v>245</v>
      </c>
      <c r="F107" s="5">
        <v>44527</v>
      </c>
      <c r="G107" s="5">
        <v>44528</v>
      </c>
      <c r="H107" s="4">
        <v>1</v>
      </c>
      <c r="I107" s="4">
        <v>1</v>
      </c>
      <c r="J107" s="4">
        <v>1</v>
      </c>
      <c r="K107" s="4" t="s">
        <v>29</v>
      </c>
      <c r="L107" s="4">
        <v>160</v>
      </c>
      <c r="M107" s="4">
        <v>160</v>
      </c>
      <c r="N107" s="4" t="s">
        <v>302</v>
      </c>
      <c r="O107" s="4" t="s">
        <v>31</v>
      </c>
      <c r="P107" s="4" t="s">
        <v>32</v>
      </c>
      <c r="Q107" s="4">
        <v>0</v>
      </c>
      <c r="R107" s="6">
        <v>44527</v>
      </c>
      <c r="S107" s="5">
        <v>44531</v>
      </c>
      <c r="T107" s="4" t="s">
        <v>33</v>
      </c>
      <c r="U107" s="4">
        <v>160</v>
      </c>
      <c r="V107" s="4">
        <v>0</v>
      </c>
      <c r="W107" s="4">
        <v>0</v>
      </c>
      <c r="X107" s="4">
        <v>2315089</v>
      </c>
      <c r="Y107" s="4">
        <v>101068490</v>
      </c>
    </row>
    <row r="108" s="4" customFormat="1" spans="1:25">
      <c r="A108" s="4">
        <v>16873138111</v>
      </c>
      <c r="B108" s="4" t="s">
        <v>25</v>
      </c>
      <c r="C108" s="4" t="s">
        <v>26</v>
      </c>
      <c r="D108" s="4" t="s">
        <v>303</v>
      </c>
      <c r="E108" s="4" t="s">
        <v>304</v>
      </c>
      <c r="F108" s="5">
        <v>44527</v>
      </c>
      <c r="G108" s="5">
        <v>44528</v>
      </c>
      <c r="H108" s="4">
        <v>1</v>
      </c>
      <c r="I108" s="4">
        <v>1</v>
      </c>
      <c r="J108" s="4">
        <v>1</v>
      </c>
      <c r="K108" s="4" t="s">
        <v>29</v>
      </c>
      <c r="L108" s="4">
        <v>120</v>
      </c>
      <c r="M108" s="4">
        <v>120</v>
      </c>
      <c r="N108" s="4" t="s">
        <v>305</v>
      </c>
      <c r="O108" s="4" t="s">
        <v>31</v>
      </c>
      <c r="P108" s="4" t="s">
        <v>32</v>
      </c>
      <c r="Q108" s="4">
        <v>0</v>
      </c>
      <c r="R108" s="6">
        <v>44527</v>
      </c>
      <c r="S108" s="5">
        <v>44531</v>
      </c>
      <c r="T108" s="4" t="s">
        <v>33</v>
      </c>
      <c r="U108" s="4">
        <v>120</v>
      </c>
      <c r="V108" s="4">
        <v>0</v>
      </c>
      <c r="W108" s="4">
        <v>0</v>
      </c>
      <c r="X108" s="4">
        <v>2315128</v>
      </c>
      <c r="Y108" s="4">
        <v>1863092871</v>
      </c>
    </row>
    <row r="109" s="4" customFormat="1" spans="1:25">
      <c r="A109" s="4">
        <v>16873188050</v>
      </c>
      <c r="B109" s="4" t="s">
        <v>25</v>
      </c>
      <c r="C109" s="4" t="s">
        <v>26</v>
      </c>
      <c r="D109" s="4" t="s">
        <v>306</v>
      </c>
      <c r="E109" s="4" t="s">
        <v>307</v>
      </c>
      <c r="F109" s="5">
        <v>44527</v>
      </c>
      <c r="G109" s="5">
        <v>44528</v>
      </c>
      <c r="H109" s="4">
        <v>1</v>
      </c>
      <c r="I109" s="4">
        <v>1</v>
      </c>
      <c r="J109" s="4">
        <v>1</v>
      </c>
      <c r="K109" s="4" t="s">
        <v>29</v>
      </c>
      <c r="L109" s="4">
        <v>147</v>
      </c>
      <c r="M109" s="4">
        <v>147</v>
      </c>
      <c r="N109" s="4" t="s">
        <v>308</v>
      </c>
      <c r="O109" s="4" t="s">
        <v>31</v>
      </c>
      <c r="P109" s="4" t="s">
        <v>32</v>
      </c>
      <c r="Q109" s="4">
        <v>0</v>
      </c>
      <c r="R109" s="6">
        <v>44527</v>
      </c>
      <c r="S109" s="5">
        <v>44531</v>
      </c>
      <c r="T109" s="4" t="s">
        <v>33</v>
      </c>
      <c r="U109" s="4">
        <v>147</v>
      </c>
      <c r="V109" s="4">
        <v>0</v>
      </c>
      <c r="W109" s="4">
        <v>0</v>
      </c>
      <c r="X109" s="4">
        <v>2315148</v>
      </c>
      <c r="Y109" s="4">
        <v>91720543</v>
      </c>
    </row>
    <row r="110" s="4" customFormat="1" spans="1:24">
      <c r="A110" s="4">
        <v>16873200477</v>
      </c>
      <c r="B110" s="4" t="s">
        <v>25</v>
      </c>
      <c r="C110" s="4" t="s">
        <v>26</v>
      </c>
      <c r="D110" s="4" t="s">
        <v>309</v>
      </c>
      <c r="E110" s="4" t="s">
        <v>310</v>
      </c>
      <c r="F110" s="5">
        <v>44527</v>
      </c>
      <c r="G110" s="5">
        <v>44528</v>
      </c>
      <c r="H110" s="4">
        <v>1</v>
      </c>
      <c r="I110" s="4">
        <v>1</v>
      </c>
      <c r="J110" s="4">
        <v>1</v>
      </c>
      <c r="K110" s="4" t="s">
        <v>29</v>
      </c>
      <c r="L110" s="4">
        <v>127</v>
      </c>
      <c r="M110" s="4">
        <v>127</v>
      </c>
      <c r="N110" s="4" t="s">
        <v>311</v>
      </c>
      <c r="O110" s="4" t="s">
        <v>31</v>
      </c>
      <c r="P110" s="4" t="s">
        <v>32</v>
      </c>
      <c r="Q110" s="4">
        <v>0</v>
      </c>
      <c r="R110" s="6">
        <v>44527</v>
      </c>
      <c r="S110" s="5">
        <v>44531</v>
      </c>
      <c r="T110" s="4" t="s">
        <v>33</v>
      </c>
      <c r="U110" s="4">
        <v>127</v>
      </c>
      <c r="V110" s="4">
        <v>0</v>
      </c>
      <c r="W110" s="4">
        <v>0</v>
      </c>
      <c r="X110" s="4">
        <v>2315159</v>
      </c>
    </row>
    <row r="111" s="4" customFormat="1" spans="1:25">
      <c r="A111" s="4">
        <v>16873296612</v>
      </c>
      <c r="B111" s="4" t="s">
        <v>25</v>
      </c>
      <c r="C111" s="4" t="s">
        <v>26</v>
      </c>
      <c r="D111" s="4" t="s">
        <v>312</v>
      </c>
      <c r="E111" s="4" t="s">
        <v>313</v>
      </c>
      <c r="F111" s="5">
        <v>44527</v>
      </c>
      <c r="G111" s="5">
        <v>44528</v>
      </c>
      <c r="H111" s="4">
        <v>1</v>
      </c>
      <c r="I111" s="4">
        <v>1</v>
      </c>
      <c r="J111" s="4">
        <v>1</v>
      </c>
      <c r="K111" s="4" t="s">
        <v>29</v>
      </c>
      <c r="L111" s="4">
        <v>151</v>
      </c>
      <c r="M111" s="4">
        <v>151</v>
      </c>
      <c r="N111" s="4" t="s">
        <v>314</v>
      </c>
      <c r="O111" s="4" t="s">
        <v>31</v>
      </c>
      <c r="P111" s="4" t="s">
        <v>32</v>
      </c>
      <c r="Q111" s="4">
        <v>0</v>
      </c>
      <c r="R111" s="6">
        <v>44527</v>
      </c>
      <c r="S111" s="5">
        <v>44531</v>
      </c>
      <c r="T111" s="4" t="s">
        <v>33</v>
      </c>
      <c r="U111" s="4">
        <v>151</v>
      </c>
      <c r="V111" s="4">
        <v>0</v>
      </c>
      <c r="W111" s="4">
        <v>0</v>
      </c>
      <c r="X111" s="4">
        <v>2315195</v>
      </c>
      <c r="Y111" s="4" t="s">
        <v>315</v>
      </c>
    </row>
    <row r="112" s="4" customFormat="1" spans="1:25">
      <c r="A112" s="4">
        <v>16873894420</v>
      </c>
      <c r="B112" s="4" t="s">
        <v>25</v>
      </c>
      <c r="C112" s="4" t="s">
        <v>26</v>
      </c>
      <c r="D112" s="4" t="s">
        <v>316</v>
      </c>
      <c r="E112" s="4" t="s">
        <v>317</v>
      </c>
      <c r="F112" s="5">
        <v>44527</v>
      </c>
      <c r="G112" s="5">
        <v>44528</v>
      </c>
      <c r="H112" s="4">
        <v>1</v>
      </c>
      <c r="I112" s="4">
        <v>1</v>
      </c>
      <c r="J112" s="4">
        <v>1</v>
      </c>
      <c r="K112" s="4" t="s">
        <v>29</v>
      </c>
      <c r="L112" s="4">
        <v>42</v>
      </c>
      <c r="M112" s="4">
        <v>42</v>
      </c>
      <c r="N112" s="4" t="s">
        <v>318</v>
      </c>
      <c r="O112" s="4" t="s">
        <v>31</v>
      </c>
      <c r="P112" s="4" t="s">
        <v>32</v>
      </c>
      <c r="Q112" s="4">
        <v>0</v>
      </c>
      <c r="R112" s="6">
        <v>44527</v>
      </c>
      <c r="S112" s="5">
        <v>44531</v>
      </c>
      <c r="T112" s="4" t="s">
        <v>33</v>
      </c>
      <c r="U112" s="4">
        <v>42</v>
      </c>
      <c r="V112" s="4">
        <v>0</v>
      </c>
      <c r="W112" s="4">
        <v>0</v>
      </c>
      <c r="X112" s="4">
        <v>2315375</v>
      </c>
      <c r="Y112" s="4" t="s">
        <v>319</v>
      </c>
    </row>
    <row r="113" s="4" customFormat="1" spans="1:25">
      <c r="A113" s="4">
        <v>16873905803</v>
      </c>
      <c r="B113" s="4" t="s">
        <v>25</v>
      </c>
      <c r="C113" s="4" t="s">
        <v>26</v>
      </c>
      <c r="D113" s="4" t="s">
        <v>320</v>
      </c>
      <c r="E113" s="4" t="s">
        <v>321</v>
      </c>
      <c r="F113" s="5">
        <v>44527</v>
      </c>
      <c r="G113" s="5">
        <v>44528</v>
      </c>
      <c r="H113" s="4">
        <v>1</v>
      </c>
      <c r="I113" s="4">
        <v>1</v>
      </c>
      <c r="J113" s="4">
        <v>1</v>
      </c>
      <c r="K113" s="4" t="s">
        <v>29</v>
      </c>
      <c r="L113" s="4">
        <v>106</v>
      </c>
      <c r="M113" s="4">
        <v>106</v>
      </c>
      <c r="N113" s="4" t="s">
        <v>322</v>
      </c>
      <c r="O113" s="4" t="s">
        <v>31</v>
      </c>
      <c r="P113" s="4" t="s">
        <v>32</v>
      </c>
      <c r="Q113" s="4">
        <v>0</v>
      </c>
      <c r="R113" s="6">
        <v>44527</v>
      </c>
      <c r="S113" s="5">
        <v>44531</v>
      </c>
      <c r="T113" s="4" t="s">
        <v>33</v>
      </c>
      <c r="U113" s="4">
        <v>106</v>
      </c>
      <c r="V113" s="4">
        <v>0</v>
      </c>
      <c r="W113" s="4">
        <v>0</v>
      </c>
      <c r="X113" s="4">
        <v>2315378</v>
      </c>
      <c r="Y113" s="4">
        <v>162093763</v>
      </c>
    </row>
    <row r="114" s="4" customFormat="1" spans="1:25">
      <c r="A114" s="4">
        <v>16873915217</v>
      </c>
      <c r="B114" s="4" t="s">
        <v>25</v>
      </c>
      <c r="C114" s="4" t="s">
        <v>26</v>
      </c>
      <c r="D114" s="4" t="s">
        <v>323</v>
      </c>
      <c r="E114" s="4" t="s">
        <v>324</v>
      </c>
      <c r="F114" s="5">
        <v>44527</v>
      </c>
      <c r="G114" s="5">
        <v>44528</v>
      </c>
      <c r="H114" s="4">
        <v>1</v>
      </c>
      <c r="I114" s="4">
        <v>1</v>
      </c>
      <c r="J114" s="4">
        <v>1</v>
      </c>
      <c r="K114" s="4" t="s">
        <v>29</v>
      </c>
      <c r="L114" s="4">
        <v>84</v>
      </c>
      <c r="M114" s="4">
        <v>84</v>
      </c>
      <c r="N114" s="4" t="s">
        <v>325</v>
      </c>
      <c r="O114" s="4" t="s">
        <v>31</v>
      </c>
      <c r="P114" s="4" t="s">
        <v>32</v>
      </c>
      <c r="Q114" s="4">
        <v>0</v>
      </c>
      <c r="R114" s="6">
        <v>44527</v>
      </c>
      <c r="S114" s="5">
        <v>44531</v>
      </c>
      <c r="T114" s="4" t="s">
        <v>33</v>
      </c>
      <c r="U114" s="4">
        <v>84</v>
      </c>
      <c r="V114" s="4">
        <v>0</v>
      </c>
      <c r="W114" s="4">
        <v>0</v>
      </c>
      <c r="X114" s="4">
        <v>2315380</v>
      </c>
      <c r="Y114" s="4" t="s">
        <v>326</v>
      </c>
    </row>
    <row r="115" s="4" customFormat="1" spans="1:24">
      <c r="A115" s="4">
        <v>16874419413</v>
      </c>
      <c r="B115" s="4" t="s">
        <v>25</v>
      </c>
      <c r="C115" s="4" t="s">
        <v>26</v>
      </c>
      <c r="D115" s="4" t="s">
        <v>327</v>
      </c>
      <c r="E115" s="4" t="s">
        <v>328</v>
      </c>
      <c r="F115" s="5">
        <v>44527</v>
      </c>
      <c r="G115" s="5">
        <v>44528</v>
      </c>
      <c r="H115" s="4">
        <v>1</v>
      </c>
      <c r="I115" s="4">
        <v>1</v>
      </c>
      <c r="J115" s="4">
        <v>1</v>
      </c>
      <c r="K115" s="4" t="s">
        <v>29</v>
      </c>
      <c r="L115" s="4">
        <v>22</v>
      </c>
      <c r="M115" s="4">
        <v>22</v>
      </c>
      <c r="N115" s="4" t="s">
        <v>329</v>
      </c>
      <c r="O115" s="4" t="s">
        <v>31</v>
      </c>
      <c r="P115" s="4" t="s">
        <v>32</v>
      </c>
      <c r="Q115" s="4">
        <v>0</v>
      </c>
      <c r="R115" s="6">
        <v>44527</v>
      </c>
      <c r="S115" s="5">
        <v>44531</v>
      </c>
      <c r="T115" s="4" t="s">
        <v>33</v>
      </c>
      <c r="U115" s="4">
        <v>22</v>
      </c>
      <c r="V115" s="4">
        <v>0</v>
      </c>
      <c r="W115" s="4">
        <v>0</v>
      </c>
      <c r="X115" s="4">
        <v>2315544</v>
      </c>
    </row>
    <row r="116" s="4" customFormat="1" spans="1:24">
      <c r="A116" s="4">
        <v>16877918694</v>
      </c>
      <c r="B116" s="4" t="s">
        <v>25</v>
      </c>
      <c r="C116" s="4" t="s">
        <v>26</v>
      </c>
      <c r="D116" s="4" t="s">
        <v>330</v>
      </c>
      <c r="E116" s="4" t="s">
        <v>331</v>
      </c>
      <c r="F116" s="5">
        <v>44527</v>
      </c>
      <c r="G116" s="5">
        <v>44528</v>
      </c>
      <c r="H116" s="4">
        <v>1</v>
      </c>
      <c r="I116" s="4">
        <v>1</v>
      </c>
      <c r="J116" s="4">
        <v>1</v>
      </c>
      <c r="K116" s="4" t="s">
        <v>29</v>
      </c>
      <c r="L116" s="4">
        <v>63</v>
      </c>
      <c r="M116" s="4">
        <v>63</v>
      </c>
      <c r="N116" s="4" t="s">
        <v>332</v>
      </c>
      <c r="O116" s="4" t="s">
        <v>31</v>
      </c>
      <c r="P116" s="4" t="s">
        <v>32</v>
      </c>
      <c r="Q116" s="4">
        <v>0</v>
      </c>
      <c r="R116" s="6">
        <v>44527</v>
      </c>
      <c r="S116" s="5">
        <v>44531</v>
      </c>
      <c r="T116" s="4" t="s">
        <v>33</v>
      </c>
      <c r="U116" s="4">
        <v>63</v>
      </c>
      <c r="V116" s="4">
        <v>0</v>
      </c>
      <c r="W116" s="4">
        <v>0</v>
      </c>
      <c r="X116" s="4">
        <v>2315659</v>
      </c>
    </row>
    <row r="117" s="4" customFormat="1" spans="1:24">
      <c r="A117" s="4">
        <v>16874419413</v>
      </c>
      <c r="B117" s="4" t="s">
        <v>25</v>
      </c>
      <c r="C117" s="4" t="s">
        <v>68</v>
      </c>
      <c r="D117" s="4" t="s">
        <v>327</v>
      </c>
      <c r="E117" s="4" t="s">
        <v>328</v>
      </c>
      <c r="F117" s="5">
        <v>44527</v>
      </c>
      <c r="G117" s="5">
        <v>44528</v>
      </c>
      <c r="H117" s="4">
        <v>1</v>
      </c>
      <c r="I117" s="4">
        <v>1</v>
      </c>
      <c r="J117" s="4">
        <v>1</v>
      </c>
      <c r="K117" s="4" t="s">
        <v>29</v>
      </c>
      <c r="L117" s="4">
        <v>-22</v>
      </c>
      <c r="M117" s="4">
        <v>-22</v>
      </c>
      <c r="N117" s="4" t="s">
        <v>329</v>
      </c>
      <c r="O117" s="4" t="s">
        <v>31</v>
      </c>
      <c r="P117" s="4" t="s">
        <v>32</v>
      </c>
      <c r="Q117" s="4">
        <v>0</v>
      </c>
      <c r="R117" s="6">
        <v>44527</v>
      </c>
      <c r="S117" s="5">
        <v>44531</v>
      </c>
      <c r="T117" s="4" t="s">
        <v>33</v>
      </c>
      <c r="U117" s="4">
        <v>-22</v>
      </c>
      <c r="V117" s="4">
        <v>0</v>
      </c>
      <c r="W117" s="4">
        <v>0</v>
      </c>
      <c r="X117" s="4">
        <v>2315544</v>
      </c>
    </row>
    <row r="118" s="4" customFormat="1" spans="1:25">
      <c r="A118" s="4">
        <v>16878513071</v>
      </c>
      <c r="B118" s="4" t="s">
        <v>25</v>
      </c>
      <c r="C118" s="4" t="s">
        <v>26</v>
      </c>
      <c r="D118" s="4" t="s">
        <v>333</v>
      </c>
      <c r="E118" s="4" t="s">
        <v>334</v>
      </c>
      <c r="F118" s="5">
        <v>44527</v>
      </c>
      <c r="G118" s="5">
        <v>44528</v>
      </c>
      <c r="H118" s="4">
        <v>1</v>
      </c>
      <c r="I118" s="4">
        <v>1</v>
      </c>
      <c r="J118" s="4">
        <v>1</v>
      </c>
      <c r="K118" s="4" t="s">
        <v>29</v>
      </c>
      <c r="L118" s="4">
        <v>120</v>
      </c>
      <c r="M118" s="4">
        <v>120</v>
      </c>
      <c r="N118" s="4" t="s">
        <v>335</v>
      </c>
      <c r="O118" s="4" t="s">
        <v>31</v>
      </c>
      <c r="P118" s="4" t="s">
        <v>32</v>
      </c>
      <c r="Q118" s="4">
        <v>0</v>
      </c>
      <c r="R118" s="6">
        <v>44527</v>
      </c>
      <c r="S118" s="5">
        <v>44531</v>
      </c>
      <c r="T118" s="4" t="s">
        <v>33</v>
      </c>
      <c r="U118" s="4">
        <v>120</v>
      </c>
      <c r="V118" s="4">
        <v>0</v>
      </c>
      <c r="W118" s="4">
        <v>0</v>
      </c>
      <c r="X118" s="4">
        <v>2315788</v>
      </c>
      <c r="Y118" s="4">
        <v>92083207</v>
      </c>
    </row>
    <row r="119" s="4" customFormat="1" spans="1:24">
      <c r="A119" s="4">
        <v>16872638465</v>
      </c>
      <c r="B119" s="4" t="s">
        <v>25</v>
      </c>
      <c r="C119" s="4" t="s">
        <v>68</v>
      </c>
      <c r="D119" s="4" t="s">
        <v>298</v>
      </c>
      <c r="E119" s="4" t="s">
        <v>299</v>
      </c>
      <c r="F119" s="5">
        <v>44527</v>
      </c>
      <c r="G119" s="5">
        <v>44528</v>
      </c>
      <c r="H119" s="4">
        <v>1</v>
      </c>
      <c r="I119" s="4">
        <v>1</v>
      </c>
      <c r="J119" s="4">
        <v>1</v>
      </c>
      <c r="K119" s="4" t="s">
        <v>29</v>
      </c>
      <c r="L119" s="4">
        <v>-24</v>
      </c>
      <c r="M119" s="4">
        <v>-24</v>
      </c>
      <c r="N119" s="4" t="s">
        <v>300</v>
      </c>
      <c r="O119" s="4" t="s">
        <v>31</v>
      </c>
      <c r="P119" s="4" t="s">
        <v>32</v>
      </c>
      <c r="Q119" s="4">
        <v>0</v>
      </c>
      <c r="R119" s="6">
        <v>44526</v>
      </c>
      <c r="S119" s="5">
        <v>44531</v>
      </c>
      <c r="T119" s="4" t="s">
        <v>33</v>
      </c>
      <c r="U119" s="4">
        <v>-24</v>
      </c>
      <c r="V119" s="4">
        <v>0</v>
      </c>
      <c r="W119" s="4">
        <v>0</v>
      </c>
      <c r="X119" s="4">
        <v>2315048</v>
      </c>
    </row>
    <row r="120" s="4" customFormat="1" spans="1:25">
      <c r="A120" s="4">
        <v>16879132301</v>
      </c>
      <c r="B120" s="4" t="s">
        <v>25</v>
      </c>
      <c r="C120" s="4" t="s">
        <v>26</v>
      </c>
      <c r="D120" s="4" t="s">
        <v>336</v>
      </c>
      <c r="E120" s="4" t="s">
        <v>245</v>
      </c>
      <c r="F120" s="5">
        <v>44527</v>
      </c>
      <c r="G120" s="5">
        <v>44528</v>
      </c>
      <c r="H120" s="4">
        <v>1</v>
      </c>
      <c r="I120" s="4">
        <v>1</v>
      </c>
      <c r="J120" s="4">
        <v>1</v>
      </c>
      <c r="K120" s="4" t="s">
        <v>29</v>
      </c>
      <c r="L120" s="4">
        <v>110</v>
      </c>
      <c r="M120" s="4">
        <v>110</v>
      </c>
      <c r="N120" s="4" t="s">
        <v>337</v>
      </c>
      <c r="O120" s="4" t="s">
        <v>31</v>
      </c>
      <c r="P120" s="4" t="s">
        <v>32</v>
      </c>
      <c r="Q120" s="4">
        <v>0</v>
      </c>
      <c r="R120" s="6">
        <v>44527</v>
      </c>
      <c r="S120" s="5">
        <v>44531</v>
      </c>
      <c r="T120" s="4" t="s">
        <v>33</v>
      </c>
      <c r="U120" s="4">
        <v>110</v>
      </c>
      <c r="V120" s="4">
        <v>0</v>
      </c>
      <c r="W120" s="4">
        <v>0</v>
      </c>
      <c r="X120" s="4">
        <v>2316060</v>
      </c>
      <c r="Y120" s="4">
        <v>125</v>
      </c>
    </row>
    <row r="121" s="4" customFormat="1" spans="1:25">
      <c r="A121" s="4">
        <v>16879259226</v>
      </c>
      <c r="B121" s="4" t="s">
        <v>25</v>
      </c>
      <c r="C121" s="4" t="s">
        <v>26</v>
      </c>
      <c r="D121" s="4" t="s">
        <v>338</v>
      </c>
      <c r="E121" s="4" t="s">
        <v>295</v>
      </c>
      <c r="F121" s="5">
        <v>44527</v>
      </c>
      <c r="G121" s="5">
        <v>44528</v>
      </c>
      <c r="H121" s="4">
        <v>1</v>
      </c>
      <c r="I121" s="4">
        <v>1</v>
      </c>
      <c r="J121" s="4">
        <v>1</v>
      </c>
      <c r="K121" s="4" t="s">
        <v>29</v>
      </c>
      <c r="L121" s="4">
        <v>42</v>
      </c>
      <c r="M121" s="4">
        <v>42</v>
      </c>
      <c r="N121" s="4" t="s">
        <v>339</v>
      </c>
      <c r="O121" s="4" t="s">
        <v>31</v>
      </c>
      <c r="P121" s="4" t="s">
        <v>32</v>
      </c>
      <c r="Q121" s="4">
        <v>0</v>
      </c>
      <c r="R121" s="6">
        <v>44527</v>
      </c>
      <c r="S121" s="5">
        <v>44531</v>
      </c>
      <c r="T121" s="4" t="s">
        <v>33</v>
      </c>
      <c r="U121" s="4">
        <v>42</v>
      </c>
      <c r="V121" s="4">
        <v>0</v>
      </c>
      <c r="W121" s="4">
        <v>0</v>
      </c>
      <c r="X121" s="4">
        <v>2316127</v>
      </c>
      <c r="Y121" s="4" t="s">
        <v>340</v>
      </c>
    </row>
    <row r="122" s="4" customFormat="1" spans="1:25">
      <c r="A122" s="4">
        <v>16879310390</v>
      </c>
      <c r="B122" s="4" t="s">
        <v>25</v>
      </c>
      <c r="C122" s="4" t="s">
        <v>26</v>
      </c>
      <c r="D122" s="4" t="s">
        <v>341</v>
      </c>
      <c r="E122" s="4" t="s">
        <v>295</v>
      </c>
      <c r="F122" s="5">
        <v>44527</v>
      </c>
      <c r="G122" s="5">
        <v>44528</v>
      </c>
      <c r="H122" s="4">
        <v>1</v>
      </c>
      <c r="I122" s="4">
        <v>1</v>
      </c>
      <c r="J122" s="4">
        <v>1</v>
      </c>
      <c r="K122" s="4" t="s">
        <v>29</v>
      </c>
      <c r="L122" s="4">
        <v>45</v>
      </c>
      <c r="M122" s="4">
        <v>45</v>
      </c>
      <c r="N122" s="4" t="s">
        <v>342</v>
      </c>
      <c r="O122" s="4" t="s">
        <v>31</v>
      </c>
      <c r="P122" s="4" t="s">
        <v>32</v>
      </c>
      <c r="Q122" s="4">
        <v>0</v>
      </c>
      <c r="R122" s="6">
        <v>44527</v>
      </c>
      <c r="S122" s="5">
        <v>44531</v>
      </c>
      <c r="T122" s="4" t="s">
        <v>33</v>
      </c>
      <c r="U122" s="4">
        <v>45</v>
      </c>
      <c r="V122" s="4">
        <v>0</v>
      </c>
      <c r="W122" s="4">
        <v>0</v>
      </c>
      <c r="X122" s="4">
        <v>2316164</v>
      </c>
      <c r="Y122" s="4" t="s">
        <v>343</v>
      </c>
    </row>
    <row r="123" s="4" customFormat="1" spans="1:25">
      <c r="A123" s="4">
        <v>16879334562</v>
      </c>
      <c r="B123" s="4" t="s">
        <v>25</v>
      </c>
      <c r="C123" s="4" t="s">
        <v>26</v>
      </c>
      <c r="D123" s="4" t="s">
        <v>344</v>
      </c>
      <c r="E123" s="4" t="s">
        <v>345</v>
      </c>
      <c r="F123" s="5">
        <v>44527</v>
      </c>
      <c r="G123" s="5">
        <v>44528</v>
      </c>
      <c r="H123" s="4">
        <v>1</v>
      </c>
      <c r="I123" s="4">
        <v>1</v>
      </c>
      <c r="J123" s="4">
        <v>1</v>
      </c>
      <c r="K123" s="4" t="s">
        <v>29</v>
      </c>
      <c r="L123" s="4">
        <v>46</v>
      </c>
      <c r="M123" s="4">
        <v>46</v>
      </c>
      <c r="N123" s="4" t="s">
        <v>346</v>
      </c>
      <c r="O123" s="4" t="s">
        <v>31</v>
      </c>
      <c r="P123" s="4" t="s">
        <v>32</v>
      </c>
      <c r="Q123" s="4">
        <v>0</v>
      </c>
      <c r="R123" s="6">
        <v>44527</v>
      </c>
      <c r="S123" s="5">
        <v>44531</v>
      </c>
      <c r="T123" s="4" t="s">
        <v>33</v>
      </c>
      <c r="U123" s="4">
        <v>46</v>
      </c>
      <c r="V123" s="4">
        <v>0</v>
      </c>
      <c r="W123" s="4">
        <v>0</v>
      </c>
      <c r="X123" s="4">
        <v>2316183</v>
      </c>
      <c r="Y123" s="4" t="s">
        <v>347</v>
      </c>
    </row>
    <row r="124" s="4" customFormat="1" spans="1:24">
      <c r="A124" s="4">
        <v>16879496301</v>
      </c>
      <c r="B124" s="4" t="s">
        <v>25</v>
      </c>
      <c r="C124" s="4" t="s">
        <v>26</v>
      </c>
      <c r="D124" s="4" t="s">
        <v>348</v>
      </c>
      <c r="E124" s="4" t="s">
        <v>349</v>
      </c>
      <c r="F124" s="5">
        <v>44527</v>
      </c>
      <c r="G124" s="5">
        <v>44528</v>
      </c>
      <c r="H124" s="4">
        <v>1</v>
      </c>
      <c r="I124" s="4">
        <v>1</v>
      </c>
      <c r="J124" s="4">
        <v>1</v>
      </c>
      <c r="K124" s="4" t="s">
        <v>29</v>
      </c>
      <c r="L124" s="4">
        <v>46</v>
      </c>
      <c r="M124" s="4">
        <v>46</v>
      </c>
      <c r="N124" s="4" t="s">
        <v>350</v>
      </c>
      <c r="O124" s="4" t="s">
        <v>31</v>
      </c>
      <c r="P124" s="4" t="s">
        <v>32</v>
      </c>
      <c r="Q124" s="4">
        <v>0</v>
      </c>
      <c r="R124" s="6">
        <v>44527</v>
      </c>
      <c r="S124" s="5">
        <v>44531</v>
      </c>
      <c r="T124" s="4" t="s">
        <v>33</v>
      </c>
      <c r="U124" s="4">
        <v>46</v>
      </c>
      <c r="V124" s="4">
        <v>0</v>
      </c>
      <c r="W124" s="4">
        <v>0</v>
      </c>
      <c r="X124" s="4">
        <v>2316233</v>
      </c>
    </row>
    <row r="125" s="4" customFormat="1" spans="1:25">
      <c r="A125" s="4">
        <v>16879732890</v>
      </c>
      <c r="B125" s="4" t="s">
        <v>25</v>
      </c>
      <c r="C125" s="4" t="s">
        <v>26</v>
      </c>
      <c r="D125" s="4" t="s">
        <v>351</v>
      </c>
      <c r="E125" s="4" t="s">
        <v>62</v>
      </c>
      <c r="F125" s="5">
        <v>44527</v>
      </c>
      <c r="G125" s="5">
        <v>44528</v>
      </c>
      <c r="H125" s="4">
        <v>1</v>
      </c>
      <c r="I125" s="4">
        <v>1</v>
      </c>
      <c r="J125" s="4">
        <v>1</v>
      </c>
      <c r="K125" s="4" t="s">
        <v>29</v>
      </c>
      <c r="L125" s="4">
        <v>65</v>
      </c>
      <c r="M125" s="4">
        <v>65</v>
      </c>
      <c r="N125" s="4" t="s">
        <v>352</v>
      </c>
      <c r="O125" s="4" t="s">
        <v>31</v>
      </c>
      <c r="P125" s="4" t="s">
        <v>32</v>
      </c>
      <c r="Q125" s="4">
        <v>0</v>
      </c>
      <c r="R125" s="6">
        <v>44527</v>
      </c>
      <c r="S125" s="5">
        <v>44531</v>
      </c>
      <c r="T125" s="4" t="s">
        <v>33</v>
      </c>
      <c r="U125" s="4">
        <v>65</v>
      </c>
      <c r="V125" s="4">
        <v>0</v>
      </c>
      <c r="W125" s="4">
        <v>0</v>
      </c>
      <c r="X125" s="4">
        <v>2316337</v>
      </c>
      <c r="Y125" s="4" t="s">
        <v>353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"/>
  <sheetViews>
    <sheetView tabSelected="1" workbookViewId="0">
      <selection activeCell="A120" sqref="A120:A122"/>
    </sheetView>
  </sheetViews>
  <sheetFormatPr defaultColWidth="9" defaultRowHeight="13.5"/>
  <cols>
    <col min="1" max="1" width="11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354</v>
      </c>
    </row>
    <row r="2" s="4" customFormat="1" hidden="1" spans="1:9">
      <c r="A2" s="4">
        <v>16056721131</v>
      </c>
      <c r="B2" s="5">
        <v>44527</v>
      </c>
      <c r="C2" s="5">
        <v>44528</v>
      </c>
      <c r="D2" s="4">
        <v>122</v>
      </c>
      <c r="E2" s="4" t="str">
        <f>VLOOKUP(A2,HOP!A:L,12,0)</f>
        <v>122.00</v>
      </c>
      <c r="F2" s="4" t="str">
        <f>VLOOKUP(A2,HOP!A:C,3,0)</f>
        <v>2221646</v>
      </c>
      <c r="G2" s="4">
        <f>D2-E2</f>
        <v>0</v>
      </c>
      <c r="H2" s="4" t="str">
        <f>$H$1&amp;F2</f>
        <v>，2221646</v>
      </c>
      <c r="I2" s="4" t="str">
        <f>VLOOKUP(A2,HOP!A:T,20,0)</f>
        <v>直连</v>
      </c>
    </row>
    <row r="3" s="4" customFormat="1" hidden="1" spans="1:9">
      <c r="A3" s="4">
        <v>16113300330</v>
      </c>
      <c r="B3" s="5">
        <v>44527</v>
      </c>
      <c r="C3" s="5">
        <v>44528</v>
      </c>
      <c r="D3" s="4">
        <v>355</v>
      </c>
      <c r="E3" s="4" t="str">
        <f>VLOOKUP(A3,HOP!A:L,12,0)</f>
        <v>355.00</v>
      </c>
      <c r="F3" s="4" t="str">
        <f>VLOOKUP(A3,HOP!A:C,3,0)</f>
        <v>2229787</v>
      </c>
      <c r="G3" s="4">
        <f t="shared" ref="G3:G34" si="0">D3-E3</f>
        <v>0</v>
      </c>
      <c r="H3" s="4" t="str">
        <f t="shared" ref="H3:H34" si="1">$H$1&amp;F3</f>
        <v>，2229787</v>
      </c>
      <c r="I3" s="4" t="str">
        <f>VLOOKUP(A3,HOP!A:T,20,0)</f>
        <v>直连</v>
      </c>
    </row>
    <row r="4" s="4" customFormat="1" hidden="1" spans="1:9">
      <c r="A4" s="4">
        <v>16151228737</v>
      </c>
      <c r="B4" s="5">
        <v>44527</v>
      </c>
      <c r="C4" s="5">
        <v>44528</v>
      </c>
      <c r="D4" s="4">
        <v>52</v>
      </c>
      <c r="E4" s="4" t="str">
        <f>VLOOKUP(A4,HOP!A:L,12,0)</f>
        <v>52.00</v>
      </c>
      <c r="F4" s="4" t="str">
        <f>VLOOKUP(A4,HOP!A:C,3,0)</f>
        <v>2235254</v>
      </c>
      <c r="G4" s="4">
        <f t="shared" si="0"/>
        <v>0</v>
      </c>
      <c r="H4" s="4" t="str">
        <f t="shared" si="1"/>
        <v>，2235254</v>
      </c>
      <c r="I4" s="4" t="str">
        <f>VLOOKUP(A4,HOP!A:T,20,0)</f>
        <v>直连</v>
      </c>
    </row>
    <row r="5" s="4" customFormat="1" hidden="1" spans="1:9">
      <c r="A5" s="4">
        <v>16231838247</v>
      </c>
      <c r="B5" s="5">
        <v>44527</v>
      </c>
      <c r="C5" s="5">
        <v>44528</v>
      </c>
      <c r="D5" s="4">
        <v>152</v>
      </c>
      <c r="E5" s="4" t="str">
        <f>VLOOKUP(A5,HOP!A:L,12,0)</f>
        <v>152.00</v>
      </c>
      <c r="F5" s="4" t="str">
        <f>VLOOKUP(A5,HOP!A:C,3,0)</f>
        <v>2246872</v>
      </c>
      <c r="G5" s="4">
        <f t="shared" si="0"/>
        <v>0</v>
      </c>
      <c r="H5" s="4" t="str">
        <f t="shared" si="1"/>
        <v>，2246872</v>
      </c>
      <c r="I5" s="4" t="str">
        <f>VLOOKUP(A5,HOP!A:T,20,0)</f>
        <v>直连</v>
      </c>
    </row>
    <row r="6" s="4" customFormat="1" hidden="1" spans="1:9">
      <c r="A6" s="4">
        <v>16239945675</v>
      </c>
      <c r="B6" s="5">
        <v>44526</v>
      </c>
      <c r="C6" s="5">
        <v>44528</v>
      </c>
      <c r="D6" s="4">
        <v>1325</v>
      </c>
      <c r="E6" s="4" t="str">
        <f>VLOOKUP(A6,HOP!A:L,12,0)</f>
        <v>1325.00</v>
      </c>
      <c r="F6" s="4" t="str">
        <f>VLOOKUP(A6,HOP!A:C,3,0)</f>
        <v>2247723</v>
      </c>
      <c r="G6" s="4">
        <f t="shared" si="0"/>
        <v>0</v>
      </c>
      <c r="H6" s="4" t="str">
        <f t="shared" si="1"/>
        <v>，2247723</v>
      </c>
      <c r="I6" s="4" t="str">
        <f>VLOOKUP(A6,HOP!A:T,20,0)</f>
        <v>直连</v>
      </c>
    </row>
    <row r="7" s="4" customFormat="1" hidden="1" spans="1:9">
      <c r="A7" s="4">
        <v>16265124033</v>
      </c>
      <c r="B7" s="5">
        <v>44526</v>
      </c>
      <c r="C7" s="5">
        <v>44528</v>
      </c>
      <c r="D7" s="4">
        <v>316</v>
      </c>
      <c r="E7" s="4" t="str">
        <f>VLOOKUP(A7,HOP!A:L,12,0)</f>
        <v>316.00</v>
      </c>
      <c r="F7" s="4" t="str">
        <f>VLOOKUP(A7,HOP!A:C,3,0)</f>
        <v>2250971</v>
      </c>
      <c r="G7" s="4">
        <f t="shared" si="0"/>
        <v>0</v>
      </c>
      <c r="H7" s="4" t="str">
        <f t="shared" si="1"/>
        <v>，2250971</v>
      </c>
      <c r="I7" s="4" t="str">
        <f>VLOOKUP(A7,HOP!A:T,20,0)</f>
        <v>直连</v>
      </c>
    </row>
    <row r="8" s="4" customFormat="1" hidden="1" spans="1:9">
      <c r="A8" s="4">
        <v>16293455198</v>
      </c>
      <c r="B8" s="5">
        <v>44527</v>
      </c>
      <c r="C8" s="5">
        <v>44528</v>
      </c>
      <c r="D8" s="4">
        <v>49</v>
      </c>
      <c r="E8" s="4" t="str">
        <f>VLOOKUP(A8,HOP!A:L,12,0)</f>
        <v>49.00</v>
      </c>
      <c r="F8" s="4" t="str">
        <f>VLOOKUP(A8,HOP!A:C,3,0)</f>
        <v>2254981</v>
      </c>
      <c r="G8" s="4">
        <f t="shared" si="0"/>
        <v>0</v>
      </c>
      <c r="H8" s="4" t="str">
        <f t="shared" si="1"/>
        <v>，2254981</v>
      </c>
      <c r="I8" s="4" t="str">
        <f>VLOOKUP(A8,HOP!A:T,20,0)</f>
        <v>直连</v>
      </c>
    </row>
    <row r="9" s="4" customFormat="1" hidden="1" spans="1:9">
      <c r="A9" s="4">
        <v>16306659155</v>
      </c>
      <c r="B9" s="5">
        <v>44527</v>
      </c>
      <c r="C9" s="5">
        <v>44528</v>
      </c>
      <c r="D9" s="4">
        <v>60</v>
      </c>
      <c r="E9" s="4" t="str">
        <f>VLOOKUP(A9,HOP!A:L,12,0)</f>
        <v>60.00</v>
      </c>
      <c r="F9" s="4" t="str">
        <f>VLOOKUP(A9,HOP!A:C,3,0)</f>
        <v>2256918</v>
      </c>
      <c r="G9" s="4">
        <f t="shared" si="0"/>
        <v>0</v>
      </c>
      <c r="H9" s="4" t="str">
        <f t="shared" si="1"/>
        <v>，2256918</v>
      </c>
      <c r="I9" s="4" t="str">
        <f>VLOOKUP(A9,HOP!A:T,20,0)</f>
        <v>直连</v>
      </c>
    </row>
    <row r="10" s="4" customFormat="1" hidden="1" spans="1:9">
      <c r="A10" s="4">
        <v>16322085942</v>
      </c>
      <c r="B10" s="5">
        <v>44527</v>
      </c>
      <c r="C10" s="5">
        <v>44528</v>
      </c>
      <c r="D10" s="4">
        <v>97</v>
      </c>
      <c r="E10" s="4" t="str">
        <f>VLOOKUP(A10,HOP!A:L,12,0)</f>
        <v>97.00</v>
      </c>
      <c r="F10" s="4" t="str">
        <f>VLOOKUP(A10,HOP!A:C,3,0)</f>
        <v>2259258</v>
      </c>
      <c r="G10" s="4">
        <f t="shared" si="0"/>
        <v>0</v>
      </c>
      <c r="H10" s="4" t="str">
        <f t="shared" si="1"/>
        <v>，2259258</v>
      </c>
      <c r="I10" s="4" t="str">
        <f>VLOOKUP(A10,HOP!A:T,20,0)</f>
        <v>直连</v>
      </c>
    </row>
    <row r="11" s="4" customFormat="1" hidden="1" spans="1:9">
      <c r="A11" s="4">
        <v>16386916570</v>
      </c>
      <c r="B11" s="5">
        <v>44527</v>
      </c>
      <c r="C11" s="5">
        <v>44528</v>
      </c>
      <c r="D11" s="4">
        <v>24</v>
      </c>
      <c r="E11" s="4" t="str">
        <f>VLOOKUP(A11,HOP!A:L,12,0)</f>
        <v>24.00</v>
      </c>
      <c r="F11" s="4" t="str">
        <f>VLOOKUP(A11,HOP!A:C,3,0)</f>
        <v>2266745</v>
      </c>
      <c r="G11" s="4">
        <f t="shared" si="0"/>
        <v>0</v>
      </c>
      <c r="H11" s="4" t="str">
        <f t="shared" si="1"/>
        <v>，2266745</v>
      </c>
      <c r="I11" s="4" t="str">
        <f>VLOOKUP(A11,HOP!A:T,20,0)</f>
        <v>直连</v>
      </c>
    </row>
    <row r="12" s="4" customFormat="1" hidden="1" spans="1:9">
      <c r="A12" s="4">
        <v>16400821354</v>
      </c>
      <c r="B12" s="5">
        <v>44527</v>
      </c>
      <c r="C12" s="5">
        <v>44528</v>
      </c>
      <c r="D12" s="4">
        <v>226</v>
      </c>
      <c r="E12" s="4" t="str">
        <f>VLOOKUP(A12,HOP!A:L,12,0)</f>
        <v>226.00</v>
      </c>
      <c r="F12" s="4" t="str">
        <f>VLOOKUP(A12,HOP!A:C,3,0)</f>
        <v>2268409</v>
      </c>
      <c r="G12" s="4">
        <f t="shared" si="0"/>
        <v>0</v>
      </c>
      <c r="H12" s="4" t="str">
        <f t="shared" si="1"/>
        <v>，2268409</v>
      </c>
      <c r="I12" s="4" t="str">
        <f>VLOOKUP(A12,HOP!A:T,20,0)</f>
        <v>直连</v>
      </c>
    </row>
    <row r="13" s="4" customFormat="1" hidden="1" spans="1:9">
      <c r="A13" s="4">
        <v>16434447717</v>
      </c>
      <c r="B13" s="5">
        <v>44525</v>
      </c>
      <c r="C13" s="5">
        <v>44528</v>
      </c>
      <c r="D13" s="4">
        <v>289</v>
      </c>
      <c r="E13" s="4" t="str">
        <f>VLOOKUP(A13,HOP!A:L,12,0)</f>
        <v>289.00</v>
      </c>
      <c r="F13" s="4" t="str">
        <f>VLOOKUP(A13,HOP!A:C,3,0)</f>
        <v>2271046</v>
      </c>
      <c r="G13" s="4">
        <f t="shared" si="0"/>
        <v>0</v>
      </c>
      <c r="H13" s="4" t="str">
        <f t="shared" si="1"/>
        <v>，2271046</v>
      </c>
      <c r="I13" s="4" t="str">
        <f>VLOOKUP(A13,HOP!A:T,20,0)</f>
        <v>直连</v>
      </c>
    </row>
    <row r="14" s="4" customFormat="1" hidden="1" spans="1:9">
      <c r="A14" s="4">
        <v>16448142206</v>
      </c>
      <c r="B14" s="5">
        <v>44526</v>
      </c>
      <c r="C14" s="5">
        <v>44528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4">
        <v>16469827095</v>
      </c>
      <c r="B15" s="5">
        <v>44526</v>
      </c>
      <c r="C15" s="5">
        <v>44528</v>
      </c>
      <c r="D15" s="4">
        <v>324</v>
      </c>
      <c r="E15" s="4" t="str">
        <f>VLOOKUP(A15,HOP!A:L,12,0)</f>
        <v>324.00</v>
      </c>
      <c r="F15" s="4" t="str">
        <f>VLOOKUP(A15,HOP!A:C,3,0)</f>
        <v>2272970</v>
      </c>
      <c r="G15" s="4">
        <f t="shared" si="0"/>
        <v>0</v>
      </c>
      <c r="H15" s="4" t="str">
        <f t="shared" si="1"/>
        <v>，2272970</v>
      </c>
      <c r="I15" s="4" t="str">
        <f>VLOOKUP(A15,HOP!A:T,20,0)</f>
        <v>直连</v>
      </c>
    </row>
    <row r="16" s="4" customFormat="1" hidden="1" spans="1:9">
      <c r="A16" s="4">
        <v>16489022141</v>
      </c>
      <c r="B16" s="5">
        <v>44527</v>
      </c>
      <c r="C16" s="5">
        <v>44528</v>
      </c>
      <c r="D16" s="4">
        <v>150</v>
      </c>
      <c r="E16" s="4" t="str">
        <f>VLOOKUP(A16,HOP!A:L,12,0)</f>
        <v>150.00</v>
      </c>
      <c r="F16" s="4" t="str">
        <f>VLOOKUP(A16,HOP!A:C,3,0)</f>
        <v>2274066</v>
      </c>
      <c r="G16" s="4">
        <f t="shared" si="0"/>
        <v>0</v>
      </c>
      <c r="H16" s="4" t="str">
        <f t="shared" si="1"/>
        <v>，2274066</v>
      </c>
      <c r="I16" s="4" t="str">
        <f>VLOOKUP(A16,HOP!A:T,20,0)</f>
        <v>直连</v>
      </c>
    </row>
    <row r="17" s="4" customFormat="1" hidden="1" spans="1:9">
      <c r="A17" s="4">
        <v>16539953267</v>
      </c>
      <c r="B17" s="5">
        <v>44527</v>
      </c>
      <c r="C17" s="5">
        <v>44528</v>
      </c>
      <c r="D17" s="4">
        <v>148</v>
      </c>
      <c r="E17" s="4" t="str">
        <f>VLOOKUP(A17,HOP!A:L,12,0)</f>
        <v>148.00</v>
      </c>
      <c r="F17" s="4" t="str">
        <f>VLOOKUP(A17,HOP!A:C,3,0)</f>
        <v>2276998</v>
      </c>
      <c r="G17" s="4">
        <f t="shared" si="0"/>
        <v>0</v>
      </c>
      <c r="H17" s="4" t="str">
        <f t="shared" si="1"/>
        <v>，2276998</v>
      </c>
      <c r="I17" s="4" t="str">
        <f>VLOOKUP(A17,HOP!A:T,20,0)</f>
        <v>直连</v>
      </c>
    </row>
    <row r="18" s="4" customFormat="1" hidden="1" spans="1:9">
      <c r="A18" s="4">
        <v>16599089354</v>
      </c>
      <c r="B18" s="5">
        <v>44527</v>
      </c>
      <c r="C18" s="5">
        <v>44528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16600495394</v>
      </c>
      <c r="B19" s="5">
        <v>44527</v>
      </c>
      <c r="C19" s="5">
        <v>44528</v>
      </c>
      <c r="D19" s="4">
        <v>78</v>
      </c>
      <c r="E19" s="4" t="str">
        <f>VLOOKUP(A19,HOP!A:L,12,0)</f>
        <v>78.00</v>
      </c>
      <c r="F19" s="4" t="str">
        <f>VLOOKUP(A19,HOP!A:C,3,0)</f>
        <v>2280252</v>
      </c>
      <c r="G19" s="4">
        <f t="shared" si="0"/>
        <v>0</v>
      </c>
      <c r="H19" s="4" t="str">
        <f t="shared" si="1"/>
        <v>，2280252</v>
      </c>
      <c r="I19" s="4" t="str">
        <f>VLOOKUP(A19,HOP!A:T,20,0)</f>
        <v>直连</v>
      </c>
    </row>
    <row r="20" s="4" customFormat="1" hidden="1" spans="1:9">
      <c r="A20" s="4">
        <v>16669147213</v>
      </c>
      <c r="B20" s="5">
        <v>44526</v>
      </c>
      <c r="C20" s="5">
        <v>44528</v>
      </c>
      <c r="D20" s="4">
        <v>206</v>
      </c>
      <c r="E20" s="4" t="str">
        <f>VLOOKUP(A20,HOP!A:L,12,0)</f>
        <v>206.00</v>
      </c>
      <c r="F20" s="4" t="str">
        <f>VLOOKUP(A20,HOP!A:C,3,0)</f>
        <v>2283607</v>
      </c>
      <c r="G20" s="4">
        <f t="shared" si="0"/>
        <v>0</v>
      </c>
      <c r="H20" s="4" t="str">
        <f t="shared" si="1"/>
        <v>，2283607</v>
      </c>
      <c r="I20" s="4" t="str">
        <f>VLOOKUP(A20,HOP!A:T,20,0)</f>
        <v>直连</v>
      </c>
    </row>
    <row r="21" s="4" customFormat="1" hidden="1" spans="1:9">
      <c r="A21" s="4">
        <v>16670494682</v>
      </c>
      <c r="B21" s="5">
        <v>44527</v>
      </c>
      <c r="C21" s="5">
        <v>44528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16690590678</v>
      </c>
      <c r="B22" s="5">
        <v>44527</v>
      </c>
      <c r="C22" s="5">
        <v>44528</v>
      </c>
      <c r="D22" s="4">
        <v>177</v>
      </c>
      <c r="E22" s="4" t="str">
        <f>VLOOKUP(A22,HOP!A:L,12,0)</f>
        <v>177.00</v>
      </c>
      <c r="F22" s="4" t="str">
        <f>VLOOKUP(A22,HOP!A:C,3,0)</f>
        <v>2284805</v>
      </c>
      <c r="G22" s="4">
        <f t="shared" si="0"/>
        <v>0</v>
      </c>
      <c r="H22" s="4" t="str">
        <f t="shared" si="1"/>
        <v>，2284805</v>
      </c>
      <c r="I22" s="4" t="str">
        <f>VLOOKUP(A22,HOP!A:T,20,0)</f>
        <v>直连</v>
      </c>
    </row>
    <row r="23" s="4" customFormat="1" hidden="1" spans="1:9">
      <c r="A23" s="4">
        <v>16690928968</v>
      </c>
      <c r="B23" s="5">
        <v>44527</v>
      </c>
      <c r="C23" s="5">
        <v>44528</v>
      </c>
      <c r="D23" s="4">
        <v>89</v>
      </c>
      <c r="E23" s="4" t="str">
        <f>VLOOKUP(A23,HOP!A:L,12,0)</f>
        <v>89.00</v>
      </c>
      <c r="F23" s="4" t="str">
        <f>VLOOKUP(A23,HOP!A:C,3,0)</f>
        <v>2284897</v>
      </c>
      <c r="G23" s="4">
        <f t="shared" si="0"/>
        <v>0</v>
      </c>
      <c r="H23" s="4" t="str">
        <f t="shared" si="1"/>
        <v>，2284897</v>
      </c>
      <c r="I23" s="4" t="str">
        <f>VLOOKUP(A23,HOP!A:T,20,0)</f>
        <v>直连</v>
      </c>
    </row>
    <row r="24" s="4" customFormat="1" hidden="1" spans="1:9">
      <c r="A24" s="4">
        <v>16707190060</v>
      </c>
      <c r="B24" s="5">
        <v>44525</v>
      </c>
      <c r="C24" s="5">
        <v>44528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16709553934</v>
      </c>
      <c r="B25" s="5">
        <v>44526</v>
      </c>
      <c r="C25" s="5">
        <v>44528</v>
      </c>
      <c r="D25" s="4">
        <v>316</v>
      </c>
      <c r="E25" s="4" t="str">
        <f>VLOOKUP(A25,HOP!A:L,12,0)</f>
        <v>316.00</v>
      </c>
      <c r="F25" s="4" t="str">
        <f>VLOOKUP(A25,HOP!A:C,3,0)</f>
        <v>2286660</v>
      </c>
      <c r="G25" s="4">
        <f t="shared" si="0"/>
        <v>0</v>
      </c>
      <c r="H25" s="4" t="str">
        <f t="shared" si="1"/>
        <v>，2286660</v>
      </c>
      <c r="I25" s="4" t="str">
        <f>VLOOKUP(A25,HOP!A:T,20,0)</f>
        <v>直连</v>
      </c>
    </row>
    <row r="26" s="4" customFormat="1" hidden="1" spans="1:9">
      <c r="A26" s="4">
        <v>16711165584</v>
      </c>
      <c r="B26" s="5">
        <v>44526</v>
      </c>
      <c r="C26" s="5">
        <v>44528</v>
      </c>
      <c r="D26" s="4">
        <v>340</v>
      </c>
      <c r="E26" s="4" t="str">
        <f>VLOOKUP(A26,HOP!A:L,12,0)</f>
        <v>340.00</v>
      </c>
      <c r="F26" s="4" t="str">
        <f>VLOOKUP(A26,HOP!A:C,3,0)</f>
        <v>2286919</v>
      </c>
      <c r="G26" s="4">
        <f t="shared" si="0"/>
        <v>0</v>
      </c>
      <c r="H26" s="4" t="str">
        <f t="shared" si="1"/>
        <v>，2286919</v>
      </c>
      <c r="I26" s="4" t="str">
        <f>VLOOKUP(A26,HOP!A:T,20,0)</f>
        <v>直连</v>
      </c>
    </row>
    <row r="27" s="4" customFormat="1" hidden="1" spans="1:9">
      <c r="A27" s="4">
        <v>16711189917</v>
      </c>
      <c r="B27" s="5">
        <v>44527</v>
      </c>
      <c r="C27" s="5">
        <v>44528</v>
      </c>
      <c r="D27" s="4">
        <v>185</v>
      </c>
      <c r="E27" s="4" t="str">
        <f>VLOOKUP(A27,HOP!A:L,12,0)</f>
        <v>185.00</v>
      </c>
      <c r="F27" s="4" t="str">
        <f>VLOOKUP(A27,HOP!A:C,3,0)</f>
        <v>2286933</v>
      </c>
      <c r="G27" s="4">
        <f t="shared" si="0"/>
        <v>0</v>
      </c>
      <c r="H27" s="4" t="str">
        <f t="shared" si="1"/>
        <v>，2286933</v>
      </c>
      <c r="I27" s="4" t="str">
        <f>VLOOKUP(A27,HOP!A:T,20,0)</f>
        <v>直连</v>
      </c>
    </row>
    <row r="28" s="4" customFormat="1" hidden="1" spans="1:9">
      <c r="A28" s="4">
        <v>16722941471</v>
      </c>
      <c r="B28" s="5">
        <v>44527</v>
      </c>
      <c r="C28" s="5">
        <v>44528</v>
      </c>
      <c r="D28" s="4">
        <v>215</v>
      </c>
      <c r="E28" s="4" t="str">
        <f>VLOOKUP(A28,HOP!A:L,12,0)</f>
        <v>215.00</v>
      </c>
      <c r="F28" s="4" t="str">
        <f>VLOOKUP(A28,HOP!A:C,3,0)</f>
        <v>2287248</v>
      </c>
      <c r="G28" s="4">
        <f t="shared" si="0"/>
        <v>0</v>
      </c>
      <c r="H28" s="4" t="str">
        <f t="shared" si="1"/>
        <v>，2287248</v>
      </c>
      <c r="I28" s="4" t="str">
        <f>VLOOKUP(A28,HOP!A:T,20,0)</f>
        <v>直连</v>
      </c>
    </row>
    <row r="29" s="4" customFormat="1" hidden="1" spans="1:9">
      <c r="A29" s="4">
        <v>16724668522</v>
      </c>
      <c r="B29" s="5">
        <v>44527</v>
      </c>
      <c r="C29" s="5">
        <v>44528</v>
      </c>
      <c r="D29" s="4">
        <v>37</v>
      </c>
      <c r="E29" s="4" t="str">
        <f>VLOOKUP(A29,HOP!A:L,12,0)</f>
        <v>37.00</v>
      </c>
      <c r="F29" s="4" t="str">
        <f>VLOOKUP(A29,HOP!A:C,3,0)</f>
        <v>2287503</v>
      </c>
      <c r="G29" s="4">
        <f t="shared" si="0"/>
        <v>0</v>
      </c>
      <c r="H29" s="4" t="str">
        <f t="shared" si="1"/>
        <v>，2287503</v>
      </c>
      <c r="I29" s="4" t="str">
        <f>VLOOKUP(A29,HOP!A:T,20,0)</f>
        <v>直连</v>
      </c>
    </row>
    <row r="30" s="4" customFormat="1" hidden="1" spans="1:9">
      <c r="A30" s="4">
        <v>16724946715</v>
      </c>
      <c r="B30" s="5">
        <v>44527</v>
      </c>
      <c r="C30" s="5">
        <v>44528</v>
      </c>
      <c r="D30" s="4">
        <v>77</v>
      </c>
      <c r="E30" s="4" t="str">
        <f>VLOOKUP(A30,HOP!A:L,12,0)</f>
        <v>77.00</v>
      </c>
      <c r="F30" s="4" t="str">
        <f>VLOOKUP(A30,HOP!A:C,3,0)</f>
        <v>2287542</v>
      </c>
      <c r="G30" s="4">
        <f t="shared" si="0"/>
        <v>0</v>
      </c>
      <c r="H30" s="4" t="str">
        <f t="shared" si="1"/>
        <v>，2287542</v>
      </c>
      <c r="I30" s="4" t="str">
        <f>VLOOKUP(A30,HOP!A:T,20,0)</f>
        <v>直连</v>
      </c>
    </row>
    <row r="31" s="4" customFormat="1" hidden="1" spans="1:9">
      <c r="A31" s="4">
        <v>16725146618</v>
      </c>
      <c r="B31" s="5">
        <v>44527</v>
      </c>
      <c r="C31" s="5">
        <v>44528</v>
      </c>
      <c r="D31" s="4">
        <v>143</v>
      </c>
      <c r="E31" s="4" t="str">
        <f>VLOOKUP(A31,HOP!A:L,12,0)</f>
        <v>143.00</v>
      </c>
      <c r="F31" s="4" t="str">
        <f>VLOOKUP(A31,HOP!A:C,3,0)</f>
        <v>2287618</v>
      </c>
      <c r="G31" s="4">
        <f t="shared" si="0"/>
        <v>0</v>
      </c>
      <c r="H31" s="4" t="str">
        <f t="shared" si="1"/>
        <v>，2287618</v>
      </c>
      <c r="I31" s="4" t="str">
        <f>VLOOKUP(A31,HOP!A:T,20,0)</f>
        <v>直连</v>
      </c>
    </row>
    <row r="32" s="4" customFormat="1" spans="1:10">
      <c r="A32" s="4">
        <v>16725452572</v>
      </c>
      <c r="B32" s="5">
        <v>44527</v>
      </c>
      <c r="C32" s="5">
        <v>44528</v>
      </c>
      <c r="D32" s="4">
        <v>54.2</v>
      </c>
      <c r="E32" s="4" t="str">
        <f>VLOOKUP(A32,HOP!A:L,12,0)</f>
        <v>56.00</v>
      </c>
      <c r="F32" s="4" t="str">
        <f>VLOOKUP(A32,HOP!A:C,3,0)</f>
        <v>2287664</v>
      </c>
      <c r="G32" s="4">
        <f t="shared" si="0"/>
        <v>-1.8</v>
      </c>
      <c r="H32" s="4" t="str">
        <f t="shared" si="1"/>
        <v>，2287664</v>
      </c>
      <c r="I32" s="4" t="str">
        <f>VLOOKUP(A32,HOP!A:T,20,0)</f>
        <v>直连</v>
      </c>
      <c r="J32" s="4" t="s">
        <v>355</v>
      </c>
    </row>
    <row r="33" s="4" customFormat="1" hidden="1" spans="1:9">
      <c r="A33" s="4">
        <v>16725516805</v>
      </c>
      <c r="B33" s="5">
        <v>44527</v>
      </c>
      <c r="C33" s="5">
        <v>44528</v>
      </c>
      <c r="D33" s="4">
        <v>151</v>
      </c>
      <c r="E33" s="4" t="str">
        <f>VLOOKUP(A33,HOP!A:L,12,0)</f>
        <v>151.00</v>
      </c>
      <c r="F33" s="4" t="str">
        <f>VLOOKUP(A33,HOP!A:C,3,0)</f>
        <v>2287677</v>
      </c>
      <c r="G33" s="4">
        <f t="shared" si="0"/>
        <v>0</v>
      </c>
      <c r="H33" s="4" t="str">
        <f t="shared" si="1"/>
        <v>，2287677</v>
      </c>
      <c r="I33" s="4" t="str">
        <f>VLOOKUP(A33,HOP!A:T,20,0)</f>
        <v>直连</v>
      </c>
    </row>
    <row r="34" s="4" customFormat="1" hidden="1" spans="1:9">
      <c r="A34" s="4">
        <v>16726305646</v>
      </c>
      <c r="B34" s="5">
        <v>44527</v>
      </c>
      <c r="C34" s="5">
        <v>44528</v>
      </c>
      <c r="D34" s="4">
        <v>613</v>
      </c>
      <c r="E34" s="4" t="str">
        <f>VLOOKUP(A34,HOP!A:L,12,0)</f>
        <v>613.00</v>
      </c>
      <c r="F34" s="4" t="str">
        <f>VLOOKUP(A34,HOP!A:C,3,0)</f>
        <v>2287800</v>
      </c>
      <c r="G34" s="4">
        <f t="shared" si="0"/>
        <v>0</v>
      </c>
      <c r="H34" s="4" t="str">
        <f t="shared" si="1"/>
        <v>，2287800</v>
      </c>
      <c r="I34" s="4" t="str">
        <f>VLOOKUP(A34,HOP!A:T,20,0)</f>
        <v>直连</v>
      </c>
    </row>
    <row r="35" s="4" customFormat="1" hidden="1" spans="1:9">
      <c r="A35" s="4">
        <v>16741324666</v>
      </c>
      <c r="B35" s="5">
        <v>44527</v>
      </c>
      <c r="C35" s="5">
        <v>44528</v>
      </c>
      <c r="D35" s="4">
        <v>241</v>
      </c>
      <c r="E35" s="4" t="str">
        <f>VLOOKUP(A35,HOP!A:L,12,0)</f>
        <v>241.00</v>
      </c>
      <c r="F35" s="4" t="str">
        <f>VLOOKUP(A35,HOP!A:C,3,0)</f>
        <v>2289988</v>
      </c>
      <c r="G35" s="4">
        <f t="shared" ref="G35:G66" si="2">D35-E35</f>
        <v>0</v>
      </c>
      <c r="H35" s="4" t="str">
        <f t="shared" ref="H35:H66" si="3">$H$1&amp;F35</f>
        <v>，2289988</v>
      </c>
      <c r="I35" s="4" t="str">
        <f>VLOOKUP(A35,HOP!A:T,20,0)</f>
        <v>直连</v>
      </c>
    </row>
    <row r="36" s="4" customFormat="1" hidden="1" spans="1:9">
      <c r="A36" s="4">
        <v>16741323213</v>
      </c>
      <c r="B36" s="5">
        <v>44526</v>
      </c>
      <c r="C36" s="5">
        <v>44528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hidden="1" spans="1:9">
      <c r="A37" s="4">
        <v>16746940591</v>
      </c>
      <c r="B37" s="5">
        <v>44527</v>
      </c>
      <c r="C37" s="5">
        <v>44528</v>
      </c>
      <c r="D37" s="4">
        <v>140</v>
      </c>
      <c r="E37" s="4" t="str">
        <f>VLOOKUP(A37,HOP!A:L,12,0)</f>
        <v>140.00</v>
      </c>
      <c r="F37" s="4" t="str">
        <f>VLOOKUP(A37,HOP!A:C,3,0)</f>
        <v>2290932</v>
      </c>
      <c r="G37" s="4">
        <f t="shared" si="2"/>
        <v>0</v>
      </c>
      <c r="H37" s="4" t="str">
        <f t="shared" si="3"/>
        <v>，2290932</v>
      </c>
      <c r="I37" s="4" t="str">
        <f>VLOOKUP(A37,HOP!A:T,20,0)</f>
        <v>直连</v>
      </c>
    </row>
    <row r="38" s="4" customFormat="1" hidden="1" spans="1:9">
      <c r="A38" s="4">
        <v>16750630553</v>
      </c>
      <c r="B38" s="5">
        <v>44521</v>
      </c>
      <c r="C38" s="5">
        <v>44528</v>
      </c>
      <c r="D38" s="4">
        <v>1932</v>
      </c>
      <c r="E38" s="4" t="str">
        <f>VLOOKUP(A38,HOP!A:L,12,0)</f>
        <v>1932.00</v>
      </c>
      <c r="F38" s="4" t="str">
        <f>VLOOKUP(A38,HOP!A:C,3,0)</f>
        <v>2291796</v>
      </c>
      <c r="G38" s="4">
        <f t="shared" si="2"/>
        <v>0</v>
      </c>
      <c r="H38" s="4" t="str">
        <f t="shared" si="3"/>
        <v>，2291796</v>
      </c>
      <c r="I38" s="4" t="str">
        <f>VLOOKUP(A38,HOP!A:T,20,0)</f>
        <v>直连</v>
      </c>
    </row>
    <row r="39" s="4" customFormat="1" hidden="1" spans="1:9">
      <c r="A39" s="4">
        <v>16751545403</v>
      </c>
      <c r="B39" s="5">
        <v>44525</v>
      </c>
      <c r="C39" s="5">
        <v>44528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VLOOKUP(A39,HOP!A:T,20,0)</f>
        <v>#N/A</v>
      </c>
    </row>
    <row r="40" s="4" customFormat="1" hidden="1" spans="1:9">
      <c r="A40" s="4">
        <v>16758535053</v>
      </c>
      <c r="B40" s="5">
        <v>44526</v>
      </c>
      <c r="C40" s="5">
        <v>44528</v>
      </c>
      <c r="D40" s="4">
        <v>88</v>
      </c>
      <c r="E40" s="4" t="str">
        <f>VLOOKUP(A40,HOP!A:L,12,0)</f>
        <v>88.00</v>
      </c>
      <c r="F40" s="4" t="str">
        <f>VLOOKUP(A40,HOP!A:C,3,0)</f>
        <v>2293504</v>
      </c>
      <c r="G40" s="4">
        <f t="shared" si="2"/>
        <v>0</v>
      </c>
      <c r="H40" s="4" t="str">
        <f t="shared" si="3"/>
        <v>，2293504</v>
      </c>
      <c r="I40" s="4" t="str">
        <f>VLOOKUP(A40,HOP!A:T,20,0)</f>
        <v>直连</v>
      </c>
    </row>
    <row r="41" s="4" customFormat="1" hidden="1" spans="1:9">
      <c r="A41" s="4">
        <v>16759082914</v>
      </c>
      <c r="B41" s="5">
        <v>44527</v>
      </c>
      <c r="C41" s="5">
        <v>44528</v>
      </c>
      <c r="D41" s="4">
        <v>199</v>
      </c>
      <c r="E41" s="4" t="str">
        <f>VLOOKUP(A41,HOP!A:L,12,0)</f>
        <v>199.00</v>
      </c>
      <c r="F41" s="4" t="str">
        <f>VLOOKUP(A41,HOP!A:C,3,0)</f>
        <v>2293699</v>
      </c>
      <c r="G41" s="4">
        <f t="shared" si="2"/>
        <v>0</v>
      </c>
      <c r="H41" s="4" t="str">
        <f t="shared" si="3"/>
        <v>，2293699</v>
      </c>
      <c r="I41" s="4" t="str">
        <f>VLOOKUP(A41,HOP!A:T,20,0)</f>
        <v>直连</v>
      </c>
    </row>
    <row r="42" s="4" customFormat="1" hidden="1" spans="1:9">
      <c r="A42" s="4">
        <v>16759121394</v>
      </c>
      <c r="B42" s="5">
        <v>44527</v>
      </c>
      <c r="C42" s="5">
        <v>44528</v>
      </c>
      <c r="D42" s="4">
        <v>126</v>
      </c>
      <c r="E42" s="4" t="str">
        <f>VLOOKUP(A42,HOP!A:L,12,0)</f>
        <v>126.00</v>
      </c>
      <c r="F42" s="4" t="str">
        <f>VLOOKUP(A42,HOP!A:C,3,0)</f>
        <v>2293709</v>
      </c>
      <c r="G42" s="4">
        <f t="shared" si="2"/>
        <v>0</v>
      </c>
      <c r="H42" s="4" t="str">
        <f t="shared" si="3"/>
        <v>，2293709</v>
      </c>
      <c r="I42" s="4" t="str">
        <f>VLOOKUP(A42,HOP!A:T,20,0)</f>
        <v>直连</v>
      </c>
    </row>
    <row r="43" s="4" customFormat="1" hidden="1" spans="1:9">
      <c r="A43" s="4">
        <v>16760626170</v>
      </c>
      <c r="B43" s="5">
        <v>44527</v>
      </c>
      <c r="C43" s="5">
        <v>44528</v>
      </c>
      <c r="D43" s="4">
        <v>49</v>
      </c>
      <c r="E43" s="4" t="str">
        <f>VLOOKUP(A43,HOP!A:L,12,0)</f>
        <v>49.00</v>
      </c>
      <c r="F43" s="4" t="str">
        <f>VLOOKUP(A43,HOP!A:C,3,0)</f>
        <v>2294377</v>
      </c>
      <c r="G43" s="4">
        <f t="shared" si="2"/>
        <v>0</v>
      </c>
      <c r="H43" s="4" t="str">
        <f t="shared" si="3"/>
        <v>，2294377</v>
      </c>
      <c r="I43" s="4" t="str">
        <f>VLOOKUP(A43,HOP!A:T,20,0)</f>
        <v>直连</v>
      </c>
    </row>
    <row r="44" s="4" customFormat="1" hidden="1" spans="1:9">
      <c r="A44" s="4">
        <v>16761390278</v>
      </c>
      <c r="B44" s="5">
        <v>44526</v>
      </c>
      <c r="C44" s="5">
        <v>44528</v>
      </c>
      <c r="D44" s="4">
        <v>510</v>
      </c>
      <c r="E44" s="4" t="str">
        <f>VLOOKUP(A44,HOP!A:L,12,0)</f>
        <v>510.00</v>
      </c>
      <c r="F44" s="4" t="str">
        <f>VLOOKUP(A44,HOP!A:C,3,0)</f>
        <v>2294688</v>
      </c>
      <c r="G44" s="4">
        <f t="shared" si="2"/>
        <v>0</v>
      </c>
      <c r="H44" s="4" t="str">
        <f t="shared" si="3"/>
        <v>，2294688</v>
      </c>
      <c r="I44" s="4" t="str">
        <f>VLOOKUP(A44,HOP!A:T,20,0)</f>
        <v>直连</v>
      </c>
    </row>
    <row r="45" s="4" customFormat="1" hidden="1" spans="1:9">
      <c r="A45" s="4">
        <v>16765579492</v>
      </c>
      <c r="B45" s="5">
        <v>44527</v>
      </c>
      <c r="C45" s="5">
        <v>44528</v>
      </c>
      <c r="D45" s="4">
        <v>130</v>
      </c>
      <c r="E45" s="4" t="str">
        <f>VLOOKUP(A45,HOP!A:L,12,0)</f>
        <v>130.00</v>
      </c>
      <c r="F45" s="4" t="str">
        <f>VLOOKUP(A45,HOP!A:C,3,0)</f>
        <v>2295163</v>
      </c>
      <c r="G45" s="4">
        <f t="shared" si="2"/>
        <v>0</v>
      </c>
      <c r="H45" s="4" t="str">
        <f t="shared" si="3"/>
        <v>，2295163</v>
      </c>
      <c r="I45" s="4" t="str">
        <f>VLOOKUP(A45,HOP!A:T,20,0)</f>
        <v>直连</v>
      </c>
    </row>
    <row r="46" s="4" customFormat="1" hidden="1" spans="1:9">
      <c r="A46" s="4">
        <v>16766333956</v>
      </c>
      <c r="B46" s="5">
        <v>44524</v>
      </c>
      <c r="C46" s="5">
        <v>44528</v>
      </c>
      <c r="D46" s="4">
        <v>382</v>
      </c>
      <c r="E46" s="4" t="str">
        <f>VLOOKUP(A46,HOP!A:L,12,0)</f>
        <v>382.00</v>
      </c>
      <c r="F46" s="4" t="str">
        <f>VLOOKUP(A46,HOP!A:C,3,0)</f>
        <v>2295341</v>
      </c>
      <c r="G46" s="4">
        <f t="shared" si="2"/>
        <v>0</v>
      </c>
      <c r="H46" s="4" t="str">
        <f t="shared" si="3"/>
        <v>，2295341</v>
      </c>
      <c r="I46" s="4" t="str">
        <f>VLOOKUP(A46,HOP!A:T,20,0)</f>
        <v>直连</v>
      </c>
    </row>
    <row r="47" s="4" customFormat="1" hidden="1" spans="1:9">
      <c r="A47" s="4">
        <v>16775491847</v>
      </c>
      <c r="B47" s="5">
        <v>44526</v>
      </c>
      <c r="C47" s="5">
        <v>44528</v>
      </c>
      <c r="D47" s="4">
        <v>80</v>
      </c>
      <c r="E47" s="4" t="str">
        <f>VLOOKUP(A47,HOP!A:L,12,0)</f>
        <v>80.00</v>
      </c>
      <c r="F47" s="4" t="str">
        <f>VLOOKUP(A47,HOP!A:C,3,0)</f>
        <v>2297074</v>
      </c>
      <c r="G47" s="4">
        <f t="shared" si="2"/>
        <v>0</v>
      </c>
      <c r="H47" s="4" t="str">
        <f t="shared" si="3"/>
        <v>，2297074</v>
      </c>
      <c r="I47" s="4" t="str">
        <f>VLOOKUP(A47,HOP!A:T,20,0)</f>
        <v>直连</v>
      </c>
    </row>
    <row r="48" s="4" customFormat="1" hidden="1" spans="1:9">
      <c r="A48" s="4">
        <v>16776280432</v>
      </c>
      <c r="B48" s="5">
        <v>44527</v>
      </c>
      <c r="C48" s="5">
        <v>44528</v>
      </c>
      <c r="D48" s="4">
        <v>158</v>
      </c>
      <c r="E48" s="4" t="str">
        <f>VLOOKUP(A48,HOP!A:L,12,0)</f>
        <v>158.00</v>
      </c>
      <c r="F48" s="4" t="str">
        <f>VLOOKUP(A48,HOP!A:C,3,0)</f>
        <v>2297292</v>
      </c>
      <c r="G48" s="4">
        <f t="shared" si="2"/>
        <v>0</v>
      </c>
      <c r="H48" s="4" t="str">
        <f t="shared" si="3"/>
        <v>，2297292</v>
      </c>
      <c r="I48" s="4" t="str">
        <f>VLOOKUP(A48,HOP!A:T,20,0)</f>
        <v>直连</v>
      </c>
    </row>
    <row r="49" s="4" customFormat="1" spans="1:9">
      <c r="A49" s="4">
        <v>16776543649</v>
      </c>
      <c r="B49" s="5">
        <v>44527</v>
      </c>
      <c r="C49" s="5">
        <v>44528</v>
      </c>
      <c r="D49" s="4">
        <v>18.9</v>
      </c>
      <c r="E49" s="4" t="str">
        <f>VLOOKUP(A49,HOP!A:L,12,0)</f>
        <v>19.00</v>
      </c>
      <c r="F49" s="4" t="str">
        <f>VLOOKUP(A49,HOP!A:C,3,0)</f>
        <v>2297354</v>
      </c>
      <c r="G49" s="4">
        <f t="shared" si="2"/>
        <v>-0.100000000000001</v>
      </c>
      <c r="H49" s="4" t="str">
        <f t="shared" si="3"/>
        <v>，2297354</v>
      </c>
      <c r="I49" s="4" t="str">
        <f>VLOOKUP(A49,HOP!A:T,20,0)</f>
        <v>直连</v>
      </c>
    </row>
    <row r="50" s="4" customFormat="1" hidden="1" spans="1:9">
      <c r="A50" s="4">
        <v>16776924579</v>
      </c>
      <c r="B50" s="5">
        <v>44526</v>
      </c>
      <c r="C50" s="5">
        <v>44528</v>
      </c>
      <c r="D50" s="4">
        <v>177</v>
      </c>
      <c r="E50" s="4" t="str">
        <f>VLOOKUP(A50,HOP!A:L,12,0)</f>
        <v>177.00</v>
      </c>
      <c r="F50" s="4" t="str">
        <f>VLOOKUP(A50,HOP!A:C,3,0)</f>
        <v>2297511</v>
      </c>
      <c r="G50" s="4">
        <f t="shared" si="2"/>
        <v>0</v>
      </c>
      <c r="H50" s="4" t="str">
        <f t="shared" si="3"/>
        <v>，2297511</v>
      </c>
      <c r="I50" s="4" t="str">
        <f>VLOOKUP(A50,HOP!A:T,20,0)</f>
        <v>直连</v>
      </c>
    </row>
    <row r="51" s="4" customFormat="1" hidden="1" spans="1:9">
      <c r="A51" s="4">
        <v>16785159504</v>
      </c>
      <c r="B51" s="5">
        <v>44527</v>
      </c>
      <c r="C51" s="5">
        <v>44528</v>
      </c>
      <c r="D51" s="4">
        <v>182</v>
      </c>
      <c r="E51" s="4" t="str">
        <f>VLOOKUP(A51,HOP!A:L,12,0)</f>
        <v>182.00</v>
      </c>
      <c r="F51" s="4" t="str">
        <f>VLOOKUP(A51,HOP!A:C,3,0)</f>
        <v>2298415</v>
      </c>
      <c r="G51" s="4">
        <f t="shared" si="2"/>
        <v>0</v>
      </c>
      <c r="H51" s="4" t="str">
        <f t="shared" si="3"/>
        <v>，2298415</v>
      </c>
      <c r="I51" s="4" t="str">
        <f>VLOOKUP(A51,HOP!A:T,20,0)</f>
        <v>直连</v>
      </c>
    </row>
    <row r="52" s="4" customFormat="1" hidden="1" spans="1:9">
      <c r="A52" s="4">
        <v>16785746238</v>
      </c>
      <c r="B52" s="5">
        <v>44527</v>
      </c>
      <c r="C52" s="5">
        <v>44528</v>
      </c>
      <c r="D52" s="4">
        <v>95</v>
      </c>
      <c r="E52" s="4" t="str">
        <f>VLOOKUP(A52,HOP!A:L,12,0)</f>
        <v>95.00</v>
      </c>
      <c r="F52" s="4" t="str">
        <f>VLOOKUP(A52,HOP!A:C,3,0)</f>
        <v>2298536</v>
      </c>
      <c r="G52" s="4">
        <f t="shared" si="2"/>
        <v>0</v>
      </c>
      <c r="H52" s="4" t="str">
        <f t="shared" si="3"/>
        <v>，2298536</v>
      </c>
      <c r="I52" s="4" t="str">
        <f>VLOOKUP(A52,HOP!A:T,20,0)</f>
        <v>直连</v>
      </c>
    </row>
    <row r="53" s="4" customFormat="1" hidden="1" spans="1:9">
      <c r="A53" s="4">
        <v>16786168863</v>
      </c>
      <c r="B53" s="5">
        <v>44527</v>
      </c>
      <c r="C53" s="5">
        <v>44528</v>
      </c>
      <c r="D53" s="4">
        <v>231</v>
      </c>
      <c r="E53" s="4" t="str">
        <f>VLOOKUP(A53,HOP!A:L,12,0)</f>
        <v>231.00</v>
      </c>
      <c r="F53" s="4" t="str">
        <f>VLOOKUP(A53,HOP!A:C,3,0)</f>
        <v>2298614</v>
      </c>
      <c r="G53" s="4">
        <f t="shared" si="2"/>
        <v>0</v>
      </c>
      <c r="H53" s="4" t="str">
        <f t="shared" si="3"/>
        <v>，2298614</v>
      </c>
      <c r="I53" s="4" t="str">
        <f>VLOOKUP(A53,HOP!A:T,20,0)</f>
        <v>直连</v>
      </c>
    </row>
    <row r="54" s="4" customFormat="1" hidden="1" spans="1:9">
      <c r="A54" s="4">
        <v>16792737293</v>
      </c>
      <c r="B54" s="5">
        <v>44527</v>
      </c>
      <c r="C54" s="5">
        <v>44528</v>
      </c>
      <c r="D54" s="4">
        <v>101</v>
      </c>
      <c r="E54" s="4" t="str">
        <f>VLOOKUP(A54,HOP!A:L,12,0)</f>
        <v>101.00</v>
      </c>
      <c r="F54" s="4" t="str">
        <f>VLOOKUP(A54,HOP!A:C,3,0)</f>
        <v>2299110</v>
      </c>
      <c r="G54" s="4">
        <f t="shared" si="2"/>
        <v>0</v>
      </c>
      <c r="H54" s="4" t="str">
        <f t="shared" si="3"/>
        <v>，2299110</v>
      </c>
      <c r="I54" s="4" t="str">
        <f>VLOOKUP(A54,HOP!A:T,20,0)</f>
        <v>直连</v>
      </c>
    </row>
    <row r="55" s="4" customFormat="1" hidden="1" spans="1:9">
      <c r="A55" s="4">
        <v>16795610750</v>
      </c>
      <c r="B55" s="5">
        <v>44526</v>
      </c>
      <c r="C55" s="5">
        <v>44528</v>
      </c>
      <c r="D55" s="4">
        <v>358</v>
      </c>
      <c r="E55" s="4" t="str">
        <f>VLOOKUP(A55,HOP!A:L,12,0)</f>
        <v>358.00</v>
      </c>
      <c r="F55" s="4" t="str">
        <f>VLOOKUP(A55,HOP!A:C,3,0)</f>
        <v>2299526</v>
      </c>
      <c r="G55" s="4">
        <f t="shared" si="2"/>
        <v>0</v>
      </c>
      <c r="H55" s="4" t="str">
        <f t="shared" si="3"/>
        <v>，2299526</v>
      </c>
      <c r="I55" s="4" t="str">
        <f>VLOOKUP(A55,HOP!A:T,20,0)</f>
        <v>直连</v>
      </c>
    </row>
    <row r="56" s="4" customFormat="1" hidden="1" spans="1:9">
      <c r="A56" s="4">
        <v>16795778289</v>
      </c>
      <c r="B56" s="5">
        <v>44527</v>
      </c>
      <c r="C56" s="5">
        <v>44528</v>
      </c>
      <c r="D56" s="4">
        <v>93</v>
      </c>
      <c r="E56" s="4" t="str">
        <f>VLOOKUP(A56,HOP!A:L,12,0)</f>
        <v>93.00</v>
      </c>
      <c r="F56" s="4" t="str">
        <f>VLOOKUP(A56,HOP!A:C,3,0)</f>
        <v>2299568</v>
      </c>
      <c r="G56" s="4">
        <f t="shared" si="2"/>
        <v>0</v>
      </c>
      <c r="H56" s="4" t="str">
        <f t="shared" si="3"/>
        <v>，2299568</v>
      </c>
      <c r="I56" s="4" t="str">
        <f>VLOOKUP(A56,HOP!A:T,20,0)</f>
        <v>直连</v>
      </c>
    </row>
    <row r="57" s="4" customFormat="1" hidden="1" spans="1:9">
      <c r="A57" s="4">
        <v>16796148273</v>
      </c>
      <c r="B57" s="5">
        <v>44525</v>
      </c>
      <c r="C57" s="5">
        <v>44528</v>
      </c>
      <c r="D57" s="4">
        <v>237</v>
      </c>
      <c r="E57" s="4" t="str">
        <f>VLOOKUP(A57,HOP!A:L,12,0)</f>
        <v>237.00</v>
      </c>
      <c r="F57" s="4" t="str">
        <f>VLOOKUP(A57,HOP!A:C,3,0)</f>
        <v>2299650</v>
      </c>
      <c r="G57" s="4">
        <f t="shared" si="2"/>
        <v>0</v>
      </c>
      <c r="H57" s="4" t="str">
        <f t="shared" si="3"/>
        <v>，2299650</v>
      </c>
      <c r="I57" s="4" t="str">
        <f>VLOOKUP(A57,HOP!A:T,20,0)</f>
        <v>直连</v>
      </c>
    </row>
    <row r="58" s="4" customFormat="1" hidden="1" spans="1:9">
      <c r="A58" s="4">
        <v>16802215537</v>
      </c>
      <c r="B58" s="5">
        <v>44527</v>
      </c>
      <c r="C58" s="5">
        <v>44528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VLOOKUP(A58,HOP!A:T,20,0)</f>
        <v>#N/A</v>
      </c>
    </row>
    <row r="59" s="4" customFormat="1" hidden="1" spans="1:9">
      <c r="A59" s="4">
        <v>16808576528</v>
      </c>
      <c r="B59" s="5">
        <v>44527</v>
      </c>
      <c r="C59" s="5">
        <v>44528</v>
      </c>
      <c r="D59" s="4">
        <v>38</v>
      </c>
      <c r="E59" s="4" t="str">
        <f>VLOOKUP(A59,HOP!A:L,12,0)</f>
        <v>38.00</v>
      </c>
      <c r="F59" s="4" t="str">
        <f>VLOOKUP(A59,HOP!A:C,3,0)</f>
        <v>2301032</v>
      </c>
      <c r="G59" s="4">
        <f t="shared" si="2"/>
        <v>0</v>
      </c>
      <c r="H59" s="4" t="str">
        <f t="shared" si="3"/>
        <v>，2301032</v>
      </c>
      <c r="I59" s="4" t="str">
        <f>VLOOKUP(A59,HOP!A:T,20,0)</f>
        <v>直连</v>
      </c>
    </row>
    <row r="60" s="4" customFormat="1" hidden="1" spans="1:9">
      <c r="A60" s="4">
        <v>16818851372</v>
      </c>
      <c r="B60" s="5">
        <v>44527</v>
      </c>
      <c r="C60" s="5">
        <v>44528</v>
      </c>
      <c r="D60" s="4">
        <v>108</v>
      </c>
      <c r="E60" s="4" t="str">
        <f>VLOOKUP(A60,HOP!A:L,12,0)</f>
        <v>108.00</v>
      </c>
      <c r="F60" s="4" t="str">
        <f>VLOOKUP(A60,HOP!A:C,3,0)</f>
        <v>2303432</v>
      </c>
      <c r="G60" s="4">
        <f t="shared" si="2"/>
        <v>0</v>
      </c>
      <c r="H60" s="4" t="str">
        <f t="shared" si="3"/>
        <v>，2303432</v>
      </c>
      <c r="I60" s="4" t="str">
        <f>VLOOKUP(A60,HOP!A:T,20,0)</f>
        <v>直连</v>
      </c>
    </row>
    <row r="61" s="4" customFormat="1" hidden="1" spans="1:9">
      <c r="A61" s="4">
        <v>16822231544</v>
      </c>
      <c r="B61" s="5">
        <v>44526</v>
      </c>
      <c r="C61" s="5">
        <v>44528</v>
      </c>
      <c r="D61" s="4">
        <v>383</v>
      </c>
      <c r="E61" s="4" t="str">
        <f>VLOOKUP(A61,HOP!A:L,12,0)</f>
        <v>383.00</v>
      </c>
      <c r="F61" s="4" t="str">
        <f>VLOOKUP(A61,HOP!A:C,3,0)</f>
        <v>2303569</v>
      </c>
      <c r="G61" s="4">
        <f t="shared" si="2"/>
        <v>0</v>
      </c>
      <c r="H61" s="4" t="str">
        <f t="shared" si="3"/>
        <v>，2303569</v>
      </c>
      <c r="I61" s="4" t="str">
        <f>VLOOKUP(A61,HOP!A:T,20,0)</f>
        <v>直连</v>
      </c>
    </row>
    <row r="62" s="4" customFormat="1" hidden="1" spans="1:9">
      <c r="A62" s="4">
        <v>16823950651</v>
      </c>
      <c r="B62" s="5">
        <v>44526</v>
      </c>
      <c r="C62" s="5">
        <v>44528</v>
      </c>
      <c r="D62" s="4">
        <v>162</v>
      </c>
      <c r="E62" s="4" t="str">
        <f>VLOOKUP(A62,HOP!A:L,12,0)</f>
        <v>162.00</v>
      </c>
      <c r="F62" s="4" t="str">
        <f>VLOOKUP(A62,HOP!A:C,3,0)</f>
        <v>2304031</v>
      </c>
      <c r="G62" s="4">
        <f t="shared" si="2"/>
        <v>0</v>
      </c>
      <c r="H62" s="4" t="str">
        <f t="shared" si="3"/>
        <v>，2304031</v>
      </c>
      <c r="I62" s="4" t="str">
        <f>VLOOKUP(A62,HOP!A:T,20,0)</f>
        <v>直连</v>
      </c>
    </row>
    <row r="63" s="4" customFormat="1" hidden="1" spans="1:9">
      <c r="A63" s="4">
        <v>16824696957</v>
      </c>
      <c r="B63" s="5">
        <v>44527</v>
      </c>
      <c r="C63" s="5">
        <v>44528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hidden="1" spans="1:9">
      <c r="A64" s="4">
        <v>16825371599</v>
      </c>
      <c r="B64" s="5">
        <v>44527</v>
      </c>
      <c r="C64" s="5">
        <v>44528</v>
      </c>
      <c r="D64" s="4">
        <v>107</v>
      </c>
      <c r="E64" s="4" t="str">
        <f>VLOOKUP(A64,HOP!A:L,12,0)</f>
        <v>107.00</v>
      </c>
      <c r="F64" s="4" t="str">
        <f>VLOOKUP(A64,HOP!A:C,3,0)</f>
        <v>2304469</v>
      </c>
      <c r="G64" s="4">
        <f t="shared" si="2"/>
        <v>0</v>
      </c>
      <c r="H64" s="4" t="str">
        <f t="shared" si="3"/>
        <v>，2304469</v>
      </c>
      <c r="I64" s="4" t="str">
        <f>VLOOKUP(A64,HOP!A:T,20,0)</f>
        <v>直连</v>
      </c>
    </row>
    <row r="65" s="4" customFormat="1" hidden="1" spans="1:9">
      <c r="A65" s="4">
        <v>16826144821</v>
      </c>
      <c r="B65" s="5">
        <v>44526</v>
      </c>
      <c r="C65" s="5">
        <v>44528</v>
      </c>
      <c r="D65" s="4">
        <v>130</v>
      </c>
      <c r="E65" s="4" t="str">
        <f>VLOOKUP(A65,HOP!A:L,12,0)</f>
        <v>130.00</v>
      </c>
      <c r="F65" s="4" t="str">
        <f>VLOOKUP(A65,HOP!A:C,3,0)</f>
        <v>2304693</v>
      </c>
      <c r="G65" s="4">
        <f t="shared" si="2"/>
        <v>0</v>
      </c>
      <c r="H65" s="4" t="str">
        <f t="shared" si="3"/>
        <v>，2304693</v>
      </c>
      <c r="I65" s="4" t="str">
        <f>VLOOKUP(A65,HOP!A:T,20,0)</f>
        <v>直连</v>
      </c>
    </row>
    <row r="66" s="4" customFormat="1" hidden="1" spans="1:9">
      <c r="A66" s="4">
        <v>16839807411</v>
      </c>
      <c r="B66" s="5">
        <v>44526</v>
      </c>
      <c r="C66" s="5">
        <v>44528</v>
      </c>
      <c r="D66" s="4">
        <v>376</v>
      </c>
      <c r="E66" s="4" t="str">
        <f>VLOOKUP(A66,HOP!A:L,12,0)</f>
        <v>376.00</v>
      </c>
      <c r="F66" s="4" t="str">
        <f>VLOOKUP(A66,HOP!A:C,3,0)</f>
        <v>2306840</v>
      </c>
      <c r="G66" s="4">
        <f t="shared" si="2"/>
        <v>0</v>
      </c>
      <c r="H66" s="4" t="str">
        <f t="shared" si="3"/>
        <v>，2306840</v>
      </c>
      <c r="I66" s="4" t="str">
        <f>VLOOKUP(A66,HOP!A:T,20,0)</f>
        <v>直连</v>
      </c>
    </row>
    <row r="67" s="4" customFormat="1" hidden="1" spans="1:9">
      <c r="A67" s="4">
        <v>16840034927</v>
      </c>
      <c r="B67" s="5">
        <v>44526</v>
      </c>
      <c r="C67" s="5">
        <v>44528</v>
      </c>
      <c r="D67" s="4">
        <v>217</v>
      </c>
      <c r="E67" s="4" t="str">
        <f>VLOOKUP(A67,HOP!A:L,12,0)</f>
        <v>217.00</v>
      </c>
      <c r="F67" s="4" t="str">
        <f>VLOOKUP(A67,HOP!A:C,3,0)</f>
        <v>2306963</v>
      </c>
      <c r="G67" s="4">
        <f t="shared" ref="G67:G98" si="4">D67-E67</f>
        <v>0</v>
      </c>
      <c r="H67" s="4" t="str">
        <f t="shared" ref="H67:H98" si="5">$H$1&amp;F67</f>
        <v>，2306963</v>
      </c>
      <c r="I67" s="4" t="str">
        <f>VLOOKUP(A67,HOP!A:T,20,0)</f>
        <v>直连</v>
      </c>
    </row>
    <row r="68" s="4" customFormat="1" hidden="1" spans="1:9">
      <c r="A68" s="4">
        <v>16841198902</v>
      </c>
      <c r="B68" s="5">
        <v>44527</v>
      </c>
      <c r="C68" s="5">
        <v>44528</v>
      </c>
      <c r="D68" s="4">
        <v>74</v>
      </c>
      <c r="E68" s="4" t="str">
        <f>VLOOKUP(A68,HOP!A:L,12,0)</f>
        <v>74.00</v>
      </c>
      <c r="F68" s="4" t="str">
        <f>VLOOKUP(A68,HOP!A:C,3,0)</f>
        <v>2307302</v>
      </c>
      <c r="G68" s="4">
        <f t="shared" si="4"/>
        <v>0</v>
      </c>
      <c r="H68" s="4" t="str">
        <f t="shared" si="5"/>
        <v>，2307302</v>
      </c>
      <c r="I68" s="4" t="str">
        <f>VLOOKUP(A68,HOP!A:T,20,0)</f>
        <v>直连</v>
      </c>
    </row>
    <row r="69" s="4" customFormat="1" hidden="1" spans="1:9">
      <c r="A69" s="4">
        <v>16841656299</v>
      </c>
      <c r="B69" s="5">
        <v>44527</v>
      </c>
      <c r="C69" s="5">
        <v>44528</v>
      </c>
      <c r="D69" s="4">
        <v>81</v>
      </c>
      <c r="E69" s="4" t="str">
        <f>VLOOKUP(A69,HOP!A:L,12,0)</f>
        <v>81.00</v>
      </c>
      <c r="F69" s="4" t="str">
        <f>VLOOKUP(A69,HOP!A:C,3,0)</f>
        <v>2307418</v>
      </c>
      <c r="G69" s="4">
        <f t="shared" si="4"/>
        <v>0</v>
      </c>
      <c r="H69" s="4" t="str">
        <f t="shared" si="5"/>
        <v>，2307418</v>
      </c>
      <c r="I69" s="4" t="str">
        <f>VLOOKUP(A69,HOP!A:T,20,0)</f>
        <v>直连</v>
      </c>
    </row>
    <row r="70" s="4" customFormat="1" hidden="1" spans="1:9">
      <c r="A70" s="4">
        <v>16842061776</v>
      </c>
      <c r="B70" s="5">
        <v>44527</v>
      </c>
      <c r="C70" s="5">
        <v>44528</v>
      </c>
      <c r="D70" s="4">
        <v>29</v>
      </c>
      <c r="E70" s="4" t="str">
        <f>VLOOKUP(A70,HOP!A:L,12,0)</f>
        <v>29.00</v>
      </c>
      <c r="F70" s="4" t="str">
        <f>VLOOKUP(A70,HOP!A:C,3,0)</f>
        <v>2307576</v>
      </c>
      <c r="G70" s="4">
        <f t="shared" si="4"/>
        <v>0</v>
      </c>
      <c r="H70" s="4" t="str">
        <f t="shared" si="5"/>
        <v>，2307576</v>
      </c>
      <c r="I70" s="4" t="str">
        <f>VLOOKUP(A70,HOP!A:T,20,0)</f>
        <v>直连</v>
      </c>
    </row>
    <row r="71" s="4" customFormat="1" hidden="1" spans="1:9">
      <c r="A71" s="4">
        <v>16845850608</v>
      </c>
      <c r="B71" s="5">
        <v>44527</v>
      </c>
      <c r="C71" s="5">
        <v>44528</v>
      </c>
      <c r="D71" s="4">
        <v>133</v>
      </c>
      <c r="E71" s="4" t="str">
        <f>VLOOKUP(A71,HOP!A:L,12,0)</f>
        <v>133.00</v>
      </c>
      <c r="F71" s="4" t="str">
        <f>VLOOKUP(A71,HOP!A:C,3,0)</f>
        <v>2307986</v>
      </c>
      <c r="G71" s="4">
        <f t="shared" si="4"/>
        <v>0</v>
      </c>
      <c r="H71" s="4" t="str">
        <f t="shared" si="5"/>
        <v>，2307986</v>
      </c>
      <c r="I71" s="4" t="str">
        <f>VLOOKUP(A71,HOP!A:T,20,0)</f>
        <v>直连</v>
      </c>
    </row>
    <row r="72" s="4" customFormat="1" hidden="1" spans="1:9">
      <c r="A72" s="4">
        <v>16846956800</v>
      </c>
      <c r="B72" s="5">
        <v>44526</v>
      </c>
      <c r="C72" s="5">
        <v>44528</v>
      </c>
      <c r="D72" s="4">
        <v>855</v>
      </c>
      <c r="E72" s="4" t="str">
        <f>VLOOKUP(A72,HOP!A:L,12,0)</f>
        <v>855.00</v>
      </c>
      <c r="F72" s="4" t="str">
        <f>VLOOKUP(A72,HOP!A:C,3,0)</f>
        <v>2308272</v>
      </c>
      <c r="G72" s="4">
        <f t="shared" si="4"/>
        <v>0</v>
      </c>
      <c r="H72" s="4" t="str">
        <f t="shared" si="5"/>
        <v>，2308272</v>
      </c>
      <c r="I72" s="4" t="str">
        <f>VLOOKUP(A72,HOP!A:T,20,0)</f>
        <v>直连</v>
      </c>
    </row>
    <row r="73" s="4" customFormat="1" hidden="1" spans="1:9">
      <c r="A73" s="4">
        <v>16847845179</v>
      </c>
      <c r="B73" s="5">
        <v>44527</v>
      </c>
      <c r="C73" s="5">
        <v>44528</v>
      </c>
      <c r="D73" s="4">
        <v>144</v>
      </c>
      <c r="E73" s="4" t="str">
        <f>VLOOKUP(A73,HOP!A:L,12,0)</f>
        <v>144.00</v>
      </c>
      <c r="F73" s="4" t="str">
        <f>VLOOKUP(A73,HOP!A:C,3,0)</f>
        <v>2308548</v>
      </c>
      <c r="G73" s="4">
        <f t="shared" si="4"/>
        <v>0</v>
      </c>
      <c r="H73" s="4" t="str">
        <f t="shared" si="5"/>
        <v>，2308548</v>
      </c>
      <c r="I73" s="4" t="str">
        <f>VLOOKUP(A73,HOP!A:T,20,0)</f>
        <v>直连</v>
      </c>
    </row>
    <row r="74" s="4" customFormat="1" hidden="1" spans="1:9">
      <c r="A74" s="4">
        <v>16847874444</v>
      </c>
      <c r="B74" s="5">
        <v>44526</v>
      </c>
      <c r="C74" s="5">
        <v>44528</v>
      </c>
      <c r="D74" s="4">
        <v>242</v>
      </c>
      <c r="E74" s="4" t="str">
        <f>VLOOKUP(A74,HOP!A:L,12,0)</f>
        <v>242.00</v>
      </c>
      <c r="F74" s="4" t="str">
        <f>VLOOKUP(A74,HOP!A:C,3,0)</f>
        <v>2308563</v>
      </c>
      <c r="G74" s="4">
        <f t="shared" si="4"/>
        <v>0</v>
      </c>
      <c r="H74" s="4" t="str">
        <f t="shared" si="5"/>
        <v>，2308563</v>
      </c>
      <c r="I74" s="4" t="str">
        <f>VLOOKUP(A74,HOP!A:T,20,0)</f>
        <v>直连</v>
      </c>
    </row>
    <row r="75" s="4" customFormat="1" hidden="1" spans="1:9">
      <c r="A75" s="4">
        <v>16848314893</v>
      </c>
      <c r="B75" s="5">
        <v>44527</v>
      </c>
      <c r="C75" s="5">
        <v>44528</v>
      </c>
      <c r="D75" s="4">
        <v>45</v>
      </c>
      <c r="E75" s="4" t="str">
        <f>VLOOKUP(A75,HOP!A:L,12,0)</f>
        <v>45.00</v>
      </c>
      <c r="F75" s="4" t="str">
        <f>VLOOKUP(A75,HOP!A:C,3,0)</f>
        <v>2308702</v>
      </c>
      <c r="G75" s="4">
        <f t="shared" si="4"/>
        <v>0</v>
      </c>
      <c r="H75" s="4" t="str">
        <f t="shared" si="5"/>
        <v>，2308702</v>
      </c>
      <c r="I75" s="4" t="str">
        <f>VLOOKUP(A75,HOP!A:T,20,0)</f>
        <v>直连</v>
      </c>
    </row>
    <row r="76" s="4" customFormat="1" hidden="1" spans="1:9">
      <c r="A76" s="4">
        <v>16849777512</v>
      </c>
      <c r="B76" s="5">
        <v>44527</v>
      </c>
      <c r="C76" s="5">
        <v>44528</v>
      </c>
      <c r="D76" s="4">
        <v>357</v>
      </c>
      <c r="E76" s="4" t="str">
        <f>VLOOKUP(A76,HOP!A:L,12,0)</f>
        <v>357.00</v>
      </c>
      <c r="F76" s="4" t="str">
        <f>VLOOKUP(A76,HOP!A:C,3,0)</f>
        <v>2309227</v>
      </c>
      <c r="G76" s="4">
        <f t="shared" si="4"/>
        <v>0</v>
      </c>
      <c r="H76" s="4" t="str">
        <f t="shared" si="5"/>
        <v>，2309227</v>
      </c>
      <c r="I76" s="4" t="str">
        <f>VLOOKUP(A76,HOP!A:T,20,0)</f>
        <v>直连</v>
      </c>
    </row>
    <row r="77" s="4" customFormat="1" hidden="1" spans="1:9">
      <c r="A77" s="4">
        <v>16851248163</v>
      </c>
      <c r="B77" s="5">
        <v>44527</v>
      </c>
      <c r="C77" s="5">
        <v>44528</v>
      </c>
      <c r="D77" s="4">
        <v>130</v>
      </c>
      <c r="E77" s="4" t="str">
        <f>VLOOKUP(A77,HOP!A:L,12,0)</f>
        <v>130.00</v>
      </c>
      <c r="F77" s="4" t="str">
        <f>VLOOKUP(A77,HOP!A:C,3,0)</f>
        <v>2309769</v>
      </c>
      <c r="G77" s="4">
        <f t="shared" si="4"/>
        <v>0</v>
      </c>
      <c r="H77" s="4" t="str">
        <f t="shared" si="5"/>
        <v>，2309769</v>
      </c>
      <c r="I77" s="4" t="str">
        <f>VLOOKUP(A77,HOP!A:T,20,0)</f>
        <v>直连</v>
      </c>
    </row>
    <row r="78" s="4" customFormat="1" hidden="1" spans="1:9">
      <c r="A78" s="4">
        <v>16854514449</v>
      </c>
      <c r="B78" s="5">
        <v>44525</v>
      </c>
      <c r="C78" s="5">
        <v>44528</v>
      </c>
      <c r="D78" s="4">
        <v>311</v>
      </c>
      <c r="E78" s="4" t="str">
        <f>VLOOKUP(A78,HOP!A:L,12,0)</f>
        <v>311.00</v>
      </c>
      <c r="F78" s="4" t="str">
        <f>VLOOKUP(A78,HOP!A:C,3,0)</f>
        <v>2309803</v>
      </c>
      <c r="G78" s="4">
        <f t="shared" si="4"/>
        <v>0</v>
      </c>
      <c r="H78" s="4" t="str">
        <f t="shared" si="5"/>
        <v>，2309803</v>
      </c>
      <c r="I78" s="4" t="str">
        <f>VLOOKUP(A78,HOP!A:T,20,0)</f>
        <v>直连</v>
      </c>
    </row>
    <row r="79" s="4" customFormat="1" hidden="1" spans="1:9">
      <c r="A79" s="4">
        <v>16855330649</v>
      </c>
      <c r="B79" s="5">
        <v>44526</v>
      </c>
      <c r="C79" s="5">
        <v>44528</v>
      </c>
      <c r="D79" s="4">
        <v>140</v>
      </c>
      <c r="E79" s="4" t="str">
        <f>VLOOKUP(A79,HOP!A:L,12,0)</f>
        <v>140.00</v>
      </c>
      <c r="F79" s="4" t="str">
        <f>VLOOKUP(A79,HOP!A:C,3,0)</f>
        <v>2309955</v>
      </c>
      <c r="G79" s="4">
        <f t="shared" si="4"/>
        <v>0</v>
      </c>
      <c r="H79" s="4" t="str">
        <f t="shared" si="5"/>
        <v>，2309955</v>
      </c>
      <c r="I79" s="4" t="str">
        <f>VLOOKUP(A79,HOP!A:T,20,0)</f>
        <v>直连</v>
      </c>
    </row>
    <row r="80" s="4" customFormat="1" hidden="1" spans="1:9">
      <c r="A80" s="4">
        <v>16855833201</v>
      </c>
      <c r="B80" s="5">
        <v>44527</v>
      </c>
      <c r="C80" s="5">
        <v>44528</v>
      </c>
      <c r="D80" s="4">
        <v>21</v>
      </c>
      <c r="E80" s="4" t="str">
        <f>VLOOKUP(A80,HOP!A:L,12,0)</f>
        <v>21.00</v>
      </c>
      <c r="F80" s="4" t="str">
        <f>VLOOKUP(A80,HOP!A:C,3,0)</f>
        <v>2310108</v>
      </c>
      <c r="G80" s="4">
        <f t="shared" si="4"/>
        <v>0</v>
      </c>
      <c r="H80" s="4" t="str">
        <f t="shared" si="5"/>
        <v>，2310108</v>
      </c>
      <c r="I80" s="4" t="str">
        <f>VLOOKUP(A80,HOP!A:T,20,0)</f>
        <v>直连</v>
      </c>
    </row>
    <row r="81" s="4" customFormat="1" hidden="1" spans="1:9">
      <c r="A81" s="4">
        <v>16857855965</v>
      </c>
      <c r="B81" s="5">
        <v>44527</v>
      </c>
      <c r="C81" s="5">
        <v>44528</v>
      </c>
      <c r="D81" s="4">
        <v>43</v>
      </c>
      <c r="E81" s="4" t="str">
        <f>VLOOKUP(A81,HOP!A:L,12,0)</f>
        <v>43.00</v>
      </c>
      <c r="F81" s="4" t="str">
        <f>VLOOKUP(A81,HOP!A:C,3,0)</f>
        <v>2310817</v>
      </c>
      <c r="G81" s="4">
        <f t="shared" si="4"/>
        <v>0</v>
      </c>
      <c r="H81" s="4" t="str">
        <f t="shared" si="5"/>
        <v>，2310817</v>
      </c>
      <c r="I81" s="4" t="str">
        <f>VLOOKUP(A81,HOP!A:T,20,0)</f>
        <v>直连</v>
      </c>
    </row>
    <row r="82" s="4" customFormat="1" hidden="1" spans="1:9">
      <c r="A82" s="4">
        <v>16858767914</v>
      </c>
      <c r="B82" s="5">
        <v>44527</v>
      </c>
      <c r="C82" s="5">
        <v>44528</v>
      </c>
      <c r="D82" s="4">
        <v>54</v>
      </c>
      <c r="E82" s="4" t="str">
        <f>VLOOKUP(A82,HOP!A:L,12,0)</f>
        <v>54.00</v>
      </c>
      <c r="F82" s="4" t="str">
        <f>VLOOKUP(A82,HOP!A:C,3,0)</f>
        <v>2311180</v>
      </c>
      <c r="G82" s="4">
        <f t="shared" si="4"/>
        <v>0</v>
      </c>
      <c r="H82" s="4" t="str">
        <f t="shared" si="5"/>
        <v>，2311180</v>
      </c>
      <c r="I82" s="4" t="str">
        <f>VLOOKUP(A82,HOP!A:T,20,0)</f>
        <v>直连</v>
      </c>
    </row>
    <row r="83" s="4" customFormat="1" hidden="1" spans="1:9">
      <c r="A83" s="4">
        <v>16859037758</v>
      </c>
      <c r="B83" s="5">
        <v>44526</v>
      </c>
      <c r="C83" s="5">
        <v>44528</v>
      </c>
      <c r="D83" s="4">
        <v>285</v>
      </c>
      <c r="E83" s="4" t="str">
        <f>VLOOKUP(A83,HOP!A:L,12,0)</f>
        <v>285.00</v>
      </c>
      <c r="F83" s="4" t="str">
        <f>VLOOKUP(A83,HOP!A:C,3,0)</f>
        <v>2311263</v>
      </c>
      <c r="G83" s="4">
        <f t="shared" si="4"/>
        <v>0</v>
      </c>
      <c r="H83" s="4" t="str">
        <f t="shared" si="5"/>
        <v>，2311263</v>
      </c>
      <c r="I83" s="4" t="str">
        <f>VLOOKUP(A83,HOP!A:T,20,0)</f>
        <v>直连</v>
      </c>
    </row>
    <row r="84" s="4" customFormat="1" hidden="1" spans="1:9">
      <c r="A84" s="4">
        <v>16859072169</v>
      </c>
      <c r="B84" s="5">
        <v>44527</v>
      </c>
      <c r="C84" s="5">
        <v>44528</v>
      </c>
      <c r="D84" s="4">
        <v>131</v>
      </c>
      <c r="E84" s="4" t="str">
        <f>VLOOKUP(A84,HOP!A:L,12,0)</f>
        <v>131.00</v>
      </c>
      <c r="F84" s="4" t="str">
        <f>VLOOKUP(A84,HOP!A:C,3,0)</f>
        <v>2311275</v>
      </c>
      <c r="G84" s="4">
        <f t="shared" si="4"/>
        <v>0</v>
      </c>
      <c r="H84" s="4" t="str">
        <f t="shared" si="5"/>
        <v>，2311275</v>
      </c>
      <c r="I84" s="4" t="str">
        <f>VLOOKUP(A84,HOP!A:T,20,0)</f>
        <v>直连</v>
      </c>
    </row>
    <row r="85" s="4" customFormat="1" hidden="1" spans="1:9">
      <c r="A85" s="4">
        <v>16859179532</v>
      </c>
      <c r="B85" s="5">
        <v>44527</v>
      </c>
      <c r="C85" s="5">
        <v>44528</v>
      </c>
      <c r="D85" s="4">
        <v>221</v>
      </c>
      <c r="E85" s="4" t="str">
        <f>VLOOKUP(A85,HOP!A:L,12,0)</f>
        <v>221.00</v>
      </c>
      <c r="F85" s="4" t="str">
        <f>VLOOKUP(A85,HOP!A:C,3,0)</f>
        <v>2311322</v>
      </c>
      <c r="G85" s="4">
        <f t="shared" si="4"/>
        <v>0</v>
      </c>
      <c r="H85" s="4" t="str">
        <f t="shared" si="5"/>
        <v>，2311322</v>
      </c>
      <c r="I85" s="4" t="str">
        <f>VLOOKUP(A85,HOP!A:T,20,0)</f>
        <v>直连</v>
      </c>
    </row>
    <row r="86" s="4" customFormat="1" hidden="1" spans="1:9">
      <c r="A86" s="4">
        <v>16859204970</v>
      </c>
      <c r="B86" s="5">
        <v>44525</v>
      </c>
      <c r="C86" s="5">
        <v>44528</v>
      </c>
      <c r="D86" s="4">
        <v>267</v>
      </c>
      <c r="E86" s="4" t="str">
        <f>VLOOKUP(A86,HOP!A:L,12,0)</f>
        <v>267.00</v>
      </c>
      <c r="F86" s="4" t="str">
        <f>VLOOKUP(A86,HOP!A:C,3,0)</f>
        <v>2311342</v>
      </c>
      <c r="G86" s="4">
        <f t="shared" si="4"/>
        <v>0</v>
      </c>
      <c r="H86" s="4" t="str">
        <f t="shared" si="5"/>
        <v>，2311342</v>
      </c>
      <c r="I86" s="4" t="str">
        <f>VLOOKUP(A86,HOP!A:T,20,0)</f>
        <v>直连</v>
      </c>
    </row>
    <row r="87" s="4" customFormat="1" hidden="1" spans="1:9">
      <c r="A87" s="4">
        <v>16859677798</v>
      </c>
      <c r="B87" s="5">
        <v>44527</v>
      </c>
      <c r="C87" s="5">
        <v>44528</v>
      </c>
      <c r="D87" s="4">
        <v>377</v>
      </c>
      <c r="E87" s="4" t="str">
        <f>VLOOKUP(A87,HOP!A:L,12,0)</f>
        <v>377.00</v>
      </c>
      <c r="F87" s="4" t="str">
        <f>VLOOKUP(A87,HOP!A:C,3,0)</f>
        <v>2311607</v>
      </c>
      <c r="G87" s="4">
        <f t="shared" si="4"/>
        <v>0</v>
      </c>
      <c r="H87" s="4" t="str">
        <f t="shared" si="5"/>
        <v>，2311607</v>
      </c>
      <c r="I87" s="4" t="str">
        <f>VLOOKUP(A87,HOP!A:T,20,0)</f>
        <v>直连</v>
      </c>
    </row>
    <row r="88" s="4" customFormat="1" hidden="1" spans="1:9">
      <c r="A88" s="4">
        <v>16859458940</v>
      </c>
      <c r="B88" s="5">
        <v>44527</v>
      </c>
      <c r="C88" s="5">
        <v>44528</v>
      </c>
      <c r="D88" s="4">
        <v>102</v>
      </c>
      <c r="E88" s="4" t="str">
        <f>VLOOKUP(A88,HOP!A:L,12,0)</f>
        <v>102.00</v>
      </c>
      <c r="F88" s="4" t="str">
        <f>VLOOKUP(A88,HOP!A:C,3,0)</f>
        <v>2311482</v>
      </c>
      <c r="G88" s="4">
        <f t="shared" si="4"/>
        <v>0</v>
      </c>
      <c r="H88" s="4" t="str">
        <f t="shared" si="5"/>
        <v>，2311482</v>
      </c>
      <c r="I88" s="4" t="str">
        <f>VLOOKUP(A88,HOP!A:T,20,0)</f>
        <v>直连</v>
      </c>
    </row>
    <row r="89" s="4" customFormat="1" hidden="1" spans="1:9">
      <c r="A89" s="4">
        <v>16863296276</v>
      </c>
      <c r="B89" s="5">
        <v>44527</v>
      </c>
      <c r="C89" s="5">
        <v>44528</v>
      </c>
      <c r="D89" s="4">
        <v>88</v>
      </c>
      <c r="E89" s="4" t="str">
        <f>VLOOKUP(A89,HOP!A:L,12,0)</f>
        <v>88.00</v>
      </c>
      <c r="F89" s="4" t="str">
        <f>VLOOKUP(A89,HOP!A:C,3,0)</f>
        <v>2312103</v>
      </c>
      <c r="G89" s="4">
        <f t="shared" si="4"/>
        <v>0</v>
      </c>
      <c r="H89" s="4" t="str">
        <f t="shared" si="5"/>
        <v>，2312103</v>
      </c>
      <c r="I89" s="4" t="str">
        <f>VLOOKUP(A89,HOP!A:T,20,0)</f>
        <v>直连</v>
      </c>
    </row>
    <row r="90" s="4" customFormat="1" hidden="1" spans="1:9">
      <c r="A90" s="4">
        <v>16865014533</v>
      </c>
      <c r="B90" s="5">
        <v>44527</v>
      </c>
      <c r="C90" s="5">
        <v>44528</v>
      </c>
      <c r="D90" s="4">
        <v>22</v>
      </c>
      <c r="E90" s="4" t="str">
        <f>VLOOKUP(A90,HOP!A:L,12,0)</f>
        <v>22.00</v>
      </c>
      <c r="F90" s="4" t="str">
        <f>VLOOKUP(A90,HOP!A:C,3,0)</f>
        <v>2312902</v>
      </c>
      <c r="G90" s="4">
        <f t="shared" si="4"/>
        <v>0</v>
      </c>
      <c r="H90" s="4" t="str">
        <f t="shared" si="5"/>
        <v>，2312902</v>
      </c>
      <c r="I90" s="4" t="str">
        <f>VLOOKUP(A90,HOP!A:T,20,0)</f>
        <v>直连</v>
      </c>
    </row>
    <row r="91" s="4" customFormat="1" hidden="1" spans="1:9">
      <c r="A91" s="4">
        <v>16865565554</v>
      </c>
      <c r="B91" s="5">
        <v>44527</v>
      </c>
      <c r="C91" s="5">
        <v>44528</v>
      </c>
      <c r="D91" s="4">
        <v>25</v>
      </c>
      <c r="E91" s="4" t="str">
        <f>VLOOKUP(A91,HOP!A:L,12,0)</f>
        <v>25.00</v>
      </c>
      <c r="F91" s="4" t="str">
        <f>VLOOKUP(A91,HOP!A:C,3,0)</f>
        <v>2313053</v>
      </c>
      <c r="G91" s="4">
        <f t="shared" si="4"/>
        <v>0</v>
      </c>
      <c r="H91" s="4" t="str">
        <f t="shared" si="5"/>
        <v>，2313053</v>
      </c>
      <c r="I91" s="4" t="str">
        <f>VLOOKUP(A91,HOP!A:T,20,0)</f>
        <v>直连</v>
      </c>
    </row>
    <row r="92" s="4" customFormat="1" hidden="1" spans="1:9">
      <c r="A92" s="4">
        <v>16865824774</v>
      </c>
      <c r="B92" s="5">
        <v>44526</v>
      </c>
      <c r="C92" s="5">
        <v>44528</v>
      </c>
      <c r="D92" s="4">
        <v>176</v>
      </c>
      <c r="E92" s="4" t="str">
        <f>VLOOKUP(A92,HOP!A:L,12,0)</f>
        <v>176.00</v>
      </c>
      <c r="F92" s="4" t="str">
        <f>VLOOKUP(A92,HOP!A:C,3,0)</f>
        <v>2313098</v>
      </c>
      <c r="G92" s="4">
        <f t="shared" si="4"/>
        <v>0</v>
      </c>
      <c r="H92" s="4" t="str">
        <f t="shared" si="5"/>
        <v>，2313098</v>
      </c>
      <c r="I92" s="4" t="str">
        <f>VLOOKUP(A92,HOP!A:T,20,0)</f>
        <v>直连</v>
      </c>
    </row>
    <row r="93" s="4" customFormat="1" hidden="1" spans="1:9">
      <c r="A93" s="4">
        <v>16865844640</v>
      </c>
      <c r="B93" s="5">
        <v>44527</v>
      </c>
      <c r="C93" s="5">
        <v>44528</v>
      </c>
      <c r="D93" s="4">
        <v>47</v>
      </c>
      <c r="E93" s="4" t="str">
        <f>VLOOKUP(A93,HOP!A:L,12,0)</f>
        <v>47.00</v>
      </c>
      <c r="F93" s="4" t="str">
        <f>VLOOKUP(A93,HOP!A:C,3,0)</f>
        <v>2313106</v>
      </c>
      <c r="G93" s="4">
        <f t="shared" si="4"/>
        <v>0</v>
      </c>
      <c r="H93" s="4" t="str">
        <f t="shared" si="5"/>
        <v>，2313106</v>
      </c>
      <c r="I93" s="4" t="str">
        <f>VLOOKUP(A93,HOP!A:T,20,0)</f>
        <v>直连</v>
      </c>
    </row>
    <row r="94" s="4" customFormat="1" hidden="1" spans="1:9">
      <c r="A94" s="4">
        <v>16866696682</v>
      </c>
      <c r="B94" s="5">
        <v>44527</v>
      </c>
      <c r="C94" s="5">
        <v>44528</v>
      </c>
      <c r="D94" s="4">
        <v>459</v>
      </c>
      <c r="E94" s="4" t="str">
        <f>VLOOKUP(A94,HOP!A:L,12,0)</f>
        <v>459.00</v>
      </c>
      <c r="F94" s="4" t="str">
        <f>VLOOKUP(A94,HOP!A:C,3,0)</f>
        <v>2313378</v>
      </c>
      <c r="G94" s="4">
        <f t="shared" si="4"/>
        <v>0</v>
      </c>
      <c r="H94" s="4" t="str">
        <f t="shared" si="5"/>
        <v>，2313378</v>
      </c>
      <c r="I94" s="4" t="str">
        <f>VLOOKUP(A94,HOP!A:T,20,0)</f>
        <v>直连</v>
      </c>
    </row>
    <row r="95" s="4" customFormat="1" hidden="1" spans="1:9">
      <c r="A95" s="4">
        <v>16871161604</v>
      </c>
      <c r="B95" s="5">
        <v>44527</v>
      </c>
      <c r="C95" s="5">
        <v>44528</v>
      </c>
      <c r="D95" s="4">
        <v>38</v>
      </c>
      <c r="E95" s="4" t="str">
        <f>VLOOKUP(A95,HOP!A:L,12,0)</f>
        <v>38.00</v>
      </c>
      <c r="F95" s="4" t="str">
        <f>VLOOKUP(A95,HOP!A:C,3,0)</f>
        <v>2314091</v>
      </c>
      <c r="G95" s="4">
        <f t="shared" si="4"/>
        <v>0</v>
      </c>
      <c r="H95" s="4" t="str">
        <f t="shared" si="5"/>
        <v>，2314091</v>
      </c>
      <c r="I95" s="4" t="str">
        <f>VLOOKUP(A95,HOP!A:T,20,0)</f>
        <v>直连</v>
      </c>
    </row>
    <row r="96" s="4" customFormat="1" hidden="1" spans="1:9">
      <c r="A96" s="4">
        <v>16872638465</v>
      </c>
      <c r="B96" s="5">
        <v>44527</v>
      </c>
      <c r="C96" s="5">
        <v>44528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VLOOKUP(A96,HOP!A:T,20,0)</f>
        <v>#N/A</v>
      </c>
    </row>
    <row r="97" s="4" customFormat="1" hidden="1" spans="1:9">
      <c r="A97" s="4">
        <v>16872946488</v>
      </c>
      <c r="B97" s="5">
        <v>44527</v>
      </c>
      <c r="C97" s="5">
        <v>44528</v>
      </c>
      <c r="D97" s="4">
        <v>160</v>
      </c>
      <c r="E97" s="4" t="str">
        <f>VLOOKUP(A97,HOP!A:L,12,0)</f>
        <v>160.00</v>
      </c>
      <c r="F97" s="4" t="str">
        <f>VLOOKUP(A97,HOP!A:C,3,0)</f>
        <v>2315089</v>
      </c>
      <c r="G97" s="4">
        <f t="shared" si="4"/>
        <v>0</v>
      </c>
      <c r="H97" s="4" t="str">
        <f t="shared" si="5"/>
        <v>，2315089</v>
      </c>
      <c r="I97" s="4" t="str">
        <f>VLOOKUP(A97,HOP!A:T,20,0)</f>
        <v>直连</v>
      </c>
    </row>
    <row r="98" s="4" customFormat="1" hidden="1" spans="1:9">
      <c r="A98" s="4">
        <v>16873138111</v>
      </c>
      <c r="B98" s="5">
        <v>44527</v>
      </c>
      <c r="C98" s="5">
        <v>44528</v>
      </c>
      <c r="D98" s="4">
        <v>120</v>
      </c>
      <c r="E98" s="4" t="str">
        <f>VLOOKUP(A98,HOP!A:L,12,0)</f>
        <v>120.00</v>
      </c>
      <c r="F98" s="4" t="str">
        <f>VLOOKUP(A98,HOP!A:C,3,0)</f>
        <v>2315128</v>
      </c>
      <c r="G98" s="4">
        <f t="shared" si="4"/>
        <v>0</v>
      </c>
      <c r="H98" s="4" t="str">
        <f t="shared" si="5"/>
        <v>，2315128</v>
      </c>
      <c r="I98" s="4" t="str">
        <f>VLOOKUP(A98,HOP!A:T,20,0)</f>
        <v>直连</v>
      </c>
    </row>
    <row r="99" s="4" customFormat="1" hidden="1" spans="1:9">
      <c r="A99" s="4">
        <v>16873188050</v>
      </c>
      <c r="B99" s="5">
        <v>44527</v>
      </c>
      <c r="C99" s="5">
        <v>44528</v>
      </c>
      <c r="D99" s="4">
        <v>147</v>
      </c>
      <c r="E99" s="4" t="str">
        <f>VLOOKUP(A99,HOP!A:L,12,0)</f>
        <v>147.00</v>
      </c>
      <c r="F99" s="4" t="str">
        <f>VLOOKUP(A99,HOP!A:C,3,0)</f>
        <v>2315148</v>
      </c>
      <c r="G99" s="4">
        <f>D99-E99</f>
        <v>0</v>
      </c>
      <c r="H99" s="4" t="str">
        <f>$H$1&amp;F99</f>
        <v>，2315148</v>
      </c>
      <c r="I99" s="4" t="str">
        <f>VLOOKUP(A99,HOP!A:T,20,0)</f>
        <v>直连</v>
      </c>
    </row>
    <row r="100" s="4" customFormat="1" hidden="1" spans="1:9">
      <c r="A100" s="4">
        <v>16873200477</v>
      </c>
      <c r="B100" s="5">
        <v>44527</v>
      </c>
      <c r="C100" s="5">
        <v>44528</v>
      </c>
      <c r="D100" s="4">
        <v>127</v>
      </c>
      <c r="E100" s="4" t="str">
        <f>VLOOKUP(A100,HOP!A:L,12,0)</f>
        <v>127.00</v>
      </c>
      <c r="F100" s="4" t="str">
        <f>VLOOKUP(A100,HOP!A:C,3,0)</f>
        <v>2315159</v>
      </c>
      <c r="G100" s="4">
        <f>D100-E100</f>
        <v>0</v>
      </c>
      <c r="H100" s="4" t="str">
        <f>$H$1&amp;F100</f>
        <v>，2315159</v>
      </c>
      <c r="I100" s="4" t="str">
        <f>VLOOKUP(A100,HOP!A:T,20,0)</f>
        <v>直连</v>
      </c>
    </row>
    <row r="101" s="4" customFormat="1" hidden="1" spans="1:9">
      <c r="A101" s="4">
        <v>16873296612</v>
      </c>
      <c r="B101" s="5">
        <v>44527</v>
      </c>
      <c r="C101" s="5">
        <v>44528</v>
      </c>
      <c r="D101" s="4">
        <v>151</v>
      </c>
      <c r="E101" s="4" t="str">
        <f>VLOOKUP(A101,HOP!A:L,12,0)</f>
        <v>151.00</v>
      </c>
      <c r="F101" s="4" t="str">
        <f>VLOOKUP(A101,HOP!A:C,3,0)</f>
        <v>2315195</v>
      </c>
      <c r="G101" s="4">
        <f>D101-E101</f>
        <v>0</v>
      </c>
      <c r="H101" s="4" t="str">
        <f>$H$1&amp;F101</f>
        <v>，2315195</v>
      </c>
      <c r="I101" s="4" t="str">
        <f>VLOOKUP(A101,HOP!A:T,20,0)</f>
        <v>直连</v>
      </c>
    </row>
    <row r="102" s="4" customFormat="1" hidden="1" spans="1:9">
      <c r="A102" s="4">
        <v>16873894420</v>
      </c>
      <c r="B102" s="5">
        <v>44527</v>
      </c>
      <c r="C102" s="5">
        <v>44528</v>
      </c>
      <c r="D102" s="4">
        <v>42</v>
      </c>
      <c r="E102" s="4" t="str">
        <f>VLOOKUP(A102,HOP!A:L,12,0)</f>
        <v>42.00</v>
      </c>
      <c r="F102" s="4" t="str">
        <f>VLOOKUP(A102,HOP!A:C,3,0)</f>
        <v>2315375</v>
      </c>
      <c r="G102" s="4">
        <f>D102-E102</f>
        <v>0</v>
      </c>
      <c r="H102" s="4" t="str">
        <f>$H$1&amp;F102</f>
        <v>，2315375</v>
      </c>
      <c r="I102" s="4" t="str">
        <f>VLOOKUP(A102,HOP!A:T,20,0)</f>
        <v>直连</v>
      </c>
    </row>
    <row r="103" s="4" customFormat="1" hidden="1" spans="1:9">
      <c r="A103" s="4">
        <v>16873905803</v>
      </c>
      <c r="B103" s="5">
        <v>44527</v>
      </c>
      <c r="C103" s="5">
        <v>44528</v>
      </c>
      <c r="D103" s="4">
        <v>106</v>
      </c>
      <c r="E103" s="4" t="str">
        <f>VLOOKUP(A103,HOP!A:L,12,0)</f>
        <v>106.00</v>
      </c>
      <c r="F103" s="4" t="str">
        <f>VLOOKUP(A103,HOP!A:C,3,0)</f>
        <v>2315378</v>
      </c>
      <c r="G103" s="4">
        <f>D103-E103</f>
        <v>0</v>
      </c>
      <c r="H103" s="4" t="str">
        <f>$H$1&amp;F103</f>
        <v>，2315378</v>
      </c>
      <c r="I103" s="4" t="str">
        <f>VLOOKUP(A103,HOP!A:T,20,0)</f>
        <v>直连</v>
      </c>
    </row>
    <row r="104" s="4" customFormat="1" hidden="1" spans="1:9">
      <c r="A104" s="4">
        <v>16873915217</v>
      </c>
      <c r="B104" s="5">
        <v>44527</v>
      </c>
      <c r="C104" s="5">
        <v>44528</v>
      </c>
      <c r="D104" s="4">
        <v>84</v>
      </c>
      <c r="E104" s="4" t="str">
        <f>VLOOKUP(A104,HOP!A:L,12,0)</f>
        <v>84.00</v>
      </c>
      <c r="F104" s="4" t="str">
        <f>VLOOKUP(A104,HOP!A:C,3,0)</f>
        <v>2315380</v>
      </c>
      <c r="G104" s="4">
        <f>D104-E104</f>
        <v>0</v>
      </c>
      <c r="H104" s="4" t="str">
        <f>$H$1&amp;F104</f>
        <v>，2315380</v>
      </c>
      <c r="I104" s="4" t="str">
        <f>VLOOKUP(A104,HOP!A:T,20,0)</f>
        <v>直连</v>
      </c>
    </row>
    <row r="105" s="4" customFormat="1" hidden="1" spans="1:9">
      <c r="A105" s="4">
        <v>16874419413</v>
      </c>
      <c r="B105" s="5">
        <v>44527</v>
      </c>
      <c r="C105" s="5">
        <v>44528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>D105-E105</f>
        <v>#N/A</v>
      </c>
      <c r="H105" s="4" t="e">
        <f>$H$1&amp;F105</f>
        <v>#N/A</v>
      </c>
      <c r="I105" s="4" t="e">
        <f>VLOOKUP(A105,HOP!A:T,20,0)</f>
        <v>#N/A</v>
      </c>
    </row>
    <row r="106" s="4" customFormat="1" hidden="1" spans="1:9">
      <c r="A106" s="4">
        <v>16877918694</v>
      </c>
      <c r="B106" s="5">
        <v>44527</v>
      </c>
      <c r="C106" s="5">
        <v>44528</v>
      </c>
      <c r="D106" s="4">
        <v>63</v>
      </c>
      <c r="E106" s="4" t="str">
        <f>VLOOKUP(A106,HOP!A:L,12,0)</f>
        <v>63.00</v>
      </c>
      <c r="F106" s="4" t="str">
        <f>VLOOKUP(A106,HOP!A:C,3,0)</f>
        <v>2315659</v>
      </c>
      <c r="G106" s="4">
        <f>D106-E106</f>
        <v>0</v>
      </c>
      <c r="H106" s="4" t="str">
        <f>$H$1&amp;F106</f>
        <v>，2315659</v>
      </c>
      <c r="I106" s="4" t="str">
        <f>VLOOKUP(A106,HOP!A:T,20,0)</f>
        <v>直连</v>
      </c>
    </row>
    <row r="107" s="4" customFormat="1" hidden="1" spans="1:9">
      <c r="A107" s="4">
        <v>16878513071</v>
      </c>
      <c r="B107" s="5">
        <v>44527</v>
      </c>
      <c r="C107" s="5">
        <v>44528</v>
      </c>
      <c r="D107" s="4">
        <v>120</v>
      </c>
      <c r="E107" s="4" t="str">
        <f>VLOOKUP(A107,HOP!A:L,12,0)</f>
        <v>120.00</v>
      </c>
      <c r="F107" s="4" t="str">
        <f>VLOOKUP(A107,HOP!A:C,3,0)</f>
        <v>2315788</v>
      </c>
      <c r="G107" s="4">
        <f>D107-E107</f>
        <v>0</v>
      </c>
      <c r="H107" s="4" t="str">
        <f>$H$1&amp;F107</f>
        <v>，2315788</v>
      </c>
      <c r="I107" s="4" t="str">
        <f>VLOOKUP(A107,HOP!A:T,20,0)</f>
        <v>直连</v>
      </c>
    </row>
    <row r="108" s="4" customFormat="1" hidden="1" spans="1:9">
      <c r="A108" s="4">
        <v>16879132301</v>
      </c>
      <c r="B108" s="5">
        <v>44527</v>
      </c>
      <c r="C108" s="5">
        <v>44528</v>
      </c>
      <c r="D108" s="4">
        <v>110</v>
      </c>
      <c r="E108" s="4" t="str">
        <f>VLOOKUP(A108,HOP!A:L,12,0)</f>
        <v>110.00</v>
      </c>
      <c r="F108" s="4" t="str">
        <f>VLOOKUP(A108,HOP!A:C,3,0)</f>
        <v>2316060</v>
      </c>
      <c r="G108" s="4">
        <f>D108-E108</f>
        <v>0</v>
      </c>
      <c r="H108" s="4" t="str">
        <f>$H$1&amp;F108</f>
        <v>，2316060</v>
      </c>
      <c r="I108" s="4" t="str">
        <f>VLOOKUP(A108,HOP!A:T,20,0)</f>
        <v>直连</v>
      </c>
    </row>
    <row r="109" s="4" customFormat="1" hidden="1" spans="1:9">
      <c r="A109" s="4">
        <v>16879259226</v>
      </c>
      <c r="B109" s="5">
        <v>44527</v>
      </c>
      <c r="C109" s="5">
        <v>44528</v>
      </c>
      <c r="D109" s="4">
        <v>42</v>
      </c>
      <c r="E109" s="4" t="str">
        <f>VLOOKUP(A109,HOP!A:L,12,0)</f>
        <v>42.00</v>
      </c>
      <c r="F109" s="4" t="str">
        <f>VLOOKUP(A109,HOP!A:C,3,0)</f>
        <v>2316127</v>
      </c>
      <c r="G109" s="4">
        <f>D109-E109</f>
        <v>0</v>
      </c>
      <c r="H109" s="4" t="str">
        <f>$H$1&amp;F109</f>
        <v>，2316127</v>
      </c>
      <c r="I109" s="4" t="str">
        <f>VLOOKUP(A109,HOP!A:T,20,0)</f>
        <v>直连</v>
      </c>
    </row>
    <row r="110" s="4" customFormat="1" hidden="1" spans="1:9">
      <c r="A110" s="4">
        <v>16879310390</v>
      </c>
      <c r="B110" s="5">
        <v>44527</v>
      </c>
      <c r="C110" s="5">
        <v>44528</v>
      </c>
      <c r="D110" s="4">
        <v>45</v>
      </c>
      <c r="E110" s="4" t="str">
        <f>VLOOKUP(A110,HOP!A:L,12,0)</f>
        <v>45.00</v>
      </c>
      <c r="F110" s="4" t="str">
        <f>VLOOKUP(A110,HOP!A:C,3,0)</f>
        <v>2316164</v>
      </c>
      <c r="G110" s="4">
        <f>D110-E110</f>
        <v>0</v>
      </c>
      <c r="H110" s="4" t="str">
        <f>$H$1&amp;F110</f>
        <v>，2316164</v>
      </c>
      <c r="I110" s="4" t="str">
        <f>VLOOKUP(A110,HOP!A:T,20,0)</f>
        <v>直连</v>
      </c>
    </row>
    <row r="111" s="4" customFormat="1" hidden="1" spans="1:9">
      <c r="A111" s="4">
        <v>16879334562</v>
      </c>
      <c r="B111" s="5">
        <v>44527</v>
      </c>
      <c r="C111" s="5">
        <v>44528</v>
      </c>
      <c r="D111" s="4">
        <v>46</v>
      </c>
      <c r="E111" s="4" t="str">
        <f>VLOOKUP(A111,HOP!A:L,12,0)</f>
        <v>46.00</v>
      </c>
      <c r="F111" s="4" t="str">
        <f>VLOOKUP(A111,HOP!A:C,3,0)</f>
        <v>2316183</v>
      </c>
      <c r="G111" s="4">
        <f>D111-E111</f>
        <v>0</v>
      </c>
      <c r="H111" s="4" t="str">
        <f>$H$1&amp;F111</f>
        <v>，2316183</v>
      </c>
      <c r="I111" s="4" t="str">
        <f>VLOOKUP(A111,HOP!A:T,20,0)</f>
        <v>直连</v>
      </c>
    </row>
    <row r="112" s="4" customFormat="1" hidden="1" spans="1:9">
      <c r="A112" s="4">
        <v>16879496301</v>
      </c>
      <c r="B112" s="5">
        <v>44527</v>
      </c>
      <c r="C112" s="5">
        <v>44528</v>
      </c>
      <c r="D112" s="4">
        <v>46</v>
      </c>
      <c r="E112" s="4" t="str">
        <f>VLOOKUP(A112,HOP!A:L,12,0)</f>
        <v>46.00</v>
      </c>
      <c r="F112" s="4" t="str">
        <f>VLOOKUP(A112,HOP!A:C,3,0)</f>
        <v>2316233</v>
      </c>
      <c r="G112" s="4">
        <f>D112-E112</f>
        <v>0</v>
      </c>
      <c r="H112" s="4" t="str">
        <f>$H$1&amp;F112</f>
        <v>，2316233</v>
      </c>
      <c r="I112" s="4" t="str">
        <f>VLOOKUP(A112,HOP!A:T,20,0)</f>
        <v>直连</v>
      </c>
    </row>
    <row r="113" s="4" customFormat="1" hidden="1" spans="1:9">
      <c r="A113" s="4">
        <v>16879732890</v>
      </c>
      <c r="B113" s="5">
        <v>44527</v>
      </c>
      <c r="C113" s="5">
        <v>44528</v>
      </c>
      <c r="D113" s="4">
        <v>65</v>
      </c>
      <c r="E113" s="4" t="str">
        <f>VLOOKUP(A113,HOP!A:L,12,0)</f>
        <v>65.00</v>
      </c>
      <c r="F113" s="4" t="str">
        <f>VLOOKUP(A113,HOP!A:C,3,0)</f>
        <v>2316337</v>
      </c>
      <c r="G113" s="4">
        <f>D113-E113</f>
        <v>0</v>
      </c>
      <c r="H113" s="4" t="str">
        <f>$H$1&amp;F113</f>
        <v>，2316337</v>
      </c>
      <c r="I113" s="4" t="str">
        <f>VLOOKUP(A113,HOP!A:T,20,0)</f>
        <v>直连</v>
      </c>
    </row>
    <row r="115" spans="4:4">
      <c r="D115" s="4">
        <f>SUM(D2:D114)</f>
        <v>19790.1</v>
      </c>
    </row>
    <row r="120" spans="1:4">
      <c r="A120" s="4" t="s">
        <v>356</v>
      </c>
      <c r="D120" s="4">
        <v>19790.1</v>
      </c>
    </row>
    <row r="121" spans="1:1">
      <c r="A121" s="4" t="s">
        <v>357</v>
      </c>
    </row>
    <row r="122" spans="1:1">
      <c r="A122" s="4" t="s">
        <v>358</v>
      </c>
    </row>
  </sheetData>
  <autoFilter ref="A1:XFD115">
    <filterColumn colId="3">
      <filters blank="1">
        <filter val="54.2"/>
        <filter val="18.9"/>
        <filter val="19790.1"/>
        <filter val="101"/>
        <filter val="102"/>
        <filter val="106"/>
        <filter val="206"/>
        <filter val="107"/>
        <filter val="108"/>
        <filter val="110"/>
        <filter val="510"/>
        <filter val="311"/>
        <filter val="613"/>
        <filter val="215"/>
        <filter val="316"/>
        <filter val="217"/>
        <filter val="120"/>
        <filter val="21"/>
        <filter val="221"/>
        <filter val="22"/>
        <filter val="122"/>
        <filter val="24"/>
        <filter val="324"/>
        <filter val="25"/>
        <filter val="1325"/>
        <filter val="126"/>
        <filter val="226"/>
        <filter val="127"/>
        <filter val="29"/>
        <filter val="130"/>
        <filter val="131"/>
        <filter val="231"/>
        <filter val="1932"/>
        <filter val="133"/>
        <filter val="37"/>
        <filter val="237"/>
        <filter val="38"/>
        <filter val="140"/>
        <filter val="340"/>
        <filter val="241"/>
        <filter val="42"/>
        <filter val="242"/>
        <filter val="43"/>
        <filter val="143"/>
        <filter val="144"/>
        <filter val="45"/>
        <filter val="46"/>
        <filter val="47"/>
        <filter val="147"/>
        <filter val="148"/>
        <filter val="49"/>
        <filter val="150"/>
        <filter val="151"/>
        <filter val="52"/>
        <filter val="152"/>
        <filter val="54"/>
        <filter val="355"/>
        <filter val="855"/>
        <filter val="357"/>
        <filter val="158"/>
        <filter val="358"/>
        <filter val="459"/>
        <filter val="60"/>
        <filter val="160"/>
        <filter val="162"/>
        <filter val="63"/>
        <filter val="65"/>
        <filter val="267"/>
        <filter val="74"/>
        <filter val="176"/>
        <filter val="376"/>
        <filter val="77"/>
        <filter val="177"/>
        <filter val="377"/>
        <filter val="78"/>
        <filter val="80"/>
        <filter val="81"/>
        <filter val="182"/>
        <filter val="382"/>
        <filter val="383"/>
        <filter val="84"/>
        <filter val="185"/>
        <filter val="285"/>
        <filter val="88"/>
        <filter val="89"/>
        <filter val="289"/>
        <filter val="93"/>
        <filter val="95"/>
        <filter val="97"/>
        <filter val="199"/>
      </filters>
    </filterColumn>
    <filterColumn colId="6">
      <filters blank="1">
        <filter val="-0.1"/>
        <filter val="-1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359</v>
      </c>
      <c r="B1" s="2" t="s">
        <v>360</v>
      </c>
      <c r="C1" s="2" t="s">
        <v>361</v>
      </c>
      <c r="D1" s="2" t="s">
        <v>362</v>
      </c>
      <c r="E1" s="2" t="s">
        <v>13</v>
      </c>
      <c r="F1" s="2" t="s">
        <v>5</v>
      </c>
      <c r="G1" s="2" t="s">
        <v>6</v>
      </c>
      <c r="H1" s="2" t="s">
        <v>363</v>
      </c>
      <c r="I1" s="2" t="s">
        <v>364</v>
      </c>
      <c r="J1" s="2" t="s">
        <v>365</v>
      </c>
      <c r="K1" s="2" t="s">
        <v>366</v>
      </c>
      <c r="L1" s="2" t="s">
        <v>367</v>
      </c>
      <c r="M1" s="2" t="s">
        <v>368</v>
      </c>
      <c r="N1" s="2" t="s">
        <v>369</v>
      </c>
      <c r="O1" s="2" t="s">
        <v>370</v>
      </c>
      <c r="P1" s="2" t="s">
        <v>371</v>
      </c>
      <c r="Q1" s="2" t="s">
        <v>372</v>
      </c>
      <c r="R1" s="2" t="s">
        <v>373</v>
      </c>
      <c r="S1" s="2" t="s">
        <v>374</v>
      </c>
      <c r="T1" s="2" t="s">
        <v>375</v>
      </c>
    </row>
    <row r="2" s="1" customFormat="1" spans="1:20">
      <c r="A2" s="3">
        <v>16865014533</v>
      </c>
      <c r="B2" s="1" t="s">
        <v>376</v>
      </c>
      <c r="C2" s="1" t="s">
        <v>377</v>
      </c>
      <c r="D2" s="1" t="s">
        <v>378</v>
      </c>
      <c r="E2" s="1" t="s">
        <v>379</v>
      </c>
      <c r="F2" s="1" t="s">
        <v>380</v>
      </c>
      <c r="G2" s="1" t="s">
        <v>381</v>
      </c>
      <c r="H2" s="1" t="s">
        <v>382</v>
      </c>
      <c r="I2" s="1" t="s">
        <v>383</v>
      </c>
      <c r="J2" s="1" t="s">
        <v>29</v>
      </c>
      <c r="K2" s="1" t="s">
        <v>384</v>
      </c>
      <c r="L2" s="1" t="s">
        <v>384</v>
      </c>
      <c r="M2" s="1" t="s">
        <v>385</v>
      </c>
      <c r="N2" s="1" t="s">
        <v>385</v>
      </c>
      <c r="O2" s="1" t="s">
        <v>386</v>
      </c>
      <c r="P2" s="1" t="s">
        <v>387</v>
      </c>
      <c r="Q2" s="1" t="s">
        <v>388</v>
      </c>
      <c r="R2" s="1" t="s">
        <v>389</v>
      </c>
      <c r="S2" s="1" t="s">
        <v>390</v>
      </c>
      <c r="T2" s="1" t="s">
        <v>391</v>
      </c>
    </row>
    <row r="3" s="1" customFormat="1" spans="1:20">
      <c r="A3" s="3">
        <v>16879496301</v>
      </c>
      <c r="B3" s="1" t="s">
        <v>380</v>
      </c>
      <c r="C3" s="1" t="s">
        <v>392</v>
      </c>
      <c r="D3" s="1" t="s">
        <v>393</v>
      </c>
      <c r="E3" s="1" t="s">
        <v>394</v>
      </c>
      <c r="F3" s="1" t="s">
        <v>380</v>
      </c>
      <c r="G3" s="1" t="s">
        <v>381</v>
      </c>
      <c r="H3" s="1" t="s">
        <v>382</v>
      </c>
      <c r="I3" s="1" t="s">
        <v>395</v>
      </c>
      <c r="J3" s="1" t="s">
        <v>29</v>
      </c>
      <c r="K3" s="1" t="s">
        <v>396</v>
      </c>
      <c r="L3" s="1" t="s">
        <v>396</v>
      </c>
      <c r="M3" s="1" t="s">
        <v>385</v>
      </c>
      <c r="N3" s="1" t="s">
        <v>385</v>
      </c>
      <c r="O3" s="1" t="s">
        <v>386</v>
      </c>
      <c r="P3" s="1" t="s">
        <v>387</v>
      </c>
      <c r="Q3" s="1" t="s">
        <v>397</v>
      </c>
      <c r="R3" s="1" t="s">
        <v>389</v>
      </c>
      <c r="S3" s="1" t="s">
        <v>390</v>
      </c>
      <c r="T3" s="1" t="s">
        <v>391</v>
      </c>
    </row>
    <row r="4" s="1" customFormat="1" spans="1:20">
      <c r="A4" s="3">
        <v>16858767914</v>
      </c>
      <c r="B4" s="1" t="s">
        <v>398</v>
      </c>
      <c r="C4" s="1" t="s">
        <v>399</v>
      </c>
      <c r="D4" s="1" t="s">
        <v>400</v>
      </c>
      <c r="E4" s="1" t="s">
        <v>401</v>
      </c>
      <c r="F4" s="1" t="s">
        <v>380</v>
      </c>
      <c r="G4" s="1" t="s">
        <v>381</v>
      </c>
      <c r="H4" s="1" t="s">
        <v>382</v>
      </c>
      <c r="I4" s="1" t="s">
        <v>402</v>
      </c>
      <c r="J4" s="1" t="s">
        <v>29</v>
      </c>
      <c r="K4" s="1" t="s">
        <v>403</v>
      </c>
      <c r="L4" s="1" t="s">
        <v>403</v>
      </c>
      <c r="M4" s="1" t="s">
        <v>385</v>
      </c>
      <c r="N4" s="1" t="s">
        <v>385</v>
      </c>
      <c r="O4" s="1" t="s">
        <v>386</v>
      </c>
      <c r="P4" s="1" t="s">
        <v>387</v>
      </c>
      <c r="Q4" s="1" t="s">
        <v>404</v>
      </c>
      <c r="R4" s="1" t="s">
        <v>389</v>
      </c>
      <c r="S4" s="1" t="s">
        <v>390</v>
      </c>
      <c r="T4" s="1" t="s">
        <v>391</v>
      </c>
    </row>
    <row r="5" s="1" customFormat="1" spans="1:20">
      <c r="A5" s="3">
        <v>16823950651</v>
      </c>
      <c r="B5" s="1" t="s">
        <v>405</v>
      </c>
      <c r="C5" s="1" t="s">
        <v>406</v>
      </c>
      <c r="D5" s="1" t="s">
        <v>407</v>
      </c>
      <c r="E5" s="1" t="s">
        <v>408</v>
      </c>
      <c r="F5" s="1" t="s">
        <v>409</v>
      </c>
      <c r="G5" s="1" t="s">
        <v>381</v>
      </c>
      <c r="H5" s="1" t="s">
        <v>382</v>
      </c>
      <c r="I5" s="1" t="s">
        <v>410</v>
      </c>
      <c r="J5" s="1" t="s">
        <v>29</v>
      </c>
      <c r="K5" s="1" t="s">
        <v>411</v>
      </c>
      <c r="L5" s="1" t="s">
        <v>411</v>
      </c>
      <c r="M5" s="1" t="s">
        <v>385</v>
      </c>
      <c r="N5" s="1" t="s">
        <v>385</v>
      </c>
      <c r="O5" s="1" t="s">
        <v>386</v>
      </c>
      <c r="P5" s="1" t="s">
        <v>387</v>
      </c>
      <c r="Q5" s="1" t="s">
        <v>412</v>
      </c>
      <c r="R5" s="1" t="s">
        <v>389</v>
      </c>
      <c r="S5" s="1" t="s">
        <v>390</v>
      </c>
      <c r="T5" s="1" t="s">
        <v>391</v>
      </c>
    </row>
    <row r="6" s="1" customFormat="1" spans="1:20">
      <c r="A6" s="3">
        <v>16724946715</v>
      </c>
      <c r="B6" s="1" t="s">
        <v>413</v>
      </c>
      <c r="C6" s="1" t="s">
        <v>414</v>
      </c>
      <c r="D6" s="1" t="s">
        <v>415</v>
      </c>
      <c r="E6" s="1" t="s">
        <v>416</v>
      </c>
      <c r="F6" s="1" t="s">
        <v>380</v>
      </c>
      <c r="G6" s="1" t="s">
        <v>381</v>
      </c>
      <c r="H6" s="1" t="s">
        <v>382</v>
      </c>
      <c r="I6" s="1" t="s">
        <v>417</v>
      </c>
      <c r="J6" s="1" t="s">
        <v>29</v>
      </c>
      <c r="K6" s="1" t="s">
        <v>418</v>
      </c>
      <c r="L6" s="1" t="s">
        <v>418</v>
      </c>
      <c r="M6" s="1" t="s">
        <v>385</v>
      </c>
      <c r="N6" s="1" t="s">
        <v>385</v>
      </c>
      <c r="O6" s="1" t="s">
        <v>386</v>
      </c>
      <c r="P6" s="1" t="s">
        <v>387</v>
      </c>
      <c r="Q6" s="1" t="s">
        <v>419</v>
      </c>
      <c r="R6" s="1" t="s">
        <v>389</v>
      </c>
      <c r="S6" s="1" t="s">
        <v>390</v>
      </c>
      <c r="T6" s="1" t="s">
        <v>391</v>
      </c>
    </row>
    <row r="7" s="1" customFormat="1" spans="1:20">
      <c r="A7" s="3">
        <v>16845850608</v>
      </c>
      <c r="B7" s="1" t="s">
        <v>420</v>
      </c>
      <c r="C7" s="1" t="s">
        <v>421</v>
      </c>
      <c r="D7" s="1" t="s">
        <v>422</v>
      </c>
      <c r="E7" s="1" t="s">
        <v>423</v>
      </c>
      <c r="F7" s="1" t="s">
        <v>380</v>
      </c>
      <c r="G7" s="1" t="s">
        <v>381</v>
      </c>
      <c r="H7" s="1" t="s">
        <v>382</v>
      </c>
      <c r="I7" s="1" t="s">
        <v>424</v>
      </c>
      <c r="J7" s="1" t="s">
        <v>29</v>
      </c>
      <c r="K7" s="1" t="s">
        <v>425</v>
      </c>
      <c r="L7" s="1" t="s">
        <v>425</v>
      </c>
      <c r="M7" s="1" t="s">
        <v>385</v>
      </c>
      <c r="N7" s="1" t="s">
        <v>385</v>
      </c>
      <c r="O7" s="1" t="s">
        <v>386</v>
      </c>
      <c r="P7" s="1" t="s">
        <v>387</v>
      </c>
      <c r="Q7" s="1" t="s">
        <v>426</v>
      </c>
      <c r="R7" s="1" t="s">
        <v>389</v>
      </c>
      <c r="S7" s="1" t="s">
        <v>390</v>
      </c>
      <c r="T7" s="1" t="s">
        <v>391</v>
      </c>
    </row>
    <row r="8" s="1" customFormat="1" spans="1:20">
      <c r="A8" s="3">
        <v>16842061776</v>
      </c>
      <c r="B8" s="1" t="s">
        <v>420</v>
      </c>
      <c r="C8" s="1" t="s">
        <v>427</v>
      </c>
      <c r="D8" s="1" t="s">
        <v>428</v>
      </c>
      <c r="E8" s="1" t="s">
        <v>429</v>
      </c>
      <c r="F8" s="1" t="s">
        <v>380</v>
      </c>
      <c r="G8" s="1" t="s">
        <v>381</v>
      </c>
      <c r="H8" s="1" t="s">
        <v>382</v>
      </c>
      <c r="I8" s="1" t="s">
        <v>430</v>
      </c>
      <c r="J8" s="1" t="s">
        <v>29</v>
      </c>
      <c r="K8" s="1" t="s">
        <v>431</v>
      </c>
      <c r="L8" s="1" t="s">
        <v>431</v>
      </c>
      <c r="M8" s="1" t="s">
        <v>385</v>
      </c>
      <c r="N8" s="1" t="s">
        <v>385</v>
      </c>
      <c r="O8" s="1" t="s">
        <v>386</v>
      </c>
      <c r="P8" s="1" t="s">
        <v>387</v>
      </c>
      <c r="Q8" s="1" t="s">
        <v>432</v>
      </c>
      <c r="R8" s="1" t="s">
        <v>389</v>
      </c>
      <c r="S8" s="1" t="s">
        <v>390</v>
      </c>
      <c r="T8" s="1" t="s">
        <v>391</v>
      </c>
    </row>
    <row r="9" s="1" customFormat="1" spans="1:20">
      <c r="A9" s="3">
        <v>16873138111</v>
      </c>
      <c r="B9" s="1" t="s">
        <v>380</v>
      </c>
      <c r="C9" s="1" t="s">
        <v>433</v>
      </c>
      <c r="D9" s="1" t="s">
        <v>434</v>
      </c>
      <c r="E9" s="1" t="s">
        <v>435</v>
      </c>
      <c r="F9" s="1" t="s">
        <v>380</v>
      </c>
      <c r="G9" s="1" t="s">
        <v>381</v>
      </c>
      <c r="H9" s="1" t="s">
        <v>382</v>
      </c>
      <c r="I9" s="1" t="s">
        <v>436</v>
      </c>
      <c r="J9" s="1" t="s">
        <v>29</v>
      </c>
      <c r="K9" s="1" t="s">
        <v>437</v>
      </c>
      <c r="L9" s="1" t="s">
        <v>437</v>
      </c>
      <c r="M9" s="1" t="s">
        <v>385</v>
      </c>
      <c r="N9" s="1" t="s">
        <v>385</v>
      </c>
      <c r="O9" s="1" t="s">
        <v>386</v>
      </c>
      <c r="P9" s="1" t="s">
        <v>387</v>
      </c>
      <c r="Q9" s="1" t="s">
        <v>438</v>
      </c>
      <c r="R9" s="1" t="s">
        <v>389</v>
      </c>
      <c r="S9" s="1" t="s">
        <v>390</v>
      </c>
      <c r="T9" s="1" t="s">
        <v>391</v>
      </c>
    </row>
    <row r="10" s="1" customFormat="1" spans="1:20">
      <c r="A10" s="3">
        <v>16400821354</v>
      </c>
      <c r="B10" s="1" t="s">
        <v>439</v>
      </c>
      <c r="C10" s="1" t="s">
        <v>440</v>
      </c>
      <c r="D10" s="1" t="s">
        <v>441</v>
      </c>
      <c r="E10" s="1" t="s">
        <v>442</v>
      </c>
      <c r="F10" s="1" t="s">
        <v>380</v>
      </c>
      <c r="G10" s="1" t="s">
        <v>381</v>
      </c>
      <c r="H10" s="1" t="s">
        <v>382</v>
      </c>
      <c r="I10" s="1" t="s">
        <v>443</v>
      </c>
      <c r="J10" s="1" t="s">
        <v>29</v>
      </c>
      <c r="K10" s="1" t="s">
        <v>444</v>
      </c>
      <c r="L10" s="1" t="s">
        <v>444</v>
      </c>
      <c r="M10" s="1" t="s">
        <v>385</v>
      </c>
      <c r="N10" s="1" t="s">
        <v>385</v>
      </c>
      <c r="O10" s="1" t="s">
        <v>386</v>
      </c>
      <c r="P10" s="1" t="s">
        <v>387</v>
      </c>
      <c r="Q10" s="1" t="s">
        <v>445</v>
      </c>
      <c r="R10" s="1" t="s">
        <v>389</v>
      </c>
      <c r="S10" s="1" t="s">
        <v>390</v>
      </c>
      <c r="T10" s="1" t="s">
        <v>391</v>
      </c>
    </row>
    <row r="11" s="1" customFormat="1" spans="1:20">
      <c r="A11" s="3">
        <v>16859072169</v>
      </c>
      <c r="B11" s="1" t="s">
        <v>376</v>
      </c>
      <c r="C11" s="1" t="s">
        <v>446</v>
      </c>
      <c r="D11" s="1" t="s">
        <v>447</v>
      </c>
      <c r="E11" s="1" t="s">
        <v>448</v>
      </c>
      <c r="F11" s="1" t="s">
        <v>380</v>
      </c>
      <c r="G11" s="1" t="s">
        <v>381</v>
      </c>
      <c r="H11" s="1" t="s">
        <v>382</v>
      </c>
      <c r="I11" s="1" t="s">
        <v>449</v>
      </c>
      <c r="J11" s="1" t="s">
        <v>29</v>
      </c>
      <c r="K11" s="1" t="s">
        <v>450</v>
      </c>
      <c r="L11" s="1" t="s">
        <v>450</v>
      </c>
      <c r="M11" s="1" t="s">
        <v>385</v>
      </c>
      <c r="N11" s="1" t="s">
        <v>385</v>
      </c>
      <c r="O11" s="1" t="s">
        <v>386</v>
      </c>
      <c r="P11" s="1" t="s">
        <v>387</v>
      </c>
      <c r="Q11" s="1" t="s">
        <v>451</v>
      </c>
      <c r="R11" s="1" t="s">
        <v>389</v>
      </c>
      <c r="S11" s="1" t="s">
        <v>390</v>
      </c>
      <c r="T11" s="1" t="s">
        <v>391</v>
      </c>
    </row>
    <row r="12" s="1" customFormat="1" spans="1:20">
      <c r="A12" s="3">
        <v>16879732890</v>
      </c>
      <c r="B12" s="1" t="s">
        <v>380</v>
      </c>
      <c r="C12" s="1" t="s">
        <v>452</v>
      </c>
      <c r="D12" s="1" t="s">
        <v>453</v>
      </c>
      <c r="E12" s="1" t="s">
        <v>454</v>
      </c>
      <c r="F12" s="1" t="s">
        <v>380</v>
      </c>
      <c r="G12" s="1" t="s">
        <v>381</v>
      </c>
      <c r="H12" s="1" t="s">
        <v>382</v>
      </c>
      <c r="I12" s="1" t="s">
        <v>455</v>
      </c>
      <c r="J12" s="1" t="s">
        <v>29</v>
      </c>
      <c r="K12" s="1" t="s">
        <v>456</v>
      </c>
      <c r="L12" s="1" t="s">
        <v>456</v>
      </c>
      <c r="M12" s="1" t="s">
        <v>385</v>
      </c>
      <c r="N12" s="1" t="s">
        <v>385</v>
      </c>
      <c r="O12" s="1" t="s">
        <v>386</v>
      </c>
      <c r="P12" s="1" t="s">
        <v>387</v>
      </c>
      <c r="Q12" s="1" t="s">
        <v>457</v>
      </c>
      <c r="R12" s="1" t="s">
        <v>389</v>
      </c>
      <c r="S12" s="1" t="s">
        <v>390</v>
      </c>
      <c r="T12" s="1" t="s">
        <v>391</v>
      </c>
    </row>
    <row r="13" s="1" customFormat="1" spans="1:20">
      <c r="A13" s="3">
        <v>16709553934</v>
      </c>
      <c r="B13" s="1" t="s">
        <v>458</v>
      </c>
      <c r="C13" s="1" t="s">
        <v>459</v>
      </c>
      <c r="D13" s="1" t="s">
        <v>460</v>
      </c>
      <c r="E13" s="1" t="s">
        <v>461</v>
      </c>
      <c r="F13" s="1" t="s">
        <v>409</v>
      </c>
      <c r="G13" s="1" t="s">
        <v>381</v>
      </c>
      <c r="H13" s="1" t="s">
        <v>382</v>
      </c>
      <c r="I13" s="1" t="s">
        <v>462</v>
      </c>
      <c r="J13" s="1" t="s">
        <v>29</v>
      </c>
      <c r="K13" s="1" t="s">
        <v>463</v>
      </c>
      <c r="L13" s="1" t="s">
        <v>463</v>
      </c>
      <c r="M13" s="1" t="s">
        <v>385</v>
      </c>
      <c r="N13" s="1" t="s">
        <v>385</v>
      </c>
      <c r="O13" s="1" t="s">
        <v>386</v>
      </c>
      <c r="P13" s="1" t="s">
        <v>387</v>
      </c>
      <c r="Q13" s="1" t="s">
        <v>464</v>
      </c>
      <c r="R13" s="1" t="s">
        <v>389</v>
      </c>
      <c r="S13" s="1" t="s">
        <v>390</v>
      </c>
      <c r="T13" s="1" t="s">
        <v>391</v>
      </c>
    </row>
    <row r="14" s="1" customFormat="1" spans="1:20">
      <c r="A14" s="3">
        <v>16711189917</v>
      </c>
      <c r="B14" s="1" t="s">
        <v>465</v>
      </c>
      <c r="C14" s="1" t="s">
        <v>466</v>
      </c>
      <c r="D14" s="1" t="s">
        <v>460</v>
      </c>
      <c r="E14" s="1" t="s">
        <v>467</v>
      </c>
      <c r="F14" s="1" t="s">
        <v>380</v>
      </c>
      <c r="G14" s="1" t="s">
        <v>381</v>
      </c>
      <c r="H14" s="1" t="s">
        <v>382</v>
      </c>
      <c r="I14" s="1" t="s">
        <v>468</v>
      </c>
      <c r="J14" s="1" t="s">
        <v>29</v>
      </c>
      <c r="K14" s="1" t="s">
        <v>469</v>
      </c>
      <c r="L14" s="1" t="s">
        <v>469</v>
      </c>
      <c r="M14" s="1" t="s">
        <v>385</v>
      </c>
      <c r="N14" s="1" t="s">
        <v>385</v>
      </c>
      <c r="O14" s="1" t="s">
        <v>386</v>
      </c>
      <c r="P14" s="1" t="s">
        <v>387</v>
      </c>
      <c r="Q14" s="1" t="s">
        <v>470</v>
      </c>
      <c r="R14" s="1" t="s">
        <v>389</v>
      </c>
      <c r="S14" s="1" t="s">
        <v>390</v>
      </c>
      <c r="T14" s="1" t="s">
        <v>391</v>
      </c>
    </row>
    <row r="15" s="1" customFormat="1" spans="1:20">
      <c r="A15" s="3">
        <v>16690590678</v>
      </c>
      <c r="B15" s="1" t="s">
        <v>471</v>
      </c>
      <c r="C15" s="1" t="s">
        <v>472</v>
      </c>
      <c r="D15" s="1" t="s">
        <v>460</v>
      </c>
      <c r="E15" s="1" t="s">
        <v>473</v>
      </c>
      <c r="F15" s="1" t="s">
        <v>380</v>
      </c>
      <c r="G15" s="1" t="s">
        <v>381</v>
      </c>
      <c r="H15" s="1" t="s">
        <v>382</v>
      </c>
      <c r="I15" s="1" t="s">
        <v>474</v>
      </c>
      <c r="J15" s="1" t="s">
        <v>29</v>
      </c>
      <c r="K15" s="1" t="s">
        <v>475</v>
      </c>
      <c r="L15" s="1" t="s">
        <v>475</v>
      </c>
      <c r="M15" s="1" t="s">
        <v>385</v>
      </c>
      <c r="N15" s="1" t="s">
        <v>385</v>
      </c>
      <c r="O15" s="1" t="s">
        <v>386</v>
      </c>
      <c r="P15" s="1" t="s">
        <v>387</v>
      </c>
      <c r="Q15" s="1" t="s">
        <v>476</v>
      </c>
      <c r="R15" s="1" t="s">
        <v>389</v>
      </c>
      <c r="S15" s="1" t="s">
        <v>390</v>
      </c>
      <c r="T15" s="1" t="s">
        <v>391</v>
      </c>
    </row>
    <row r="16" s="1" customFormat="1" spans="1:20">
      <c r="A16" s="3">
        <v>16056721131</v>
      </c>
      <c r="B16" s="1" t="s">
        <v>477</v>
      </c>
      <c r="C16" s="1" t="s">
        <v>478</v>
      </c>
      <c r="D16" s="1" t="s">
        <v>479</v>
      </c>
      <c r="E16" s="1" t="s">
        <v>480</v>
      </c>
      <c r="F16" s="1" t="s">
        <v>380</v>
      </c>
      <c r="G16" s="1" t="s">
        <v>381</v>
      </c>
      <c r="H16" s="1" t="s">
        <v>382</v>
      </c>
      <c r="I16" s="1" t="s">
        <v>481</v>
      </c>
      <c r="J16" s="1" t="s">
        <v>29</v>
      </c>
      <c r="K16" s="1" t="s">
        <v>482</v>
      </c>
      <c r="L16" s="1" t="s">
        <v>482</v>
      </c>
      <c r="M16" s="1" t="s">
        <v>385</v>
      </c>
      <c r="N16" s="1" t="s">
        <v>385</v>
      </c>
      <c r="O16" s="1" t="s">
        <v>386</v>
      </c>
      <c r="P16" s="1" t="s">
        <v>387</v>
      </c>
      <c r="Q16" s="1" t="s">
        <v>483</v>
      </c>
      <c r="R16" s="1" t="s">
        <v>389</v>
      </c>
      <c r="S16" s="1" t="s">
        <v>390</v>
      </c>
      <c r="T16" s="1" t="s">
        <v>391</v>
      </c>
    </row>
    <row r="17" s="1" customFormat="1" spans="1:20">
      <c r="A17" s="3">
        <v>16859458940</v>
      </c>
      <c r="B17" s="1" t="s">
        <v>376</v>
      </c>
      <c r="C17" s="1" t="s">
        <v>484</v>
      </c>
      <c r="D17" s="1" t="s">
        <v>485</v>
      </c>
      <c r="E17" s="1" t="s">
        <v>486</v>
      </c>
      <c r="F17" s="1" t="s">
        <v>380</v>
      </c>
      <c r="G17" s="1" t="s">
        <v>381</v>
      </c>
      <c r="H17" s="1" t="s">
        <v>382</v>
      </c>
      <c r="I17" s="1" t="s">
        <v>487</v>
      </c>
      <c r="J17" s="1" t="s">
        <v>29</v>
      </c>
      <c r="K17" s="1" t="s">
        <v>488</v>
      </c>
      <c r="L17" s="1" t="s">
        <v>488</v>
      </c>
      <c r="M17" s="1" t="s">
        <v>385</v>
      </c>
      <c r="N17" s="1" t="s">
        <v>385</v>
      </c>
      <c r="O17" s="1" t="s">
        <v>386</v>
      </c>
      <c r="P17" s="1" t="s">
        <v>387</v>
      </c>
      <c r="Q17" s="1" t="s">
        <v>489</v>
      </c>
      <c r="R17" s="1" t="s">
        <v>389</v>
      </c>
      <c r="S17" s="1" t="s">
        <v>390</v>
      </c>
      <c r="T17" s="1" t="s">
        <v>391</v>
      </c>
    </row>
    <row r="18" s="1" customFormat="1" spans="1:20">
      <c r="A18" s="3">
        <v>16859179532</v>
      </c>
      <c r="B18" s="1" t="s">
        <v>376</v>
      </c>
      <c r="C18" s="1" t="s">
        <v>490</v>
      </c>
      <c r="D18" s="1" t="s">
        <v>491</v>
      </c>
      <c r="E18" s="1" t="s">
        <v>492</v>
      </c>
      <c r="F18" s="1" t="s">
        <v>380</v>
      </c>
      <c r="G18" s="1" t="s">
        <v>381</v>
      </c>
      <c r="H18" s="1" t="s">
        <v>382</v>
      </c>
      <c r="I18" s="1" t="s">
        <v>493</v>
      </c>
      <c r="J18" s="1" t="s">
        <v>29</v>
      </c>
      <c r="K18" s="1" t="s">
        <v>494</v>
      </c>
      <c r="L18" s="1" t="s">
        <v>494</v>
      </c>
      <c r="M18" s="1" t="s">
        <v>385</v>
      </c>
      <c r="N18" s="1" t="s">
        <v>385</v>
      </c>
      <c r="O18" s="1" t="s">
        <v>386</v>
      </c>
      <c r="P18" s="1" t="s">
        <v>387</v>
      </c>
      <c r="Q18" s="1" t="s">
        <v>495</v>
      </c>
      <c r="R18" s="1" t="s">
        <v>389</v>
      </c>
      <c r="S18" s="1" t="s">
        <v>390</v>
      </c>
      <c r="T18" s="1" t="s">
        <v>391</v>
      </c>
    </row>
    <row r="19" s="1" customFormat="1" spans="1:20">
      <c r="A19" s="3">
        <v>16873905803</v>
      </c>
      <c r="B19" s="1" t="s">
        <v>380</v>
      </c>
      <c r="C19" s="1" t="s">
        <v>496</v>
      </c>
      <c r="D19" s="1" t="s">
        <v>497</v>
      </c>
      <c r="E19" s="1" t="s">
        <v>498</v>
      </c>
      <c r="F19" s="1" t="s">
        <v>380</v>
      </c>
      <c r="G19" s="1" t="s">
        <v>381</v>
      </c>
      <c r="H19" s="1" t="s">
        <v>382</v>
      </c>
      <c r="I19" s="1" t="s">
        <v>499</v>
      </c>
      <c r="J19" s="1" t="s">
        <v>29</v>
      </c>
      <c r="K19" s="1" t="s">
        <v>500</v>
      </c>
      <c r="L19" s="1" t="s">
        <v>500</v>
      </c>
      <c r="M19" s="1" t="s">
        <v>385</v>
      </c>
      <c r="N19" s="1" t="s">
        <v>385</v>
      </c>
      <c r="O19" s="1" t="s">
        <v>386</v>
      </c>
      <c r="P19" s="1" t="s">
        <v>387</v>
      </c>
      <c r="Q19" s="1" t="s">
        <v>501</v>
      </c>
      <c r="R19" s="1" t="s">
        <v>389</v>
      </c>
      <c r="S19" s="1" t="s">
        <v>390</v>
      </c>
      <c r="T19" s="1" t="s">
        <v>391</v>
      </c>
    </row>
    <row r="20" s="1" customFormat="1" spans="1:20">
      <c r="A20" s="3">
        <v>16877918694</v>
      </c>
      <c r="B20" s="1" t="s">
        <v>380</v>
      </c>
      <c r="C20" s="1" t="s">
        <v>502</v>
      </c>
      <c r="D20" s="1" t="s">
        <v>503</v>
      </c>
      <c r="E20" s="1" t="s">
        <v>504</v>
      </c>
      <c r="F20" s="1" t="s">
        <v>380</v>
      </c>
      <c r="G20" s="1" t="s">
        <v>381</v>
      </c>
      <c r="H20" s="1" t="s">
        <v>382</v>
      </c>
      <c r="I20" s="1" t="s">
        <v>505</v>
      </c>
      <c r="J20" s="1" t="s">
        <v>29</v>
      </c>
      <c r="K20" s="1" t="s">
        <v>506</v>
      </c>
      <c r="L20" s="1" t="s">
        <v>506</v>
      </c>
      <c r="M20" s="1" t="s">
        <v>385</v>
      </c>
      <c r="N20" s="1" t="s">
        <v>385</v>
      </c>
      <c r="O20" s="1" t="s">
        <v>386</v>
      </c>
      <c r="P20" s="1" t="s">
        <v>387</v>
      </c>
      <c r="Q20" s="1" t="s">
        <v>507</v>
      </c>
      <c r="R20" s="1" t="s">
        <v>389</v>
      </c>
      <c r="S20" s="1" t="s">
        <v>390</v>
      </c>
      <c r="T20" s="1" t="s">
        <v>391</v>
      </c>
    </row>
    <row r="21" s="1" customFormat="1" spans="1:20">
      <c r="A21" s="3">
        <v>16848314893</v>
      </c>
      <c r="B21" s="1" t="s">
        <v>508</v>
      </c>
      <c r="C21" s="1" t="s">
        <v>509</v>
      </c>
      <c r="D21" s="1" t="s">
        <v>510</v>
      </c>
      <c r="E21" s="1" t="s">
        <v>511</v>
      </c>
      <c r="F21" s="1" t="s">
        <v>380</v>
      </c>
      <c r="G21" s="1" t="s">
        <v>381</v>
      </c>
      <c r="H21" s="1" t="s">
        <v>382</v>
      </c>
      <c r="I21" s="1" t="s">
        <v>512</v>
      </c>
      <c r="J21" s="1" t="s">
        <v>29</v>
      </c>
      <c r="K21" s="1" t="s">
        <v>513</v>
      </c>
      <c r="L21" s="1" t="s">
        <v>513</v>
      </c>
      <c r="M21" s="1" t="s">
        <v>385</v>
      </c>
      <c r="N21" s="1" t="s">
        <v>385</v>
      </c>
      <c r="O21" s="1" t="s">
        <v>386</v>
      </c>
      <c r="P21" s="1" t="s">
        <v>387</v>
      </c>
      <c r="Q21" s="1" t="s">
        <v>514</v>
      </c>
      <c r="R21" s="1" t="s">
        <v>389</v>
      </c>
      <c r="S21" s="1" t="s">
        <v>390</v>
      </c>
      <c r="T21" s="1" t="s">
        <v>391</v>
      </c>
    </row>
    <row r="22" s="1" customFormat="1" spans="1:20">
      <c r="A22" s="3">
        <v>16776543649</v>
      </c>
      <c r="B22" s="1" t="s">
        <v>515</v>
      </c>
      <c r="C22" s="1" t="s">
        <v>516</v>
      </c>
      <c r="D22" s="1" t="s">
        <v>517</v>
      </c>
      <c r="E22" s="1" t="s">
        <v>518</v>
      </c>
      <c r="F22" s="1" t="s">
        <v>380</v>
      </c>
      <c r="G22" s="1" t="s">
        <v>381</v>
      </c>
      <c r="H22" s="1" t="s">
        <v>382</v>
      </c>
      <c r="I22" s="1" t="s">
        <v>519</v>
      </c>
      <c r="J22" s="1" t="s">
        <v>29</v>
      </c>
      <c r="K22" s="1" t="s">
        <v>520</v>
      </c>
      <c r="L22" s="1" t="s">
        <v>521</v>
      </c>
      <c r="M22" s="1" t="s">
        <v>522</v>
      </c>
      <c r="N22" s="1" t="s">
        <v>523</v>
      </c>
      <c r="O22" s="1" t="s">
        <v>386</v>
      </c>
      <c r="P22" s="1" t="s">
        <v>387</v>
      </c>
      <c r="Q22" s="1" t="s">
        <v>524</v>
      </c>
      <c r="R22" s="1" t="s">
        <v>389</v>
      </c>
      <c r="S22" s="1" t="s">
        <v>390</v>
      </c>
      <c r="T22" s="1" t="s">
        <v>391</v>
      </c>
    </row>
    <row r="23" s="1" customFormat="1" spans="1:20">
      <c r="A23" s="3">
        <v>16795610750</v>
      </c>
      <c r="B23" s="1" t="s">
        <v>525</v>
      </c>
      <c r="C23" s="1" t="s">
        <v>526</v>
      </c>
      <c r="D23" s="1" t="s">
        <v>527</v>
      </c>
      <c r="E23" s="1" t="s">
        <v>528</v>
      </c>
      <c r="F23" s="1" t="s">
        <v>409</v>
      </c>
      <c r="G23" s="1" t="s">
        <v>381</v>
      </c>
      <c r="H23" s="1" t="s">
        <v>382</v>
      </c>
      <c r="I23" s="1" t="s">
        <v>529</v>
      </c>
      <c r="J23" s="1" t="s">
        <v>29</v>
      </c>
      <c r="K23" s="1" t="s">
        <v>530</v>
      </c>
      <c r="L23" s="1" t="s">
        <v>530</v>
      </c>
      <c r="M23" s="1" t="s">
        <v>385</v>
      </c>
      <c r="N23" s="1" t="s">
        <v>385</v>
      </c>
      <c r="O23" s="1" t="s">
        <v>386</v>
      </c>
      <c r="P23" s="1" t="s">
        <v>387</v>
      </c>
      <c r="Q23" s="1" t="s">
        <v>531</v>
      </c>
      <c r="R23" s="1" t="s">
        <v>389</v>
      </c>
      <c r="S23" s="1" t="s">
        <v>390</v>
      </c>
      <c r="T23" s="1" t="s">
        <v>391</v>
      </c>
    </row>
    <row r="24" s="1" customFormat="1" spans="1:20">
      <c r="A24" s="3">
        <v>16865824774</v>
      </c>
      <c r="B24" s="1" t="s">
        <v>409</v>
      </c>
      <c r="C24" s="1" t="s">
        <v>532</v>
      </c>
      <c r="D24" s="1" t="s">
        <v>533</v>
      </c>
      <c r="E24" s="1" t="s">
        <v>534</v>
      </c>
      <c r="F24" s="1" t="s">
        <v>409</v>
      </c>
      <c r="G24" s="1" t="s">
        <v>381</v>
      </c>
      <c r="H24" s="1" t="s">
        <v>382</v>
      </c>
      <c r="I24" s="1" t="s">
        <v>535</v>
      </c>
      <c r="J24" s="1" t="s">
        <v>29</v>
      </c>
      <c r="K24" s="1" t="s">
        <v>536</v>
      </c>
      <c r="L24" s="1" t="s">
        <v>536</v>
      </c>
      <c r="M24" s="1" t="s">
        <v>385</v>
      </c>
      <c r="N24" s="1" t="s">
        <v>385</v>
      </c>
      <c r="O24" s="1" t="s">
        <v>386</v>
      </c>
      <c r="P24" s="1" t="s">
        <v>387</v>
      </c>
      <c r="Q24" s="1" t="s">
        <v>537</v>
      </c>
      <c r="R24" s="1" t="s">
        <v>389</v>
      </c>
      <c r="S24" s="1" t="s">
        <v>390</v>
      </c>
      <c r="T24" s="1" t="s">
        <v>391</v>
      </c>
    </row>
    <row r="25" s="1" customFormat="1" spans="1:20">
      <c r="A25" s="3">
        <v>16855330649</v>
      </c>
      <c r="B25" s="1" t="s">
        <v>398</v>
      </c>
      <c r="C25" s="1" t="s">
        <v>538</v>
      </c>
      <c r="D25" s="1" t="s">
        <v>539</v>
      </c>
      <c r="E25" s="1" t="s">
        <v>540</v>
      </c>
      <c r="F25" s="1" t="s">
        <v>409</v>
      </c>
      <c r="G25" s="1" t="s">
        <v>381</v>
      </c>
      <c r="H25" s="1" t="s">
        <v>382</v>
      </c>
      <c r="I25" s="1" t="s">
        <v>541</v>
      </c>
      <c r="J25" s="1" t="s">
        <v>29</v>
      </c>
      <c r="K25" s="1" t="s">
        <v>542</v>
      </c>
      <c r="L25" s="1" t="s">
        <v>542</v>
      </c>
      <c r="M25" s="1" t="s">
        <v>385</v>
      </c>
      <c r="N25" s="1" t="s">
        <v>385</v>
      </c>
      <c r="O25" s="1" t="s">
        <v>386</v>
      </c>
      <c r="P25" s="1" t="s">
        <v>387</v>
      </c>
      <c r="Q25" s="1" t="s">
        <v>543</v>
      </c>
      <c r="R25" s="1" t="s">
        <v>389</v>
      </c>
      <c r="S25" s="1" t="s">
        <v>390</v>
      </c>
      <c r="T25" s="1" t="s">
        <v>391</v>
      </c>
    </row>
    <row r="26" s="1" customFormat="1" spans="1:20">
      <c r="A26" s="3">
        <v>16489022141</v>
      </c>
      <c r="B26" s="1" t="s">
        <v>544</v>
      </c>
      <c r="C26" s="1" t="s">
        <v>545</v>
      </c>
      <c r="D26" s="1" t="s">
        <v>546</v>
      </c>
      <c r="E26" s="1" t="s">
        <v>547</v>
      </c>
      <c r="F26" s="1" t="s">
        <v>380</v>
      </c>
      <c r="G26" s="1" t="s">
        <v>381</v>
      </c>
      <c r="H26" s="1" t="s">
        <v>382</v>
      </c>
      <c r="I26" s="1" t="s">
        <v>548</v>
      </c>
      <c r="J26" s="1" t="s">
        <v>29</v>
      </c>
      <c r="K26" s="1" t="s">
        <v>549</v>
      </c>
      <c r="L26" s="1" t="s">
        <v>549</v>
      </c>
      <c r="M26" s="1" t="s">
        <v>385</v>
      </c>
      <c r="N26" s="1" t="s">
        <v>385</v>
      </c>
      <c r="O26" s="1" t="s">
        <v>386</v>
      </c>
      <c r="P26" s="1" t="s">
        <v>387</v>
      </c>
      <c r="Q26" s="1" t="s">
        <v>550</v>
      </c>
      <c r="R26" s="1" t="s">
        <v>389</v>
      </c>
      <c r="S26" s="1" t="s">
        <v>390</v>
      </c>
      <c r="T26" s="1" t="s">
        <v>391</v>
      </c>
    </row>
    <row r="27" s="1" customFormat="1" spans="1:20">
      <c r="A27" s="3">
        <v>16841656299</v>
      </c>
      <c r="B27" s="1" t="s">
        <v>420</v>
      </c>
      <c r="C27" s="1" t="s">
        <v>551</v>
      </c>
      <c r="D27" s="1" t="s">
        <v>552</v>
      </c>
      <c r="E27" s="1" t="s">
        <v>553</v>
      </c>
      <c r="F27" s="1" t="s">
        <v>380</v>
      </c>
      <c r="G27" s="1" t="s">
        <v>381</v>
      </c>
      <c r="H27" s="1" t="s">
        <v>382</v>
      </c>
      <c r="I27" s="1" t="s">
        <v>554</v>
      </c>
      <c r="J27" s="1" t="s">
        <v>29</v>
      </c>
      <c r="K27" s="1" t="s">
        <v>555</v>
      </c>
      <c r="L27" s="1" t="s">
        <v>555</v>
      </c>
      <c r="M27" s="1" t="s">
        <v>385</v>
      </c>
      <c r="N27" s="1" t="s">
        <v>385</v>
      </c>
      <c r="O27" s="1" t="s">
        <v>386</v>
      </c>
      <c r="P27" s="1" t="s">
        <v>387</v>
      </c>
      <c r="Q27" s="1" t="s">
        <v>556</v>
      </c>
      <c r="R27" s="1" t="s">
        <v>389</v>
      </c>
      <c r="S27" s="1" t="s">
        <v>390</v>
      </c>
      <c r="T27" s="1" t="s">
        <v>391</v>
      </c>
    </row>
    <row r="28" s="1" customFormat="1" spans="1:20">
      <c r="A28" s="3">
        <v>16741324666</v>
      </c>
      <c r="B28" s="1" t="s">
        <v>557</v>
      </c>
      <c r="C28" s="1" t="s">
        <v>558</v>
      </c>
      <c r="D28" s="1" t="s">
        <v>559</v>
      </c>
      <c r="E28" s="1" t="s">
        <v>560</v>
      </c>
      <c r="F28" s="1" t="s">
        <v>380</v>
      </c>
      <c r="G28" s="1" t="s">
        <v>381</v>
      </c>
      <c r="H28" s="1" t="s">
        <v>382</v>
      </c>
      <c r="I28" s="1" t="s">
        <v>561</v>
      </c>
      <c r="J28" s="1" t="s">
        <v>29</v>
      </c>
      <c r="K28" s="1" t="s">
        <v>562</v>
      </c>
      <c r="L28" s="1" t="s">
        <v>562</v>
      </c>
      <c r="M28" s="1" t="s">
        <v>385</v>
      </c>
      <c r="N28" s="1" t="s">
        <v>385</v>
      </c>
      <c r="O28" s="1" t="s">
        <v>386</v>
      </c>
      <c r="P28" s="1" t="s">
        <v>387</v>
      </c>
      <c r="Q28" s="1" t="s">
        <v>563</v>
      </c>
      <c r="R28" s="1" t="s">
        <v>389</v>
      </c>
      <c r="S28" s="1" t="s">
        <v>390</v>
      </c>
      <c r="T28" s="1" t="s">
        <v>391</v>
      </c>
    </row>
    <row r="29" s="1" customFormat="1" spans="1:20">
      <c r="A29" s="3">
        <v>16761390278</v>
      </c>
      <c r="B29" s="1" t="s">
        <v>564</v>
      </c>
      <c r="C29" s="1" t="s">
        <v>565</v>
      </c>
      <c r="D29" s="1" t="s">
        <v>566</v>
      </c>
      <c r="E29" s="1" t="s">
        <v>567</v>
      </c>
      <c r="F29" s="1" t="s">
        <v>409</v>
      </c>
      <c r="G29" s="1" t="s">
        <v>381</v>
      </c>
      <c r="H29" s="1" t="s">
        <v>382</v>
      </c>
      <c r="I29" s="1" t="s">
        <v>568</v>
      </c>
      <c r="J29" s="1" t="s">
        <v>29</v>
      </c>
      <c r="K29" s="1" t="s">
        <v>569</v>
      </c>
      <c r="L29" s="1" t="s">
        <v>569</v>
      </c>
      <c r="M29" s="1" t="s">
        <v>385</v>
      </c>
      <c r="N29" s="1" t="s">
        <v>385</v>
      </c>
      <c r="O29" s="1" t="s">
        <v>386</v>
      </c>
      <c r="P29" s="1" t="s">
        <v>387</v>
      </c>
      <c r="Q29" s="1" t="s">
        <v>570</v>
      </c>
      <c r="R29" s="1" t="s">
        <v>389</v>
      </c>
      <c r="S29" s="1" t="s">
        <v>390</v>
      </c>
      <c r="T29" s="1" t="s">
        <v>391</v>
      </c>
    </row>
    <row r="30" s="1" customFormat="1" spans="1:20">
      <c r="A30" s="3">
        <v>16879310390</v>
      </c>
      <c r="B30" s="1" t="s">
        <v>380</v>
      </c>
      <c r="C30" s="1" t="s">
        <v>571</v>
      </c>
      <c r="D30" s="1" t="s">
        <v>572</v>
      </c>
      <c r="E30" s="1" t="s">
        <v>573</v>
      </c>
      <c r="F30" s="1" t="s">
        <v>380</v>
      </c>
      <c r="G30" s="1" t="s">
        <v>381</v>
      </c>
      <c r="H30" s="1" t="s">
        <v>382</v>
      </c>
      <c r="I30" s="1" t="s">
        <v>574</v>
      </c>
      <c r="J30" s="1" t="s">
        <v>29</v>
      </c>
      <c r="K30" s="1" t="s">
        <v>513</v>
      </c>
      <c r="L30" s="1" t="s">
        <v>513</v>
      </c>
      <c r="M30" s="1" t="s">
        <v>385</v>
      </c>
      <c r="N30" s="1" t="s">
        <v>385</v>
      </c>
      <c r="O30" s="1" t="s">
        <v>386</v>
      </c>
      <c r="P30" s="1" t="s">
        <v>387</v>
      </c>
      <c r="Q30" s="1" t="s">
        <v>575</v>
      </c>
      <c r="R30" s="1" t="s">
        <v>389</v>
      </c>
      <c r="S30" s="1" t="s">
        <v>390</v>
      </c>
      <c r="T30" s="1" t="s">
        <v>391</v>
      </c>
    </row>
    <row r="31" s="1" customFormat="1" spans="1:20">
      <c r="A31" s="3">
        <v>16600495394</v>
      </c>
      <c r="B31" s="1" t="s">
        <v>576</v>
      </c>
      <c r="C31" s="1" t="s">
        <v>577</v>
      </c>
      <c r="D31" s="1" t="s">
        <v>578</v>
      </c>
      <c r="E31" s="1" t="s">
        <v>579</v>
      </c>
      <c r="F31" s="1" t="s">
        <v>380</v>
      </c>
      <c r="G31" s="1" t="s">
        <v>381</v>
      </c>
      <c r="H31" s="1" t="s">
        <v>382</v>
      </c>
      <c r="I31" s="1" t="s">
        <v>580</v>
      </c>
      <c r="J31" s="1" t="s">
        <v>29</v>
      </c>
      <c r="K31" s="1" t="s">
        <v>581</v>
      </c>
      <c r="L31" s="1" t="s">
        <v>581</v>
      </c>
      <c r="M31" s="1" t="s">
        <v>385</v>
      </c>
      <c r="N31" s="1" t="s">
        <v>385</v>
      </c>
      <c r="O31" s="1" t="s">
        <v>386</v>
      </c>
      <c r="P31" s="1" t="s">
        <v>387</v>
      </c>
      <c r="Q31" s="1" t="s">
        <v>582</v>
      </c>
      <c r="R31" s="1" t="s">
        <v>389</v>
      </c>
      <c r="S31" s="1" t="s">
        <v>390</v>
      </c>
      <c r="T31" s="1" t="s">
        <v>391</v>
      </c>
    </row>
    <row r="32" s="1" customFormat="1" spans="1:20">
      <c r="A32" s="3">
        <v>16866696682</v>
      </c>
      <c r="B32" s="1" t="s">
        <v>409</v>
      </c>
      <c r="C32" s="1" t="s">
        <v>583</v>
      </c>
      <c r="D32" s="1" t="s">
        <v>584</v>
      </c>
      <c r="E32" s="1" t="s">
        <v>585</v>
      </c>
      <c r="F32" s="1" t="s">
        <v>380</v>
      </c>
      <c r="G32" s="1" t="s">
        <v>381</v>
      </c>
      <c r="H32" s="1" t="s">
        <v>382</v>
      </c>
      <c r="I32" s="1" t="s">
        <v>586</v>
      </c>
      <c r="J32" s="1" t="s">
        <v>29</v>
      </c>
      <c r="K32" s="1" t="s">
        <v>587</v>
      </c>
      <c r="L32" s="1" t="s">
        <v>587</v>
      </c>
      <c r="M32" s="1" t="s">
        <v>385</v>
      </c>
      <c r="N32" s="1" t="s">
        <v>385</v>
      </c>
      <c r="O32" s="1" t="s">
        <v>386</v>
      </c>
      <c r="P32" s="1" t="s">
        <v>387</v>
      </c>
      <c r="Q32" s="1" t="s">
        <v>588</v>
      </c>
      <c r="R32" s="1" t="s">
        <v>389</v>
      </c>
      <c r="S32" s="1" t="s">
        <v>390</v>
      </c>
      <c r="T32" s="1" t="s">
        <v>391</v>
      </c>
    </row>
    <row r="33" s="1" customFormat="1" spans="1:20">
      <c r="A33" s="3">
        <v>16846956800</v>
      </c>
      <c r="B33" s="1" t="s">
        <v>420</v>
      </c>
      <c r="C33" s="1" t="s">
        <v>589</v>
      </c>
      <c r="D33" s="1" t="s">
        <v>584</v>
      </c>
      <c r="E33" s="1" t="s">
        <v>590</v>
      </c>
      <c r="F33" s="1" t="s">
        <v>409</v>
      </c>
      <c r="G33" s="1" t="s">
        <v>381</v>
      </c>
      <c r="H33" s="1" t="s">
        <v>382</v>
      </c>
      <c r="I33" s="1" t="s">
        <v>591</v>
      </c>
      <c r="J33" s="1" t="s">
        <v>29</v>
      </c>
      <c r="K33" s="1" t="s">
        <v>592</v>
      </c>
      <c r="L33" s="1" t="s">
        <v>592</v>
      </c>
      <c r="M33" s="1" t="s">
        <v>385</v>
      </c>
      <c r="N33" s="1" t="s">
        <v>385</v>
      </c>
      <c r="O33" s="1" t="s">
        <v>386</v>
      </c>
      <c r="P33" s="1" t="s">
        <v>387</v>
      </c>
      <c r="Q33" s="1" t="s">
        <v>593</v>
      </c>
      <c r="R33" s="1" t="s">
        <v>389</v>
      </c>
      <c r="S33" s="1" t="s">
        <v>390</v>
      </c>
      <c r="T33" s="1" t="s">
        <v>391</v>
      </c>
    </row>
    <row r="34" s="1" customFormat="1" spans="1:20">
      <c r="A34" s="3">
        <v>16759121394</v>
      </c>
      <c r="B34" s="1" t="s">
        <v>564</v>
      </c>
      <c r="C34" s="1" t="s">
        <v>594</v>
      </c>
      <c r="D34" s="1" t="s">
        <v>595</v>
      </c>
      <c r="E34" s="1" t="s">
        <v>596</v>
      </c>
      <c r="F34" s="1" t="s">
        <v>380</v>
      </c>
      <c r="G34" s="1" t="s">
        <v>381</v>
      </c>
      <c r="H34" s="1" t="s">
        <v>382</v>
      </c>
      <c r="I34" s="1" t="s">
        <v>597</v>
      </c>
      <c r="J34" s="1" t="s">
        <v>29</v>
      </c>
      <c r="K34" s="1" t="s">
        <v>598</v>
      </c>
      <c r="L34" s="1" t="s">
        <v>598</v>
      </c>
      <c r="M34" s="1" t="s">
        <v>385</v>
      </c>
      <c r="N34" s="1" t="s">
        <v>385</v>
      </c>
      <c r="O34" s="1" t="s">
        <v>386</v>
      </c>
      <c r="P34" s="1" t="s">
        <v>387</v>
      </c>
      <c r="Q34" s="1" t="s">
        <v>599</v>
      </c>
      <c r="R34" s="1" t="s">
        <v>389</v>
      </c>
      <c r="S34" s="1" t="s">
        <v>390</v>
      </c>
      <c r="T34" s="1" t="s">
        <v>391</v>
      </c>
    </row>
    <row r="35" s="1" customFormat="1" spans="1:20">
      <c r="A35" s="3">
        <v>16873200477</v>
      </c>
      <c r="B35" s="1" t="s">
        <v>380</v>
      </c>
      <c r="C35" s="1" t="s">
        <v>600</v>
      </c>
      <c r="D35" s="1" t="s">
        <v>601</v>
      </c>
      <c r="E35" s="1" t="s">
        <v>602</v>
      </c>
      <c r="F35" s="1" t="s">
        <v>380</v>
      </c>
      <c r="G35" s="1" t="s">
        <v>381</v>
      </c>
      <c r="H35" s="1" t="s">
        <v>382</v>
      </c>
      <c r="I35" s="1" t="s">
        <v>603</v>
      </c>
      <c r="J35" s="1" t="s">
        <v>29</v>
      </c>
      <c r="K35" s="1" t="s">
        <v>604</v>
      </c>
      <c r="L35" s="1" t="s">
        <v>604</v>
      </c>
      <c r="M35" s="1" t="s">
        <v>385</v>
      </c>
      <c r="N35" s="1" t="s">
        <v>385</v>
      </c>
      <c r="O35" s="1" t="s">
        <v>386</v>
      </c>
      <c r="P35" s="1" t="s">
        <v>387</v>
      </c>
      <c r="Q35" s="1" t="s">
        <v>605</v>
      </c>
      <c r="R35" s="1" t="s">
        <v>389</v>
      </c>
      <c r="S35" s="1" t="s">
        <v>390</v>
      </c>
      <c r="T35" s="1" t="s">
        <v>391</v>
      </c>
    </row>
    <row r="36" s="1" customFormat="1" spans="1:20">
      <c r="A36" s="3">
        <v>16873894420</v>
      </c>
      <c r="B36" s="1" t="s">
        <v>380</v>
      </c>
      <c r="C36" s="1" t="s">
        <v>606</v>
      </c>
      <c r="D36" s="1" t="s">
        <v>607</v>
      </c>
      <c r="E36" s="1" t="s">
        <v>608</v>
      </c>
      <c r="F36" s="1" t="s">
        <v>380</v>
      </c>
      <c r="G36" s="1" t="s">
        <v>381</v>
      </c>
      <c r="H36" s="1" t="s">
        <v>382</v>
      </c>
      <c r="I36" s="1" t="s">
        <v>609</v>
      </c>
      <c r="J36" s="1" t="s">
        <v>29</v>
      </c>
      <c r="K36" s="1" t="s">
        <v>610</v>
      </c>
      <c r="L36" s="1" t="s">
        <v>610</v>
      </c>
      <c r="M36" s="1" t="s">
        <v>385</v>
      </c>
      <c r="N36" s="1" t="s">
        <v>385</v>
      </c>
      <c r="O36" s="1" t="s">
        <v>386</v>
      </c>
      <c r="P36" s="1" t="s">
        <v>387</v>
      </c>
      <c r="Q36" s="1" t="s">
        <v>611</v>
      </c>
      <c r="R36" s="1" t="s">
        <v>389</v>
      </c>
      <c r="S36" s="1" t="s">
        <v>390</v>
      </c>
      <c r="T36" s="1" t="s">
        <v>391</v>
      </c>
    </row>
    <row r="37" s="1" customFormat="1" spans="1:20">
      <c r="A37" s="3">
        <v>16726305646</v>
      </c>
      <c r="B37" s="1" t="s">
        <v>413</v>
      </c>
      <c r="C37" s="1" t="s">
        <v>612</v>
      </c>
      <c r="D37" s="1" t="s">
        <v>613</v>
      </c>
      <c r="E37" s="1" t="s">
        <v>614</v>
      </c>
      <c r="F37" s="1" t="s">
        <v>380</v>
      </c>
      <c r="G37" s="1" t="s">
        <v>381</v>
      </c>
      <c r="H37" s="1" t="s">
        <v>382</v>
      </c>
      <c r="I37" s="1" t="s">
        <v>615</v>
      </c>
      <c r="J37" s="1" t="s">
        <v>29</v>
      </c>
      <c r="K37" s="1" t="s">
        <v>616</v>
      </c>
      <c r="L37" s="1" t="s">
        <v>616</v>
      </c>
      <c r="M37" s="1" t="s">
        <v>385</v>
      </c>
      <c r="N37" s="1" t="s">
        <v>385</v>
      </c>
      <c r="O37" s="1" t="s">
        <v>386</v>
      </c>
      <c r="P37" s="1" t="s">
        <v>387</v>
      </c>
      <c r="Q37" s="1" t="s">
        <v>617</v>
      </c>
      <c r="R37" s="1" t="s">
        <v>389</v>
      </c>
      <c r="S37" s="1" t="s">
        <v>390</v>
      </c>
      <c r="T37" s="1" t="s">
        <v>391</v>
      </c>
    </row>
    <row r="38" s="1" customFormat="1" spans="1:20">
      <c r="A38" s="3">
        <v>16750630553</v>
      </c>
      <c r="B38" s="1" t="s">
        <v>618</v>
      </c>
      <c r="C38" s="1" t="s">
        <v>619</v>
      </c>
      <c r="D38" s="1" t="s">
        <v>620</v>
      </c>
      <c r="E38" s="1" t="s">
        <v>621</v>
      </c>
      <c r="F38" s="1" t="s">
        <v>622</v>
      </c>
      <c r="G38" s="1" t="s">
        <v>381</v>
      </c>
      <c r="H38" s="1" t="s">
        <v>382</v>
      </c>
      <c r="I38" s="1" t="s">
        <v>623</v>
      </c>
      <c r="J38" s="1" t="s">
        <v>29</v>
      </c>
      <c r="K38" s="1" t="s">
        <v>624</v>
      </c>
      <c r="L38" s="1" t="s">
        <v>624</v>
      </c>
      <c r="M38" s="1" t="s">
        <v>385</v>
      </c>
      <c r="N38" s="1" t="s">
        <v>385</v>
      </c>
      <c r="O38" s="1" t="s">
        <v>386</v>
      </c>
      <c r="P38" s="1" t="s">
        <v>387</v>
      </c>
      <c r="Q38" s="1" t="s">
        <v>625</v>
      </c>
      <c r="R38" s="1" t="s">
        <v>389</v>
      </c>
      <c r="S38" s="1" t="s">
        <v>390</v>
      </c>
      <c r="T38" s="1" t="s">
        <v>391</v>
      </c>
    </row>
    <row r="39" s="1" customFormat="1" spans="1:20">
      <c r="A39" s="3">
        <v>16785746238</v>
      </c>
      <c r="B39" s="1" t="s">
        <v>626</v>
      </c>
      <c r="C39" s="1" t="s">
        <v>627</v>
      </c>
      <c r="D39" s="1" t="s">
        <v>628</v>
      </c>
      <c r="E39" s="1" t="s">
        <v>629</v>
      </c>
      <c r="F39" s="1" t="s">
        <v>380</v>
      </c>
      <c r="G39" s="1" t="s">
        <v>381</v>
      </c>
      <c r="H39" s="1" t="s">
        <v>382</v>
      </c>
      <c r="I39" s="1" t="s">
        <v>630</v>
      </c>
      <c r="J39" s="1" t="s">
        <v>29</v>
      </c>
      <c r="K39" s="1" t="s">
        <v>631</v>
      </c>
      <c r="L39" s="1" t="s">
        <v>631</v>
      </c>
      <c r="M39" s="1" t="s">
        <v>385</v>
      </c>
      <c r="N39" s="1" t="s">
        <v>385</v>
      </c>
      <c r="O39" s="1" t="s">
        <v>386</v>
      </c>
      <c r="P39" s="1" t="s">
        <v>387</v>
      </c>
      <c r="Q39" s="1" t="s">
        <v>632</v>
      </c>
      <c r="R39" s="1" t="s">
        <v>389</v>
      </c>
      <c r="S39" s="1" t="s">
        <v>390</v>
      </c>
      <c r="T39" s="1" t="s">
        <v>391</v>
      </c>
    </row>
    <row r="40" s="1" customFormat="1" spans="1:20">
      <c r="A40" s="3">
        <v>16760626170</v>
      </c>
      <c r="B40" s="1" t="s">
        <v>564</v>
      </c>
      <c r="C40" s="1" t="s">
        <v>633</v>
      </c>
      <c r="D40" s="1" t="s">
        <v>634</v>
      </c>
      <c r="E40" s="1" t="s">
        <v>635</v>
      </c>
      <c r="F40" s="1" t="s">
        <v>380</v>
      </c>
      <c r="G40" s="1" t="s">
        <v>381</v>
      </c>
      <c r="H40" s="1" t="s">
        <v>382</v>
      </c>
      <c r="I40" s="1" t="s">
        <v>636</v>
      </c>
      <c r="J40" s="1" t="s">
        <v>29</v>
      </c>
      <c r="K40" s="1" t="s">
        <v>637</v>
      </c>
      <c r="L40" s="1" t="s">
        <v>637</v>
      </c>
      <c r="M40" s="1" t="s">
        <v>385</v>
      </c>
      <c r="N40" s="1" t="s">
        <v>385</v>
      </c>
      <c r="O40" s="1" t="s">
        <v>386</v>
      </c>
      <c r="P40" s="1" t="s">
        <v>387</v>
      </c>
      <c r="Q40" s="1" t="s">
        <v>638</v>
      </c>
      <c r="R40" s="1" t="s">
        <v>389</v>
      </c>
      <c r="S40" s="1" t="s">
        <v>390</v>
      </c>
      <c r="T40" s="1" t="s">
        <v>391</v>
      </c>
    </row>
    <row r="41" s="1" customFormat="1" spans="1:20">
      <c r="A41" s="3">
        <v>16872946488</v>
      </c>
      <c r="B41" s="1" t="s">
        <v>380</v>
      </c>
      <c r="C41" s="1" t="s">
        <v>639</v>
      </c>
      <c r="D41" s="1" t="s">
        <v>640</v>
      </c>
      <c r="E41" s="1" t="s">
        <v>641</v>
      </c>
      <c r="F41" s="1" t="s">
        <v>380</v>
      </c>
      <c r="G41" s="1" t="s">
        <v>381</v>
      </c>
      <c r="H41" s="1" t="s">
        <v>382</v>
      </c>
      <c r="I41" s="1" t="s">
        <v>642</v>
      </c>
      <c r="J41" s="1" t="s">
        <v>29</v>
      </c>
      <c r="K41" s="1" t="s">
        <v>643</v>
      </c>
      <c r="L41" s="1" t="s">
        <v>643</v>
      </c>
      <c r="M41" s="1" t="s">
        <v>385</v>
      </c>
      <c r="N41" s="1" t="s">
        <v>385</v>
      </c>
      <c r="O41" s="1" t="s">
        <v>386</v>
      </c>
      <c r="P41" s="1" t="s">
        <v>387</v>
      </c>
      <c r="Q41" s="1" t="s">
        <v>644</v>
      </c>
      <c r="R41" s="1" t="s">
        <v>389</v>
      </c>
      <c r="S41" s="1" t="s">
        <v>390</v>
      </c>
      <c r="T41" s="1" t="s">
        <v>391</v>
      </c>
    </row>
    <row r="42" s="1" customFormat="1" spans="1:20">
      <c r="A42" s="3">
        <v>16871161604</v>
      </c>
      <c r="B42" s="1" t="s">
        <v>409</v>
      </c>
      <c r="C42" s="1" t="s">
        <v>645</v>
      </c>
      <c r="D42" s="1" t="s">
        <v>646</v>
      </c>
      <c r="E42" s="1" t="s">
        <v>647</v>
      </c>
      <c r="F42" s="1" t="s">
        <v>380</v>
      </c>
      <c r="G42" s="1" t="s">
        <v>381</v>
      </c>
      <c r="H42" s="1" t="s">
        <v>382</v>
      </c>
      <c r="I42" s="1" t="s">
        <v>648</v>
      </c>
      <c r="J42" s="1" t="s">
        <v>29</v>
      </c>
      <c r="K42" s="1" t="s">
        <v>649</v>
      </c>
      <c r="L42" s="1" t="s">
        <v>649</v>
      </c>
      <c r="M42" s="1" t="s">
        <v>385</v>
      </c>
      <c r="N42" s="1" t="s">
        <v>385</v>
      </c>
      <c r="O42" s="1" t="s">
        <v>386</v>
      </c>
      <c r="P42" s="1" t="s">
        <v>387</v>
      </c>
      <c r="Q42" s="1" t="s">
        <v>650</v>
      </c>
      <c r="R42" s="1" t="s">
        <v>389</v>
      </c>
      <c r="S42" s="1" t="s">
        <v>390</v>
      </c>
      <c r="T42" s="1" t="s">
        <v>391</v>
      </c>
    </row>
    <row r="43" s="1" customFormat="1" spans="1:20">
      <c r="A43" s="3">
        <v>16795778289</v>
      </c>
      <c r="B43" s="1" t="s">
        <v>525</v>
      </c>
      <c r="C43" s="1" t="s">
        <v>651</v>
      </c>
      <c r="D43" s="1" t="s">
        <v>652</v>
      </c>
      <c r="E43" s="1" t="s">
        <v>653</v>
      </c>
      <c r="F43" s="1" t="s">
        <v>380</v>
      </c>
      <c r="G43" s="1" t="s">
        <v>381</v>
      </c>
      <c r="H43" s="1" t="s">
        <v>382</v>
      </c>
      <c r="I43" s="1" t="s">
        <v>654</v>
      </c>
      <c r="J43" s="1" t="s">
        <v>29</v>
      </c>
      <c r="K43" s="1" t="s">
        <v>655</v>
      </c>
      <c r="L43" s="1" t="s">
        <v>655</v>
      </c>
      <c r="M43" s="1" t="s">
        <v>385</v>
      </c>
      <c r="N43" s="1" t="s">
        <v>385</v>
      </c>
      <c r="O43" s="1" t="s">
        <v>386</v>
      </c>
      <c r="P43" s="1" t="s">
        <v>387</v>
      </c>
      <c r="Q43" s="1" t="s">
        <v>656</v>
      </c>
      <c r="R43" s="1" t="s">
        <v>389</v>
      </c>
      <c r="S43" s="1" t="s">
        <v>390</v>
      </c>
      <c r="T43" s="1" t="s">
        <v>391</v>
      </c>
    </row>
    <row r="44" s="1" customFormat="1" spans="1:20">
      <c r="A44" s="3">
        <v>16878513071</v>
      </c>
      <c r="B44" s="1" t="s">
        <v>380</v>
      </c>
      <c r="C44" s="1" t="s">
        <v>657</v>
      </c>
      <c r="D44" s="1" t="s">
        <v>658</v>
      </c>
      <c r="E44" s="1" t="s">
        <v>659</v>
      </c>
      <c r="F44" s="1" t="s">
        <v>380</v>
      </c>
      <c r="G44" s="1" t="s">
        <v>381</v>
      </c>
      <c r="H44" s="1" t="s">
        <v>382</v>
      </c>
      <c r="I44" s="1" t="s">
        <v>436</v>
      </c>
      <c r="J44" s="1" t="s">
        <v>29</v>
      </c>
      <c r="K44" s="1" t="s">
        <v>437</v>
      </c>
      <c r="L44" s="1" t="s">
        <v>437</v>
      </c>
      <c r="M44" s="1" t="s">
        <v>385</v>
      </c>
      <c r="N44" s="1" t="s">
        <v>385</v>
      </c>
      <c r="O44" s="1" t="s">
        <v>386</v>
      </c>
      <c r="P44" s="1" t="s">
        <v>387</v>
      </c>
      <c r="Q44" s="1" t="s">
        <v>660</v>
      </c>
      <c r="R44" s="1" t="s">
        <v>389</v>
      </c>
      <c r="S44" s="1" t="s">
        <v>390</v>
      </c>
      <c r="T44" s="1" t="s">
        <v>391</v>
      </c>
    </row>
    <row r="45" s="1" customFormat="1" spans="1:20">
      <c r="A45" s="3">
        <v>16725146618</v>
      </c>
      <c r="B45" s="1" t="s">
        <v>413</v>
      </c>
      <c r="C45" s="1" t="s">
        <v>661</v>
      </c>
      <c r="D45" s="1" t="s">
        <v>662</v>
      </c>
      <c r="E45" s="1" t="s">
        <v>663</v>
      </c>
      <c r="F45" s="1" t="s">
        <v>380</v>
      </c>
      <c r="G45" s="1" t="s">
        <v>381</v>
      </c>
      <c r="H45" s="1" t="s">
        <v>382</v>
      </c>
      <c r="I45" s="1" t="s">
        <v>664</v>
      </c>
      <c r="J45" s="1" t="s">
        <v>29</v>
      </c>
      <c r="K45" s="1" t="s">
        <v>665</v>
      </c>
      <c r="L45" s="1" t="s">
        <v>665</v>
      </c>
      <c r="M45" s="1" t="s">
        <v>385</v>
      </c>
      <c r="N45" s="1" t="s">
        <v>385</v>
      </c>
      <c r="O45" s="1" t="s">
        <v>386</v>
      </c>
      <c r="P45" s="1" t="s">
        <v>387</v>
      </c>
      <c r="Q45" s="1" t="s">
        <v>666</v>
      </c>
      <c r="R45" s="1" t="s">
        <v>389</v>
      </c>
      <c r="S45" s="1" t="s">
        <v>390</v>
      </c>
      <c r="T45" s="1" t="s">
        <v>391</v>
      </c>
    </row>
    <row r="46" s="1" customFormat="1" spans="1:20">
      <c r="A46" s="3">
        <v>16865565554</v>
      </c>
      <c r="B46" s="1" t="s">
        <v>409</v>
      </c>
      <c r="C46" s="1" t="s">
        <v>667</v>
      </c>
      <c r="D46" s="1" t="s">
        <v>668</v>
      </c>
      <c r="E46" s="1" t="s">
        <v>669</v>
      </c>
      <c r="F46" s="1" t="s">
        <v>380</v>
      </c>
      <c r="G46" s="1" t="s">
        <v>381</v>
      </c>
      <c r="H46" s="1" t="s">
        <v>382</v>
      </c>
      <c r="I46" s="1" t="s">
        <v>670</v>
      </c>
      <c r="J46" s="1" t="s">
        <v>29</v>
      </c>
      <c r="K46" s="1" t="s">
        <v>671</v>
      </c>
      <c r="L46" s="1" t="s">
        <v>671</v>
      </c>
      <c r="M46" s="1" t="s">
        <v>385</v>
      </c>
      <c r="N46" s="1" t="s">
        <v>385</v>
      </c>
      <c r="O46" s="1" t="s">
        <v>386</v>
      </c>
      <c r="P46" s="1" t="s">
        <v>387</v>
      </c>
      <c r="Q46" s="1" t="s">
        <v>672</v>
      </c>
      <c r="R46" s="1" t="s">
        <v>389</v>
      </c>
      <c r="S46" s="1" t="s">
        <v>390</v>
      </c>
      <c r="T46" s="1" t="s">
        <v>391</v>
      </c>
    </row>
    <row r="47" s="1" customFormat="1" spans="1:20">
      <c r="A47" s="3">
        <v>16711165584</v>
      </c>
      <c r="B47" s="1" t="s">
        <v>465</v>
      </c>
      <c r="C47" s="1" t="s">
        <v>673</v>
      </c>
      <c r="D47" s="1" t="s">
        <v>674</v>
      </c>
      <c r="E47" s="1" t="s">
        <v>675</v>
      </c>
      <c r="F47" s="1" t="s">
        <v>409</v>
      </c>
      <c r="G47" s="1" t="s">
        <v>381</v>
      </c>
      <c r="H47" s="1" t="s">
        <v>382</v>
      </c>
      <c r="I47" s="1" t="s">
        <v>676</v>
      </c>
      <c r="J47" s="1" t="s">
        <v>29</v>
      </c>
      <c r="K47" s="1" t="s">
        <v>677</v>
      </c>
      <c r="L47" s="1" t="s">
        <v>677</v>
      </c>
      <c r="M47" s="1" t="s">
        <v>385</v>
      </c>
      <c r="N47" s="1" t="s">
        <v>385</v>
      </c>
      <c r="O47" s="1" t="s">
        <v>386</v>
      </c>
      <c r="P47" s="1" t="s">
        <v>387</v>
      </c>
      <c r="Q47" s="1" t="s">
        <v>678</v>
      </c>
      <c r="R47" s="1" t="s">
        <v>389</v>
      </c>
      <c r="S47" s="1" t="s">
        <v>390</v>
      </c>
      <c r="T47" s="1" t="s">
        <v>391</v>
      </c>
    </row>
    <row r="48" s="1" customFormat="1" spans="1:20">
      <c r="A48" s="3">
        <v>16839807411</v>
      </c>
      <c r="B48" s="1" t="s">
        <v>420</v>
      </c>
      <c r="C48" s="1" t="s">
        <v>679</v>
      </c>
      <c r="D48" s="1" t="s">
        <v>680</v>
      </c>
      <c r="E48" s="1" t="s">
        <v>681</v>
      </c>
      <c r="F48" s="1" t="s">
        <v>409</v>
      </c>
      <c r="G48" s="1" t="s">
        <v>381</v>
      </c>
      <c r="H48" s="1" t="s">
        <v>382</v>
      </c>
      <c r="I48" s="1" t="s">
        <v>682</v>
      </c>
      <c r="J48" s="1" t="s">
        <v>29</v>
      </c>
      <c r="K48" s="1" t="s">
        <v>683</v>
      </c>
      <c r="L48" s="1" t="s">
        <v>683</v>
      </c>
      <c r="M48" s="1" t="s">
        <v>385</v>
      </c>
      <c r="N48" s="1" t="s">
        <v>385</v>
      </c>
      <c r="O48" s="1" t="s">
        <v>386</v>
      </c>
      <c r="P48" s="1" t="s">
        <v>387</v>
      </c>
      <c r="Q48" s="1" t="s">
        <v>684</v>
      </c>
      <c r="R48" s="1" t="s">
        <v>389</v>
      </c>
      <c r="S48" s="1" t="s">
        <v>390</v>
      </c>
      <c r="T48" s="1" t="s">
        <v>391</v>
      </c>
    </row>
    <row r="49" s="1" customFormat="1" spans="1:20">
      <c r="A49" s="3">
        <v>16879132301</v>
      </c>
      <c r="B49" s="1" t="s">
        <v>380</v>
      </c>
      <c r="C49" s="1" t="s">
        <v>685</v>
      </c>
      <c r="D49" s="1" t="s">
        <v>686</v>
      </c>
      <c r="E49" s="1" t="s">
        <v>687</v>
      </c>
      <c r="F49" s="1" t="s">
        <v>380</v>
      </c>
      <c r="G49" s="1" t="s">
        <v>381</v>
      </c>
      <c r="H49" s="1" t="s">
        <v>382</v>
      </c>
      <c r="I49" s="1" t="s">
        <v>688</v>
      </c>
      <c r="J49" s="1" t="s">
        <v>29</v>
      </c>
      <c r="K49" s="1" t="s">
        <v>689</v>
      </c>
      <c r="L49" s="1" t="s">
        <v>689</v>
      </c>
      <c r="M49" s="1" t="s">
        <v>385</v>
      </c>
      <c r="N49" s="1" t="s">
        <v>385</v>
      </c>
      <c r="O49" s="1" t="s">
        <v>386</v>
      </c>
      <c r="P49" s="1" t="s">
        <v>387</v>
      </c>
      <c r="Q49" s="1" t="s">
        <v>690</v>
      </c>
      <c r="R49" s="1" t="s">
        <v>389</v>
      </c>
      <c r="S49" s="1" t="s">
        <v>390</v>
      </c>
      <c r="T49" s="1" t="s">
        <v>391</v>
      </c>
    </row>
    <row r="50" s="1" customFormat="1" spans="1:20">
      <c r="A50" s="3">
        <v>16796148273</v>
      </c>
      <c r="B50" s="1" t="s">
        <v>525</v>
      </c>
      <c r="C50" s="1" t="s">
        <v>691</v>
      </c>
      <c r="D50" s="1" t="s">
        <v>692</v>
      </c>
      <c r="E50" s="1" t="s">
        <v>693</v>
      </c>
      <c r="F50" s="1" t="s">
        <v>376</v>
      </c>
      <c r="G50" s="1" t="s">
        <v>381</v>
      </c>
      <c r="H50" s="1" t="s">
        <v>382</v>
      </c>
      <c r="I50" s="1" t="s">
        <v>694</v>
      </c>
      <c r="J50" s="1" t="s">
        <v>29</v>
      </c>
      <c r="K50" s="1" t="s">
        <v>695</v>
      </c>
      <c r="L50" s="1" t="s">
        <v>695</v>
      </c>
      <c r="M50" s="1" t="s">
        <v>385</v>
      </c>
      <c r="N50" s="1" t="s">
        <v>385</v>
      </c>
      <c r="O50" s="1" t="s">
        <v>386</v>
      </c>
      <c r="P50" s="1" t="s">
        <v>387</v>
      </c>
      <c r="Q50" s="1" t="s">
        <v>696</v>
      </c>
      <c r="R50" s="1" t="s">
        <v>389</v>
      </c>
      <c r="S50" s="1" t="s">
        <v>390</v>
      </c>
      <c r="T50" s="1" t="s">
        <v>391</v>
      </c>
    </row>
    <row r="51" s="1" customFormat="1" spans="1:20">
      <c r="A51" s="3">
        <v>16265124033</v>
      </c>
      <c r="B51" s="1" t="s">
        <v>697</v>
      </c>
      <c r="C51" s="1" t="s">
        <v>698</v>
      </c>
      <c r="D51" s="1" t="s">
        <v>699</v>
      </c>
      <c r="E51" s="1" t="s">
        <v>700</v>
      </c>
      <c r="F51" s="1" t="s">
        <v>409</v>
      </c>
      <c r="G51" s="1" t="s">
        <v>381</v>
      </c>
      <c r="H51" s="1" t="s">
        <v>382</v>
      </c>
      <c r="I51" s="1" t="s">
        <v>701</v>
      </c>
      <c r="J51" s="1" t="s">
        <v>29</v>
      </c>
      <c r="K51" s="1" t="s">
        <v>463</v>
      </c>
      <c r="L51" s="1" t="s">
        <v>463</v>
      </c>
      <c r="M51" s="1" t="s">
        <v>385</v>
      </c>
      <c r="N51" s="1" t="s">
        <v>385</v>
      </c>
      <c r="O51" s="1" t="s">
        <v>386</v>
      </c>
      <c r="P51" s="1" t="s">
        <v>387</v>
      </c>
      <c r="Q51" s="1" t="s">
        <v>702</v>
      </c>
      <c r="R51" s="1" t="s">
        <v>389</v>
      </c>
      <c r="S51" s="1" t="s">
        <v>390</v>
      </c>
      <c r="T51" s="1" t="s">
        <v>391</v>
      </c>
    </row>
    <row r="52" s="1" customFormat="1" spans="1:20">
      <c r="A52" s="3">
        <v>16840034927</v>
      </c>
      <c r="B52" s="1" t="s">
        <v>420</v>
      </c>
      <c r="C52" s="1" t="s">
        <v>703</v>
      </c>
      <c r="D52" s="1" t="s">
        <v>704</v>
      </c>
      <c r="E52" s="1" t="s">
        <v>705</v>
      </c>
      <c r="F52" s="1" t="s">
        <v>409</v>
      </c>
      <c r="G52" s="1" t="s">
        <v>381</v>
      </c>
      <c r="H52" s="1" t="s">
        <v>382</v>
      </c>
      <c r="I52" s="1" t="s">
        <v>706</v>
      </c>
      <c r="J52" s="1" t="s">
        <v>29</v>
      </c>
      <c r="K52" s="1" t="s">
        <v>707</v>
      </c>
      <c r="L52" s="1" t="s">
        <v>707</v>
      </c>
      <c r="M52" s="1" t="s">
        <v>385</v>
      </c>
      <c r="N52" s="1" t="s">
        <v>385</v>
      </c>
      <c r="O52" s="1" t="s">
        <v>386</v>
      </c>
      <c r="P52" s="1" t="s">
        <v>387</v>
      </c>
      <c r="Q52" s="1" t="s">
        <v>708</v>
      </c>
      <c r="R52" s="1" t="s">
        <v>389</v>
      </c>
      <c r="S52" s="1" t="s">
        <v>390</v>
      </c>
      <c r="T52" s="1" t="s">
        <v>391</v>
      </c>
    </row>
    <row r="53" s="1" customFormat="1" spans="1:20">
      <c r="A53" s="3">
        <v>16776924579</v>
      </c>
      <c r="B53" s="1" t="s">
        <v>515</v>
      </c>
      <c r="C53" s="1" t="s">
        <v>709</v>
      </c>
      <c r="D53" s="1" t="s">
        <v>704</v>
      </c>
      <c r="E53" s="1" t="s">
        <v>710</v>
      </c>
      <c r="F53" s="1" t="s">
        <v>409</v>
      </c>
      <c r="G53" s="1" t="s">
        <v>381</v>
      </c>
      <c r="H53" s="1" t="s">
        <v>382</v>
      </c>
      <c r="I53" s="1" t="s">
        <v>711</v>
      </c>
      <c r="J53" s="1" t="s">
        <v>29</v>
      </c>
      <c r="K53" s="1" t="s">
        <v>475</v>
      </c>
      <c r="L53" s="1" t="s">
        <v>475</v>
      </c>
      <c r="M53" s="1" t="s">
        <v>385</v>
      </c>
      <c r="N53" s="1" t="s">
        <v>385</v>
      </c>
      <c r="O53" s="1" t="s">
        <v>386</v>
      </c>
      <c r="P53" s="1" t="s">
        <v>387</v>
      </c>
      <c r="Q53" s="1" t="s">
        <v>712</v>
      </c>
      <c r="R53" s="1" t="s">
        <v>389</v>
      </c>
      <c r="S53" s="1" t="s">
        <v>390</v>
      </c>
      <c r="T53" s="1" t="s">
        <v>391</v>
      </c>
    </row>
    <row r="54" s="1" customFormat="1" spans="1:20">
      <c r="A54" s="3">
        <v>16766333956</v>
      </c>
      <c r="B54" s="1" t="s">
        <v>713</v>
      </c>
      <c r="C54" s="1" t="s">
        <v>714</v>
      </c>
      <c r="D54" s="1" t="s">
        <v>704</v>
      </c>
      <c r="E54" s="1" t="s">
        <v>715</v>
      </c>
      <c r="F54" s="1" t="s">
        <v>398</v>
      </c>
      <c r="G54" s="1" t="s">
        <v>381</v>
      </c>
      <c r="H54" s="1" t="s">
        <v>382</v>
      </c>
      <c r="I54" s="1" t="s">
        <v>716</v>
      </c>
      <c r="J54" s="1" t="s">
        <v>29</v>
      </c>
      <c r="K54" s="1" t="s">
        <v>717</v>
      </c>
      <c r="L54" s="1" t="s">
        <v>717</v>
      </c>
      <c r="M54" s="1" t="s">
        <v>385</v>
      </c>
      <c r="N54" s="1" t="s">
        <v>385</v>
      </c>
      <c r="O54" s="1" t="s">
        <v>386</v>
      </c>
      <c r="P54" s="1" t="s">
        <v>387</v>
      </c>
      <c r="Q54" s="1" t="s">
        <v>718</v>
      </c>
      <c r="R54" s="1" t="s">
        <v>389</v>
      </c>
      <c r="S54" s="1" t="s">
        <v>390</v>
      </c>
      <c r="T54" s="1" t="s">
        <v>391</v>
      </c>
    </row>
    <row r="55" s="1" customFormat="1" spans="1:20">
      <c r="A55" s="3">
        <v>16849777512</v>
      </c>
      <c r="B55" s="1" t="s">
        <v>508</v>
      </c>
      <c r="C55" s="1" t="s">
        <v>719</v>
      </c>
      <c r="D55" s="1" t="s">
        <v>720</v>
      </c>
      <c r="E55" s="1" t="s">
        <v>721</v>
      </c>
      <c r="F55" s="1" t="s">
        <v>380</v>
      </c>
      <c r="G55" s="1" t="s">
        <v>381</v>
      </c>
      <c r="H55" s="1" t="s">
        <v>382</v>
      </c>
      <c r="I55" s="1" t="s">
        <v>722</v>
      </c>
      <c r="J55" s="1" t="s">
        <v>29</v>
      </c>
      <c r="K55" s="1" t="s">
        <v>723</v>
      </c>
      <c r="L55" s="1" t="s">
        <v>723</v>
      </c>
      <c r="M55" s="1" t="s">
        <v>385</v>
      </c>
      <c r="N55" s="1" t="s">
        <v>385</v>
      </c>
      <c r="O55" s="1" t="s">
        <v>386</v>
      </c>
      <c r="P55" s="1" t="s">
        <v>387</v>
      </c>
      <c r="Q55" s="1" t="s">
        <v>724</v>
      </c>
      <c r="R55" s="1" t="s">
        <v>389</v>
      </c>
      <c r="S55" s="1" t="s">
        <v>390</v>
      </c>
      <c r="T55" s="1" t="s">
        <v>391</v>
      </c>
    </row>
    <row r="56" s="1" customFormat="1" spans="1:20">
      <c r="A56" s="3">
        <v>16879334562</v>
      </c>
      <c r="B56" s="1" t="s">
        <v>380</v>
      </c>
      <c r="C56" s="1" t="s">
        <v>725</v>
      </c>
      <c r="D56" s="1" t="s">
        <v>726</v>
      </c>
      <c r="E56" s="1" t="s">
        <v>727</v>
      </c>
      <c r="F56" s="1" t="s">
        <v>380</v>
      </c>
      <c r="G56" s="1" t="s">
        <v>381</v>
      </c>
      <c r="H56" s="1" t="s">
        <v>382</v>
      </c>
      <c r="I56" s="1" t="s">
        <v>395</v>
      </c>
      <c r="J56" s="1" t="s">
        <v>29</v>
      </c>
      <c r="K56" s="1" t="s">
        <v>396</v>
      </c>
      <c r="L56" s="1" t="s">
        <v>396</v>
      </c>
      <c r="M56" s="1" t="s">
        <v>385</v>
      </c>
      <c r="N56" s="1" t="s">
        <v>385</v>
      </c>
      <c r="O56" s="1" t="s">
        <v>386</v>
      </c>
      <c r="P56" s="1" t="s">
        <v>387</v>
      </c>
      <c r="Q56" s="1" t="s">
        <v>728</v>
      </c>
      <c r="R56" s="1" t="s">
        <v>389</v>
      </c>
      <c r="S56" s="1" t="s">
        <v>390</v>
      </c>
      <c r="T56" s="1" t="s">
        <v>391</v>
      </c>
    </row>
    <row r="57" s="1" customFormat="1" spans="1:20">
      <c r="A57" s="3">
        <v>16859677798</v>
      </c>
      <c r="B57" s="1" t="s">
        <v>376</v>
      </c>
      <c r="C57" s="1" t="s">
        <v>729</v>
      </c>
      <c r="D57" s="1" t="s">
        <v>730</v>
      </c>
      <c r="E57" s="1" t="s">
        <v>731</v>
      </c>
      <c r="F57" s="1" t="s">
        <v>380</v>
      </c>
      <c r="G57" s="1" t="s">
        <v>381</v>
      </c>
      <c r="H57" s="1" t="s">
        <v>382</v>
      </c>
      <c r="I57" s="1" t="s">
        <v>732</v>
      </c>
      <c r="J57" s="1" t="s">
        <v>29</v>
      </c>
      <c r="K57" s="1" t="s">
        <v>733</v>
      </c>
      <c r="L57" s="1" t="s">
        <v>733</v>
      </c>
      <c r="M57" s="1" t="s">
        <v>385</v>
      </c>
      <c r="N57" s="1" t="s">
        <v>385</v>
      </c>
      <c r="O57" s="1" t="s">
        <v>386</v>
      </c>
      <c r="P57" s="1" t="s">
        <v>387</v>
      </c>
      <c r="Q57" s="1" t="s">
        <v>734</v>
      </c>
      <c r="R57" s="1" t="s">
        <v>389</v>
      </c>
      <c r="S57" s="1" t="s">
        <v>390</v>
      </c>
      <c r="T57" s="1" t="s">
        <v>391</v>
      </c>
    </row>
    <row r="58" s="1" customFormat="1" spans="1:20">
      <c r="A58" s="3">
        <v>16669147213</v>
      </c>
      <c r="B58" s="1" t="s">
        <v>735</v>
      </c>
      <c r="C58" s="1" t="s">
        <v>736</v>
      </c>
      <c r="D58" s="1" t="s">
        <v>737</v>
      </c>
      <c r="E58" s="1" t="s">
        <v>738</v>
      </c>
      <c r="F58" s="1" t="s">
        <v>409</v>
      </c>
      <c r="G58" s="1" t="s">
        <v>381</v>
      </c>
      <c r="H58" s="1" t="s">
        <v>382</v>
      </c>
      <c r="I58" s="1" t="s">
        <v>739</v>
      </c>
      <c r="J58" s="1" t="s">
        <v>29</v>
      </c>
      <c r="K58" s="1" t="s">
        <v>740</v>
      </c>
      <c r="L58" s="1" t="s">
        <v>740</v>
      </c>
      <c r="M58" s="1" t="s">
        <v>385</v>
      </c>
      <c r="N58" s="1" t="s">
        <v>385</v>
      </c>
      <c r="O58" s="1" t="s">
        <v>386</v>
      </c>
      <c r="P58" s="1" t="s">
        <v>387</v>
      </c>
      <c r="Q58" s="1" t="s">
        <v>741</v>
      </c>
      <c r="R58" s="1" t="s">
        <v>389</v>
      </c>
      <c r="S58" s="1" t="s">
        <v>390</v>
      </c>
      <c r="T58" s="1" t="s">
        <v>391</v>
      </c>
    </row>
    <row r="59" s="1" customFormat="1" spans="1:20">
      <c r="A59" s="3">
        <v>16863296276</v>
      </c>
      <c r="B59" s="1" t="s">
        <v>376</v>
      </c>
      <c r="C59" s="1" t="s">
        <v>742</v>
      </c>
      <c r="D59" s="1" t="s">
        <v>743</v>
      </c>
      <c r="E59" s="1" t="s">
        <v>744</v>
      </c>
      <c r="F59" s="1" t="s">
        <v>380</v>
      </c>
      <c r="G59" s="1" t="s">
        <v>381</v>
      </c>
      <c r="H59" s="1" t="s">
        <v>382</v>
      </c>
      <c r="I59" s="1" t="s">
        <v>745</v>
      </c>
      <c r="J59" s="1" t="s">
        <v>29</v>
      </c>
      <c r="K59" s="1" t="s">
        <v>746</v>
      </c>
      <c r="L59" s="1" t="s">
        <v>746</v>
      </c>
      <c r="M59" s="1" t="s">
        <v>385</v>
      </c>
      <c r="N59" s="1" t="s">
        <v>385</v>
      </c>
      <c r="O59" s="1" t="s">
        <v>386</v>
      </c>
      <c r="P59" s="1" t="s">
        <v>387</v>
      </c>
      <c r="Q59" s="1" t="s">
        <v>747</v>
      </c>
      <c r="R59" s="1" t="s">
        <v>389</v>
      </c>
      <c r="S59" s="1" t="s">
        <v>390</v>
      </c>
      <c r="T59" s="1" t="s">
        <v>391</v>
      </c>
    </row>
    <row r="60" s="1" customFormat="1" spans="1:20">
      <c r="A60" s="3">
        <v>16239945675</v>
      </c>
      <c r="B60" s="1" t="s">
        <v>748</v>
      </c>
      <c r="C60" s="1" t="s">
        <v>749</v>
      </c>
      <c r="D60" s="1" t="s">
        <v>750</v>
      </c>
      <c r="E60" s="1" t="s">
        <v>751</v>
      </c>
      <c r="F60" s="1" t="s">
        <v>409</v>
      </c>
      <c r="G60" s="1" t="s">
        <v>381</v>
      </c>
      <c r="H60" s="1" t="s">
        <v>382</v>
      </c>
      <c r="I60" s="1" t="s">
        <v>752</v>
      </c>
      <c r="J60" s="1" t="s">
        <v>29</v>
      </c>
      <c r="K60" s="1" t="s">
        <v>753</v>
      </c>
      <c r="L60" s="1" t="s">
        <v>753</v>
      </c>
      <c r="M60" s="1" t="s">
        <v>385</v>
      </c>
      <c r="N60" s="1" t="s">
        <v>385</v>
      </c>
      <c r="O60" s="1" t="s">
        <v>386</v>
      </c>
      <c r="P60" s="1" t="s">
        <v>387</v>
      </c>
      <c r="Q60" s="1" t="s">
        <v>754</v>
      </c>
      <c r="R60" s="1" t="s">
        <v>389</v>
      </c>
      <c r="S60" s="1" t="s">
        <v>390</v>
      </c>
      <c r="T60" s="1" t="s">
        <v>391</v>
      </c>
    </row>
    <row r="61" s="1" customFormat="1" spans="1:20">
      <c r="A61" s="3">
        <v>16865844640</v>
      </c>
      <c r="B61" s="1" t="s">
        <v>409</v>
      </c>
      <c r="C61" s="1" t="s">
        <v>755</v>
      </c>
      <c r="D61" s="1" t="s">
        <v>756</v>
      </c>
      <c r="E61" s="1" t="s">
        <v>757</v>
      </c>
      <c r="F61" s="1" t="s">
        <v>380</v>
      </c>
      <c r="G61" s="1" t="s">
        <v>381</v>
      </c>
      <c r="H61" s="1" t="s">
        <v>382</v>
      </c>
      <c r="I61" s="1" t="s">
        <v>758</v>
      </c>
      <c r="J61" s="1" t="s">
        <v>29</v>
      </c>
      <c r="K61" s="1" t="s">
        <v>759</v>
      </c>
      <c r="L61" s="1" t="s">
        <v>759</v>
      </c>
      <c r="M61" s="1" t="s">
        <v>385</v>
      </c>
      <c r="N61" s="1" t="s">
        <v>385</v>
      </c>
      <c r="O61" s="1" t="s">
        <v>386</v>
      </c>
      <c r="P61" s="1" t="s">
        <v>387</v>
      </c>
      <c r="Q61" s="1" t="s">
        <v>760</v>
      </c>
      <c r="R61" s="1" t="s">
        <v>389</v>
      </c>
      <c r="S61" s="1" t="s">
        <v>390</v>
      </c>
      <c r="T61" s="1" t="s">
        <v>391</v>
      </c>
    </row>
    <row r="62" s="1" customFormat="1" spans="1:20">
      <c r="A62" s="3">
        <v>16873296612</v>
      </c>
      <c r="B62" s="1" t="s">
        <v>380</v>
      </c>
      <c r="C62" s="1" t="s">
        <v>761</v>
      </c>
      <c r="D62" s="1" t="s">
        <v>762</v>
      </c>
      <c r="E62" s="1" t="s">
        <v>763</v>
      </c>
      <c r="F62" s="1" t="s">
        <v>380</v>
      </c>
      <c r="G62" s="1" t="s">
        <v>381</v>
      </c>
      <c r="H62" s="1" t="s">
        <v>382</v>
      </c>
      <c r="I62" s="1" t="s">
        <v>764</v>
      </c>
      <c r="J62" s="1" t="s">
        <v>29</v>
      </c>
      <c r="K62" s="1" t="s">
        <v>765</v>
      </c>
      <c r="L62" s="1" t="s">
        <v>765</v>
      </c>
      <c r="M62" s="1" t="s">
        <v>385</v>
      </c>
      <c r="N62" s="1" t="s">
        <v>385</v>
      </c>
      <c r="O62" s="1" t="s">
        <v>386</v>
      </c>
      <c r="P62" s="1" t="s">
        <v>387</v>
      </c>
      <c r="Q62" s="1" t="s">
        <v>766</v>
      </c>
      <c r="R62" s="1" t="s">
        <v>389</v>
      </c>
      <c r="S62" s="1" t="s">
        <v>390</v>
      </c>
      <c r="T62" s="1" t="s">
        <v>391</v>
      </c>
    </row>
    <row r="63" s="1" customFormat="1" spans="1:20">
      <c r="A63" s="3">
        <v>16826144821</v>
      </c>
      <c r="B63" s="1" t="s">
        <v>767</v>
      </c>
      <c r="C63" s="1" t="s">
        <v>768</v>
      </c>
      <c r="D63" s="1" t="s">
        <v>769</v>
      </c>
      <c r="E63" s="1" t="s">
        <v>770</v>
      </c>
      <c r="F63" s="1" t="s">
        <v>409</v>
      </c>
      <c r="G63" s="1" t="s">
        <v>381</v>
      </c>
      <c r="H63" s="1" t="s">
        <v>382</v>
      </c>
      <c r="I63" s="1" t="s">
        <v>771</v>
      </c>
      <c r="J63" s="1" t="s">
        <v>29</v>
      </c>
      <c r="K63" s="1" t="s">
        <v>772</v>
      </c>
      <c r="L63" s="1" t="s">
        <v>772</v>
      </c>
      <c r="M63" s="1" t="s">
        <v>385</v>
      </c>
      <c r="N63" s="1" t="s">
        <v>385</v>
      </c>
      <c r="O63" s="1" t="s">
        <v>386</v>
      </c>
      <c r="P63" s="1" t="s">
        <v>387</v>
      </c>
      <c r="Q63" s="1" t="s">
        <v>773</v>
      </c>
      <c r="R63" s="1" t="s">
        <v>389</v>
      </c>
      <c r="S63" s="1" t="s">
        <v>390</v>
      </c>
      <c r="T63" s="1" t="s">
        <v>391</v>
      </c>
    </row>
    <row r="64" s="1" customFormat="1" spans="1:20">
      <c r="A64" s="3">
        <v>16879259226</v>
      </c>
      <c r="B64" s="1" t="s">
        <v>380</v>
      </c>
      <c r="C64" s="1" t="s">
        <v>774</v>
      </c>
      <c r="D64" s="1" t="s">
        <v>775</v>
      </c>
      <c r="E64" s="1" t="s">
        <v>776</v>
      </c>
      <c r="F64" s="1" t="s">
        <v>380</v>
      </c>
      <c r="G64" s="1" t="s">
        <v>381</v>
      </c>
      <c r="H64" s="1" t="s">
        <v>382</v>
      </c>
      <c r="I64" s="1" t="s">
        <v>609</v>
      </c>
      <c r="J64" s="1" t="s">
        <v>29</v>
      </c>
      <c r="K64" s="1" t="s">
        <v>610</v>
      </c>
      <c r="L64" s="1" t="s">
        <v>610</v>
      </c>
      <c r="M64" s="1" t="s">
        <v>385</v>
      </c>
      <c r="N64" s="1" t="s">
        <v>385</v>
      </c>
      <c r="O64" s="1" t="s">
        <v>386</v>
      </c>
      <c r="P64" s="1" t="s">
        <v>387</v>
      </c>
      <c r="Q64" s="1" t="s">
        <v>777</v>
      </c>
      <c r="R64" s="1" t="s">
        <v>389</v>
      </c>
      <c r="S64" s="1" t="s">
        <v>390</v>
      </c>
      <c r="T64" s="1" t="s">
        <v>391</v>
      </c>
    </row>
    <row r="65" s="1" customFormat="1" spans="1:20">
      <c r="A65" s="3">
        <v>16818851372</v>
      </c>
      <c r="B65" s="1" t="s">
        <v>405</v>
      </c>
      <c r="C65" s="1" t="s">
        <v>778</v>
      </c>
      <c r="D65" s="1" t="s">
        <v>779</v>
      </c>
      <c r="E65" s="1" t="s">
        <v>780</v>
      </c>
      <c r="F65" s="1" t="s">
        <v>380</v>
      </c>
      <c r="G65" s="1" t="s">
        <v>381</v>
      </c>
      <c r="H65" s="1" t="s">
        <v>382</v>
      </c>
      <c r="I65" s="1" t="s">
        <v>781</v>
      </c>
      <c r="J65" s="1" t="s">
        <v>29</v>
      </c>
      <c r="K65" s="1" t="s">
        <v>782</v>
      </c>
      <c r="L65" s="1" t="s">
        <v>782</v>
      </c>
      <c r="M65" s="1" t="s">
        <v>385</v>
      </c>
      <c r="N65" s="1" t="s">
        <v>385</v>
      </c>
      <c r="O65" s="1" t="s">
        <v>386</v>
      </c>
      <c r="P65" s="1" t="s">
        <v>387</v>
      </c>
      <c r="Q65" s="1" t="s">
        <v>783</v>
      </c>
      <c r="R65" s="1" t="s">
        <v>389</v>
      </c>
      <c r="S65" s="1" t="s">
        <v>390</v>
      </c>
      <c r="T65" s="1" t="s">
        <v>391</v>
      </c>
    </row>
    <row r="66" s="1" customFormat="1" spans="1:20">
      <c r="A66" s="3">
        <v>16775491847</v>
      </c>
      <c r="B66" s="1" t="s">
        <v>784</v>
      </c>
      <c r="C66" s="1" t="s">
        <v>785</v>
      </c>
      <c r="D66" s="1" t="s">
        <v>786</v>
      </c>
      <c r="E66" s="1" t="s">
        <v>787</v>
      </c>
      <c r="F66" s="1" t="s">
        <v>409</v>
      </c>
      <c r="G66" s="1" t="s">
        <v>381</v>
      </c>
      <c r="H66" s="1" t="s">
        <v>382</v>
      </c>
      <c r="I66" s="1" t="s">
        <v>788</v>
      </c>
      <c r="J66" s="1" t="s">
        <v>29</v>
      </c>
      <c r="K66" s="1" t="s">
        <v>789</v>
      </c>
      <c r="L66" s="1" t="s">
        <v>789</v>
      </c>
      <c r="M66" s="1" t="s">
        <v>385</v>
      </c>
      <c r="N66" s="1" t="s">
        <v>385</v>
      </c>
      <c r="O66" s="1" t="s">
        <v>386</v>
      </c>
      <c r="P66" s="1" t="s">
        <v>387</v>
      </c>
      <c r="Q66" s="1" t="s">
        <v>790</v>
      </c>
      <c r="R66" s="1" t="s">
        <v>389</v>
      </c>
      <c r="S66" s="1" t="s">
        <v>390</v>
      </c>
      <c r="T66" s="1" t="s">
        <v>391</v>
      </c>
    </row>
    <row r="67" s="1" customFormat="1" spans="1:20">
      <c r="A67" s="3">
        <v>16792737293</v>
      </c>
      <c r="B67" s="1" t="s">
        <v>791</v>
      </c>
      <c r="C67" s="1" t="s">
        <v>792</v>
      </c>
      <c r="D67" s="1" t="s">
        <v>793</v>
      </c>
      <c r="E67" s="1" t="s">
        <v>794</v>
      </c>
      <c r="F67" s="1" t="s">
        <v>380</v>
      </c>
      <c r="G67" s="1" t="s">
        <v>381</v>
      </c>
      <c r="H67" s="1" t="s">
        <v>382</v>
      </c>
      <c r="I67" s="1" t="s">
        <v>795</v>
      </c>
      <c r="J67" s="1" t="s">
        <v>29</v>
      </c>
      <c r="K67" s="1" t="s">
        <v>796</v>
      </c>
      <c r="L67" s="1" t="s">
        <v>796</v>
      </c>
      <c r="M67" s="1" t="s">
        <v>385</v>
      </c>
      <c r="N67" s="1" t="s">
        <v>385</v>
      </c>
      <c r="O67" s="1" t="s">
        <v>386</v>
      </c>
      <c r="P67" s="1" t="s">
        <v>387</v>
      </c>
      <c r="Q67" s="1" t="s">
        <v>797</v>
      </c>
      <c r="R67" s="1" t="s">
        <v>389</v>
      </c>
      <c r="S67" s="1" t="s">
        <v>390</v>
      </c>
      <c r="T67" s="1" t="s">
        <v>391</v>
      </c>
    </row>
    <row r="68" s="1" customFormat="1" spans="1:20">
      <c r="A68" s="3">
        <v>16113300330</v>
      </c>
      <c r="B68" s="1" t="s">
        <v>798</v>
      </c>
      <c r="C68" s="1" t="s">
        <v>799</v>
      </c>
      <c r="D68" s="1" t="s">
        <v>800</v>
      </c>
      <c r="E68" s="1" t="s">
        <v>801</v>
      </c>
      <c r="F68" s="1" t="s">
        <v>380</v>
      </c>
      <c r="G68" s="1" t="s">
        <v>381</v>
      </c>
      <c r="H68" s="1" t="s">
        <v>382</v>
      </c>
      <c r="I68" s="1" t="s">
        <v>802</v>
      </c>
      <c r="J68" s="1" t="s">
        <v>29</v>
      </c>
      <c r="K68" s="1" t="s">
        <v>803</v>
      </c>
      <c r="L68" s="1" t="s">
        <v>803</v>
      </c>
      <c r="M68" s="1" t="s">
        <v>385</v>
      </c>
      <c r="N68" s="1" t="s">
        <v>385</v>
      </c>
      <c r="O68" s="1" t="s">
        <v>386</v>
      </c>
      <c r="P68" s="1" t="s">
        <v>387</v>
      </c>
      <c r="Q68" s="1" t="s">
        <v>804</v>
      </c>
      <c r="R68" s="1" t="s">
        <v>389</v>
      </c>
      <c r="S68" s="1" t="s">
        <v>390</v>
      </c>
      <c r="T68" s="1" t="s">
        <v>391</v>
      </c>
    </row>
    <row r="69" s="1" customFormat="1" spans="1:20">
      <c r="A69" s="3">
        <v>16539953267</v>
      </c>
      <c r="B69" s="1" t="s">
        <v>805</v>
      </c>
      <c r="C69" s="1" t="s">
        <v>806</v>
      </c>
      <c r="D69" s="1" t="s">
        <v>807</v>
      </c>
      <c r="E69" s="1" t="s">
        <v>808</v>
      </c>
      <c r="F69" s="1" t="s">
        <v>380</v>
      </c>
      <c r="G69" s="1" t="s">
        <v>381</v>
      </c>
      <c r="H69" s="1" t="s">
        <v>382</v>
      </c>
      <c r="I69" s="1" t="s">
        <v>809</v>
      </c>
      <c r="J69" s="1" t="s">
        <v>29</v>
      </c>
      <c r="K69" s="1" t="s">
        <v>810</v>
      </c>
      <c r="L69" s="1" t="s">
        <v>810</v>
      </c>
      <c r="M69" s="1" t="s">
        <v>385</v>
      </c>
      <c r="N69" s="1" t="s">
        <v>385</v>
      </c>
      <c r="O69" s="1" t="s">
        <v>386</v>
      </c>
      <c r="P69" s="1" t="s">
        <v>387</v>
      </c>
      <c r="Q69" s="1" t="s">
        <v>811</v>
      </c>
      <c r="R69" s="1" t="s">
        <v>389</v>
      </c>
      <c r="S69" s="1" t="s">
        <v>390</v>
      </c>
      <c r="T69" s="1" t="s">
        <v>391</v>
      </c>
    </row>
    <row r="70" s="1" customFormat="1" spans="1:20">
      <c r="A70" s="3">
        <v>16765579492</v>
      </c>
      <c r="B70" s="1" t="s">
        <v>713</v>
      </c>
      <c r="C70" s="1" t="s">
        <v>812</v>
      </c>
      <c r="D70" s="1" t="s">
        <v>813</v>
      </c>
      <c r="E70" s="1" t="s">
        <v>814</v>
      </c>
      <c r="F70" s="1" t="s">
        <v>380</v>
      </c>
      <c r="G70" s="1" t="s">
        <v>381</v>
      </c>
      <c r="H70" s="1" t="s">
        <v>382</v>
      </c>
      <c r="I70" s="1" t="s">
        <v>815</v>
      </c>
      <c r="J70" s="1" t="s">
        <v>29</v>
      </c>
      <c r="K70" s="1" t="s">
        <v>772</v>
      </c>
      <c r="L70" s="1" t="s">
        <v>772</v>
      </c>
      <c r="M70" s="1" t="s">
        <v>385</v>
      </c>
      <c r="N70" s="1" t="s">
        <v>385</v>
      </c>
      <c r="O70" s="1" t="s">
        <v>386</v>
      </c>
      <c r="P70" s="1" t="s">
        <v>387</v>
      </c>
      <c r="Q70" s="1" t="s">
        <v>816</v>
      </c>
      <c r="R70" s="1" t="s">
        <v>389</v>
      </c>
      <c r="S70" s="1" t="s">
        <v>390</v>
      </c>
      <c r="T70" s="1" t="s">
        <v>391</v>
      </c>
    </row>
    <row r="71" s="1" customFormat="1" spans="1:20">
      <c r="A71" s="3">
        <v>16306659155</v>
      </c>
      <c r="B71" s="1" t="s">
        <v>817</v>
      </c>
      <c r="C71" s="1" t="s">
        <v>818</v>
      </c>
      <c r="D71" s="1" t="s">
        <v>819</v>
      </c>
      <c r="E71" s="1" t="s">
        <v>820</v>
      </c>
      <c r="F71" s="1" t="s">
        <v>380</v>
      </c>
      <c r="G71" s="1" t="s">
        <v>381</v>
      </c>
      <c r="H71" s="1" t="s">
        <v>382</v>
      </c>
      <c r="I71" s="1" t="s">
        <v>821</v>
      </c>
      <c r="J71" s="1" t="s">
        <v>29</v>
      </c>
      <c r="K71" s="1" t="s">
        <v>822</v>
      </c>
      <c r="L71" s="1" t="s">
        <v>822</v>
      </c>
      <c r="M71" s="1" t="s">
        <v>385</v>
      </c>
      <c r="N71" s="1" t="s">
        <v>385</v>
      </c>
      <c r="O71" s="1" t="s">
        <v>386</v>
      </c>
      <c r="P71" s="1" t="s">
        <v>387</v>
      </c>
      <c r="Q71" s="1" t="s">
        <v>823</v>
      </c>
      <c r="R71" s="1" t="s">
        <v>389</v>
      </c>
      <c r="S71" s="1" t="s">
        <v>390</v>
      </c>
      <c r="T71" s="1" t="s">
        <v>391</v>
      </c>
    </row>
    <row r="72" s="1" customFormat="1" spans="1:20">
      <c r="A72" s="3">
        <v>16854514449</v>
      </c>
      <c r="B72" s="1" t="s">
        <v>398</v>
      </c>
      <c r="C72" s="1" t="s">
        <v>824</v>
      </c>
      <c r="D72" s="1" t="s">
        <v>825</v>
      </c>
      <c r="E72" s="1" t="s">
        <v>826</v>
      </c>
      <c r="F72" s="1" t="s">
        <v>376</v>
      </c>
      <c r="G72" s="1" t="s">
        <v>381</v>
      </c>
      <c r="H72" s="1" t="s">
        <v>382</v>
      </c>
      <c r="I72" s="1" t="s">
        <v>827</v>
      </c>
      <c r="J72" s="1" t="s">
        <v>29</v>
      </c>
      <c r="K72" s="1" t="s">
        <v>828</v>
      </c>
      <c r="L72" s="1" t="s">
        <v>828</v>
      </c>
      <c r="M72" s="1" t="s">
        <v>385</v>
      </c>
      <c r="N72" s="1" t="s">
        <v>385</v>
      </c>
      <c r="O72" s="1" t="s">
        <v>386</v>
      </c>
      <c r="P72" s="1" t="s">
        <v>387</v>
      </c>
      <c r="Q72" s="1" t="s">
        <v>829</v>
      </c>
      <c r="R72" s="1" t="s">
        <v>389</v>
      </c>
      <c r="S72" s="1" t="s">
        <v>390</v>
      </c>
      <c r="T72" s="1" t="s">
        <v>391</v>
      </c>
    </row>
    <row r="73" s="1" customFormat="1" spans="1:20">
      <c r="A73" s="3">
        <v>16758535053</v>
      </c>
      <c r="B73" s="1" t="s">
        <v>830</v>
      </c>
      <c r="C73" s="1" t="s">
        <v>831</v>
      </c>
      <c r="D73" s="1" t="s">
        <v>832</v>
      </c>
      <c r="E73" s="1" t="s">
        <v>833</v>
      </c>
      <c r="F73" s="1" t="s">
        <v>409</v>
      </c>
      <c r="G73" s="1" t="s">
        <v>381</v>
      </c>
      <c r="H73" s="1" t="s">
        <v>382</v>
      </c>
      <c r="I73" s="1" t="s">
        <v>834</v>
      </c>
      <c r="J73" s="1" t="s">
        <v>29</v>
      </c>
      <c r="K73" s="1" t="s">
        <v>746</v>
      </c>
      <c r="L73" s="1" t="s">
        <v>746</v>
      </c>
      <c r="M73" s="1" t="s">
        <v>385</v>
      </c>
      <c r="N73" s="1" t="s">
        <v>385</v>
      </c>
      <c r="O73" s="1" t="s">
        <v>386</v>
      </c>
      <c r="P73" s="1" t="s">
        <v>387</v>
      </c>
      <c r="Q73" s="1" t="s">
        <v>835</v>
      </c>
      <c r="R73" s="1" t="s">
        <v>389</v>
      </c>
      <c r="S73" s="1" t="s">
        <v>390</v>
      </c>
      <c r="T73" s="1" t="s">
        <v>391</v>
      </c>
    </row>
    <row r="74" s="1" customFormat="1" spans="1:20">
      <c r="A74" s="3">
        <v>16855833201</v>
      </c>
      <c r="B74" s="1" t="s">
        <v>398</v>
      </c>
      <c r="C74" s="1" t="s">
        <v>836</v>
      </c>
      <c r="D74" s="1" t="s">
        <v>837</v>
      </c>
      <c r="E74" s="1" t="s">
        <v>838</v>
      </c>
      <c r="F74" s="1" t="s">
        <v>380</v>
      </c>
      <c r="G74" s="1" t="s">
        <v>381</v>
      </c>
      <c r="H74" s="1" t="s">
        <v>382</v>
      </c>
      <c r="I74" s="1" t="s">
        <v>839</v>
      </c>
      <c r="J74" s="1" t="s">
        <v>29</v>
      </c>
      <c r="K74" s="1" t="s">
        <v>840</v>
      </c>
      <c r="L74" s="1" t="s">
        <v>840</v>
      </c>
      <c r="M74" s="1" t="s">
        <v>385</v>
      </c>
      <c r="N74" s="1" t="s">
        <v>385</v>
      </c>
      <c r="O74" s="1" t="s">
        <v>386</v>
      </c>
      <c r="P74" s="1" t="s">
        <v>387</v>
      </c>
      <c r="Q74" s="1" t="s">
        <v>841</v>
      </c>
      <c r="R74" s="1" t="s">
        <v>389</v>
      </c>
      <c r="S74" s="1" t="s">
        <v>390</v>
      </c>
      <c r="T74" s="1" t="s">
        <v>391</v>
      </c>
    </row>
    <row r="75" s="1" customFormat="1" spans="1:20">
      <c r="A75" s="3">
        <v>16231838247</v>
      </c>
      <c r="B75" s="1" t="s">
        <v>842</v>
      </c>
      <c r="C75" s="1" t="s">
        <v>843</v>
      </c>
      <c r="D75" s="1" t="s">
        <v>844</v>
      </c>
      <c r="E75" s="1" t="s">
        <v>845</v>
      </c>
      <c r="F75" s="1" t="s">
        <v>380</v>
      </c>
      <c r="G75" s="1" t="s">
        <v>381</v>
      </c>
      <c r="H75" s="1" t="s">
        <v>382</v>
      </c>
      <c r="I75" s="1" t="s">
        <v>846</v>
      </c>
      <c r="J75" s="1" t="s">
        <v>29</v>
      </c>
      <c r="K75" s="1" t="s">
        <v>847</v>
      </c>
      <c r="L75" s="1" t="s">
        <v>847</v>
      </c>
      <c r="M75" s="1" t="s">
        <v>385</v>
      </c>
      <c r="N75" s="1" t="s">
        <v>385</v>
      </c>
      <c r="O75" s="1" t="s">
        <v>386</v>
      </c>
      <c r="P75" s="1" t="s">
        <v>387</v>
      </c>
      <c r="Q75" s="1" t="s">
        <v>848</v>
      </c>
      <c r="R75" s="1" t="s">
        <v>389</v>
      </c>
      <c r="S75" s="1" t="s">
        <v>390</v>
      </c>
      <c r="T75" s="1" t="s">
        <v>391</v>
      </c>
    </row>
    <row r="76" s="1" customFormat="1" spans="1:20">
      <c r="A76" s="3">
        <v>16857855965</v>
      </c>
      <c r="B76" s="1" t="s">
        <v>398</v>
      </c>
      <c r="C76" s="1" t="s">
        <v>849</v>
      </c>
      <c r="D76" s="1" t="s">
        <v>850</v>
      </c>
      <c r="E76" s="1" t="s">
        <v>851</v>
      </c>
      <c r="F76" s="1" t="s">
        <v>380</v>
      </c>
      <c r="G76" s="1" t="s">
        <v>381</v>
      </c>
      <c r="H76" s="1" t="s">
        <v>382</v>
      </c>
      <c r="I76" s="1" t="s">
        <v>852</v>
      </c>
      <c r="J76" s="1" t="s">
        <v>29</v>
      </c>
      <c r="K76" s="1" t="s">
        <v>853</v>
      </c>
      <c r="L76" s="1" t="s">
        <v>853</v>
      </c>
      <c r="M76" s="1" t="s">
        <v>385</v>
      </c>
      <c r="N76" s="1" t="s">
        <v>385</v>
      </c>
      <c r="O76" s="1" t="s">
        <v>386</v>
      </c>
      <c r="P76" s="1" t="s">
        <v>387</v>
      </c>
      <c r="Q76" s="1" t="s">
        <v>854</v>
      </c>
      <c r="R76" s="1" t="s">
        <v>389</v>
      </c>
      <c r="S76" s="1" t="s">
        <v>390</v>
      </c>
      <c r="T76" s="1" t="s">
        <v>391</v>
      </c>
    </row>
    <row r="77" s="1" customFormat="1" spans="1:20">
      <c r="A77" s="3">
        <v>15794209369</v>
      </c>
      <c r="B77" s="1" t="s">
        <v>855</v>
      </c>
      <c r="C77" s="1" t="s">
        <v>856</v>
      </c>
      <c r="D77" s="1" t="s">
        <v>857</v>
      </c>
      <c r="E77" s="1" t="s">
        <v>858</v>
      </c>
      <c r="F77" s="1" t="s">
        <v>409</v>
      </c>
      <c r="G77" s="1" t="s">
        <v>381</v>
      </c>
      <c r="H77" s="1" t="s">
        <v>382</v>
      </c>
      <c r="I77" s="1" t="s">
        <v>859</v>
      </c>
      <c r="J77" s="1" t="s">
        <v>29</v>
      </c>
      <c r="K77" s="1" t="s">
        <v>542</v>
      </c>
      <c r="L77" s="1" t="s">
        <v>542</v>
      </c>
      <c r="M77" s="1" t="s">
        <v>385</v>
      </c>
      <c r="N77" s="1" t="s">
        <v>385</v>
      </c>
      <c r="O77" s="1" t="s">
        <v>386</v>
      </c>
      <c r="P77" s="1" t="s">
        <v>387</v>
      </c>
      <c r="Q77" s="1" t="s">
        <v>860</v>
      </c>
      <c r="R77" s="1" t="s">
        <v>389</v>
      </c>
      <c r="S77" s="1" t="s">
        <v>390</v>
      </c>
      <c r="T77" s="1" t="s">
        <v>391</v>
      </c>
    </row>
    <row r="78" s="1" customFormat="1" spans="1:20">
      <c r="A78" s="3">
        <v>16759082914</v>
      </c>
      <c r="B78" s="1" t="s">
        <v>830</v>
      </c>
      <c r="C78" s="1" t="s">
        <v>861</v>
      </c>
      <c r="D78" s="1" t="s">
        <v>862</v>
      </c>
      <c r="E78" s="1" t="s">
        <v>863</v>
      </c>
      <c r="F78" s="1" t="s">
        <v>380</v>
      </c>
      <c r="G78" s="1" t="s">
        <v>381</v>
      </c>
      <c r="H78" s="1" t="s">
        <v>382</v>
      </c>
      <c r="I78" s="1" t="s">
        <v>864</v>
      </c>
      <c r="J78" s="1" t="s">
        <v>29</v>
      </c>
      <c r="K78" s="1" t="s">
        <v>865</v>
      </c>
      <c r="L78" s="1" t="s">
        <v>865</v>
      </c>
      <c r="M78" s="1" t="s">
        <v>385</v>
      </c>
      <c r="N78" s="1" t="s">
        <v>385</v>
      </c>
      <c r="O78" s="1" t="s">
        <v>386</v>
      </c>
      <c r="P78" s="1" t="s">
        <v>387</v>
      </c>
      <c r="Q78" s="1" t="s">
        <v>866</v>
      </c>
      <c r="R78" s="1" t="s">
        <v>389</v>
      </c>
      <c r="S78" s="1" t="s">
        <v>390</v>
      </c>
      <c r="T78" s="1" t="s">
        <v>391</v>
      </c>
    </row>
    <row r="79" s="1" customFormat="1" spans="1:20">
      <c r="A79" s="3">
        <v>16725516805</v>
      </c>
      <c r="B79" s="1" t="s">
        <v>413</v>
      </c>
      <c r="C79" s="1" t="s">
        <v>867</v>
      </c>
      <c r="D79" s="1" t="s">
        <v>868</v>
      </c>
      <c r="E79" s="1" t="s">
        <v>869</v>
      </c>
      <c r="F79" s="1" t="s">
        <v>380</v>
      </c>
      <c r="G79" s="1" t="s">
        <v>381</v>
      </c>
      <c r="H79" s="1" t="s">
        <v>382</v>
      </c>
      <c r="I79" s="1" t="s">
        <v>870</v>
      </c>
      <c r="J79" s="1" t="s">
        <v>29</v>
      </c>
      <c r="K79" s="1" t="s">
        <v>765</v>
      </c>
      <c r="L79" s="1" t="s">
        <v>765</v>
      </c>
      <c r="M79" s="1" t="s">
        <v>385</v>
      </c>
      <c r="N79" s="1" t="s">
        <v>385</v>
      </c>
      <c r="O79" s="1" t="s">
        <v>386</v>
      </c>
      <c r="P79" s="1" t="s">
        <v>387</v>
      </c>
      <c r="Q79" s="1" t="s">
        <v>871</v>
      </c>
      <c r="R79" s="1" t="s">
        <v>389</v>
      </c>
      <c r="S79" s="1" t="s">
        <v>390</v>
      </c>
      <c r="T79" s="1" t="s">
        <v>391</v>
      </c>
    </row>
    <row r="80" s="1" customFormat="1" spans="1:20">
      <c r="A80" s="3">
        <v>16825371599</v>
      </c>
      <c r="B80" s="1" t="s">
        <v>405</v>
      </c>
      <c r="C80" s="1" t="s">
        <v>872</v>
      </c>
      <c r="D80" s="1" t="s">
        <v>873</v>
      </c>
      <c r="E80" s="1" t="s">
        <v>874</v>
      </c>
      <c r="F80" s="1" t="s">
        <v>380</v>
      </c>
      <c r="G80" s="1" t="s">
        <v>381</v>
      </c>
      <c r="H80" s="1" t="s">
        <v>382</v>
      </c>
      <c r="I80" s="1" t="s">
        <v>875</v>
      </c>
      <c r="J80" s="1" t="s">
        <v>29</v>
      </c>
      <c r="K80" s="1" t="s">
        <v>876</v>
      </c>
      <c r="L80" s="1" t="s">
        <v>876</v>
      </c>
      <c r="M80" s="1" t="s">
        <v>385</v>
      </c>
      <c r="N80" s="1" t="s">
        <v>385</v>
      </c>
      <c r="O80" s="1" t="s">
        <v>386</v>
      </c>
      <c r="P80" s="1" t="s">
        <v>387</v>
      </c>
      <c r="Q80" s="1" t="s">
        <v>877</v>
      </c>
      <c r="R80" s="1" t="s">
        <v>389</v>
      </c>
      <c r="S80" s="1" t="s">
        <v>390</v>
      </c>
      <c r="T80" s="1" t="s">
        <v>391</v>
      </c>
    </row>
    <row r="81" s="1" customFormat="1" spans="1:20">
      <c r="A81" s="3">
        <v>16724668522</v>
      </c>
      <c r="B81" s="1" t="s">
        <v>465</v>
      </c>
      <c r="C81" s="1" t="s">
        <v>878</v>
      </c>
      <c r="D81" s="1" t="s">
        <v>879</v>
      </c>
      <c r="E81" s="1" t="s">
        <v>880</v>
      </c>
      <c r="F81" s="1" t="s">
        <v>380</v>
      </c>
      <c r="G81" s="1" t="s">
        <v>381</v>
      </c>
      <c r="H81" s="1" t="s">
        <v>382</v>
      </c>
      <c r="I81" s="1" t="s">
        <v>881</v>
      </c>
      <c r="J81" s="1" t="s">
        <v>29</v>
      </c>
      <c r="K81" s="1" t="s">
        <v>882</v>
      </c>
      <c r="L81" s="1" t="s">
        <v>882</v>
      </c>
      <c r="M81" s="1" t="s">
        <v>385</v>
      </c>
      <c r="N81" s="1" t="s">
        <v>385</v>
      </c>
      <c r="O81" s="1" t="s">
        <v>386</v>
      </c>
      <c r="P81" s="1" t="s">
        <v>387</v>
      </c>
      <c r="Q81" s="1" t="s">
        <v>883</v>
      </c>
      <c r="R81" s="1" t="s">
        <v>389</v>
      </c>
      <c r="S81" s="1" t="s">
        <v>390</v>
      </c>
      <c r="T81" s="1" t="s">
        <v>391</v>
      </c>
    </row>
    <row r="82" s="1" customFormat="1" spans="1:20">
      <c r="A82" s="3">
        <v>16386916570</v>
      </c>
      <c r="B82" s="1" t="s">
        <v>884</v>
      </c>
      <c r="C82" s="1" t="s">
        <v>885</v>
      </c>
      <c r="D82" s="1" t="s">
        <v>879</v>
      </c>
      <c r="E82" s="1" t="s">
        <v>886</v>
      </c>
      <c r="F82" s="1" t="s">
        <v>380</v>
      </c>
      <c r="G82" s="1" t="s">
        <v>381</v>
      </c>
      <c r="H82" s="1" t="s">
        <v>382</v>
      </c>
      <c r="I82" s="1" t="s">
        <v>887</v>
      </c>
      <c r="J82" s="1" t="s">
        <v>29</v>
      </c>
      <c r="K82" s="1" t="s">
        <v>888</v>
      </c>
      <c r="L82" s="1" t="s">
        <v>888</v>
      </c>
      <c r="M82" s="1" t="s">
        <v>385</v>
      </c>
      <c r="N82" s="1" t="s">
        <v>385</v>
      </c>
      <c r="O82" s="1" t="s">
        <v>386</v>
      </c>
      <c r="P82" s="1" t="s">
        <v>387</v>
      </c>
      <c r="Q82" s="1" t="s">
        <v>889</v>
      </c>
      <c r="R82" s="1" t="s">
        <v>389</v>
      </c>
      <c r="S82" s="1" t="s">
        <v>390</v>
      </c>
      <c r="T82" s="1" t="s">
        <v>391</v>
      </c>
    </row>
    <row r="83" s="1" customFormat="1" spans="1:20">
      <c r="A83" s="3">
        <v>16785159504</v>
      </c>
      <c r="B83" s="1" t="s">
        <v>626</v>
      </c>
      <c r="C83" s="1" t="s">
        <v>890</v>
      </c>
      <c r="D83" s="1" t="s">
        <v>891</v>
      </c>
      <c r="E83" s="1" t="s">
        <v>892</v>
      </c>
      <c r="F83" s="1" t="s">
        <v>380</v>
      </c>
      <c r="G83" s="1" t="s">
        <v>381</v>
      </c>
      <c r="H83" s="1" t="s">
        <v>382</v>
      </c>
      <c r="I83" s="1" t="s">
        <v>893</v>
      </c>
      <c r="J83" s="1" t="s">
        <v>29</v>
      </c>
      <c r="K83" s="1" t="s">
        <v>894</v>
      </c>
      <c r="L83" s="1" t="s">
        <v>894</v>
      </c>
      <c r="M83" s="1" t="s">
        <v>385</v>
      </c>
      <c r="N83" s="1" t="s">
        <v>385</v>
      </c>
      <c r="O83" s="1" t="s">
        <v>386</v>
      </c>
      <c r="P83" s="1" t="s">
        <v>387</v>
      </c>
      <c r="Q83" s="1" t="s">
        <v>895</v>
      </c>
      <c r="R83" s="1" t="s">
        <v>389</v>
      </c>
      <c r="S83" s="1" t="s">
        <v>390</v>
      </c>
      <c r="T83" s="1" t="s">
        <v>391</v>
      </c>
    </row>
    <row r="84" s="1" customFormat="1" spans="1:20">
      <c r="A84" s="3">
        <v>16725452572</v>
      </c>
      <c r="B84" s="1" t="s">
        <v>413</v>
      </c>
      <c r="C84" s="1" t="s">
        <v>896</v>
      </c>
      <c r="D84" s="1" t="s">
        <v>891</v>
      </c>
      <c r="E84" s="1" t="s">
        <v>897</v>
      </c>
      <c r="F84" s="1" t="s">
        <v>380</v>
      </c>
      <c r="G84" s="1" t="s">
        <v>381</v>
      </c>
      <c r="H84" s="1" t="s">
        <v>382</v>
      </c>
      <c r="I84" s="1" t="s">
        <v>386</v>
      </c>
      <c r="J84" s="1" t="s">
        <v>29</v>
      </c>
      <c r="K84" s="1" t="s">
        <v>386</v>
      </c>
      <c r="L84" s="1" t="s">
        <v>898</v>
      </c>
      <c r="M84" s="1" t="s">
        <v>899</v>
      </c>
      <c r="N84" s="1" t="s">
        <v>900</v>
      </c>
      <c r="O84" s="1" t="s">
        <v>386</v>
      </c>
      <c r="P84" s="1" t="s">
        <v>387</v>
      </c>
      <c r="Q84" s="1" t="s">
        <v>901</v>
      </c>
      <c r="R84" s="1" t="s">
        <v>389</v>
      </c>
      <c r="S84" s="1" t="s">
        <v>390</v>
      </c>
      <c r="T84" s="1" t="s">
        <v>391</v>
      </c>
    </row>
    <row r="85" s="1" customFormat="1" spans="1:20">
      <c r="A85" s="3">
        <v>16859204970</v>
      </c>
      <c r="B85" s="1" t="s">
        <v>376</v>
      </c>
      <c r="C85" s="1" t="s">
        <v>902</v>
      </c>
      <c r="D85" s="1" t="s">
        <v>903</v>
      </c>
      <c r="E85" s="1" t="s">
        <v>904</v>
      </c>
      <c r="F85" s="1" t="s">
        <v>376</v>
      </c>
      <c r="G85" s="1" t="s">
        <v>381</v>
      </c>
      <c r="H85" s="1" t="s">
        <v>382</v>
      </c>
      <c r="I85" s="1" t="s">
        <v>905</v>
      </c>
      <c r="J85" s="1" t="s">
        <v>29</v>
      </c>
      <c r="K85" s="1" t="s">
        <v>906</v>
      </c>
      <c r="L85" s="1" t="s">
        <v>906</v>
      </c>
      <c r="M85" s="1" t="s">
        <v>385</v>
      </c>
      <c r="N85" s="1" t="s">
        <v>385</v>
      </c>
      <c r="O85" s="1" t="s">
        <v>386</v>
      </c>
      <c r="P85" s="1" t="s">
        <v>387</v>
      </c>
      <c r="Q85" s="1" t="s">
        <v>907</v>
      </c>
      <c r="R85" s="1" t="s">
        <v>389</v>
      </c>
      <c r="S85" s="1" t="s">
        <v>390</v>
      </c>
      <c r="T85" s="1" t="s">
        <v>391</v>
      </c>
    </row>
    <row r="86" s="1" customFormat="1" spans="1:20">
      <c r="A86" s="3">
        <v>16151228737</v>
      </c>
      <c r="B86" s="1" t="s">
        <v>908</v>
      </c>
      <c r="C86" s="1" t="s">
        <v>909</v>
      </c>
      <c r="D86" s="1" t="s">
        <v>910</v>
      </c>
      <c r="E86" s="1" t="s">
        <v>911</v>
      </c>
      <c r="F86" s="1" t="s">
        <v>380</v>
      </c>
      <c r="G86" s="1" t="s">
        <v>381</v>
      </c>
      <c r="H86" s="1" t="s">
        <v>382</v>
      </c>
      <c r="I86" s="1" t="s">
        <v>912</v>
      </c>
      <c r="J86" s="1" t="s">
        <v>29</v>
      </c>
      <c r="K86" s="1" t="s">
        <v>913</v>
      </c>
      <c r="L86" s="1" t="s">
        <v>913</v>
      </c>
      <c r="M86" s="1" t="s">
        <v>385</v>
      </c>
      <c r="N86" s="1" t="s">
        <v>385</v>
      </c>
      <c r="O86" s="1" t="s">
        <v>386</v>
      </c>
      <c r="P86" s="1" t="s">
        <v>387</v>
      </c>
      <c r="Q86" s="1" t="s">
        <v>914</v>
      </c>
      <c r="R86" s="1" t="s">
        <v>389</v>
      </c>
      <c r="S86" s="1" t="s">
        <v>390</v>
      </c>
      <c r="T86" s="1" t="s">
        <v>391</v>
      </c>
    </row>
    <row r="87" s="1" customFormat="1" spans="1:20">
      <c r="A87" s="3">
        <v>16322085942</v>
      </c>
      <c r="B87" s="1" t="s">
        <v>915</v>
      </c>
      <c r="C87" s="1" t="s">
        <v>916</v>
      </c>
      <c r="D87" s="1" t="s">
        <v>819</v>
      </c>
      <c r="E87" s="1" t="s">
        <v>917</v>
      </c>
      <c r="F87" s="1" t="s">
        <v>380</v>
      </c>
      <c r="G87" s="1" t="s">
        <v>381</v>
      </c>
      <c r="H87" s="1" t="s">
        <v>382</v>
      </c>
      <c r="I87" s="1" t="s">
        <v>918</v>
      </c>
      <c r="J87" s="1" t="s">
        <v>29</v>
      </c>
      <c r="K87" s="1" t="s">
        <v>919</v>
      </c>
      <c r="L87" s="1" t="s">
        <v>919</v>
      </c>
      <c r="M87" s="1" t="s">
        <v>385</v>
      </c>
      <c r="N87" s="1" t="s">
        <v>385</v>
      </c>
      <c r="O87" s="1" t="s">
        <v>386</v>
      </c>
      <c r="P87" s="1" t="s">
        <v>387</v>
      </c>
      <c r="Q87" s="1" t="s">
        <v>920</v>
      </c>
      <c r="R87" s="1" t="s">
        <v>389</v>
      </c>
      <c r="S87" s="1" t="s">
        <v>390</v>
      </c>
      <c r="T87" s="1" t="s">
        <v>391</v>
      </c>
    </row>
    <row r="88" s="1" customFormat="1" spans="1:20">
      <c r="A88" s="3">
        <v>16293455198</v>
      </c>
      <c r="B88" s="1" t="s">
        <v>921</v>
      </c>
      <c r="C88" s="1" t="s">
        <v>922</v>
      </c>
      <c r="D88" s="1" t="s">
        <v>819</v>
      </c>
      <c r="E88" s="1" t="s">
        <v>923</v>
      </c>
      <c r="F88" s="1" t="s">
        <v>380</v>
      </c>
      <c r="G88" s="1" t="s">
        <v>381</v>
      </c>
      <c r="H88" s="1" t="s">
        <v>382</v>
      </c>
      <c r="I88" s="1" t="s">
        <v>924</v>
      </c>
      <c r="J88" s="1" t="s">
        <v>29</v>
      </c>
      <c r="K88" s="1" t="s">
        <v>637</v>
      </c>
      <c r="L88" s="1" t="s">
        <v>637</v>
      </c>
      <c r="M88" s="1" t="s">
        <v>385</v>
      </c>
      <c r="N88" s="1" t="s">
        <v>385</v>
      </c>
      <c r="O88" s="1" t="s">
        <v>386</v>
      </c>
      <c r="P88" s="1" t="s">
        <v>387</v>
      </c>
      <c r="Q88" s="1" t="s">
        <v>925</v>
      </c>
      <c r="R88" s="1" t="s">
        <v>389</v>
      </c>
      <c r="S88" s="1" t="s">
        <v>390</v>
      </c>
      <c r="T88" s="1" t="s">
        <v>391</v>
      </c>
    </row>
    <row r="89" s="1" customFormat="1" spans="1:20">
      <c r="A89" s="3">
        <v>16851248163</v>
      </c>
      <c r="B89" s="1" t="s">
        <v>398</v>
      </c>
      <c r="C89" s="1" t="s">
        <v>926</v>
      </c>
      <c r="D89" s="1" t="s">
        <v>927</v>
      </c>
      <c r="E89" s="1" t="s">
        <v>928</v>
      </c>
      <c r="F89" s="1" t="s">
        <v>380</v>
      </c>
      <c r="G89" s="1" t="s">
        <v>381</v>
      </c>
      <c r="H89" s="1" t="s">
        <v>382</v>
      </c>
      <c r="I89" s="1" t="s">
        <v>929</v>
      </c>
      <c r="J89" s="1" t="s">
        <v>29</v>
      </c>
      <c r="K89" s="1" t="s">
        <v>772</v>
      </c>
      <c r="L89" s="1" t="s">
        <v>772</v>
      </c>
      <c r="M89" s="1" t="s">
        <v>385</v>
      </c>
      <c r="N89" s="1" t="s">
        <v>385</v>
      </c>
      <c r="O89" s="1" t="s">
        <v>386</v>
      </c>
      <c r="P89" s="1" t="s">
        <v>387</v>
      </c>
      <c r="Q89" s="1" t="s">
        <v>930</v>
      </c>
      <c r="R89" s="1" t="s">
        <v>389</v>
      </c>
      <c r="S89" s="1" t="s">
        <v>390</v>
      </c>
      <c r="T89" s="1" t="s">
        <v>391</v>
      </c>
    </row>
    <row r="90" s="1" customFormat="1" spans="1:20">
      <c r="A90" s="3">
        <v>16746940591</v>
      </c>
      <c r="B90" s="1" t="s">
        <v>931</v>
      </c>
      <c r="C90" s="1" t="s">
        <v>932</v>
      </c>
      <c r="D90" s="1" t="s">
        <v>933</v>
      </c>
      <c r="E90" s="1" t="s">
        <v>934</v>
      </c>
      <c r="F90" s="1" t="s">
        <v>380</v>
      </c>
      <c r="G90" s="1" t="s">
        <v>381</v>
      </c>
      <c r="H90" s="1" t="s">
        <v>382</v>
      </c>
      <c r="I90" s="1" t="s">
        <v>935</v>
      </c>
      <c r="J90" s="1" t="s">
        <v>29</v>
      </c>
      <c r="K90" s="1" t="s">
        <v>542</v>
      </c>
      <c r="L90" s="1" t="s">
        <v>542</v>
      </c>
      <c r="M90" s="1" t="s">
        <v>385</v>
      </c>
      <c r="N90" s="1" t="s">
        <v>385</v>
      </c>
      <c r="O90" s="1" t="s">
        <v>386</v>
      </c>
      <c r="P90" s="1" t="s">
        <v>387</v>
      </c>
      <c r="Q90" s="1" t="s">
        <v>936</v>
      </c>
      <c r="R90" s="1" t="s">
        <v>389</v>
      </c>
      <c r="S90" s="1" t="s">
        <v>390</v>
      </c>
      <c r="T90" s="1" t="s">
        <v>391</v>
      </c>
    </row>
    <row r="91" s="1" customFormat="1" spans="1:20">
      <c r="A91" s="3">
        <v>16808576528</v>
      </c>
      <c r="B91" s="1" t="s">
        <v>937</v>
      </c>
      <c r="C91" s="1" t="s">
        <v>938</v>
      </c>
      <c r="D91" s="1" t="s">
        <v>939</v>
      </c>
      <c r="E91" s="1" t="s">
        <v>940</v>
      </c>
      <c r="F91" s="1" t="s">
        <v>380</v>
      </c>
      <c r="G91" s="1" t="s">
        <v>381</v>
      </c>
      <c r="H91" s="1" t="s">
        <v>382</v>
      </c>
      <c r="I91" s="1" t="s">
        <v>941</v>
      </c>
      <c r="J91" s="1" t="s">
        <v>29</v>
      </c>
      <c r="K91" s="1" t="s">
        <v>649</v>
      </c>
      <c r="L91" s="1" t="s">
        <v>649</v>
      </c>
      <c r="M91" s="1" t="s">
        <v>385</v>
      </c>
      <c r="N91" s="1" t="s">
        <v>385</v>
      </c>
      <c r="O91" s="1" t="s">
        <v>386</v>
      </c>
      <c r="P91" s="1" t="s">
        <v>387</v>
      </c>
      <c r="Q91" s="1" t="s">
        <v>942</v>
      </c>
      <c r="R91" s="1" t="s">
        <v>389</v>
      </c>
      <c r="S91" s="1" t="s">
        <v>390</v>
      </c>
      <c r="T91" s="1" t="s">
        <v>391</v>
      </c>
    </row>
    <row r="92" s="1" customFormat="1" spans="1:20">
      <c r="A92" s="3">
        <v>16841198902</v>
      </c>
      <c r="B92" s="1" t="s">
        <v>420</v>
      </c>
      <c r="C92" s="1" t="s">
        <v>943</v>
      </c>
      <c r="D92" s="1" t="s">
        <v>944</v>
      </c>
      <c r="E92" s="1" t="s">
        <v>945</v>
      </c>
      <c r="F92" s="1" t="s">
        <v>380</v>
      </c>
      <c r="G92" s="1" t="s">
        <v>381</v>
      </c>
      <c r="H92" s="1" t="s">
        <v>382</v>
      </c>
      <c r="I92" s="1" t="s">
        <v>946</v>
      </c>
      <c r="J92" s="1" t="s">
        <v>29</v>
      </c>
      <c r="K92" s="1" t="s">
        <v>947</v>
      </c>
      <c r="L92" s="1" t="s">
        <v>947</v>
      </c>
      <c r="M92" s="1" t="s">
        <v>385</v>
      </c>
      <c r="N92" s="1" t="s">
        <v>385</v>
      </c>
      <c r="O92" s="1" t="s">
        <v>386</v>
      </c>
      <c r="P92" s="1" t="s">
        <v>387</v>
      </c>
      <c r="Q92" s="1" t="s">
        <v>948</v>
      </c>
      <c r="R92" s="1" t="s">
        <v>389</v>
      </c>
      <c r="S92" s="1" t="s">
        <v>390</v>
      </c>
      <c r="T92" s="1" t="s">
        <v>391</v>
      </c>
    </row>
    <row r="93" s="1" customFormat="1" spans="1:20">
      <c r="A93" s="3">
        <v>16847845179</v>
      </c>
      <c r="B93" s="1" t="s">
        <v>508</v>
      </c>
      <c r="C93" s="1" t="s">
        <v>949</v>
      </c>
      <c r="D93" s="1" t="s">
        <v>950</v>
      </c>
      <c r="E93" s="1" t="s">
        <v>951</v>
      </c>
      <c r="F93" s="1" t="s">
        <v>380</v>
      </c>
      <c r="G93" s="1" t="s">
        <v>381</v>
      </c>
      <c r="H93" s="1" t="s">
        <v>382</v>
      </c>
      <c r="I93" s="1" t="s">
        <v>952</v>
      </c>
      <c r="J93" s="1" t="s">
        <v>29</v>
      </c>
      <c r="K93" s="1" t="s">
        <v>953</v>
      </c>
      <c r="L93" s="1" t="s">
        <v>953</v>
      </c>
      <c r="M93" s="1" t="s">
        <v>385</v>
      </c>
      <c r="N93" s="1" t="s">
        <v>385</v>
      </c>
      <c r="O93" s="1" t="s">
        <v>386</v>
      </c>
      <c r="P93" s="1" t="s">
        <v>387</v>
      </c>
      <c r="Q93" s="1" t="s">
        <v>954</v>
      </c>
      <c r="R93" s="1" t="s">
        <v>389</v>
      </c>
      <c r="S93" s="1" t="s">
        <v>390</v>
      </c>
      <c r="T93" s="1" t="s">
        <v>391</v>
      </c>
    </row>
    <row r="94" s="1" customFormat="1" spans="1:20">
      <c r="A94" s="3">
        <v>16434447717</v>
      </c>
      <c r="B94" s="1" t="s">
        <v>955</v>
      </c>
      <c r="C94" s="1" t="s">
        <v>956</v>
      </c>
      <c r="D94" s="1" t="s">
        <v>957</v>
      </c>
      <c r="E94" s="1" t="s">
        <v>958</v>
      </c>
      <c r="F94" s="1" t="s">
        <v>376</v>
      </c>
      <c r="G94" s="1" t="s">
        <v>381</v>
      </c>
      <c r="H94" s="1" t="s">
        <v>382</v>
      </c>
      <c r="I94" s="1" t="s">
        <v>959</v>
      </c>
      <c r="J94" s="1" t="s">
        <v>29</v>
      </c>
      <c r="K94" s="1" t="s">
        <v>960</v>
      </c>
      <c r="L94" s="1" t="s">
        <v>960</v>
      </c>
      <c r="M94" s="1" t="s">
        <v>385</v>
      </c>
      <c r="N94" s="1" t="s">
        <v>385</v>
      </c>
      <c r="O94" s="1" t="s">
        <v>386</v>
      </c>
      <c r="P94" s="1" t="s">
        <v>387</v>
      </c>
      <c r="Q94" s="1" t="s">
        <v>961</v>
      </c>
      <c r="R94" s="1" t="s">
        <v>389</v>
      </c>
      <c r="S94" s="1" t="s">
        <v>390</v>
      </c>
      <c r="T94" s="1" t="s">
        <v>391</v>
      </c>
    </row>
    <row r="95" s="1" customFormat="1" spans="1:20">
      <c r="A95" s="3">
        <v>16847874444</v>
      </c>
      <c r="B95" s="1" t="s">
        <v>508</v>
      </c>
      <c r="C95" s="1" t="s">
        <v>962</v>
      </c>
      <c r="D95" s="1" t="s">
        <v>963</v>
      </c>
      <c r="E95" s="1" t="s">
        <v>964</v>
      </c>
      <c r="F95" s="1" t="s">
        <v>409</v>
      </c>
      <c r="G95" s="1" t="s">
        <v>381</v>
      </c>
      <c r="H95" s="1" t="s">
        <v>382</v>
      </c>
      <c r="I95" s="1" t="s">
        <v>965</v>
      </c>
      <c r="J95" s="1" t="s">
        <v>29</v>
      </c>
      <c r="K95" s="1" t="s">
        <v>966</v>
      </c>
      <c r="L95" s="1" t="s">
        <v>966</v>
      </c>
      <c r="M95" s="1" t="s">
        <v>385</v>
      </c>
      <c r="N95" s="1" t="s">
        <v>385</v>
      </c>
      <c r="O95" s="1" t="s">
        <v>386</v>
      </c>
      <c r="P95" s="1" t="s">
        <v>387</v>
      </c>
      <c r="Q95" s="1" t="s">
        <v>967</v>
      </c>
      <c r="R95" s="1" t="s">
        <v>389</v>
      </c>
      <c r="S95" s="1" t="s">
        <v>390</v>
      </c>
      <c r="T95" s="1" t="s">
        <v>391</v>
      </c>
    </row>
    <row r="96" s="1" customFormat="1" spans="1:20">
      <c r="A96" s="3">
        <v>16722941471</v>
      </c>
      <c r="B96" s="1" t="s">
        <v>465</v>
      </c>
      <c r="C96" s="1" t="s">
        <v>968</v>
      </c>
      <c r="D96" s="1" t="s">
        <v>969</v>
      </c>
      <c r="E96" s="1" t="s">
        <v>970</v>
      </c>
      <c r="F96" s="1" t="s">
        <v>380</v>
      </c>
      <c r="G96" s="1" t="s">
        <v>381</v>
      </c>
      <c r="H96" s="1" t="s">
        <v>382</v>
      </c>
      <c r="I96" s="1" t="s">
        <v>971</v>
      </c>
      <c r="J96" s="1" t="s">
        <v>29</v>
      </c>
      <c r="K96" s="1" t="s">
        <v>972</v>
      </c>
      <c r="L96" s="1" t="s">
        <v>972</v>
      </c>
      <c r="M96" s="1" t="s">
        <v>385</v>
      </c>
      <c r="N96" s="1" t="s">
        <v>385</v>
      </c>
      <c r="O96" s="1" t="s">
        <v>386</v>
      </c>
      <c r="P96" s="1" t="s">
        <v>387</v>
      </c>
      <c r="Q96" s="1" t="s">
        <v>973</v>
      </c>
      <c r="R96" s="1" t="s">
        <v>389</v>
      </c>
      <c r="S96" s="1" t="s">
        <v>390</v>
      </c>
      <c r="T96" s="1" t="s">
        <v>391</v>
      </c>
    </row>
    <row r="97" s="1" customFormat="1" spans="1:20">
      <c r="A97" s="3">
        <v>16776280432</v>
      </c>
      <c r="B97" s="1" t="s">
        <v>784</v>
      </c>
      <c r="C97" s="1" t="s">
        <v>974</v>
      </c>
      <c r="D97" s="1" t="s">
        <v>975</v>
      </c>
      <c r="E97" s="1" t="s">
        <v>976</v>
      </c>
      <c r="F97" s="1" t="s">
        <v>380</v>
      </c>
      <c r="G97" s="1" t="s">
        <v>381</v>
      </c>
      <c r="H97" s="1" t="s">
        <v>382</v>
      </c>
      <c r="I97" s="1" t="s">
        <v>977</v>
      </c>
      <c r="J97" s="1" t="s">
        <v>29</v>
      </c>
      <c r="K97" s="1" t="s">
        <v>978</v>
      </c>
      <c r="L97" s="1" t="s">
        <v>978</v>
      </c>
      <c r="M97" s="1" t="s">
        <v>385</v>
      </c>
      <c r="N97" s="1" t="s">
        <v>385</v>
      </c>
      <c r="O97" s="1" t="s">
        <v>386</v>
      </c>
      <c r="P97" s="1" t="s">
        <v>387</v>
      </c>
      <c r="Q97" s="1" t="s">
        <v>979</v>
      </c>
      <c r="R97" s="1" t="s">
        <v>389</v>
      </c>
      <c r="S97" s="1" t="s">
        <v>390</v>
      </c>
      <c r="T97" s="1" t="s">
        <v>391</v>
      </c>
    </row>
    <row r="98" s="1" customFormat="1" spans="1:20">
      <c r="A98" s="3">
        <v>16469827095</v>
      </c>
      <c r="B98" s="1" t="s">
        <v>980</v>
      </c>
      <c r="C98" s="1" t="s">
        <v>981</v>
      </c>
      <c r="D98" s="1" t="s">
        <v>982</v>
      </c>
      <c r="E98" s="1" t="s">
        <v>983</v>
      </c>
      <c r="F98" s="1" t="s">
        <v>409</v>
      </c>
      <c r="G98" s="1" t="s">
        <v>381</v>
      </c>
      <c r="H98" s="1" t="s">
        <v>382</v>
      </c>
      <c r="I98" s="1" t="s">
        <v>984</v>
      </c>
      <c r="J98" s="1" t="s">
        <v>29</v>
      </c>
      <c r="K98" s="1" t="s">
        <v>985</v>
      </c>
      <c r="L98" s="1" t="s">
        <v>985</v>
      </c>
      <c r="M98" s="1" t="s">
        <v>385</v>
      </c>
      <c r="N98" s="1" t="s">
        <v>385</v>
      </c>
      <c r="O98" s="1" t="s">
        <v>386</v>
      </c>
      <c r="P98" s="1" t="s">
        <v>387</v>
      </c>
      <c r="Q98" s="1" t="s">
        <v>986</v>
      </c>
      <c r="R98" s="1" t="s">
        <v>389</v>
      </c>
      <c r="S98" s="1" t="s">
        <v>390</v>
      </c>
      <c r="T98" s="1" t="s">
        <v>391</v>
      </c>
    </row>
    <row r="99" s="1" customFormat="1" spans="1:20">
      <c r="A99" s="3">
        <v>16822231544</v>
      </c>
      <c r="B99" s="1" t="s">
        <v>405</v>
      </c>
      <c r="C99" s="1" t="s">
        <v>987</v>
      </c>
      <c r="D99" s="1" t="s">
        <v>988</v>
      </c>
      <c r="E99" s="1" t="s">
        <v>989</v>
      </c>
      <c r="F99" s="1" t="s">
        <v>409</v>
      </c>
      <c r="G99" s="1" t="s">
        <v>381</v>
      </c>
      <c r="H99" s="1" t="s">
        <v>382</v>
      </c>
      <c r="I99" s="1" t="s">
        <v>990</v>
      </c>
      <c r="J99" s="1" t="s">
        <v>29</v>
      </c>
      <c r="K99" s="1" t="s">
        <v>991</v>
      </c>
      <c r="L99" s="1" t="s">
        <v>991</v>
      </c>
      <c r="M99" s="1" t="s">
        <v>385</v>
      </c>
      <c r="N99" s="1" t="s">
        <v>385</v>
      </c>
      <c r="O99" s="1" t="s">
        <v>386</v>
      </c>
      <c r="P99" s="1" t="s">
        <v>387</v>
      </c>
      <c r="Q99" s="1" t="s">
        <v>992</v>
      </c>
      <c r="R99" s="1" t="s">
        <v>389</v>
      </c>
      <c r="S99" s="1" t="s">
        <v>390</v>
      </c>
      <c r="T99" s="1" t="s">
        <v>391</v>
      </c>
    </row>
    <row r="100" s="1" customFormat="1" spans="1:20">
      <c r="A100" s="3">
        <v>16690928968</v>
      </c>
      <c r="B100" s="1" t="s">
        <v>471</v>
      </c>
      <c r="C100" s="1" t="s">
        <v>993</v>
      </c>
      <c r="D100" s="1" t="s">
        <v>994</v>
      </c>
      <c r="E100" s="1" t="s">
        <v>995</v>
      </c>
      <c r="F100" s="1" t="s">
        <v>380</v>
      </c>
      <c r="G100" s="1" t="s">
        <v>381</v>
      </c>
      <c r="H100" s="1" t="s">
        <v>382</v>
      </c>
      <c r="I100" s="1" t="s">
        <v>996</v>
      </c>
      <c r="J100" s="1" t="s">
        <v>29</v>
      </c>
      <c r="K100" s="1" t="s">
        <v>997</v>
      </c>
      <c r="L100" s="1" t="s">
        <v>997</v>
      </c>
      <c r="M100" s="1" t="s">
        <v>385</v>
      </c>
      <c r="N100" s="1" t="s">
        <v>385</v>
      </c>
      <c r="O100" s="1" t="s">
        <v>386</v>
      </c>
      <c r="P100" s="1" t="s">
        <v>387</v>
      </c>
      <c r="Q100" s="1" t="s">
        <v>998</v>
      </c>
      <c r="R100" s="1" t="s">
        <v>389</v>
      </c>
      <c r="S100" s="1" t="s">
        <v>390</v>
      </c>
      <c r="T100" s="1" t="s">
        <v>391</v>
      </c>
    </row>
    <row r="101" s="1" customFormat="1" spans="1:20">
      <c r="A101" s="3">
        <v>16873188050</v>
      </c>
      <c r="B101" s="1" t="s">
        <v>380</v>
      </c>
      <c r="C101" s="1" t="s">
        <v>999</v>
      </c>
      <c r="D101" s="1" t="s">
        <v>1000</v>
      </c>
      <c r="E101" s="1" t="s">
        <v>1001</v>
      </c>
      <c r="F101" s="1" t="s">
        <v>380</v>
      </c>
      <c r="G101" s="1" t="s">
        <v>381</v>
      </c>
      <c r="H101" s="1" t="s">
        <v>382</v>
      </c>
      <c r="I101" s="1" t="s">
        <v>1002</v>
      </c>
      <c r="J101" s="1" t="s">
        <v>29</v>
      </c>
      <c r="K101" s="1" t="s">
        <v>1003</v>
      </c>
      <c r="L101" s="1" t="s">
        <v>1003</v>
      </c>
      <c r="M101" s="1" t="s">
        <v>385</v>
      </c>
      <c r="N101" s="1" t="s">
        <v>385</v>
      </c>
      <c r="O101" s="1" t="s">
        <v>386</v>
      </c>
      <c r="P101" s="1" t="s">
        <v>387</v>
      </c>
      <c r="Q101" s="1" t="s">
        <v>1004</v>
      </c>
      <c r="R101" s="1" t="s">
        <v>389</v>
      </c>
      <c r="S101" s="1" t="s">
        <v>390</v>
      </c>
      <c r="T101" s="1" t="s">
        <v>391</v>
      </c>
    </row>
    <row r="102" s="1" customFormat="1" spans="1:20">
      <c r="A102" s="3">
        <v>16859037758</v>
      </c>
      <c r="B102" s="1" t="s">
        <v>376</v>
      </c>
      <c r="C102" s="1" t="s">
        <v>1005</v>
      </c>
      <c r="D102" s="1" t="s">
        <v>1006</v>
      </c>
      <c r="E102" s="1" t="s">
        <v>1007</v>
      </c>
      <c r="F102" s="1" t="s">
        <v>409</v>
      </c>
      <c r="G102" s="1" t="s">
        <v>381</v>
      </c>
      <c r="H102" s="1" t="s">
        <v>382</v>
      </c>
      <c r="I102" s="1" t="s">
        <v>1008</v>
      </c>
      <c r="J102" s="1" t="s">
        <v>29</v>
      </c>
      <c r="K102" s="1" t="s">
        <v>1009</v>
      </c>
      <c r="L102" s="1" t="s">
        <v>1009</v>
      </c>
      <c r="M102" s="1" t="s">
        <v>385</v>
      </c>
      <c r="N102" s="1" t="s">
        <v>385</v>
      </c>
      <c r="O102" s="1" t="s">
        <v>386</v>
      </c>
      <c r="P102" s="1" t="s">
        <v>387</v>
      </c>
      <c r="Q102" s="1" t="s">
        <v>1010</v>
      </c>
      <c r="R102" s="1" t="s">
        <v>389</v>
      </c>
      <c r="S102" s="1" t="s">
        <v>390</v>
      </c>
      <c r="T102" s="1" t="s">
        <v>391</v>
      </c>
    </row>
    <row r="103" s="1" customFormat="1" spans="1:20">
      <c r="A103" s="3">
        <v>16786168863</v>
      </c>
      <c r="B103" s="1" t="s">
        <v>626</v>
      </c>
      <c r="C103" s="1" t="s">
        <v>1011</v>
      </c>
      <c r="D103" s="1" t="s">
        <v>1012</v>
      </c>
      <c r="E103" s="1" t="s">
        <v>1013</v>
      </c>
      <c r="F103" s="1" t="s">
        <v>380</v>
      </c>
      <c r="G103" s="1" t="s">
        <v>381</v>
      </c>
      <c r="H103" s="1" t="s">
        <v>382</v>
      </c>
      <c r="I103" s="1" t="s">
        <v>1014</v>
      </c>
      <c r="J103" s="1" t="s">
        <v>29</v>
      </c>
      <c r="K103" s="1" t="s">
        <v>1015</v>
      </c>
      <c r="L103" s="1" t="s">
        <v>1015</v>
      </c>
      <c r="M103" s="1" t="s">
        <v>385</v>
      </c>
      <c r="N103" s="1" t="s">
        <v>385</v>
      </c>
      <c r="O103" s="1" t="s">
        <v>386</v>
      </c>
      <c r="P103" s="1" t="s">
        <v>387</v>
      </c>
      <c r="Q103" s="1" t="s">
        <v>1016</v>
      </c>
      <c r="R103" s="1" t="s">
        <v>389</v>
      </c>
      <c r="S103" s="1" t="s">
        <v>390</v>
      </c>
      <c r="T103" s="1" t="s">
        <v>391</v>
      </c>
    </row>
    <row r="104" s="1" customFormat="1" spans="1:20">
      <c r="A104" s="3">
        <v>16873915217</v>
      </c>
      <c r="B104" s="1" t="s">
        <v>380</v>
      </c>
      <c r="C104" s="1" t="s">
        <v>1017</v>
      </c>
      <c r="D104" s="1" t="s">
        <v>1018</v>
      </c>
      <c r="E104" s="1" t="s">
        <v>1019</v>
      </c>
      <c r="F104" s="1" t="s">
        <v>380</v>
      </c>
      <c r="G104" s="1" t="s">
        <v>381</v>
      </c>
      <c r="H104" s="1" t="s">
        <v>382</v>
      </c>
      <c r="I104" s="1" t="s">
        <v>1020</v>
      </c>
      <c r="J104" s="1" t="s">
        <v>29</v>
      </c>
      <c r="K104" s="1" t="s">
        <v>1021</v>
      </c>
      <c r="L104" s="1" t="s">
        <v>1021</v>
      </c>
      <c r="M104" s="1" t="s">
        <v>385</v>
      </c>
      <c r="N104" s="1" t="s">
        <v>385</v>
      </c>
      <c r="O104" s="1" t="s">
        <v>386</v>
      </c>
      <c r="P104" s="1" t="s">
        <v>387</v>
      </c>
      <c r="Q104" s="1" t="s">
        <v>1022</v>
      </c>
      <c r="R104" s="1" t="s">
        <v>389</v>
      </c>
      <c r="S104" s="1" t="s">
        <v>390</v>
      </c>
      <c r="T104" s="1" t="s">
        <v>391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2021-12-01T02:24:58Z</dcterms:created>
  <dcterms:modified xsi:type="dcterms:W3CDTF">2021-12-01T02:34:17Z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39BDF33CF35842EB9C6AC8CE220F00A1</vt:lpwstr>
  </property>
  <property fmtid="{D5CDD505-2E9C-101B-9397-08002B2CF9AE}" pid="3" name="KSOProductBuildVer">
    <vt:lpwstr>2052-11.1.0.11115</vt:lpwstr>
  </property>
</Properties>
</file>