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对账!$1:$100</definedName>
  </definedNames>
  <calcPr calcId="144525"/>
</workbook>
</file>

<file path=xl/sharedStrings.xml><?xml version="1.0" encoding="utf-8"?>
<sst xmlns="http://schemas.openxmlformats.org/spreadsheetml/2006/main" count="2750" uniqueCount="880">
  <si>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</si>
  <si>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</si>
  <si>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</si>
  <si>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</si>
  <si>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</si>
  <si>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</si>
  <si>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</si>
  <si>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</si>
  <si>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</si>
  <si>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</si>
  <si>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</si>
  <si>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</si>
  <si>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</si>
  <si>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</si>
  <si>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</si>
  <si>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</si>
  <si>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</si>
  <si>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</si>
  <si>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</si>
  <si>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</si>
  <si>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</si>
  <si>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</si>
  <si>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</si>
  <si>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</si>
  <si>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</si>
  <si>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</si>
  <si>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</si>
  <si>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[伦敦]帕丁顿考特伦敦尊贵酒店(Park Grand Paddington Court)(37210234)</t>
  </si>
  <si>
    <t>小型双人房&lt;不退款&gt;&lt;2人入住&gt;</t>
  </si>
  <si>
    <t>USD</t>
  </si>
  <si>
    <t>Bruckman/Katie</t>
  </si>
  <si>
    <t>CA5326211124USD</t>
  </si>
  <si>
    <t>未提现</t>
  </si>
  <si>
    <t>携程开票</t>
  </si>
  <si>
    <t>[拉斯维加斯]菲茨杰拉德拉斯维加斯酒店(The D Las Vegas)(37234419)</t>
  </si>
  <si>
    <t>豪华两张大床房&lt;不退款&gt;&lt;2人入住&gt;</t>
  </si>
  <si>
    <t>Peterson/Jeffery Ray,Kempski/Edward M</t>
  </si>
  <si>
    <t>退单</t>
  </si>
  <si>
    <t>[堤维德岬]曼特拉双子城度假村(Mantra Twin Towns Coolangatta)(37224143)</t>
  </si>
  <si>
    <t>一卧室公寓&lt;不退款&gt;&lt;2人入住&gt;</t>
  </si>
  <si>
    <t>Crane/Lee</t>
  </si>
  <si>
    <t>[斯图加特]斯图加特多梅洛酒店(DORMERO Hotel Stuttgart)(39047834)</t>
  </si>
  <si>
    <t>舒适房&lt;不退款&gt;&lt;2人入住&gt;</t>
  </si>
  <si>
    <t>Lataster/Levin</t>
  </si>
  <si>
    <t>EXP-1839206797</t>
  </si>
  <si>
    <t>[赞丹]阿姆斯特丹桑丹姆萨恩酒店(Zaan Hotel Amsterdam - Zaandam)(40095460)</t>
  </si>
  <si>
    <t>舒适房2张双床&lt;不退款&gt;&lt;2人入住&gt;</t>
  </si>
  <si>
    <t>Moes/Laurine Maaike</t>
  </si>
  <si>
    <t>[马德里]米拉斯拉欧洲之星套房酒店(Eurostars Suites Mirasierra)(37206162)</t>
  </si>
  <si>
    <t>豪华套房&lt;不退款&gt;&lt;2人入住&gt;</t>
  </si>
  <si>
    <t>curiel jorcano/celso,vidal/ana</t>
  </si>
  <si>
    <t>[费城]费城索尼斯塔里滕豪斯广场酒店(Sonesta Philadelphia Downtown Rittenhouse Square)(44692207)</t>
  </si>
  <si>
    <t>小型客房（1张大床）&lt;不退款&gt;&lt;2人入住&gt;</t>
  </si>
  <si>
    <t>koscho/jason</t>
  </si>
  <si>
    <t>56921SC102165</t>
  </si>
  <si>
    <t>[夏律第镇]夏洛茨维尔英式酒店(The English Inn of Charlottesville)(40046695)</t>
  </si>
  <si>
    <t>标准间1特大床&lt;不退款&gt;&lt;2人入住&gt;</t>
  </si>
  <si>
    <t>Robinette/Nancy</t>
  </si>
  <si>
    <t>UUSLHDUWF</t>
  </si>
  <si>
    <t>[纳什维尔]纳什维尔市中心 - 体育场克拉丽奥酒店(Clarion Hotel Downtown Nashville - Stadium)(37225023)</t>
  </si>
  <si>
    <t>标准房&lt;不退款&gt;&lt;2人入住&gt;</t>
  </si>
  <si>
    <t>Stone/Samantha</t>
  </si>
  <si>
    <t>[贝里圣埃德蒙兹]钱特里酒店(Chantry Hotel)(39651222)</t>
  </si>
  <si>
    <t>标准双人间&lt;不退款&gt;&lt;2人入住&gt;</t>
  </si>
  <si>
    <t>Teviotdale/Jason</t>
  </si>
  <si>
    <t>EXP-1848052839</t>
  </si>
  <si>
    <t>[孟菲斯]曼非斯市区舒适酒店(Comfort Inn Memphis Downtown)(37226444)</t>
  </si>
  <si>
    <t>McAllister/Kendall</t>
  </si>
  <si>
    <t>DANAHY/IAN</t>
  </si>
  <si>
    <t>[巴黎]馨乐庭巴黎埃菲尔铁塔酒店(Citadines Tour Eiffel Paris)(37218988)</t>
  </si>
  <si>
    <t>一室房&lt;不退款&gt;&lt;2人入住&gt;</t>
  </si>
  <si>
    <t>Mae Abad/Charlane,Mae Abad/Charlane</t>
  </si>
  <si>
    <t>[孟菲斯]曼非斯市区凯富酒店(Comfort Inn Memphis Downtown)(37226444)</t>
  </si>
  <si>
    <t>Whybrew/Marcus</t>
  </si>
  <si>
    <t>Jeanette/Krystal</t>
  </si>
  <si>
    <t>取消</t>
  </si>
  <si>
    <t>Anthony/Mark</t>
  </si>
  <si>
    <t>[陶尔哈姆莱茨]伦敦塔酒店(The Tower Hotel London)(37210264)</t>
  </si>
  <si>
    <t>Wright/Elizabeth,Castley/Elizabeth</t>
  </si>
  <si>
    <t>[列克星敦]列克星敦21c博物馆酒店(21C Museum Hotel Lexington)(44797042)</t>
  </si>
  <si>
    <t>豪华特大床房&lt;不退款&gt;&lt;2人入住&gt;</t>
  </si>
  <si>
    <t>Wallingford/Martin</t>
  </si>
  <si>
    <t>[埃尔塞讷]布鲁塞尔万丽酒店(Renaissance Brussels Hotel)(39035921)</t>
  </si>
  <si>
    <t>豪华大号床房&lt;2人入住&gt;&lt;IBU黄金会员专享&gt;&lt;不退款&gt;</t>
  </si>
  <si>
    <t>Adams/Imogen</t>
  </si>
  <si>
    <t>[温哥华]华美达温哥华市中心酒店(Ramada by Wyndham Vancouver Downtown)(37231642)</t>
  </si>
  <si>
    <t>入住时指定房型&lt;不退款&gt;&lt;2人入住&gt;</t>
  </si>
  <si>
    <t>Brar/Kamaljit singh</t>
  </si>
  <si>
    <t>[马那拉本]水棕榈海滩度假村酒店(Eau Palm Beach Resort &amp; Spa)(37199944)</t>
  </si>
  <si>
    <t>度假村景观特大床房&lt;不退款&gt;&lt;2人入住&gt;</t>
  </si>
  <si>
    <t>Gauvin/Daniel Leo</t>
  </si>
  <si>
    <t>Griffiths/Austin Tyler</t>
  </si>
  <si>
    <t>[圣奥古斯丁海滩]菲埃斯塔海洋套房酒店(La Fiesta Ocean Inn &amp; Suites)(39995526)</t>
  </si>
  <si>
    <t>标准间1特大床（游泳池区）&lt;不退款&gt;&lt;2人入住&gt;</t>
  </si>
  <si>
    <t>Martinez/Keara,Morris/Anthony</t>
  </si>
  <si>
    <t>[里士满]伯克利酒店(The Berkeley Hotel)(40092464)</t>
  </si>
  <si>
    <t>高级客房1张特大床&lt;不退款&gt;&lt;2人入住&gt;</t>
  </si>
  <si>
    <t>Cheung/Eric,McMillion/Diana</t>
  </si>
  <si>
    <t>[康斯坦茨]施柏阁度假酒店(Steigenberger Inselhotel)(39046409)</t>
  </si>
  <si>
    <t>高级双人床房&lt;不退款&gt;&lt;2人入住&gt;</t>
  </si>
  <si>
    <t>Zhang/Brett,Zhang/Brett</t>
  </si>
  <si>
    <t>4647SC012853</t>
  </si>
  <si>
    <t>[巴黎]钟楼巴黎19维耶特酒店(Campanile Paris 19 - La Villette)(37221107)</t>
  </si>
  <si>
    <t>新一代双人床房&lt;不退款&gt;&lt;2人入住&gt;</t>
  </si>
  <si>
    <t>Duterre/Guillaume,Boucher/Ilona</t>
  </si>
  <si>
    <t>33348UC000333</t>
  </si>
  <si>
    <t>[博莱戈斯普林斯]博雷戈斯普林斯度假酒店及水疗中心(Borrego Springs Resort and Spa)(40066066)</t>
  </si>
  <si>
    <t>豪华客房1张特大床&lt;不退款&gt;&lt;2人入住&gt;</t>
  </si>
  <si>
    <t>Mendoza/Elliott</t>
  </si>
  <si>
    <t>[普雷斯科特]哈沙扬帕酒店(Hassayampa Inn)(37204061)</t>
  </si>
  <si>
    <t>经典大床房&lt;不退款&gt;&lt;2人入住&gt;</t>
  </si>
  <si>
    <t>RAMIREZ/RAY</t>
  </si>
  <si>
    <t>[斯科特斯德]北斯科特斯德万豪春季山丘酒店(SpringHill Suites Scottsdale North)(39051681)</t>
  </si>
  <si>
    <t>一室特大床房（带沙发床）&lt;2人入住&gt;&lt;不退款&gt;&lt;普通会员&gt;</t>
  </si>
  <si>
    <t>Stoltman/james</t>
  </si>
  <si>
    <t>[卡姆登]伦敦西区希尔顿逸林酒店(DoubleTree by Hilton London – West End)(37257360)</t>
  </si>
  <si>
    <t>双人床房&lt;早餐&gt;&lt;不退款&gt;&lt;2人入住&gt;</t>
  </si>
  <si>
    <t>Foster/Vaishali</t>
  </si>
  <si>
    <t>[俄克拉何马城]布雷克小镇伊克诺套房旅馆(Econo Lodge and Suites Bricktown)(48171717)</t>
  </si>
  <si>
    <t>Franks/Brandon</t>
  </si>
  <si>
    <t>[马德里]马德里曼萨纳雷斯里贝拉NH酒店(NH Ribera del Manzanares Madrid)(37199261)</t>
  </si>
  <si>
    <t>Osuna Fernandez/Roberto</t>
  </si>
  <si>
    <t>[刘易斯]康瑟尔布拉夫斯美洲星赌场酒店(Ameristar Casino Hotel Council Bluffs)(40309137)</t>
  </si>
  <si>
    <t>温泉套房酒店&lt;不退款&gt;&lt;2人入住&gt;</t>
  </si>
  <si>
    <t>Beck/Andrew william</t>
  </si>
  <si>
    <t>VBT6K</t>
  </si>
  <si>
    <t>[好莱坞]玛格丽塔维尔好莱坞海滩度假村(Margaritaville Hollywood Beach Resort)(40087610)</t>
  </si>
  <si>
    <t>豪华部分海景1特大床房&lt;不退款&gt;&lt;2人入住&gt;</t>
  </si>
  <si>
    <t>Anthony/Adeline Leigh</t>
  </si>
  <si>
    <t>8074SC350349</t>
  </si>
  <si>
    <t>[阿瓦图基]凤凰南山福朋喜来登酒店(Four Points by Sheraton Phoenix South Mountain)(37236594)</t>
  </si>
  <si>
    <t>特大床房&lt;2人入住&gt;&lt;IBU黄金会员专享&gt;&lt;不退款&gt;&lt;普通会员&gt;</t>
  </si>
  <si>
    <t>Sutherland/James</t>
  </si>
  <si>
    <t>标准双人房&lt;不退款&gt;&lt;2人入住&gt;</t>
  </si>
  <si>
    <t>Herbaut/Thomas</t>
  </si>
  <si>
    <t>Halliday/Nicole</t>
  </si>
  <si>
    <t>[纽约]时代广场酒店(The Hotel at Times Square New York)(44694518)</t>
  </si>
  <si>
    <t>高级大床房&lt;不退款&gt;&lt;2人入住&gt;</t>
  </si>
  <si>
    <t>Villarreal/Sebastian Espinosa</t>
  </si>
  <si>
    <t>[芝加哥]杰斯林酒店(Jaslin Hotel)(44798833)</t>
  </si>
  <si>
    <t>大床房&lt;不退款&gt;&lt;2人入住&gt;</t>
  </si>
  <si>
    <t>sierawski/clare</t>
  </si>
  <si>
    <t>SHEARMAN/JENNIFER</t>
  </si>
  <si>
    <t>[费城]费城市中心喜来登酒店(Sheraton Philadelphia Downtown)(39051629)</t>
  </si>
  <si>
    <t>大号床房&lt;不退款&gt;&lt;2人入住&gt;</t>
  </si>
  <si>
    <t>Thorpe/Kevin Joseph</t>
  </si>
  <si>
    <t>Hornby/Nathan</t>
  </si>
  <si>
    <t>[贝尔维尤]希尔顿贝尔维尤酒店(Hilton Bellevue)(37235234)</t>
  </si>
  <si>
    <t>客房, 1 张特大床&lt;不退款&gt;&lt;2人入住&gt;</t>
  </si>
  <si>
    <t>Abrego/Margarita,Mayers/Taylor</t>
  </si>
  <si>
    <t>Howe/Billy,Tebbatt/Lucy</t>
  </si>
  <si>
    <t>[诺丁汉]诺丁汉市中心美居酒店(Mercure Nottingham City Centre Hotel)(37197577)</t>
  </si>
  <si>
    <t>标准特大床房&lt;不退款&gt;&lt;2人入住&gt;</t>
  </si>
  <si>
    <t>Jones/Steven Richard</t>
  </si>
  <si>
    <t>Hamilton/Jacob</t>
  </si>
  <si>
    <t>[伊塔蒂艾亚]法泽恩迪哈酒店(Hotel Fazendinha)(39661013)</t>
  </si>
  <si>
    <t>标准小屋&lt;不退款&gt;&lt;2人入住&gt;</t>
  </si>
  <si>
    <t>Oliveira/Luiz Guilherme Elaine  Gabriel Velasco</t>
  </si>
  <si>
    <t>[沃思堡]艾什顿酒店(The Ashton Hotel)(39974664)</t>
  </si>
  <si>
    <t>签名室&lt;不退款&gt;&lt;2人入住&gt;</t>
  </si>
  <si>
    <t>Grover/David</t>
  </si>
  <si>
    <t>68047SC022443</t>
  </si>
  <si>
    <t>Carrasco Hernandez/Almudena</t>
  </si>
  <si>
    <t>Narasimhan/Mridula</t>
  </si>
  <si>
    <t>Conrow/Chad</t>
  </si>
  <si>
    <t>[明尼阿波利斯]明尼阿波利斯千禧酒店(Millennium Minneapolis)(44806485)</t>
  </si>
  <si>
    <t>俱乐部特大床房&lt;不退款&gt;&lt;2人入住&gt;</t>
  </si>
  <si>
    <t>breidenbach/jonathan lowel,anderson/abby rebecca</t>
  </si>
  <si>
    <t>[旧金山]渔人码头智选假日酒店(Holiday Inn Express Hotel &amp; Suites Fisherman's Wharf, an Ihg Hotel)(37220965)</t>
  </si>
  <si>
    <t>特大床房&lt;1&gt;&lt;2人入住&gt;&lt;不退款&gt;&lt;早餐&gt;</t>
  </si>
  <si>
    <t>Swift/David</t>
  </si>
  <si>
    <t>[南特伊·莱斯莫]南莫城南特伊莫基里亚德饭店(Kyriad Meaux Sud – Nanteuil les Meaux)(46578684)</t>
  </si>
  <si>
    <t>双床房（&lt;不退款&gt;&lt;2人入住&gt;</t>
  </si>
  <si>
    <t>Boujelad/Abderahmane</t>
  </si>
  <si>
    <t>[纽约]梦幻市区酒店(Dream Downtown)(39047687)</t>
  </si>
  <si>
    <t>客房, 1 张特大床 (Bronze)&lt;1&gt;&lt;不退款&gt;&lt;2人入住&gt;</t>
  </si>
  <si>
    <t>Denham/Stephanie</t>
  </si>
  <si>
    <t>63084SC048070</t>
  </si>
  <si>
    <t>[圣屈昂坦法拉维耶]里昂普瑞米尔经典酒店- 圣昆廷法拉维耶机场(Première Classe Lyon Est - Saint Quentin Fallavier - Aéroport)(40136173)</t>
  </si>
  <si>
    <t>双人间&lt;不退款&gt;&lt;2人入住&gt;</t>
  </si>
  <si>
    <t>medjeldi/redha</t>
  </si>
  <si>
    <t>34082UC000218</t>
  </si>
  <si>
    <t>[科隆]莱斯基辰酒店(Hotel Lyskirchen)(39053222)</t>
  </si>
  <si>
    <t>双人床房&lt;不退款&gt;&lt;2人入住&gt;</t>
  </si>
  <si>
    <t>Blanquet/Hubert</t>
  </si>
  <si>
    <t>[多伦多]约克维尔多伦多四季酒店(Four Seasons Hotel Toronto at Yorkville)(46879352)</t>
  </si>
  <si>
    <t>豪华房一张特大床&lt;不退款&gt;&lt;2人入住&gt;</t>
  </si>
  <si>
    <t>Zhang/Zeyun,Zheng/Xun</t>
  </si>
  <si>
    <t>Sobczyk/Lindsay Melissa,Sleder/Frank Scott</t>
  </si>
  <si>
    <t>[布城]布城顶点酒店(Zenith Putrajaya)(39660649)</t>
  </si>
  <si>
    <t>湖景招牌双床房&lt;不退款&gt;&lt;2人入住&gt;</t>
  </si>
  <si>
    <t>Bae/Juhee,Daeun/Kim</t>
  </si>
  <si>
    <t>[新加坡]福康宁酒店(YWCA Fort Canning)(37209034)</t>
  </si>
  <si>
    <t>行政房&lt;不退款&gt;&lt;2人入住&gt;</t>
  </si>
  <si>
    <t>Mangminlian/Felix,Mangminlian/Felix</t>
  </si>
  <si>
    <t>[多伦多]多伦多市中心喜来登酒店(Sheraton Centre Toronto Hotel)(37205203)</t>
  </si>
  <si>
    <t>客房带1张特大床&lt;不退款&gt;&lt;2人入住&gt;</t>
  </si>
  <si>
    <t>Samuel/Tyreek</t>
  </si>
  <si>
    <t>82862662;7564581</t>
  </si>
  <si>
    <t>[圣维森特德尔拉斯佩奇]康格里索别墅旅馆 - 大学别墅酒店(Villa Alojamiento y Congresos - Villa Universitaria)(44788851)</t>
  </si>
  <si>
    <t>Tamayo Castillo/Ricardo,Bautista Ardil/Trinidad</t>
  </si>
  <si>
    <t>Cooper/Kenneth j</t>
  </si>
  <si>
    <t>63084SC048349</t>
  </si>
  <si>
    <t>[托雷斯]瓜里塔公园酒店(Guarita Park Hotel)(39671046)</t>
  </si>
  <si>
    <t>豪华间&lt;不退款&gt;&lt;2人入住&gt;</t>
  </si>
  <si>
    <t>CARVALHO GRAZIANE/OLIVEIRA AZEVEDO LUIS FELIPE</t>
  </si>
  <si>
    <t>[朴次茅斯]朴茨茅夫港旅馆和套房 - 阿桑德连锁酒店(Port Inn and Suites Portsmouth, Ascend Hotel Collection)(37215474)</t>
  </si>
  <si>
    <t>客房(特大床)&lt;不退款&gt;&lt;2人入住&gt;</t>
  </si>
  <si>
    <t>Winkelman/Barry</t>
  </si>
  <si>
    <t>[多伦多]诺富特多伦多北约克酒店(Novotel Toronto North York)(37225369)</t>
  </si>
  <si>
    <t>高级特大床房&lt;不退款&gt;&lt;2人入住&gt;</t>
  </si>
  <si>
    <t>kanagasinghem/jathisan</t>
  </si>
  <si>
    <t>[波士顿]波士顿公园广场酒店(Boston Park Plaza Hotel)(37203480)</t>
  </si>
  <si>
    <t>高级大号床房&lt;不退款&gt;&lt;2人入住&gt;</t>
  </si>
  <si>
    <t>Asdhir/Rajiv</t>
  </si>
  <si>
    <t>[斯科特斯德]3棕榈酒店(3 Palms Hotel)(40134014)</t>
  </si>
  <si>
    <t>Wheeler/Nicole</t>
  </si>
  <si>
    <t>[圣罗莎]塞达努瓦里酒店（住宿酒店）(Seda Nuvali (Staycation Hotel))(37211073)</t>
  </si>
  <si>
    <t>豪华房&lt;不退款&gt;&lt;2人入住&gt;</t>
  </si>
  <si>
    <t>Raquel/John Michael,Raquel/John Michael</t>
  </si>
  <si>
    <t>[怡保]美露谷度假套房酒店(Meru Suites at Meru Valley Resort)(44683628)</t>
  </si>
  <si>
    <t>1间卧室豪华套房&lt;不退款&gt;&lt;2人入住&gt;</t>
  </si>
  <si>
    <t>Mahabat/Rosniza</t>
  </si>
  <si>
    <t>[伊斯坦布尔]伊斯坦布尔巴辛快捷温德姆 TRYP 酒店(Tryp by Wyndham Istanbul Basın Ekspres)(39044763)</t>
  </si>
  <si>
    <t>豪华三人房&lt;不退款&gt;&lt;2人入住&gt;</t>
  </si>
  <si>
    <t>Bzhikshiav/Arsen</t>
  </si>
  <si>
    <t>[伊斯坦布尔]伊斯坦布尔老城希尔顿逸林酒店(DoubleTree by Hilton Istanbul - Old Town)(37211475)</t>
  </si>
  <si>
    <t>双床房&lt;不退款&gt;&lt;2人入住&gt;</t>
  </si>
  <si>
    <t>JABER/HILAL</t>
  </si>
  <si>
    <t>[八打雁]八打雁温德姆麦克罗特套房酒店(Microtel by Wyndham Batangas)(44819790)</t>
  </si>
  <si>
    <t>SAN FELIPE/DENNIS VILLEGAS</t>
  </si>
  <si>
    <t>encontro/karla,encontro/karla</t>
  </si>
  <si>
    <t>[蒂斯托蒙阿拉霍瓦安提吉拉]泰格利温泉度假酒店(Tagli Resort &amp; Spa)(40069459)</t>
  </si>
  <si>
    <t>精致套房&lt;不退款&gt;&lt;2人入住&gt;</t>
  </si>
  <si>
    <t>PSARA APOSTOLIA/MITROU MARIA</t>
  </si>
  <si>
    <t>Gimutao jr/Danilo,Gimutao jr/Danilo</t>
  </si>
  <si>
    <t>[威斯敏斯特城]W伦敦酒店(W London)(37196912)</t>
  </si>
  <si>
    <t>美妙特大床房&lt;不退款&gt;&lt;2人入住&gt;</t>
  </si>
  <si>
    <t>ZHONG/JIALIN</t>
  </si>
  <si>
    <t>[加鲁特区]甘榜萨姆皮乌度假村(Kampung Sampireun Resort &amp; Spa)(39640500)</t>
  </si>
  <si>
    <t>豪华花园客房&lt;不退款&gt;&lt;2人入住&gt;</t>
  </si>
  <si>
    <t>gilang/badey,gilang/badey</t>
  </si>
  <si>
    <t>[首尔]宜必思仁寺洞大使酒店(Ibis Ambassador Insadong)(37224562)</t>
  </si>
  <si>
    <t>标准双床房&lt;不退款&gt;&lt;2人入住&gt;</t>
  </si>
  <si>
    <t>JANG/BYEONGHO</t>
  </si>
  <si>
    <t>[科宁]科宁伊克诺旅馆套房(Econo Lodge Inn &amp; Suites Corning)(37226138)</t>
  </si>
  <si>
    <t>客房(大床)&lt;不退款&gt;&lt;2人入住&gt;</t>
  </si>
  <si>
    <t>Dumont/Leslie Diane</t>
  </si>
  <si>
    <t>[列克星顿]列克星顿雅乐轩酒店(Aloft Lexington)(37245179)</t>
  </si>
  <si>
    <t>特大床房&lt;2人入住&gt;&lt;IBU黄金会员专享&gt;&lt;不退款&gt;</t>
  </si>
  <si>
    <t>Franklin/Tala</t>
  </si>
  <si>
    <t>Greenaway/Terrrence Robert</t>
  </si>
  <si>
    <t>[卡加延德奥罗]卡加延德奥罗雪松森特里奥酒店(Seda Centrio - Cagayan de Oro)(44800680)</t>
  </si>
  <si>
    <t>Macion/Reynaldo,Macion/Reynaldo</t>
  </si>
  <si>
    <t>[凤凰城]凤凰城芳德瑞酒店(Found Re Phoenix)(44788910)</t>
  </si>
  <si>
    <t>Monks/Taran</t>
  </si>
  <si>
    <t>[首尔]设计师DDP酒店(Hotel The Designers DDP)(37207083)</t>
  </si>
  <si>
    <t>豪华大床房&lt;不退款&gt;&lt;2人入住&gt;</t>
  </si>
  <si>
    <t>Hwang/Keonwoo</t>
  </si>
  <si>
    <t>acknowledge</t>
  </si>
  <si>
    <t>[马六甲]特伦德酒店(The Trend Hotel)(48367099)</t>
  </si>
  <si>
    <t>高级双人房&lt;不退款&gt;&lt;2人入住&gt;</t>
  </si>
  <si>
    <t>Harif/Zul,Harif/Zul</t>
  </si>
  <si>
    <t>[布尔黑特市]河别墅大酒店(Lodge on The River)(40011884)</t>
  </si>
  <si>
    <t>标准客房1张大床&lt;不退款&gt;&lt;2人入住&gt;</t>
  </si>
  <si>
    <t>hampton/corrine</t>
  </si>
  <si>
    <t>[丹那拉打]曼提吉旅馆(Mentigi Guesthouse)(48446328)</t>
  </si>
  <si>
    <t>双人房&lt;1&gt;&lt;不退款&gt;&lt;2人入住&gt;</t>
  </si>
  <si>
    <t>Lim/Kelvin</t>
  </si>
  <si>
    <t>[科利奇]派克斯水畔旅馆(Pike's Waterfront Lodge)(39988844)</t>
  </si>
  <si>
    <t>Rhodes/Letitia</t>
  </si>
  <si>
    <t>[桑迪斯普林斯]亚特兰大周边桃树邓伍迪长住美国酒店(Extended Stay America Suites - Atlanta - Perimeter - Peachtree Dunwoody)(40049904)</t>
  </si>
  <si>
    <t>豪华工作室1张带沙发床的大床（不吸烟）&lt;不退款&gt;&lt;2人入住&gt;</t>
  </si>
  <si>
    <t>Salazar/Alfredo</t>
  </si>
  <si>
    <t>[釜山]爱丽舍酒店(Elysee Hotel)(37212245)</t>
  </si>
  <si>
    <t>PARK/YUMIN,PARK/YUMIN</t>
  </si>
  <si>
    <t>e</t>
  </si>
  <si>
    <t>[莫佐克托]莫佐克托阿优拉日出酒店(Hotel Ayola Sunrise Mojokerto)(44686860)</t>
  </si>
  <si>
    <t>Suharyanto/Suharyanto,Suharyanto/Suharyanto</t>
  </si>
  <si>
    <t>[索泰尔讷]奥尔索莫酒店(Les Ormeaux)(40040177)</t>
  </si>
  <si>
    <t>双人房1张双人床（花园景观）&lt;不退款&gt;&lt;2人入住&gt;</t>
  </si>
  <si>
    <t>Monpert/Bruce</t>
  </si>
  <si>
    <t>[法兰克福]希尔顿花园法兰克福空港酒店(Hilton Garden Inn Frankfurt Airport)(37203887)</t>
  </si>
  <si>
    <t>Jones/Caleb Wayne</t>
  </si>
  <si>
    <t>[怡保]怡保怡都大酒店(Paragon City Hotel Ipoh)(48317980)</t>
  </si>
  <si>
    <t>商务开放式客房&lt;不退款&gt;&lt;2人入住&gt;</t>
  </si>
  <si>
    <t>MOHD AKRAM/MUHAMMAD NOOR AMIZAN</t>
  </si>
  <si>
    <t>[西温多弗]红色袜带娱乐场酒店(Red Garter Casino Hotel)(40011933)</t>
  </si>
  <si>
    <t>Mandrell/Chris dean</t>
  </si>
  <si>
    <t>，</t>
  </si>
  <si>
    <t>15588924510此单多收216元退回</t>
  </si>
  <si>
    <t>本期扣款5.4元</t>
  </si>
  <si>
    <t>15588502621此单多收135元退回</t>
  </si>
  <si>
    <t>16769046602此单多收116元待退回</t>
  </si>
  <si>
    <t>A211201175433481</t>
  </si>
  <si>
    <t>A2112011755342566</t>
  </si>
  <si>
    <t>A2112011758092566</t>
  </si>
  <si>
    <t>USD / HKD 当前参考汇率: 7.79323</t>
  </si>
  <si>
    <t>总计：19568.6 USD/
152502.6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</si>
  <si>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</si>
  <si>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</si>
  <si>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</si>
  <si>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</si>
  <si>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</si>
  <si>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</si>
  <si>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</si>
  <si>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</si>
  <si>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</si>
  <si>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</si>
  <si>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</si>
  <si>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</si>
  <si>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</si>
  <si>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</si>
  <si>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</si>
  <si>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</si>
  <si>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</si>
  <si>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2021-09-06</t>
  </si>
  <si>
    <t>2245495</t>
  </si>
  <si>
    <t>帕丁顿考特伦敦尊贵酒店</t>
  </si>
  <si>
    <t>Bruckman Katie</t>
  </si>
  <si>
    <t>2021-11-20</t>
  </si>
  <si>
    <t>2021-11-21</t>
  </si>
  <si>
    <t>退房日周结</t>
  </si>
  <si>
    <t>834.66</t>
  </si>
  <si>
    <t>129.00</t>
  </si>
  <si>
    <t>0</t>
  </si>
  <si>
    <t>0.00</t>
  </si>
  <si>
    <t>携程盛景国际直连</t>
  </si>
  <si>
    <t>2021-09-06 20:43:54</t>
  </si>
  <si>
    <t>否</t>
  </si>
  <si>
    <t>汇智国际旅游发展有限公司</t>
  </si>
  <si>
    <t>直连</t>
  </si>
  <si>
    <t>2021-09-10</t>
  </si>
  <si>
    <t>2248881</t>
  </si>
  <si>
    <t>拉斯维加斯D酒店</t>
  </si>
  <si>
    <t>Peterson Jeffery Ray,Kempski Edward M</t>
  </si>
  <si>
    <t>646.92</t>
  </si>
  <si>
    <t>100.00</t>
  </si>
  <si>
    <t>2021-09-10 09:28:30</t>
  </si>
  <si>
    <t>2021-10-05</t>
  </si>
  <si>
    <t>2273253</t>
  </si>
  <si>
    <t>多梅洛斯图加特酒店</t>
  </si>
  <si>
    <t>Lataster Levin</t>
  </si>
  <si>
    <t>717.42</t>
  </si>
  <si>
    <t>111.00</t>
  </si>
  <si>
    <t>2021-10-05 17:39:02</t>
  </si>
  <si>
    <t>2021-10-12</t>
  </si>
  <si>
    <t>2276225</t>
  </si>
  <si>
    <t>阿姆斯特丹桑丹姆萨恩酒店</t>
  </si>
  <si>
    <t>Moes Laurine Maaike</t>
  </si>
  <si>
    <t>659.40</t>
  </si>
  <si>
    <t>102.00</t>
  </si>
  <si>
    <t>2021-10-12 16:19:08</t>
  </si>
  <si>
    <t>2021-10-18</t>
  </si>
  <si>
    <t>2279679</t>
  </si>
  <si>
    <t>米拉斯拉欧洲之星套房酒店</t>
  </si>
  <si>
    <t>curiel jorcano celso,vidal ana</t>
  </si>
  <si>
    <t>748.10</t>
  </si>
  <si>
    <t>116.00</t>
  </si>
  <si>
    <t>2021-10-18 15:55:48</t>
  </si>
  <si>
    <t>2021-10-21</t>
  </si>
  <si>
    <t>2281421</t>
  </si>
  <si>
    <t>费城索尼斯塔里滕豪斯广场酒店</t>
  </si>
  <si>
    <t>koscho jason</t>
  </si>
  <si>
    <t>1659.41</t>
  </si>
  <si>
    <t>259.00</t>
  </si>
  <si>
    <t>2021-10-21 23:59:51</t>
  </si>
  <si>
    <t>2021-10-22</t>
  </si>
  <si>
    <t>2281922</t>
  </si>
  <si>
    <t>夏洛茨维尔英式酒店</t>
  </si>
  <si>
    <t>Robinette Nancy</t>
  </si>
  <si>
    <t>852.00</t>
  </si>
  <si>
    <t>133.00</t>
  </si>
  <si>
    <t>2021-10-22 23:39:15</t>
  </si>
  <si>
    <t>2021-10-24</t>
  </si>
  <si>
    <t>2282518</t>
  </si>
  <si>
    <t>纳什维尔市中心 - 体育场克拉丽奥酒店</t>
  </si>
  <si>
    <t>Stone Samantha</t>
  </si>
  <si>
    <t>1228.61</t>
  </si>
  <si>
    <t>192.00</t>
  </si>
  <si>
    <t>2021-10-24 08:26:58</t>
  </si>
  <si>
    <t>2282723</t>
  </si>
  <si>
    <t>教会酒店</t>
  </si>
  <si>
    <t>Teviotdale Jason</t>
  </si>
  <si>
    <t>1151.82</t>
  </si>
  <si>
    <t>180.00</t>
  </si>
  <si>
    <t>2021-10-24 20:05:40</t>
  </si>
  <si>
    <t>2282837</t>
  </si>
  <si>
    <t>曼非斯市中心舒适酒店</t>
  </si>
  <si>
    <t>McAllister Kendall</t>
  </si>
  <si>
    <t>863.87</t>
  </si>
  <si>
    <t>135.00</t>
  </si>
  <si>
    <t>2021-10-24 23:58:58</t>
  </si>
  <si>
    <t>2021-10-25</t>
  </si>
  <si>
    <t>2282901</t>
  </si>
  <si>
    <t>DANAHY IAN</t>
  </si>
  <si>
    <t>2021-11-19</t>
  </si>
  <si>
    <t>2457.22</t>
  </si>
  <si>
    <t>384.00</t>
  </si>
  <si>
    <t>2021-10-25 05:28:07</t>
  </si>
  <si>
    <t>2282905</t>
  </si>
  <si>
    <t>馨乐庭巴黎埃菲尔铁塔酒店</t>
  </si>
  <si>
    <t>Mae Abad Charlane,Mae Abad Charlane</t>
  </si>
  <si>
    <t>2021-11-16</t>
  </si>
  <si>
    <t>4447.31</t>
  </si>
  <si>
    <t>695.00</t>
  </si>
  <si>
    <t>2021-10-25 05:53:06</t>
  </si>
  <si>
    <t>2021-10-26</t>
  </si>
  <si>
    <t>2283371</t>
  </si>
  <si>
    <t>Whybrew Marcus</t>
  </si>
  <si>
    <t>864.00</t>
  </si>
  <si>
    <t>2021-10-26 08:39:14</t>
  </si>
  <si>
    <t>2283713</t>
  </si>
  <si>
    <t>Jeanette Krystal</t>
  </si>
  <si>
    <t>2457.60</t>
  </si>
  <si>
    <t>2021-10-26 23:33:56</t>
  </si>
  <si>
    <t>2021-10-28</t>
  </si>
  <si>
    <t>2284267</t>
  </si>
  <si>
    <t>伦敦塔酒店</t>
  </si>
  <si>
    <t>Wright Elizabeth,Castley Elizabeth</t>
  </si>
  <si>
    <t>1037.77</t>
  </si>
  <si>
    <t>162.00</t>
  </si>
  <si>
    <t>2021-10-28 02:28:33</t>
  </si>
  <si>
    <t>2284696</t>
  </si>
  <si>
    <t>列克星敦21c博物馆酒店</t>
  </si>
  <si>
    <t>Wallingford Martin</t>
  </si>
  <si>
    <t>1056.99</t>
  </si>
  <si>
    <t>165.00</t>
  </si>
  <si>
    <t>2021-10-28 21:30:31</t>
  </si>
  <si>
    <t>2021-10-29</t>
  </si>
  <si>
    <t>2284867</t>
  </si>
  <si>
    <t>布鲁塞尔万丽酒店</t>
  </si>
  <si>
    <t>Adams Imogen</t>
  </si>
  <si>
    <t>1601.50</t>
  </si>
  <si>
    <t>250.00</t>
  </si>
  <si>
    <t>2021-10-29 04:51:08</t>
  </si>
  <si>
    <t>2284888</t>
  </si>
  <si>
    <t>华美达温德姆华市中心酒店</t>
  </si>
  <si>
    <t>Brar Kamaljit singh</t>
  </si>
  <si>
    <t>397.17</t>
  </si>
  <si>
    <t>62.00</t>
  </si>
  <si>
    <t>2021-10-29 06:51:45</t>
  </si>
  <si>
    <t>2285543</t>
  </si>
  <si>
    <t>棕榈滩丽思卡尔顿酒店</t>
  </si>
  <si>
    <t>Gauvin Daniel Leo</t>
  </si>
  <si>
    <t>12747.94</t>
  </si>
  <si>
    <t>1990.00</t>
  </si>
  <si>
    <t>2021-10-29 22:43:45</t>
  </si>
  <si>
    <t>2021-10-30</t>
  </si>
  <si>
    <t>2285688</t>
  </si>
  <si>
    <t>Griffiths Austin Tyler</t>
  </si>
  <si>
    <t>1058.97</t>
  </si>
  <si>
    <t>2021-10-30 07:06:18</t>
  </si>
  <si>
    <t>2021-10-31</t>
  </si>
  <si>
    <t>2286372</t>
  </si>
  <si>
    <t>拉菲埃斯塔海洋套房酒店</t>
  </si>
  <si>
    <t>Martinez Keara,Morris Anthony</t>
  </si>
  <si>
    <t>1848.38</t>
  </si>
  <si>
    <t>288.00</t>
  </si>
  <si>
    <t>2021-10-31 03:37:59</t>
  </si>
  <si>
    <t>2286408</t>
  </si>
  <si>
    <t>伯克利酒店</t>
  </si>
  <si>
    <t>Cheung Eric,McMillion Diana</t>
  </si>
  <si>
    <t>2406.75</t>
  </si>
  <si>
    <t>375.00</t>
  </si>
  <si>
    <t>2021-10-31 07:01:53</t>
  </si>
  <si>
    <t>2021-11-01</t>
  </si>
  <si>
    <t>2287431</t>
  </si>
  <si>
    <t>施泰根博阁度假酒店</t>
  </si>
  <si>
    <t>Zhang Brett,Zhang Brett</t>
  </si>
  <si>
    <t>2605.71</t>
  </si>
  <si>
    <t>406.00</t>
  </si>
  <si>
    <t>2021-11-01 21:38:37</t>
  </si>
  <si>
    <t>2021-11-04</t>
  </si>
  <si>
    <t>2288881</t>
  </si>
  <si>
    <t>钟楼巴黎19维耶特酒店</t>
  </si>
  <si>
    <t>Duterre Guillaume,Boucher Ilona</t>
  </si>
  <si>
    <t>500.77</t>
  </si>
  <si>
    <t>78.00</t>
  </si>
  <si>
    <t>2021-11-04 05:00:37</t>
  </si>
  <si>
    <t>2021-11-05</t>
  </si>
  <si>
    <t>2289920</t>
  </si>
  <si>
    <t>博雷戈斯普林斯度假酒店及水疗中心</t>
  </si>
  <si>
    <t>Mendoza Elliott</t>
  </si>
  <si>
    <t>1123.52</t>
  </si>
  <si>
    <t>175.00</t>
  </si>
  <si>
    <t>2021-11-05 01:48:52</t>
  </si>
  <si>
    <t>2289962</t>
  </si>
  <si>
    <t>哈沙扬帕酒店</t>
  </si>
  <si>
    <t>RAMIREZ RAY</t>
  </si>
  <si>
    <t>2602.46</t>
  </si>
  <si>
    <t>2021-11-05 03:29:15</t>
  </si>
  <si>
    <t>2021-11-07</t>
  </si>
  <si>
    <t>2291793</t>
  </si>
  <si>
    <t>Springhill Suites Scottsdale North</t>
  </si>
  <si>
    <t>Stoltman james</t>
  </si>
  <si>
    <t>942.86</t>
  </si>
  <si>
    <t>147.00</t>
  </si>
  <si>
    <t>2021-11-07 00:14:51</t>
  </si>
  <si>
    <t>2291820</t>
  </si>
  <si>
    <t>伦敦西区希尔顿逸林酒店</t>
  </si>
  <si>
    <t>Foster Vaishali</t>
  </si>
  <si>
    <t>1526.53</t>
  </si>
  <si>
    <t>238.00</t>
  </si>
  <si>
    <t>2021-11-07 02:30:56</t>
  </si>
  <si>
    <t>2291836</t>
  </si>
  <si>
    <t>布雷克小镇伊克诺套房旅馆</t>
  </si>
  <si>
    <t>Franks Brandon</t>
  </si>
  <si>
    <t>641.40</t>
  </si>
  <si>
    <t>2021-11-07 04:06:04</t>
  </si>
  <si>
    <t>2291853</t>
  </si>
  <si>
    <t>马德里曼萨纳雷斯里贝拉NH酒店</t>
  </si>
  <si>
    <t>Osuna Fernandez Roberto</t>
  </si>
  <si>
    <t>1334.11</t>
  </si>
  <si>
    <t>208.00</t>
  </si>
  <si>
    <t>2021-11-07 05:30:20</t>
  </si>
  <si>
    <t>2021-11-08</t>
  </si>
  <si>
    <t>2292624</t>
  </si>
  <si>
    <t>康瑟尔布拉夫斯美国明星娱乐场酒店</t>
  </si>
  <si>
    <t>Beck Andrew william</t>
  </si>
  <si>
    <t>3194.17</t>
  </si>
  <si>
    <t>498.00</t>
  </si>
  <si>
    <t>2021-11-08 06:30:22</t>
  </si>
  <si>
    <t>2292726</t>
  </si>
  <si>
    <t>玛格丽特维尔好莱坞海滩渡假村</t>
  </si>
  <si>
    <t>Anthony Adeline Leigh</t>
  </si>
  <si>
    <t>5913.71</t>
  </si>
  <si>
    <t>922.00</t>
  </si>
  <si>
    <t>2021-11-08 10:18:26</t>
  </si>
  <si>
    <t>2292732</t>
  </si>
  <si>
    <t>凤凰城南山福朋喜来登酒店</t>
  </si>
  <si>
    <t>Sutherland James</t>
  </si>
  <si>
    <t>1308.46</t>
  </si>
  <si>
    <t>204.00</t>
  </si>
  <si>
    <t>2021-11-08 10:13:33</t>
  </si>
  <si>
    <t>2021-11-09</t>
  </si>
  <si>
    <t>2293725</t>
  </si>
  <si>
    <t>Herbaut Thomas</t>
  </si>
  <si>
    <t>525.95</t>
  </si>
  <si>
    <t>82.00</t>
  </si>
  <si>
    <t>2021-11-09 00:45:20</t>
  </si>
  <si>
    <t>2293809</t>
  </si>
  <si>
    <t>Halliday Nicole</t>
  </si>
  <si>
    <t>1998.83</t>
  </si>
  <si>
    <t>312.00</t>
  </si>
  <si>
    <t>2021-11-09 06:18:34</t>
  </si>
  <si>
    <t>2293912</t>
  </si>
  <si>
    <t>时代广场酒店</t>
  </si>
  <si>
    <t>Villarreal Sebastian Espinosa</t>
  </si>
  <si>
    <t>2126.96</t>
  </si>
  <si>
    <t>332.00</t>
  </si>
  <si>
    <t>2021-11-09 09:07:59</t>
  </si>
  <si>
    <t>2294249</t>
  </si>
  <si>
    <t>杰斯林酒店</t>
  </si>
  <si>
    <t>sierawski clare</t>
  </si>
  <si>
    <t>1819.45</t>
  </si>
  <si>
    <t>284.00</t>
  </si>
  <si>
    <t>2021-11-09 13:42:56</t>
  </si>
  <si>
    <t>2294545</t>
  </si>
  <si>
    <t>SHEARMAN JENNIFER</t>
  </si>
  <si>
    <t>1236.45</t>
  </si>
  <si>
    <t>193.00</t>
  </si>
  <si>
    <t>2021-11-09 17:12:41</t>
  </si>
  <si>
    <t>2021-11-10</t>
  </si>
  <si>
    <t>2295034</t>
  </si>
  <si>
    <t>费城市中心喜来登酒店</t>
  </si>
  <si>
    <t>Thorpe Kevin Joseph</t>
  </si>
  <si>
    <t>2312.75</t>
  </si>
  <si>
    <t>361.00</t>
  </si>
  <si>
    <t>2021-11-10 04:56:31</t>
  </si>
  <si>
    <t>2021-11-11</t>
  </si>
  <si>
    <t>2296142</t>
  </si>
  <si>
    <t>Hornby Nathan</t>
  </si>
  <si>
    <t>2331.97</t>
  </si>
  <si>
    <t>364.00</t>
  </si>
  <si>
    <t>-364</t>
  </si>
  <si>
    <t>-2331</t>
  </si>
  <si>
    <t>2021-11-11 00:59:21</t>
  </si>
  <si>
    <t>2296167</t>
  </si>
  <si>
    <t>希尔顿贝尔维尤酒店</t>
  </si>
  <si>
    <t>Abrego Margarita,Mayers Taylor</t>
  </si>
  <si>
    <t>742.98</t>
  </si>
  <si>
    <t>2021-11-11 02:26:46</t>
  </si>
  <si>
    <t>2296665</t>
  </si>
  <si>
    <t>Howe Billy,Tebbatt Lucy</t>
  </si>
  <si>
    <t>1985.55</t>
  </si>
  <si>
    <t>310.00</t>
  </si>
  <si>
    <t>-310</t>
  </si>
  <si>
    <t>-1985</t>
  </si>
  <si>
    <t>2021-11-11 15:18:06</t>
  </si>
  <si>
    <t>2021-11-12</t>
  </si>
  <si>
    <t>2297397</t>
  </si>
  <si>
    <t>诺丁汉市中心美爵酒店</t>
  </si>
  <si>
    <t>Jones Steven Richard</t>
  </si>
  <si>
    <t>1504.94</t>
  </si>
  <si>
    <t>235.00</t>
  </si>
  <si>
    <t>2021-11-12 04:11:15</t>
  </si>
  <si>
    <t>2297417</t>
  </si>
  <si>
    <t>Hamilton Jacob</t>
  </si>
  <si>
    <t>1972.43</t>
  </si>
  <si>
    <t>308.00</t>
  </si>
  <si>
    <t>2021-11-12 05:49:03</t>
  </si>
  <si>
    <t>2021-11-13</t>
  </si>
  <si>
    <t>2298379</t>
  </si>
  <si>
    <t>法泽恩迪哈酒店</t>
  </si>
  <si>
    <t>Oliveira Luiz Guilherme Elaine  Gabriel Velasco</t>
  </si>
  <si>
    <t>447.58</t>
  </si>
  <si>
    <t>70.00</t>
  </si>
  <si>
    <t>2021-11-13 01:45:12</t>
  </si>
  <si>
    <t>2298395</t>
  </si>
  <si>
    <t>艾什顿酒店</t>
  </si>
  <si>
    <t>Grover David</t>
  </si>
  <si>
    <t>1815.90</t>
  </si>
  <si>
    <t>2021-11-13 03:13:44</t>
  </si>
  <si>
    <t>2298424</t>
  </si>
  <si>
    <t>Carrasco Hernandez Almudena</t>
  </si>
  <si>
    <t>1329.95</t>
  </si>
  <si>
    <t>2021-11-13 05:37:55</t>
  </si>
  <si>
    <t>2021-11-14</t>
  </si>
  <si>
    <t>2299112</t>
  </si>
  <si>
    <t>Narasimhan Mridula</t>
  </si>
  <si>
    <t>2352.99</t>
  </si>
  <si>
    <t>368.00</t>
  </si>
  <si>
    <t>2021-11-14 06:30:59</t>
  </si>
  <si>
    <t>2299126</t>
  </si>
  <si>
    <t>Conrow Chad</t>
  </si>
  <si>
    <t>2021-11-14 07:56:04</t>
  </si>
  <si>
    <t>2021-11-15</t>
  </si>
  <si>
    <t>2299520</t>
  </si>
  <si>
    <t>明尼阿波利斯千禧酒店</t>
  </si>
  <si>
    <t>breidenbach jonathan lowel,anderson abby rebecca</t>
  </si>
  <si>
    <t>1483.41</t>
  </si>
  <si>
    <t>232.00</t>
  </si>
  <si>
    <t>2021-11-15 00:11:59</t>
  </si>
  <si>
    <t>2299552</t>
  </si>
  <si>
    <t>渔人码头智选假日酒店</t>
  </si>
  <si>
    <t>Swift David</t>
  </si>
  <si>
    <t>818.43</t>
  </si>
  <si>
    <t>128.00</t>
  </si>
  <si>
    <t>2021-11-15 03:09:19</t>
  </si>
  <si>
    <t>2299585</t>
  </si>
  <si>
    <t>南基南特伊莫城钟楼酒店</t>
  </si>
  <si>
    <t>Boujelad Abderahmane</t>
  </si>
  <si>
    <t>287.73</t>
  </si>
  <si>
    <t>45.00</t>
  </si>
  <si>
    <t>2021-11-15 06:22:50</t>
  </si>
  <si>
    <t>2299640</t>
  </si>
  <si>
    <t>梦幻市区酒店</t>
  </si>
  <si>
    <t>Denham Stephanie</t>
  </si>
  <si>
    <t>2506.45</t>
  </si>
  <si>
    <t>392.00</t>
  </si>
  <si>
    <t>2021-11-15 10:10:52</t>
  </si>
  <si>
    <t>2300044</t>
  </si>
  <si>
    <t>里昂东部甲级酒店 - 圣康坦</t>
  </si>
  <si>
    <t>medjeldi redha</t>
  </si>
  <si>
    <t>319.70</t>
  </si>
  <si>
    <t>50.00</t>
  </si>
  <si>
    <t>2021-11-15 21:52:35</t>
  </si>
  <si>
    <t>2300135</t>
  </si>
  <si>
    <t>莱斯基辰酒店</t>
  </si>
  <si>
    <t>Blanquet Hubert</t>
  </si>
  <si>
    <t>805.64</t>
  </si>
  <si>
    <t>126.00</t>
  </si>
  <si>
    <t>2021-11-16 01:26:16</t>
  </si>
  <si>
    <t>2300136</t>
  </si>
  <si>
    <t>约克维尔多伦多四季酒店</t>
  </si>
  <si>
    <t>Zhang Zeyun,Zheng Xun</t>
  </si>
  <si>
    <t>3005.18</t>
  </si>
  <si>
    <t>470.00</t>
  </si>
  <si>
    <t>2021-11-16 01:28:32</t>
  </si>
  <si>
    <t>2300152</t>
  </si>
  <si>
    <t>Sobczyk Lindsay Melissa,Sleder Frank Scott</t>
  </si>
  <si>
    <t>742.05</t>
  </si>
  <si>
    <t>2021-11-16 08:12:53</t>
  </si>
  <si>
    <t>2300318</t>
  </si>
  <si>
    <t>布城顶点酒店</t>
  </si>
  <si>
    <t>Bae Juhee,Daeun Kim</t>
  </si>
  <si>
    <t>447.79</t>
  </si>
  <si>
    <t>2021-11-16 11:56:47</t>
  </si>
  <si>
    <t>2300510</t>
  </si>
  <si>
    <t>福康宁酒店</t>
  </si>
  <si>
    <t>Mangminlian Felix,Mangminlian Felix</t>
  </si>
  <si>
    <t>716.46</t>
  </si>
  <si>
    <t>112.00</t>
  </si>
  <si>
    <t>2021-11-16 15:34:46</t>
  </si>
  <si>
    <t>2300870</t>
  </si>
  <si>
    <t>多伦多市中心喜来登酒店</t>
  </si>
  <si>
    <t>Samuel Tyreek</t>
  </si>
  <si>
    <t>786.83</t>
  </si>
  <si>
    <t>123.00</t>
  </si>
  <si>
    <t>2021-11-16 20:23:13</t>
  </si>
  <si>
    <t>2300958</t>
  </si>
  <si>
    <t>别墅旅馆与国会</t>
  </si>
  <si>
    <t>Tamayo Castillo Ricardo,Bautista Ardil Trinidad</t>
  </si>
  <si>
    <t>492.57</t>
  </si>
  <si>
    <t>77.00</t>
  </si>
  <si>
    <t>2021-11-16 21:44:45</t>
  </si>
  <si>
    <t>2301059</t>
  </si>
  <si>
    <t>Cooper Kenneth j</t>
  </si>
  <si>
    <t>4138.86</t>
  </si>
  <si>
    <t>647.00</t>
  </si>
  <si>
    <t>2021-11-16 23:59:27</t>
  </si>
  <si>
    <t>2021-11-17</t>
  </si>
  <si>
    <t>2301141</t>
  </si>
  <si>
    <t>瓜里塔公园酒店</t>
  </si>
  <si>
    <t>CARVALHO GRAZIANE OLIVEIRA AZEVEDO LUIS FELIPE</t>
  </si>
  <si>
    <t>442.01</t>
  </si>
  <si>
    <t>69.00</t>
  </si>
  <si>
    <t>2021-11-17 05:50:42</t>
  </si>
  <si>
    <t>2301834</t>
  </si>
  <si>
    <t>诺富特多伦多北约克酒店</t>
  </si>
  <si>
    <t>kanagasinghem jathisan</t>
  </si>
  <si>
    <t>941.68</t>
  </si>
  <si>
    <t>2021-11-17 18:02:49</t>
  </si>
  <si>
    <t>2301969</t>
  </si>
  <si>
    <t>波士顿公园广场酒店</t>
  </si>
  <si>
    <t>Asdhir Rajiv</t>
  </si>
  <si>
    <t>1390.10</t>
  </si>
  <si>
    <t>217.00</t>
  </si>
  <si>
    <t>2021-11-17 19:40:16</t>
  </si>
  <si>
    <t>2302056</t>
  </si>
  <si>
    <t>三棕榈酒店</t>
  </si>
  <si>
    <t>Wheeler Nicole</t>
  </si>
  <si>
    <t>1018.55</t>
  </si>
  <si>
    <t>159.00</t>
  </si>
  <si>
    <t>2021-11-17 21:05:23</t>
  </si>
  <si>
    <t>2302207</t>
  </si>
  <si>
    <t>塞达努瓦里酒店</t>
  </si>
  <si>
    <t>Raquel John Michael,Raquel John Michael</t>
  </si>
  <si>
    <t>474.04</t>
  </si>
  <si>
    <t>74.00</t>
  </si>
  <si>
    <t>2021-11-17 22:56:57</t>
  </si>
  <si>
    <t>2302222</t>
  </si>
  <si>
    <t>美露谷度假套房酒店</t>
  </si>
  <si>
    <t>Mahabat Rosniza</t>
  </si>
  <si>
    <t>570.13</t>
  </si>
  <si>
    <t>89.00</t>
  </si>
  <si>
    <t>2021-11-17 23:25:31</t>
  </si>
  <si>
    <t>2021-11-18</t>
  </si>
  <si>
    <t>2302311</t>
  </si>
  <si>
    <t>温德姆伊斯坦布尔机场特瑞普酒店</t>
  </si>
  <si>
    <t>Bzhikshiav Arsen</t>
  </si>
  <si>
    <t>728.75</t>
  </si>
  <si>
    <t>114.00</t>
  </si>
  <si>
    <t>2021-11-18 04:10:13</t>
  </si>
  <si>
    <t>2302581</t>
  </si>
  <si>
    <t>伊斯坦布尔古城逸林酒店</t>
  </si>
  <si>
    <t>JABER HILAL</t>
  </si>
  <si>
    <t>2742.38</t>
  </si>
  <si>
    <t>429.00</t>
  </si>
  <si>
    <t>2021-11-18 12:57:35</t>
  </si>
  <si>
    <t>2302600</t>
  </si>
  <si>
    <t>文德汉姆巴塘加斯麦克罗特酒店</t>
  </si>
  <si>
    <t>SAN FELIPE DENNIS VILLEGAS</t>
  </si>
  <si>
    <t>492.22</t>
  </si>
  <si>
    <t>2021-11-18 13:22:01</t>
  </si>
  <si>
    <t>2302974</t>
  </si>
  <si>
    <t>encontro karla,encontro karla</t>
  </si>
  <si>
    <t>473.05</t>
  </si>
  <si>
    <t>2021-11-18 18:22:01</t>
  </si>
  <si>
    <t>2303434</t>
  </si>
  <si>
    <t>泰格利温泉度假酒店</t>
  </si>
  <si>
    <t>PSARA APOSTOLIA MITROU MARIA</t>
  </si>
  <si>
    <t>1382.18</t>
  </si>
  <si>
    <t>216.00</t>
  </si>
  <si>
    <t>2021-11-19 02:59:24</t>
  </si>
  <si>
    <t>2303526</t>
  </si>
  <si>
    <t>Gimutao jr Danilo,Gimutao jr Danilo</t>
  </si>
  <si>
    <t>473.53</t>
  </si>
  <si>
    <t>2021-11-19 08:46:33</t>
  </si>
  <si>
    <t>2303926</t>
  </si>
  <si>
    <t>W伦敦莱切斯特广场酒店</t>
  </si>
  <si>
    <t>ZHONG JIALIN</t>
  </si>
  <si>
    <t>3775.41</t>
  </si>
  <si>
    <t>590.00</t>
  </si>
  <si>
    <t>2021-11-19 15:19:14</t>
  </si>
  <si>
    <t>2304074</t>
  </si>
  <si>
    <t>甘榜萨姆皮乌度假村</t>
  </si>
  <si>
    <t>gilang badey,gilang badey</t>
  </si>
  <si>
    <t>620.70</t>
  </si>
  <si>
    <t>97.00</t>
  </si>
  <si>
    <t>2021-11-19 17:19:45</t>
  </si>
  <si>
    <t>2304624</t>
  </si>
  <si>
    <t>科宁伊克诺旅馆套房</t>
  </si>
  <si>
    <t>Dumont Leslie Diane</t>
  </si>
  <si>
    <t>601.51</t>
  </si>
  <si>
    <t>94.00</t>
  </si>
  <si>
    <t>2021-11-20 00:38:53</t>
  </si>
  <si>
    <t>2304648</t>
  </si>
  <si>
    <t>列克星顿雅乐轩酒店</t>
  </si>
  <si>
    <t>Franklin Tala</t>
  </si>
  <si>
    <t>595.11</t>
  </si>
  <si>
    <t>93.00</t>
  </si>
  <si>
    <t>2021-11-20 01:21:50</t>
  </si>
  <si>
    <t>2304686</t>
  </si>
  <si>
    <t>Greenaway Terrrence Robert</t>
  </si>
  <si>
    <t>736.12</t>
  </si>
  <si>
    <t>115.00</t>
  </si>
  <si>
    <t>2021-11-20 05:03:30</t>
  </si>
  <si>
    <t>2304690</t>
  </si>
  <si>
    <t>塞达中心酒店</t>
  </si>
  <si>
    <t>Macion Reynaldo,Macion Reynaldo</t>
  </si>
  <si>
    <t>467.27</t>
  </si>
  <si>
    <t>73.00</t>
  </si>
  <si>
    <t>2021-11-20 05:30:15</t>
  </si>
  <si>
    <t>2304740</t>
  </si>
  <si>
    <t>凤凰城 FOUND:RE 酒店</t>
  </si>
  <si>
    <t>Monks Taran</t>
  </si>
  <si>
    <t>1235.39</t>
  </si>
  <si>
    <t>2021-11-20 08:22:41</t>
  </si>
  <si>
    <t>2304776</t>
  </si>
  <si>
    <t>首尔DDP设计酒店</t>
  </si>
  <si>
    <t>Hwang Keonwoo</t>
  </si>
  <si>
    <t>524.88</t>
  </si>
  <si>
    <t>2021-11-20 09:20:27</t>
  </si>
  <si>
    <t>2304801</t>
  </si>
  <si>
    <t>特伦德酒店</t>
  </si>
  <si>
    <t>Harif Zul,Harif Zul</t>
  </si>
  <si>
    <t>115.22</t>
  </si>
  <si>
    <t>18.00</t>
  </si>
  <si>
    <t>2021-11-20 09:56:00</t>
  </si>
  <si>
    <t>2304817</t>
  </si>
  <si>
    <t>河别墅大酒店</t>
  </si>
  <si>
    <t>hampton corrine</t>
  </si>
  <si>
    <t>460.87</t>
  </si>
  <si>
    <t>72.00</t>
  </si>
  <si>
    <t>2021-11-20 10:17:47</t>
  </si>
  <si>
    <t>2304841</t>
  </si>
  <si>
    <t>Mentigi Guesthouse</t>
  </si>
  <si>
    <t>Lim Kelvin</t>
  </si>
  <si>
    <t>166.43</t>
  </si>
  <si>
    <t>26.00</t>
  </si>
  <si>
    <t>2021-11-20 10:37:03</t>
  </si>
  <si>
    <t>2304877</t>
  </si>
  <si>
    <t>帕克斯水畔旅馆</t>
  </si>
  <si>
    <t>Rhodes Letitia</t>
  </si>
  <si>
    <t>812.93</t>
  </si>
  <si>
    <t>127.00</t>
  </si>
  <si>
    <t>2021-11-20 11:01:02</t>
  </si>
  <si>
    <t>2304892</t>
  </si>
  <si>
    <t>亚特兰大 - 周界 - 桃树邓伍迪美洲长住酒店</t>
  </si>
  <si>
    <t>Salazar Alfredo</t>
  </si>
  <si>
    <t>697.71</t>
  </si>
  <si>
    <t>109.00</t>
  </si>
  <si>
    <t>2021-11-20 11:25:16</t>
  </si>
  <si>
    <t>2304976</t>
  </si>
  <si>
    <t>釜山爱丽舍酒店</t>
  </si>
  <si>
    <t>PARK YUMIN,PARK YUMIN</t>
  </si>
  <si>
    <t>275.24</t>
  </si>
  <si>
    <t>43.00</t>
  </si>
  <si>
    <t>2021-11-20 12:44:25</t>
  </si>
  <si>
    <t>2305057</t>
  </si>
  <si>
    <t>莫佐克托阿优拉日出酒店</t>
  </si>
  <si>
    <t>Suharyanto Suharyanto,Suharyanto Suharyanto</t>
  </si>
  <si>
    <t>224.04</t>
  </si>
  <si>
    <t>35.00</t>
  </si>
  <si>
    <t>2021-11-20 14:01:14</t>
  </si>
  <si>
    <t>2305251</t>
  </si>
  <si>
    <t>奥尔索莫酒店</t>
  </si>
  <si>
    <t>Monpert Bruce</t>
  </si>
  <si>
    <t>518.48</t>
  </si>
  <si>
    <t>81.00</t>
  </si>
  <si>
    <t>2021-11-20 17:24:08</t>
  </si>
  <si>
    <t>2305290</t>
  </si>
  <si>
    <t>希尔顿花园法兰克福空港酒店</t>
  </si>
  <si>
    <t>Jones Caleb Wayne</t>
  </si>
  <si>
    <t>940.95</t>
  </si>
  <si>
    <t>2021-11-20 17:47:14</t>
  </si>
  <si>
    <t>2305597</t>
  </si>
  <si>
    <t>百丽宫大酒店</t>
  </si>
  <si>
    <t>MOHD AKRAM MUHAMMAD NOOR AMIZAN</t>
  </si>
  <si>
    <t>179.23</t>
  </si>
  <si>
    <t>28.00</t>
  </si>
  <si>
    <t>2021-11-20 21:27:38</t>
  </si>
  <si>
    <t>2305693</t>
  </si>
  <si>
    <t>红色袜带娱乐场酒店</t>
  </si>
  <si>
    <t>Mandrell Chris dean</t>
  </si>
  <si>
    <t>1024.16</t>
  </si>
  <si>
    <t>160.00</t>
  </si>
  <si>
    <t>2021-11-20 22:44:36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</si>
</sst>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16222414733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44520</v>
      </c>
      <c r="G2" s="5">
        <v>44521</v>
      </c>
      <c r="H2" s="4">
        <v>1</v>
      </c>
      <c r="I2" s="4">
        <v>1</v>
      </c>
      <c r="J2" s="4">
        <v>1</v>
      </c>
      <c r="K2" s="4" t="s">
        <v>29</v>
      </c>
      <c r="L2" s="4">
        <v>129</v>
      </c>
      <c r="M2" s="4">
        <v>129</v>
      </c>
      <c r="N2" s="4" t="s">
        <v>30</v>
      </c>
      <c r="O2" s="4" t="s">
        <v>31</v>
      </c>
      <c r="P2" s="4" t="s">
        <v>32</v>
      </c>
      <c r="Q2" s="4">
        <v>0</v>
      </c>
      <c r="R2" s="6">
        <v>44445</v>
      </c>
      <c r="S2" s="5">
        <v>44524</v>
      </c>
      <c r="T2" s="4" t="s">
        <v>33</v>
      </c>
      <c r="U2" s="4">
        <v>129</v>
      </c>
      <c r="V2" s="4">
        <v>0</v>
      </c>
      <c r="W2" s="4">
        <v>0</v>
      </c>
      <c r="X2" s="4">
        <v>2245495</v>
      </c>
      <c r="Y2" s="4">
        <v>1826189862</v>
      </c>
    </row>
    <row r="3" s="4" customFormat="1" spans="1:24">
      <c r="A3" s="4">
        <v>16250700424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44520</v>
      </c>
      <c r="G3" s="5">
        <v>44521</v>
      </c>
      <c r="H3" s="4">
        <v>1</v>
      </c>
      <c r="I3" s="4">
        <v>1</v>
      </c>
      <c r="J3" s="4">
        <v>1</v>
      </c>
      <c r="K3" s="4" t="s">
        <v>29</v>
      </c>
      <c r="L3" s="4">
        <v>100</v>
      </c>
      <c r="M3" s="4">
        <v>100</v>
      </c>
      <c r="N3" s="4" t="s">
        <v>36</v>
      </c>
      <c r="O3" s="4" t="s">
        <v>31</v>
      </c>
      <c r="P3" s="4" t="s">
        <v>32</v>
      </c>
      <c r="Q3" s="4">
        <v>0</v>
      </c>
      <c r="R3" s="6">
        <v>44449</v>
      </c>
      <c r="S3" s="5">
        <v>44524</v>
      </c>
      <c r="T3" s="4" t="s">
        <v>33</v>
      </c>
      <c r="U3" s="4">
        <v>100</v>
      </c>
      <c r="V3" s="4">
        <v>0</v>
      </c>
      <c r="W3" s="4">
        <v>0</v>
      </c>
      <c r="X3" s="4">
        <v>2248881</v>
      </c>
    </row>
    <row r="4" s="4" customFormat="1" spans="1:24">
      <c r="A4" s="4">
        <v>15588924510</v>
      </c>
      <c r="B4" s="4" t="s">
        <v>25</v>
      </c>
      <c r="C4" s="4" t="s">
        <v>37</v>
      </c>
      <c r="D4" s="4" t="s">
        <v>38</v>
      </c>
      <c r="E4" s="4" t="s">
        <v>39</v>
      </c>
      <c r="F4" s="5">
        <v>44520</v>
      </c>
      <c r="G4" s="5">
        <v>44521</v>
      </c>
      <c r="H4" s="4">
        <v>2</v>
      </c>
      <c r="I4" s="4">
        <v>1</v>
      </c>
      <c r="J4" s="4">
        <v>2</v>
      </c>
      <c r="K4" s="4" t="s">
        <v>29</v>
      </c>
      <c r="L4" s="4">
        <v>-221.4</v>
      </c>
      <c r="M4" s="4">
        <v>-221.4</v>
      </c>
      <c r="N4" s="4" t="s">
        <v>40</v>
      </c>
      <c r="O4" s="4" t="s">
        <v>31</v>
      </c>
      <c r="P4" s="4" t="s">
        <v>32</v>
      </c>
      <c r="Q4" s="4">
        <v>0</v>
      </c>
      <c r="R4" s="6">
        <v>44368</v>
      </c>
      <c r="S4" s="5">
        <v>44524</v>
      </c>
      <c r="T4" s="4" t="s">
        <v>33</v>
      </c>
      <c r="U4" s="4">
        <v>-221.4</v>
      </c>
      <c r="V4" s="4">
        <v>0</v>
      </c>
      <c r="W4" s="4">
        <v>0</v>
      </c>
      <c r="X4" s="4">
        <v>2165213</v>
      </c>
    </row>
    <row r="5" s="4" customFormat="1" spans="1:25">
      <c r="A5" s="4">
        <v>16472851986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44520</v>
      </c>
      <c r="G5" s="5">
        <v>44521</v>
      </c>
      <c r="H5" s="4">
        <v>1</v>
      </c>
      <c r="I5" s="4">
        <v>1</v>
      </c>
      <c r="J5" s="4">
        <v>1</v>
      </c>
      <c r="K5" s="4" t="s">
        <v>29</v>
      </c>
      <c r="L5" s="4">
        <v>111</v>
      </c>
      <c r="M5" s="4">
        <v>111</v>
      </c>
      <c r="N5" s="4" t="s">
        <v>43</v>
      </c>
      <c r="O5" s="4" t="s">
        <v>31</v>
      </c>
      <c r="P5" s="4" t="s">
        <v>32</v>
      </c>
      <c r="Q5" s="4">
        <v>0</v>
      </c>
      <c r="R5" s="6">
        <v>44474</v>
      </c>
      <c r="S5" s="5">
        <v>44524</v>
      </c>
      <c r="T5" s="4" t="s">
        <v>33</v>
      </c>
      <c r="U5" s="4">
        <v>111</v>
      </c>
      <c r="V5" s="4">
        <v>0</v>
      </c>
      <c r="W5" s="4">
        <v>0</v>
      </c>
      <c r="X5" s="4">
        <v>2273253</v>
      </c>
      <c r="Y5" s="4" t="s">
        <v>44</v>
      </c>
    </row>
    <row r="6" s="4" customFormat="1" spans="1:25">
      <c r="A6" s="4">
        <v>16528597363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44520</v>
      </c>
      <c r="G6" s="5">
        <v>44521</v>
      </c>
      <c r="H6" s="4">
        <v>1</v>
      </c>
      <c r="I6" s="4">
        <v>1</v>
      </c>
      <c r="J6" s="4">
        <v>1</v>
      </c>
      <c r="K6" s="4" t="s">
        <v>29</v>
      </c>
      <c r="L6" s="4">
        <v>102</v>
      </c>
      <c r="M6" s="4">
        <v>102</v>
      </c>
      <c r="N6" s="4" t="s">
        <v>47</v>
      </c>
      <c r="O6" s="4" t="s">
        <v>31</v>
      </c>
      <c r="P6" s="4" t="s">
        <v>32</v>
      </c>
      <c r="Q6" s="4">
        <v>0</v>
      </c>
      <c r="R6" s="6">
        <v>44481</v>
      </c>
      <c r="S6" s="5">
        <v>44524</v>
      </c>
      <c r="T6" s="4" t="s">
        <v>33</v>
      </c>
      <c r="U6" s="4">
        <v>102</v>
      </c>
      <c r="V6" s="4">
        <v>0</v>
      </c>
      <c r="W6" s="4">
        <v>0</v>
      </c>
      <c r="X6" s="4">
        <v>2276225</v>
      </c>
      <c r="Y6" s="4">
        <v>35182162</v>
      </c>
    </row>
    <row r="7" s="4" customFormat="1" spans="1:24">
      <c r="A7" s="4">
        <v>16586689725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44520</v>
      </c>
      <c r="G7" s="5">
        <v>44521</v>
      </c>
      <c r="H7" s="4">
        <v>1</v>
      </c>
      <c r="I7" s="4">
        <v>1</v>
      </c>
      <c r="J7" s="4">
        <v>1</v>
      </c>
      <c r="K7" s="4" t="s">
        <v>29</v>
      </c>
      <c r="L7" s="4">
        <v>116</v>
      </c>
      <c r="M7" s="4">
        <v>116</v>
      </c>
      <c r="N7" s="4" t="s">
        <v>50</v>
      </c>
      <c r="O7" s="4" t="s">
        <v>31</v>
      </c>
      <c r="P7" s="4" t="s">
        <v>32</v>
      </c>
      <c r="Q7" s="4">
        <v>0</v>
      </c>
      <c r="R7" s="6">
        <v>44487</v>
      </c>
      <c r="S7" s="5">
        <v>44524</v>
      </c>
      <c r="T7" s="4" t="s">
        <v>33</v>
      </c>
      <c r="U7" s="4">
        <v>116</v>
      </c>
      <c r="V7" s="4">
        <v>0</v>
      </c>
      <c r="W7" s="4">
        <v>0</v>
      </c>
      <c r="X7" s="4">
        <v>2279679</v>
      </c>
    </row>
    <row r="8" s="4" customFormat="1" spans="1:25">
      <c r="A8" s="4">
        <v>16624327549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44520</v>
      </c>
      <c r="G8" s="5">
        <v>44521</v>
      </c>
      <c r="H8" s="4">
        <v>1</v>
      </c>
      <c r="I8" s="4">
        <v>1</v>
      </c>
      <c r="J8" s="4">
        <v>1</v>
      </c>
      <c r="K8" s="4" t="s">
        <v>29</v>
      </c>
      <c r="L8" s="4">
        <v>259</v>
      </c>
      <c r="M8" s="4">
        <v>259</v>
      </c>
      <c r="N8" s="4" t="s">
        <v>53</v>
      </c>
      <c r="O8" s="4" t="s">
        <v>31</v>
      </c>
      <c r="P8" s="4" t="s">
        <v>32</v>
      </c>
      <c r="Q8" s="4">
        <v>0</v>
      </c>
      <c r="R8" s="6">
        <v>44490</v>
      </c>
      <c r="S8" s="5">
        <v>44524</v>
      </c>
      <c r="T8" s="4" t="s">
        <v>33</v>
      </c>
      <c r="U8" s="4">
        <v>259</v>
      </c>
      <c r="V8" s="4">
        <v>0</v>
      </c>
      <c r="W8" s="4">
        <v>0</v>
      </c>
      <c r="X8" s="4">
        <v>2281421</v>
      </c>
      <c r="Y8" s="4" t="s">
        <v>54</v>
      </c>
    </row>
    <row r="9" s="4" customFormat="1" spans="1:25">
      <c r="A9" s="4">
        <v>16636935651</v>
      </c>
      <c r="B9" s="4" t="s">
        <v>25</v>
      </c>
      <c r="C9" s="4" t="s">
        <v>26</v>
      </c>
      <c r="D9" s="4" t="s">
        <v>55</v>
      </c>
      <c r="E9" s="4" t="s">
        <v>56</v>
      </c>
      <c r="F9" s="5">
        <v>44520</v>
      </c>
      <c r="G9" s="5">
        <v>44521</v>
      </c>
      <c r="H9" s="4">
        <v>1</v>
      </c>
      <c r="I9" s="4">
        <v>1</v>
      </c>
      <c r="J9" s="4">
        <v>1</v>
      </c>
      <c r="K9" s="4" t="s">
        <v>29</v>
      </c>
      <c r="L9" s="4">
        <v>133</v>
      </c>
      <c r="M9" s="4">
        <v>133</v>
      </c>
      <c r="N9" s="4" t="s">
        <v>57</v>
      </c>
      <c r="O9" s="4" t="s">
        <v>31</v>
      </c>
      <c r="P9" s="4" t="s">
        <v>32</v>
      </c>
      <c r="Q9" s="4">
        <v>0</v>
      </c>
      <c r="R9" s="6">
        <v>44491</v>
      </c>
      <c r="S9" s="5">
        <v>44524</v>
      </c>
      <c r="T9" s="4" t="s">
        <v>33</v>
      </c>
      <c r="U9" s="4">
        <v>133</v>
      </c>
      <c r="V9" s="4">
        <v>0</v>
      </c>
      <c r="W9" s="4">
        <v>0</v>
      </c>
      <c r="X9" s="4">
        <v>2281922</v>
      </c>
      <c r="Y9" s="4" t="s">
        <v>58</v>
      </c>
    </row>
    <row r="10" s="4" customFormat="1" spans="1:24">
      <c r="A10" s="4">
        <v>16647750222</v>
      </c>
      <c r="B10" s="4" t="s">
        <v>25</v>
      </c>
      <c r="C10" s="4" t="s">
        <v>26</v>
      </c>
      <c r="D10" s="4" t="s">
        <v>59</v>
      </c>
      <c r="E10" s="4" t="s">
        <v>60</v>
      </c>
      <c r="F10" s="5">
        <v>44520</v>
      </c>
      <c r="G10" s="5">
        <v>44521</v>
      </c>
      <c r="H10" s="4">
        <v>1</v>
      </c>
      <c r="I10" s="4">
        <v>1</v>
      </c>
      <c r="J10" s="4">
        <v>1</v>
      </c>
      <c r="K10" s="4" t="s">
        <v>29</v>
      </c>
      <c r="L10" s="4">
        <v>192</v>
      </c>
      <c r="M10" s="4">
        <v>192</v>
      </c>
      <c r="N10" s="4" t="s">
        <v>61</v>
      </c>
      <c r="O10" s="4" t="s">
        <v>31</v>
      </c>
      <c r="P10" s="4" t="s">
        <v>32</v>
      </c>
      <c r="Q10" s="4">
        <v>0</v>
      </c>
      <c r="R10" s="6">
        <v>44493</v>
      </c>
      <c r="S10" s="5">
        <v>44524</v>
      </c>
      <c r="T10" s="4" t="s">
        <v>33</v>
      </c>
      <c r="U10" s="4">
        <v>192</v>
      </c>
      <c r="V10" s="4">
        <v>0</v>
      </c>
      <c r="W10" s="4">
        <v>0</v>
      </c>
      <c r="X10" s="4">
        <v>2282518</v>
      </c>
    </row>
    <row r="11" s="4" customFormat="1" spans="1:25">
      <c r="A11" s="4">
        <v>16654200810</v>
      </c>
      <c r="B11" s="4" t="s">
        <v>25</v>
      </c>
      <c r="C11" s="4" t="s">
        <v>26</v>
      </c>
      <c r="D11" s="4" t="s">
        <v>62</v>
      </c>
      <c r="E11" s="4" t="s">
        <v>63</v>
      </c>
      <c r="F11" s="5">
        <v>44520</v>
      </c>
      <c r="G11" s="5">
        <v>44521</v>
      </c>
      <c r="H11" s="4">
        <v>1</v>
      </c>
      <c r="I11" s="4">
        <v>1</v>
      </c>
      <c r="J11" s="4">
        <v>1</v>
      </c>
      <c r="K11" s="4" t="s">
        <v>29</v>
      </c>
      <c r="L11" s="4">
        <v>180</v>
      </c>
      <c r="M11" s="4">
        <v>180</v>
      </c>
      <c r="N11" s="4" t="s">
        <v>64</v>
      </c>
      <c r="O11" s="4" t="s">
        <v>31</v>
      </c>
      <c r="P11" s="4" t="s">
        <v>32</v>
      </c>
      <c r="Q11" s="4">
        <v>0</v>
      </c>
      <c r="R11" s="6">
        <v>44493</v>
      </c>
      <c r="S11" s="5">
        <v>44524</v>
      </c>
      <c r="T11" s="4" t="s">
        <v>33</v>
      </c>
      <c r="U11" s="4">
        <v>180</v>
      </c>
      <c r="V11" s="4">
        <v>0</v>
      </c>
      <c r="W11" s="4">
        <v>0</v>
      </c>
      <c r="X11" s="4">
        <v>2282723</v>
      </c>
      <c r="Y11" s="4" t="s">
        <v>65</v>
      </c>
    </row>
    <row r="12" s="4" customFormat="1" spans="1:24">
      <c r="A12" s="4">
        <v>16655497139</v>
      </c>
      <c r="B12" s="4" t="s">
        <v>25</v>
      </c>
      <c r="C12" s="4" t="s">
        <v>26</v>
      </c>
      <c r="D12" s="4" t="s">
        <v>66</v>
      </c>
      <c r="E12" s="4" t="s">
        <v>60</v>
      </c>
      <c r="F12" s="5">
        <v>44520</v>
      </c>
      <c r="G12" s="5">
        <v>44521</v>
      </c>
      <c r="H12" s="4">
        <v>1</v>
      </c>
      <c r="I12" s="4">
        <v>1</v>
      </c>
      <c r="J12" s="4">
        <v>1</v>
      </c>
      <c r="K12" s="4" t="s">
        <v>29</v>
      </c>
      <c r="L12" s="4">
        <v>135</v>
      </c>
      <c r="M12" s="4">
        <v>135</v>
      </c>
      <c r="N12" s="4" t="s">
        <v>67</v>
      </c>
      <c r="O12" s="4" t="s">
        <v>31</v>
      </c>
      <c r="P12" s="4" t="s">
        <v>32</v>
      </c>
      <c r="Q12" s="4">
        <v>0</v>
      </c>
      <c r="R12" s="6">
        <v>44493</v>
      </c>
      <c r="S12" s="5">
        <v>44524</v>
      </c>
      <c r="T12" s="4" t="s">
        <v>33</v>
      </c>
      <c r="U12" s="4">
        <v>135</v>
      </c>
      <c r="V12" s="4">
        <v>0</v>
      </c>
      <c r="W12" s="4">
        <v>0</v>
      </c>
      <c r="X12" s="4">
        <v>2282837</v>
      </c>
    </row>
    <row r="13" s="4" customFormat="1" spans="1:24">
      <c r="A13" s="4">
        <v>16655767187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44519</v>
      </c>
      <c r="G13" s="5">
        <v>44521</v>
      </c>
      <c r="H13" s="4">
        <v>1</v>
      </c>
      <c r="I13" s="4">
        <v>2</v>
      </c>
      <c r="J13" s="4">
        <v>2</v>
      </c>
      <c r="K13" s="4" t="s">
        <v>29</v>
      </c>
      <c r="L13" s="4">
        <v>384</v>
      </c>
      <c r="M13" s="4">
        <v>384</v>
      </c>
      <c r="N13" s="4" t="s">
        <v>68</v>
      </c>
      <c r="O13" s="4" t="s">
        <v>31</v>
      </c>
      <c r="P13" s="4" t="s">
        <v>32</v>
      </c>
      <c r="Q13" s="4">
        <v>0</v>
      </c>
      <c r="R13" s="6">
        <v>44494</v>
      </c>
      <c r="S13" s="5">
        <v>44524</v>
      </c>
      <c r="T13" s="4" t="s">
        <v>33</v>
      </c>
      <c r="U13" s="4">
        <v>384</v>
      </c>
      <c r="V13" s="4">
        <v>0</v>
      </c>
      <c r="W13" s="4">
        <v>0</v>
      </c>
      <c r="X13" s="4">
        <v>2282901</v>
      </c>
    </row>
    <row r="14" s="4" customFormat="1" spans="1:24">
      <c r="A14" s="4">
        <v>16655772968</v>
      </c>
      <c r="B14" s="4" t="s">
        <v>25</v>
      </c>
      <c r="C14" s="4" t="s">
        <v>26</v>
      </c>
      <c r="D14" s="4" t="s">
        <v>69</v>
      </c>
      <c r="E14" s="4" t="s">
        <v>70</v>
      </c>
      <c r="F14" s="5">
        <v>44516</v>
      </c>
      <c r="G14" s="5">
        <v>44521</v>
      </c>
      <c r="H14" s="4">
        <v>1</v>
      </c>
      <c r="I14" s="4">
        <v>5</v>
      </c>
      <c r="J14" s="4">
        <v>5</v>
      </c>
      <c r="K14" s="4" t="s">
        <v>29</v>
      </c>
      <c r="L14" s="4">
        <v>695</v>
      </c>
      <c r="M14" s="4">
        <v>695</v>
      </c>
      <c r="N14" s="4" t="s">
        <v>71</v>
      </c>
      <c r="O14" s="4" t="s">
        <v>31</v>
      </c>
      <c r="P14" s="4" t="s">
        <v>32</v>
      </c>
      <c r="Q14" s="4">
        <v>0</v>
      </c>
      <c r="R14" s="6">
        <v>44494</v>
      </c>
      <c r="S14" s="5">
        <v>44524</v>
      </c>
      <c r="T14" s="4" t="s">
        <v>33</v>
      </c>
      <c r="U14" s="4">
        <v>695</v>
      </c>
      <c r="V14" s="4">
        <v>0</v>
      </c>
      <c r="W14" s="4">
        <v>0</v>
      </c>
      <c r="X14" s="4">
        <v>2282905</v>
      </c>
    </row>
    <row r="15" s="4" customFormat="1" spans="1:24">
      <c r="A15" s="4">
        <v>16666071704</v>
      </c>
      <c r="B15" s="4" t="s">
        <v>25</v>
      </c>
      <c r="C15" s="4" t="s">
        <v>26</v>
      </c>
      <c r="D15" s="4" t="s">
        <v>72</v>
      </c>
      <c r="E15" s="4" t="s">
        <v>60</v>
      </c>
      <c r="F15" s="5">
        <v>44520</v>
      </c>
      <c r="G15" s="5">
        <v>44521</v>
      </c>
      <c r="H15" s="4">
        <v>1</v>
      </c>
      <c r="I15" s="4">
        <v>1</v>
      </c>
      <c r="J15" s="4">
        <v>1</v>
      </c>
      <c r="K15" s="4" t="s">
        <v>29</v>
      </c>
      <c r="L15" s="4">
        <v>135</v>
      </c>
      <c r="M15" s="4">
        <v>135</v>
      </c>
      <c r="N15" s="4" t="s">
        <v>73</v>
      </c>
      <c r="O15" s="4" t="s">
        <v>31</v>
      </c>
      <c r="P15" s="4" t="s">
        <v>32</v>
      </c>
      <c r="Q15" s="4">
        <v>0</v>
      </c>
      <c r="R15" s="6">
        <v>44495</v>
      </c>
      <c r="S15" s="5">
        <v>44524</v>
      </c>
      <c r="T15" s="4" t="s">
        <v>33</v>
      </c>
      <c r="U15" s="4">
        <v>135</v>
      </c>
      <c r="V15" s="4">
        <v>0</v>
      </c>
      <c r="W15" s="4">
        <v>0</v>
      </c>
      <c r="X15" s="4">
        <v>2283371</v>
      </c>
    </row>
    <row r="16" s="4" customFormat="1" spans="1:23">
      <c r="A16" s="4">
        <v>16670060308</v>
      </c>
      <c r="B16" s="4" t="s">
        <v>25</v>
      </c>
      <c r="C16" s="4" t="s">
        <v>26</v>
      </c>
      <c r="D16" s="4" t="s">
        <v>59</v>
      </c>
      <c r="E16" s="4" t="s">
        <v>60</v>
      </c>
      <c r="F16" s="5">
        <v>44519</v>
      </c>
      <c r="G16" s="5">
        <v>44521</v>
      </c>
      <c r="H16" s="4">
        <v>1</v>
      </c>
      <c r="I16" s="4">
        <v>2</v>
      </c>
      <c r="J16" s="4">
        <v>2</v>
      </c>
      <c r="K16" s="4" t="s">
        <v>29</v>
      </c>
      <c r="L16" s="4">
        <v>384</v>
      </c>
      <c r="M16" s="4">
        <v>384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44495</v>
      </c>
      <c r="S16" s="5">
        <v>44524</v>
      </c>
      <c r="T16" s="4" t="s">
        <v>33</v>
      </c>
      <c r="U16" s="4">
        <v>384</v>
      </c>
      <c r="V16" s="4">
        <v>0</v>
      </c>
      <c r="W16" s="4">
        <v>0</v>
      </c>
    </row>
    <row r="17" s="4" customFormat="1" spans="1:25">
      <c r="A17" s="4">
        <v>15588502621</v>
      </c>
      <c r="B17" s="4" t="s">
        <v>25</v>
      </c>
      <c r="C17" s="4" t="s">
        <v>75</v>
      </c>
      <c r="D17" s="4" t="s">
        <v>38</v>
      </c>
      <c r="E17" s="4" t="s">
        <v>39</v>
      </c>
      <c r="F17" s="5">
        <v>44520</v>
      </c>
      <c r="G17" s="5">
        <v>44521</v>
      </c>
      <c r="H17" s="4">
        <v>1</v>
      </c>
      <c r="I17" s="4">
        <v>1</v>
      </c>
      <c r="J17" s="4">
        <v>1</v>
      </c>
      <c r="K17" s="4" t="s">
        <v>29</v>
      </c>
      <c r="L17" s="4">
        <v>-135</v>
      </c>
      <c r="M17" s="4">
        <v>-135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44368</v>
      </c>
      <c r="S17" s="5">
        <v>44524</v>
      </c>
      <c r="T17" s="4" t="s">
        <v>33</v>
      </c>
      <c r="U17" s="4">
        <v>-135</v>
      </c>
      <c r="V17" s="4">
        <v>0</v>
      </c>
      <c r="W17" s="4">
        <v>0</v>
      </c>
      <c r="Y17" s="4">
        <v>5709499</v>
      </c>
    </row>
    <row r="18" s="4" customFormat="1" spans="1:24">
      <c r="A18" s="4">
        <v>16680056160</v>
      </c>
      <c r="B18" s="4" t="s">
        <v>25</v>
      </c>
      <c r="C18" s="4" t="s">
        <v>26</v>
      </c>
      <c r="D18" s="4" t="s">
        <v>77</v>
      </c>
      <c r="E18" s="4" t="s">
        <v>60</v>
      </c>
      <c r="F18" s="5">
        <v>44520</v>
      </c>
      <c r="G18" s="5">
        <v>44521</v>
      </c>
      <c r="H18" s="4">
        <v>1</v>
      </c>
      <c r="I18" s="4">
        <v>1</v>
      </c>
      <c r="J18" s="4">
        <v>1</v>
      </c>
      <c r="K18" s="4" t="s">
        <v>29</v>
      </c>
      <c r="L18" s="4">
        <v>162</v>
      </c>
      <c r="M18" s="4">
        <v>162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44497</v>
      </c>
      <c r="S18" s="5">
        <v>44524</v>
      </c>
      <c r="T18" s="4" t="s">
        <v>33</v>
      </c>
      <c r="U18" s="4">
        <v>162</v>
      </c>
      <c r="V18" s="4">
        <v>0</v>
      </c>
      <c r="W18" s="4">
        <v>0</v>
      </c>
      <c r="X18" s="4">
        <v>2284267</v>
      </c>
    </row>
    <row r="19" s="4" customFormat="1" spans="1:24">
      <c r="A19" s="4">
        <v>16689482218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44520</v>
      </c>
      <c r="G19" s="5">
        <v>44521</v>
      </c>
      <c r="H19" s="4">
        <v>1</v>
      </c>
      <c r="I19" s="4">
        <v>1</v>
      </c>
      <c r="J19" s="4">
        <v>1</v>
      </c>
      <c r="K19" s="4" t="s">
        <v>29</v>
      </c>
      <c r="L19" s="4">
        <v>165</v>
      </c>
      <c r="M19" s="4">
        <v>165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44497</v>
      </c>
      <c r="S19" s="5">
        <v>44524</v>
      </c>
      <c r="T19" s="4" t="s">
        <v>33</v>
      </c>
      <c r="U19" s="4">
        <v>165</v>
      </c>
      <c r="V19" s="4">
        <v>0</v>
      </c>
      <c r="W19" s="4">
        <v>0</v>
      </c>
      <c r="X19" s="4">
        <v>2284696</v>
      </c>
    </row>
    <row r="20" s="4" customFormat="1" spans="1:25">
      <c r="A20" s="4">
        <v>16690854618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44519</v>
      </c>
      <c r="G20" s="5">
        <v>44521</v>
      </c>
      <c r="H20" s="4">
        <v>1</v>
      </c>
      <c r="I20" s="4">
        <v>2</v>
      </c>
      <c r="J20" s="4">
        <v>2</v>
      </c>
      <c r="K20" s="4" t="s">
        <v>29</v>
      </c>
      <c r="L20" s="4">
        <v>250</v>
      </c>
      <c r="M20" s="4">
        <v>250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44498</v>
      </c>
      <c r="S20" s="5">
        <v>44524</v>
      </c>
      <c r="T20" s="4" t="s">
        <v>33</v>
      </c>
      <c r="U20" s="4">
        <v>250</v>
      </c>
      <c r="V20" s="4">
        <v>0</v>
      </c>
      <c r="W20" s="4">
        <v>0</v>
      </c>
      <c r="X20" s="4">
        <v>2284867</v>
      </c>
      <c r="Y20" s="4">
        <v>95692625</v>
      </c>
    </row>
    <row r="21" s="4" customFormat="1" spans="1:24">
      <c r="A21" s="4">
        <v>16690901817</v>
      </c>
      <c r="B21" s="4" t="s">
        <v>25</v>
      </c>
      <c r="C21" s="4" t="s">
        <v>26</v>
      </c>
      <c r="D21" s="4" t="s">
        <v>85</v>
      </c>
      <c r="E21" s="4" t="s">
        <v>86</v>
      </c>
      <c r="F21" s="5">
        <v>44520</v>
      </c>
      <c r="G21" s="5">
        <v>44521</v>
      </c>
      <c r="H21" s="4">
        <v>1</v>
      </c>
      <c r="I21" s="4">
        <v>1</v>
      </c>
      <c r="J21" s="4">
        <v>1</v>
      </c>
      <c r="K21" s="4" t="s">
        <v>29</v>
      </c>
      <c r="L21" s="4">
        <v>62</v>
      </c>
      <c r="M21" s="4">
        <v>62</v>
      </c>
      <c r="N21" s="4" t="s">
        <v>87</v>
      </c>
      <c r="O21" s="4" t="s">
        <v>31</v>
      </c>
      <c r="P21" s="4" t="s">
        <v>32</v>
      </c>
      <c r="Q21" s="4">
        <v>0</v>
      </c>
      <c r="R21" s="6">
        <v>44498</v>
      </c>
      <c r="S21" s="5">
        <v>44524</v>
      </c>
      <c r="T21" s="4" t="s">
        <v>33</v>
      </c>
      <c r="U21" s="4">
        <v>62</v>
      </c>
      <c r="V21" s="4">
        <v>0</v>
      </c>
      <c r="W21" s="4">
        <v>0</v>
      </c>
      <c r="X21" s="4">
        <v>2284888</v>
      </c>
    </row>
    <row r="22" s="4" customFormat="1" spans="1:24">
      <c r="A22" s="4">
        <v>16694902805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44519</v>
      </c>
      <c r="G22" s="5">
        <v>44521</v>
      </c>
      <c r="H22" s="4">
        <v>1</v>
      </c>
      <c r="I22" s="4">
        <v>2</v>
      </c>
      <c r="J22" s="4">
        <v>2</v>
      </c>
      <c r="K22" s="4" t="s">
        <v>29</v>
      </c>
      <c r="L22" s="4">
        <v>1990</v>
      </c>
      <c r="M22" s="4">
        <v>1990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44498</v>
      </c>
      <c r="S22" s="5">
        <v>44524</v>
      </c>
      <c r="T22" s="4" t="s">
        <v>33</v>
      </c>
      <c r="U22" s="4">
        <v>1990</v>
      </c>
      <c r="V22" s="4">
        <v>0</v>
      </c>
      <c r="W22" s="4">
        <v>0</v>
      </c>
      <c r="X22" s="4">
        <v>2285543</v>
      </c>
    </row>
    <row r="23" s="4" customFormat="1" spans="1:24">
      <c r="A23" s="4">
        <v>16695615202</v>
      </c>
      <c r="B23" s="4" t="s">
        <v>25</v>
      </c>
      <c r="C23" s="4" t="s">
        <v>26</v>
      </c>
      <c r="D23" s="4" t="s">
        <v>79</v>
      </c>
      <c r="E23" s="4" t="s">
        <v>80</v>
      </c>
      <c r="F23" s="5">
        <v>44520</v>
      </c>
      <c r="G23" s="5">
        <v>44521</v>
      </c>
      <c r="H23" s="4">
        <v>1</v>
      </c>
      <c r="I23" s="4">
        <v>1</v>
      </c>
      <c r="J23" s="4">
        <v>1</v>
      </c>
      <c r="K23" s="4" t="s">
        <v>29</v>
      </c>
      <c r="L23" s="4">
        <v>165</v>
      </c>
      <c r="M23" s="4">
        <v>165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44499</v>
      </c>
      <c r="S23" s="5">
        <v>44524</v>
      </c>
      <c r="T23" s="4" t="s">
        <v>33</v>
      </c>
      <c r="U23" s="4">
        <v>165</v>
      </c>
      <c r="V23" s="4">
        <v>0</v>
      </c>
      <c r="W23" s="4">
        <v>0</v>
      </c>
      <c r="X23" s="4">
        <v>2285688</v>
      </c>
    </row>
    <row r="24" s="4" customFormat="1" spans="1:25">
      <c r="A24" s="4">
        <v>16707848319</v>
      </c>
      <c r="B24" s="4" t="s">
        <v>25</v>
      </c>
      <c r="C24" s="4" t="s">
        <v>26</v>
      </c>
      <c r="D24" s="4" t="s">
        <v>92</v>
      </c>
      <c r="E24" s="4" t="s">
        <v>93</v>
      </c>
      <c r="F24" s="5">
        <v>44519</v>
      </c>
      <c r="G24" s="5">
        <v>44521</v>
      </c>
      <c r="H24" s="4">
        <v>1</v>
      </c>
      <c r="I24" s="4">
        <v>2</v>
      </c>
      <c r="J24" s="4">
        <v>2</v>
      </c>
      <c r="K24" s="4" t="s">
        <v>29</v>
      </c>
      <c r="L24" s="4">
        <v>288</v>
      </c>
      <c r="M24" s="4">
        <v>288</v>
      </c>
      <c r="N24" s="4" t="s">
        <v>94</v>
      </c>
      <c r="O24" s="4" t="s">
        <v>31</v>
      </c>
      <c r="P24" s="4" t="s">
        <v>32</v>
      </c>
      <c r="Q24" s="4">
        <v>0</v>
      </c>
      <c r="R24" s="6">
        <v>44500</v>
      </c>
      <c r="S24" s="5">
        <v>44524</v>
      </c>
      <c r="T24" s="4" t="s">
        <v>33</v>
      </c>
      <c r="U24" s="4">
        <v>288</v>
      </c>
      <c r="V24" s="4">
        <v>0</v>
      </c>
      <c r="W24" s="4">
        <v>0</v>
      </c>
      <c r="X24" s="4">
        <v>2286372</v>
      </c>
      <c r="Y24" s="4">
        <v>119031</v>
      </c>
    </row>
    <row r="25" s="4" customFormat="1" spans="1:25">
      <c r="A25" s="4">
        <v>16707918764</v>
      </c>
      <c r="B25" s="4" t="s">
        <v>25</v>
      </c>
      <c r="C25" s="4" t="s">
        <v>26</v>
      </c>
      <c r="D25" s="4" t="s">
        <v>95</v>
      </c>
      <c r="E25" s="4" t="s">
        <v>96</v>
      </c>
      <c r="F25" s="5">
        <v>44519</v>
      </c>
      <c r="G25" s="5">
        <v>44521</v>
      </c>
      <c r="H25" s="4">
        <v>1</v>
      </c>
      <c r="I25" s="4">
        <v>2</v>
      </c>
      <c r="J25" s="4">
        <v>2</v>
      </c>
      <c r="K25" s="4" t="s">
        <v>29</v>
      </c>
      <c r="L25" s="4">
        <v>375</v>
      </c>
      <c r="M25" s="4">
        <v>375</v>
      </c>
      <c r="N25" s="4" t="s">
        <v>97</v>
      </c>
      <c r="O25" s="4" t="s">
        <v>31</v>
      </c>
      <c r="P25" s="4" t="s">
        <v>32</v>
      </c>
      <c r="Q25" s="4">
        <v>0</v>
      </c>
      <c r="R25" s="6">
        <v>44500</v>
      </c>
      <c r="S25" s="5">
        <v>44524</v>
      </c>
      <c r="T25" s="4" t="s">
        <v>33</v>
      </c>
      <c r="U25" s="4">
        <v>375</v>
      </c>
      <c r="V25" s="4">
        <v>0</v>
      </c>
      <c r="W25" s="4">
        <v>0</v>
      </c>
      <c r="X25" s="4">
        <v>2286408</v>
      </c>
      <c r="Y25" s="4">
        <v>102753</v>
      </c>
    </row>
    <row r="26" s="4" customFormat="1" spans="1:25">
      <c r="A26" s="4">
        <v>16724267979</v>
      </c>
      <c r="B26" s="4" t="s">
        <v>25</v>
      </c>
      <c r="C26" s="4" t="s">
        <v>26</v>
      </c>
      <c r="D26" s="4" t="s">
        <v>98</v>
      </c>
      <c r="E26" s="4" t="s">
        <v>99</v>
      </c>
      <c r="F26" s="5">
        <v>44519</v>
      </c>
      <c r="G26" s="5">
        <v>44521</v>
      </c>
      <c r="H26" s="4">
        <v>1</v>
      </c>
      <c r="I26" s="4">
        <v>2</v>
      </c>
      <c r="J26" s="4">
        <v>2</v>
      </c>
      <c r="K26" s="4" t="s">
        <v>29</v>
      </c>
      <c r="L26" s="4">
        <v>406</v>
      </c>
      <c r="M26" s="4">
        <v>406</v>
      </c>
      <c r="N26" s="4" t="s">
        <v>100</v>
      </c>
      <c r="O26" s="4" t="s">
        <v>31</v>
      </c>
      <c r="P26" s="4" t="s">
        <v>32</v>
      </c>
      <c r="Q26" s="4">
        <v>0</v>
      </c>
      <c r="R26" s="6">
        <v>44501</v>
      </c>
      <c r="S26" s="5">
        <v>44524</v>
      </c>
      <c r="T26" s="4" t="s">
        <v>33</v>
      </c>
      <c r="U26" s="4">
        <v>406</v>
      </c>
      <c r="V26" s="4">
        <v>0</v>
      </c>
      <c r="W26" s="4">
        <v>0</v>
      </c>
      <c r="Y26" s="4" t="s">
        <v>101</v>
      </c>
    </row>
    <row r="27" s="4" customFormat="1" spans="1:25">
      <c r="A27" s="4">
        <v>16737328530</v>
      </c>
      <c r="B27" s="4" t="s">
        <v>25</v>
      </c>
      <c r="C27" s="4" t="s">
        <v>26</v>
      </c>
      <c r="D27" s="4" t="s">
        <v>102</v>
      </c>
      <c r="E27" s="4" t="s">
        <v>103</v>
      </c>
      <c r="F27" s="5">
        <v>44520</v>
      </c>
      <c r="G27" s="5">
        <v>44521</v>
      </c>
      <c r="H27" s="4">
        <v>1</v>
      </c>
      <c r="I27" s="4">
        <v>1</v>
      </c>
      <c r="J27" s="4">
        <v>1</v>
      </c>
      <c r="K27" s="4" t="s">
        <v>29</v>
      </c>
      <c r="L27" s="4">
        <v>78</v>
      </c>
      <c r="M27" s="4">
        <v>78</v>
      </c>
      <c r="N27" s="4" t="s">
        <v>104</v>
      </c>
      <c r="O27" s="4" t="s">
        <v>31</v>
      </c>
      <c r="P27" s="4" t="s">
        <v>32</v>
      </c>
      <c r="Q27" s="4">
        <v>0</v>
      </c>
      <c r="R27" s="6">
        <v>44504</v>
      </c>
      <c r="S27" s="5">
        <v>44524</v>
      </c>
      <c r="T27" s="4" t="s">
        <v>33</v>
      </c>
      <c r="U27" s="4">
        <v>78</v>
      </c>
      <c r="V27" s="4">
        <v>0</v>
      </c>
      <c r="W27" s="4">
        <v>0</v>
      </c>
      <c r="Y27" s="4" t="s">
        <v>105</v>
      </c>
    </row>
    <row r="28" s="4" customFormat="1" spans="1:25">
      <c r="A28" s="4">
        <v>16741195401</v>
      </c>
      <c r="B28" s="4" t="s">
        <v>25</v>
      </c>
      <c r="C28" s="4" t="s">
        <v>26</v>
      </c>
      <c r="D28" s="4" t="s">
        <v>106</v>
      </c>
      <c r="E28" s="4" t="s">
        <v>107</v>
      </c>
      <c r="F28" s="5">
        <v>44520</v>
      </c>
      <c r="G28" s="5">
        <v>44521</v>
      </c>
      <c r="H28" s="4">
        <v>1</v>
      </c>
      <c r="I28" s="4">
        <v>1</v>
      </c>
      <c r="J28" s="4">
        <v>1</v>
      </c>
      <c r="K28" s="4" t="s">
        <v>29</v>
      </c>
      <c r="L28" s="4">
        <v>175</v>
      </c>
      <c r="M28" s="4">
        <v>175</v>
      </c>
      <c r="N28" s="4" t="s">
        <v>108</v>
      </c>
      <c r="O28" s="4" t="s">
        <v>31</v>
      </c>
      <c r="P28" s="4" t="s">
        <v>32</v>
      </c>
      <c r="Q28" s="4">
        <v>0</v>
      </c>
      <c r="R28" s="6">
        <v>44505</v>
      </c>
      <c r="S28" s="5">
        <v>44524</v>
      </c>
      <c r="T28" s="4" t="s">
        <v>33</v>
      </c>
      <c r="U28" s="4">
        <v>175</v>
      </c>
      <c r="V28" s="4">
        <v>0</v>
      </c>
      <c r="W28" s="4">
        <v>0</v>
      </c>
      <c r="X28" s="4">
        <v>2289920</v>
      </c>
      <c r="Y28" s="4">
        <v>100031413</v>
      </c>
    </row>
    <row r="29" s="4" customFormat="1" spans="1:24">
      <c r="A29" s="4">
        <v>16741286104</v>
      </c>
      <c r="B29" s="4" t="s">
        <v>25</v>
      </c>
      <c r="C29" s="4" t="s">
        <v>26</v>
      </c>
      <c r="D29" s="4" t="s">
        <v>109</v>
      </c>
      <c r="E29" s="4" t="s">
        <v>110</v>
      </c>
      <c r="F29" s="5">
        <v>44519</v>
      </c>
      <c r="G29" s="5">
        <v>44521</v>
      </c>
      <c r="H29" s="4">
        <v>1</v>
      </c>
      <c r="I29" s="4">
        <v>2</v>
      </c>
      <c r="J29" s="4">
        <v>2</v>
      </c>
      <c r="K29" s="4" t="s">
        <v>29</v>
      </c>
      <c r="L29" s="4">
        <v>406</v>
      </c>
      <c r="M29" s="4">
        <v>406</v>
      </c>
      <c r="N29" s="4" t="s">
        <v>111</v>
      </c>
      <c r="O29" s="4" t="s">
        <v>31</v>
      </c>
      <c r="P29" s="4" t="s">
        <v>32</v>
      </c>
      <c r="Q29" s="4">
        <v>0</v>
      </c>
      <c r="R29" s="6">
        <v>44505</v>
      </c>
      <c r="S29" s="5">
        <v>44524</v>
      </c>
      <c r="T29" s="4" t="s">
        <v>33</v>
      </c>
      <c r="U29" s="4">
        <v>406</v>
      </c>
      <c r="V29" s="4">
        <v>0</v>
      </c>
      <c r="W29" s="4">
        <v>0</v>
      </c>
      <c r="X29" s="4">
        <v>2289962</v>
      </c>
    </row>
    <row r="30" s="4" customFormat="1" spans="1:25">
      <c r="A30" s="4">
        <v>16750611946</v>
      </c>
      <c r="B30" s="4" t="s">
        <v>25</v>
      </c>
      <c r="C30" s="4" t="s">
        <v>26</v>
      </c>
      <c r="D30" s="4" t="s">
        <v>112</v>
      </c>
      <c r="E30" s="4" t="s">
        <v>113</v>
      </c>
      <c r="F30" s="5">
        <v>44520</v>
      </c>
      <c r="G30" s="5">
        <v>44521</v>
      </c>
      <c r="H30" s="4">
        <v>1</v>
      </c>
      <c r="I30" s="4">
        <v>1</v>
      </c>
      <c r="J30" s="4">
        <v>1</v>
      </c>
      <c r="K30" s="4" t="s">
        <v>29</v>
      </c>
      <c r="L30" s="4">
        <v>147</v>
      </c>
      <c r="M30" s="4">
        <v>147</v>
      </c>
      <c r="N30" s="4" t="s">
        <v>114</v>
      </c>
      <c r="O30" s="4" t="s">
        <v>31</v>
      </c>
      <c r="P30" s="4" t="s">
        <v>32</v>
      </c>
      <c r="Q30" s="4">
        <v>0</v>
      </c>
      <c r="R30" s="6">
        <v>44507</v>
      </c>
      <c r="S30" s="5">
        <v>44524</v>
      </c>
      <c r="T30" s="4" t="s">
        <v>33</v>
      </c>
      <c r="U30" s="4">
        <v>147</v>
      </c>
      <c r="V30" s="4">
        <v>0</v>
      </c>
      <c r="W30" s="4">
        <v>0</v>
      </c>
      <c r="Y30" s="4">
        <v>72906948</v>
      </c>
    </row>
    <row r="31" s="4" customFormat="1" spans="1:24">
      <c r="A31" s="4">
        <v>16750807451</v>
      </c>
      <c r="B31" s="4" t="s">
        <v>25</v>
      </c>
      <c r="C31" s="4" t="s">
        <v>26</v>
      </c>
      <c r="D31" s="4" t="s">
        <v>115</v>
      </c>
      <c r="E31" s="4" t="s">
        <v>116</v>
      </c>
      <c r="F31" s="5">
        <v>44520</v>
      </c>
      <c r="G31" s="5">
        <v>44521</v>
      </c>
      <c r="H31" s="4">
        <v>1</v>
      </c>
      <c r="I31" s="4">
        <v>1</v>
      </c>
      <c r="J31" s="4">
        <v>1</v>
      </c>
      <c r="K31" s="4" t="s">
        <v>29</v>
      </c>
      <c r="L31" s="4">
        <v>238</v>
      </c>
      <c r="M31" s="4">
        <v>238</v>
      </c>
      <c r="N31" s="4" t="s">
        <v>117</v>
      </c>
      <c r="O31" s="4" t="s">
        <v>31</v>
      </c>
      <c r="P31" s="4" t="s">
        <v>32</v>
      </c>
      <c r="Q31" s="4">
        <v>0</v>
      </c>
      <c r="R31" s="6">
        <v>44507</v>
      </c>
      <c r="S31" s="5">
        <v>44524</v>
      </c>
      <c r="T31" s="4" t="s">
        <v>33</v>
      </c>
      <c r="U31" s="4">
        <v>238</v>
      </c>
      <c r="V31" s="4">
        <v>0</v>
      </c>
      <c r="W31" s="4">
        <v>0</v>
      </c>
      <c r="X31" s="4">
        <v>2291820</v>
      </c>
    </row>
    <row r="32" s="4" customFormat="1" spans="1:25">
      <c r="A32" s="4">
        <v>16750865020</v>
      </c>
      <c r="B32" s="4" t="s">
        <v>25</v>
      </c>
      <c r="C32" s="4" t="s">
        <v>26</v>
      </c>
      <c r="D32" s="4" t="s">
        <v>118</v>
      </c>
      <c r="E32" s="4" t="s">
        <v>56</v>
      </c>
      <c r="F32" s="5">
        <v>44519</v>
      </c>
      <c r="G32" s="5">
        <v>44521</v>
      </c>
      <c r="H32" s="4">
        <v>1</v>
      </c>
      <c r="I32" s="4">
        <v>2</v>
      </c>
      <c r="J32" s="4">
        <v>2</v>
      </c>
      <c r="K32" s="4" t="s">
        <v>29</v>
      </c>
      <c r="L32" s="4">
        <v>100</v>
      </c>
      <c r="M32" s="4">
        <v>100</v>
      </c>
      <c r="N32" s="4" t="s">
        <v>119</v>
      </c>
      <c r="O32" s="4" t="s">
        <v>31</v>
      </c>
      <c r="P32" s="4" t="s">
        <v>32</v>
      </c>
      <c r="Q32" s="4">
        <v>0</v>
      </c>
      <c r="R32" s="6">
        <v>44507</v>
      </c>
      <c r="S32" s="5">
        <v>44524</v>
      </c>
      <c r="T32" s="4" t="s">
        <v>33</v>
      </c>
      <c r="U32" s="4">
        <v>100</v>
      </c>
      <c r="V32" s="4">
        <v>0</v>
      </c>
      <c r="W32" s="4">
        <v>0</v>
      </c>
      <c r="X32" s="4">
        <v>2291836</v>
      </c>
      <c r="Y32" s="4">
        <v>53738587</v>
      </c>
    </row>
    <row r="33" s="4" customFormat="1" spans="1:25">
      <c r="A33" s="4">
        <v>16750901545</v>
      </c>
      <c r="B33" s="4" t="s">
        <v>25</v>
      </c>
      <c r="C33" s="4" t="s">
        <v>26</v>
      </c>
      <c r="D33" s="4" t="s">
        <v>120</v>
      </c>
      <c r="E33" s="4" t="s">
        <v>60</v>
      </c>
      <c r="F33" s="5">
        <v>44519</v>
      </c>
      <c r="G33" s="5">
        <v>44521</v>
      </c>
      <c r="H33" s="4">
        <v>1</v>
      </c>
      <c r="I33" s="4">
        <v>2</v>
      </c>
      <c r="J33" s="4">
        <v>2</v>
      </c>
      <c r="K33" s="4" t="s">
        <v>29</v>
      </c>
      <c r="L33" s="4">
        <v>208</v>
      </c>
      <c r="M33" s="4">
        <v>208</v>
      </c>
      <c r="N33" s="4" t="s">
        <v>121</v>
      </c>
      <c r="O33" s="4" t="s">
        <v>31</v>
      </c>
      <c r="P33" s="4" t="s">
        <v>32</v>
      </c>
      <c r="Q33" s="4">
        <v>0</v>
      </c>
      <c r="R33" s="6">
        <v>44507</v>
      </c>
      <c r="S33" s="5">
        <v>44524</v>
      </c>
      <c r="T33" s="4" t="s">
        <v>33</v>
      </c>
      <c r="U33" s="4">
        <v>208</v>
      </c>
      <c r="V33" s="4">
        <v>0</v>
      </c>
      <c r="W33" s="4">
        <v>0</v>
      </c>
      <c r="X33" s="4">
        <v>2291853</v>
      </c>
      <c r="Y33" s="4">
        <v>95870681</v>
      </c>
    </row>
    <row r="34" s="4" customFormat="1" spans="1:25">
      <c r="A34" s="4">
        <v>16755563484</v>
      </c>
      <c r="B34" s="4" t="s">
        <v>25</v>
      </c>
      <c r="C34" s="4" t="s">
        <v>26</v>
      </c>
      <c r="D34" s="4" t="s">
        <v>122</v>
      </c>
      <c r="E34" s="4" t="s">
        <v>123</v>
      </c>
      <c r="F34" s="5">
        <v>44519</v>
      </c>
      <c r="G34" s="5">
        <v>44521</v>
      </c>
      <c r="H34" s="4">
        <v>1</v>
      </c>
      <c r="I34" s="4">
        <v>2</v>
      </c>
      <c r="J34" s="4">
        <v>2</v>
      </c>
      <c r="K34" s="4" t="s">
        <v>29</v>
      </c>
      <c r="L34" s="4">
        <v>498</v>
      </c>
      <c r="M34" s="4">
        <v>498</v>
      </c>
      <c r="N34" s="4" t="s">
        <v>124</v>
      </c>
      <c r="O34" s="4" t="s">
        <v>31</v>
      </c>
      <c r="P34" s="4" t="s">
        <v>32</v>
      </c>
      <c r="Q34" s="4">
        <v>0</v>
      </c>
      <c r="R34" s="6">
        <v>44508</v>
      </c>
      <c r="S34" s="5">
        <v>44524</v>
      </c>
      <c r="T34" s="4" t="s">
        <v>33</v>
      </c>
      <c r="U34" s="4">
        <v>498</v>
      </c>
      <c r="V34" s="4">
        <v>0</v>
      </c>
      <c r="W34" s="4">
        <v>0</v>
      </c>
      <c r="X34" s="4">
        <v>2292624</v>
      </c>
      <c r="Y34" s="4" t="s">
        <v>125</v>
      </c>
    </row>
    <row r="35" s="4" customFormat="1" spans="1:25">
      <c r="A35" s="4">
        <v>16755892853</v>
      </c>
      <c r="B35" s="4" t="s">
        <v>25</v>
      </c>
      <c r="C35" s="4" t="s">
        <v>26</v>
      </c>
      <c r="D35" s="4" t="s">
        <v>126</v>
      </c>
      <c r="E35" s="4" t="s">
        <v>127</v>
      </c>
      <c r="F35" s="5">
        <v>44519</v>
      </c>
      <c r="G35" s="5">
        <v>44521</v>
      </c>
      <c r="H35" s="4">
        <v>1</v>
      </c>
      <c r="I35" s="4">
        <v>2</v>
      </c>
      <c r="J35" s="4">
        <v>2</v>
      </c>
      <c r="K35" s="4" t="s">
        <v>29</v>
      </c>
      <c r="L35" s="4">
        <v>922</v>
      </c>
      <c r="M35" s="4">
        <v>922</v>
      </c>
      <c r="N35" s="4" t="s">
        <v>128</v>
      </c>
      <c r="O35" s="4" t="s">
        <v>31</v>
      </c>
      <c r="P35" s="4" t="s">
        <v>32</v>
      </c>
      <c r="Q35" s="4">
        <v>0</v>
      </c>
      <c r="R35" s="6">
        <v>44508</v>
      </c>
      <c r="S35" s="5">
        <v>44524</v>
      </c>
      <c r="T35" s="4" t="s">
        <v>33</v>
      </c>
      <c r="U35" s="4">
        <v>922</v>
      </c>
      <c r="V35" s="4">
        <v>0</v>
      </c>
      <c r="W35" s="4">
        <v>0</v>
      </c>
      <c r="X35" s="4">
        <v>2292726</v>
      </c>
      <c r="Y35" s="4" t="s">
        <v>129</v>
      </c>
    </row>
    <row r="36" s="4" customFormat="1" spans="1:25">
      <c r="A36" s="4">
        <v>16755990474</v>
      </c>
      <c r="B36" s="4" t="s">
        <v>25</v>
      </c>
      <c r="C36" s="4" t="s">
        <v>26</v>
      </c>
      <c r="D36" s="4" t="s">
        <v>130</v>
      </c>
      <c r="E36" s="4" t="s">
        <v>131</v>
      </c>
      <c r="F36" s="5">
        <v>44519</v>
      </c>
      <c r="G36" s="5">
        <v>44521</v>
      </c>
      <c r="H36" s="4">
        <v>1</v>
      </c>
      <c r="I36" s="4">
        <v>2</v>
      </c>
      <c r="J36" s="4">
        <v>2</v>
      </c>
      <c r="K36" s="4" t="s">
        <v>29</v>
      </c>
      <c r="L36" s="4">
        <v>204</v>
      </c>
      <c r="M36" s="4">
        <v>204</v>
      </c>
      <c r="N36" s="4" t="s">
        <v>132</v>
      </c>
      <c r="O36" s="4" t="s">
        <v>31</v>
      </c>
      <c r="P36" s="4" t="s">
        <v>32</v>
      </c>
      <c r="Q36" s="4">
        <v>0</v>
      </c>
      <c r="R36" s="6">
        <v>44508</v>
      </c>
      <c r="S36" s="5">
        <v>44524</v>
      </c>
      <c r="T36" s="4" t="s">
        <v>33</v>
      </c>
      <c r="U36" s="4">
        <v>204</v>
      </c>
      <c r="V36" s="4">
        <v>0</v>
      </c>
      <c r="W36" s="4">
        <v>0</v>
      </c>
      <c r="X36" s="4">
        <v>2292732</v>
      </c>
      <c r="Y36" s="4">
        <v>73774374</v>
      </c>
    </row>
    <row r="37" s="4" customFormat="1" spans="1:24">
      <c r="A37" s="4">
        <v>16759165364</v>
      </c>
      <c r="B37" s="4" t="s">
        <v>25</v>
      </c>
      <c r="C37" s="4" t="s">
        <v>26</v>
      </c>
      <c r="D37" s="4" t="s">
        <v>102</v>
      </c>
      <c r="E37" s="4" t="s">
        <v>133</v>
      </c>
      <c r="F37" s="5">
        <v>44520</v>
      </c>
      <c r="G37" s="5">
        <v>44521</v>
      </c>
      <c r="H37" s="4">
        <v>1</v>
      </c>
      <c r="I37" s="4">
        <v>1</v>
      </c>
      <c r="J37" s="4">
        <v>1</v>
      </c>
      <c r="K37" s="4" t="s">
        <v>29</v>
      </c>
      <c r="L37" s="4">
        <v>82</v>
      </c>
      <c r="M37" s="4">
        <v>82</v>
      </c>
      <c r="N37" s="4" t="s">
        <v>134</v>
      </c>
      <c r="O37" s="4" t="s">
        <v>31</v>
      </c>
      <c r="P37" s="4" t="s">
        <v>32</v>
      </c>
      <c r="Q37" s="4">
        <v>0</v>
      </c>
      <c r="R37" s="6">
        <v>44509</v>
      </c>
      <c r="S37" s="5">
        <v>44524</v>
      </c>
      <c r="T37" s="4" t="s">
        <v>33</v>
      </c>
      <c r="U37" s="4">
        <v>82</v>
      </c>
      <c r="V37" s="4">
        <v>0</v>
      </c>
      <c r="W37" s="4">
        <v>0</v>
      </c>
      <c r="X37" s="4">
        <v>2293725</v>
      </c>
    </row>
    <row r="38" s="4" customFormat="1" spans="1:24">
      <c r="A38" s="4">
        <v>16759338374</v>
      </c>
      <c r="B38" s="4" t="s">
        <v>25</v>
      </c>
      <c r="C38" s="4" t="s">
        <v>26</v>
      </c>
      <c r="D38" s="4" t="s">
        <v>77</v>
      </c>
      <c r="E38" s="4" t="s">
        <v>60</v>
      </c>
      <c r="F38" s="5">
        <v>44519</v>
      </c>
      <c r="G38" s="5">
        <v>44521</v>
      </c>
      <c r="H38" s="4">
        <v>1</v>
      </c>
      <c r="I38" s="4">
        <v>2</v>
      </c>
      <c r="J38" s="4">
        <v>2</v>
      </c>
      <c r="K38" s="4" t="s">
        <v>29</v>
      </c>
      <c r="L38" s="4">
        <v>312</v>
      </c>
      <c r="M38" s="4">
        <v>312</v>
      </c>
      <c r="N38" s="4" t="s">
        <v>135</v>
      </c>
      <c r="O38" s="4" t="s">
        <v>31</v>
      </c>
      <c r="P38" s="4" t="s">
        <v>32</v>
      </c>
      <c r="Q38" s="4">
        <v>0</v>
      </c>
      <c r="R38" s="6">
        <v>44509</v>
      </c>
      <c r="S38" s="5">
        <v>44524</v>
      </c>
      <c r="T38" s="4" t="s">
        <v>33</v>
      </c>
      <c r="U38" s="4">
        <v>312</v>
      </c>
      <c r="V38" s="4">
        <v>0</v>
      </c>
      <c r="W38" s="4">
        <v>0</v>
      </c>
      <c r="X38" s="4">
        <v>2293809</v>
      </c>
    </row>
    <row r="39" s="4" customFormat="1" spans="1:24">
      <c r="A39" s="4">
        <v>16759482958</v>
      </c>
      <c r="B39" s="4" t="s">
        <v>25</v>
      </c>
      <c r="C39" s="4" t="s">
        <v>26</v>
      </c>
      <c r="D39" s="4" t="s">
        <v>136</v>
      </c>
      <c r="E39" s="4" t="s">
        <v>137</v>
      </c>
      <c r="F39" s="5">
        <v>44519</v>
      </c>
      <c r="G39" s="5">
        <v>44521</v>
      </c>
      <c r="H39" s="4">
        <v>1</v>
      </c>
      <c r="I39" s="4">
        <v>2</v>
      </c>
      <c r="J39" s="4">
        <v>2</v>
      </c>
      <c r="K39" s="4" t="s">
        <v>29</v>
      </c>
      <c r="L39" s="4">
        <v>332</v>
      </c>
      <c r="M39" s="4">
        <v>332</v>
      </c>
      <c r="N39" s="4" t="s">
        <v>138</v>
      </c>
      <c r="O39" s="4" t="s">
        <v>31</v>
      </c>
      <c r="P39" s="4" t="s">
        <v>32</v>
      </c>
      <c r="Q39" s="4">
        <v>0</v>
      </c>
      <c r="R39" s="6">
        <v>44509</v>
      </c>
      <c r="S39" s="5">
        <v>44524</v>
      </c>
      <c r="T39" s="4" t="s">
        <v>33</v>
      </c>
      <c r="U39" s="4">
        <v>332</v>
      </c>
      <c r="V39" s="4">
        <v>0</v>
      </c>
      <c r="W39" s="4">
        <v>0</v>
      </c>
      <c r="X39" s="4">
        <v>2293912</v>
      </c>
    </row>
    <row r="40" s="4" customFormat="1" spans="1:24">
      <c r="A40" s="4">
        <v>16760318042</v>
      </c>
      <c r="B40" s="4" t="s">
        <v>25</v>
      </c>
      <c r="C40" s="4" t="s">
        <v>26</v>
      </c>
      <c r="D40" s="4" t="s">
        <v>139</v>
      </c>
      <c r="E40" s="4" t="s">
        <v>140</v>
      </c>
      <c r="F40" s="5">
        <v>44519</v>
      </c>
      <c r="G40" s="5">
        <v>44521</v>
      </c>
      <c r="H40" s="4">
        <v>1</v>
      </c>
      <c r="I40" s="4">
        <v>2</v>
      </c>
      <c r="J40" s="4">
        <v>2</v>
      </c>
      <c r="K40" s="4" t="s">
        <v>29</v>
      </c>
      <c r="L40" s="4">
        <v>284</v>
      </c>
      <c r="M40" s="4">
        <v>284</v>
      </c>
      <c r="N40" s="4" t="s">
        <v>141</v>
      </c>
      <c r="O40" s="4" t="s">
        <v>31</v>
      </c>
      <c r="P40" s="4" t="s">
        <v>32</v>
      </c>
      <c r="Q40" s="4">
        <v>0</v>
      </c>
      <c r="R40" s="6">
        <v>44509</v>
      </c>
      <c r="S40" s="5">
        <v>44524</v>
      </c>
      <c r="T40" s="4" t="s">
        <v>33</v>
      </c>
      <c r="U40" s="4">
        <v>284</v>
      </c>
      <c r="V40" s="4">
        <v>0</v>
      </c>
      <c r="W40" s="4">
        <v>0</v>
      </c>
      <c r="X40" s="4">
        <v>2294249</v>
      </c>
    </row>
    <row r="41" s="4" customFormat="1" spans="1:24">
      <c r="A41" s="4">
        <v>16761042998</v>
      </c>
      <c r="B41" s="4" t="s">
        <v>25</v>
      </c>
      <c r="C41" s="4" t="s">
        <v>26</v>
      </c>
      <c r="D41" s="4" t="s">
        <v>77</v>
      </c>
      <c r="E41" s="4" t="s">
        <v>60</v>
      </c>
      <c r="F41" s="5">
        <v>44520</v>
      </c>
      <c r="G41" s="5">
        <v>44521</v>
      </c>
      <c r="H41" s="4">
        <v>1</v>
      </c>
      <c r="I41" s="4">
        <v>1</v>
      </c>
      <c r="J41" s="4">
        <v>1</v>
      </c>
      <c r="K41" s="4" t="s">
        <v>29</v>
      </c>
      <c r="L41" s="4">
        <v>193</v>
      </c>
      <c r="M41" s="4">
        <v>193</v>
      </c>
      <c r="N41" s="4" t="s">
        <v>142</v>
      </c>
      <c r="O41" s="4" t="s">
        <v>31</v>
      </c>
      <c r="P41" s="4" t="s">
        <v>32</v>
      </c>
      <c r="Q41" s="4">
        <v>0</v>
      </c>
      <c r="R41" s="6">
        <v>44509</v>
      </c>
      <c r="S41" s="5">
        <v>44524</v>
      </c>
      <c r="T41" s="4" t="s">
        <v>33</v>
      </c>
      <c r="U41" s="4">
        <v>193</v>
      </c>
      <c r="V41" s="4">
        <v>0</v>
      </c>
      <c r="W41" s="4">
        <v>0</v>
      </c>
      <c r="X41" s="4">
        <v>2294545</v>
      </c>
    </row>
    <row r="42" s="4" customFormat="1" spans="1:25">
      <c r="A42" s="4">
        <v>16765136064</v>
      </c>
      <c r="B42" s="4" t="s">
        <v>25</v>
      </c>
      <c r="C42" s="4" t="s">
        <v>26</v>
      </c>
      <c r="D42" s="4" t="s">
        <v>143</v>
      </c>
      <c r="E42" s="4" t="s">
        <v>144</v>
      </c>
      <c r="F42" s="5">
        <v>44520</v>
      </c>
      <c r="G42" s="5">
        <v>44521</v>
      </c>
      <c r="H42" s="4">
        <v>1</v>
      </c>
      <c r="I42" s="4">
        <v>1</v>
      </c>
      <c r="J42" s="4">
        <v>1</v>
      </c>
      <c r="K42" s="4" t="s">
        <v>29</v>
      </c>
      <c r="L42" s="4">
        <v>361</v>
      </c>
      <c r="M42" s="4">
        <v>361</v>
      </c>
      <c r="N42" s="4" t="s">
        <v>145</v>
      </c>
      <c r="O42" s="4" t="s">
        <v>31</v>
      </c>
      <c r="P42" s="4" t="s">
        <v>32</v>
      </c>
      <c r="Q42" s="4">
        <v>0</v>
      </c>
      <c r="R42" s="6">
        <v>44510</v>
      </c>
      <c r="S42" s="5">
        <v>44524</v>
      </c>
      <c r="T42" s="4" t="s">
        <v>33</v>
      </c>
      <c r="U42" s="4">
        <v>361</v>
      </c>
      <c r="V42" s="4">
        <v>0</v>
      </c>
      <c r="W42" s="4">
        <v>0</v>
      </c>
      <c r="Y42" s="4">
        <v>75480966</v>
      </c>
    </row>
    <row r="43" s="4" customFormat="1" spans="1:25">
      <c r="A43" s="4">
        <v>16768957409</v>
      </c>
      <c r="B43" s="4" t="s">
        <v>25</v>
      </c>
      <c r="C43" s="4" t="s">
        <v>26</v>
      </c>
      <c r="D43" s="4" t="s">
        <v>77</v>
      </c>
      <c r="E43" s="4" t="s">
        <v>60</v>
      </c>
      <c r="F43" s="5">
        <v>44519</v>
      </c>
      <c r="G43" s="5">
        <v>44521</v>
      </c>
      <c r="H43" s="4">
        <v>1</v>
      </c>
      <c r="I43" s="4">
        <v>2</v>
      </c>
      <c r="J43" s="4">
        <v>2</v>
      </c>
      <c r="K43" s="4" t="s">
        <v>29</v>
      </c>
      <c r="L43" s="4">
        <v>364</v>
      </c>
      <c r="M43" s="4">
        <v>364</v>
      </c>
      <c r="N43" s="4" t="s">
        <v>146</v>
      </c>
      <c r="O43" s="4" t="s">
        <v>31</v>
      </c>
      <c r="P43" s="4" t="s">
        <v>32</v>
      </c>
      <c r="Q43" s="4">
        <v>0</v>
      </c>
      <c r="R43" s="6">
        <v>44511</v>
      </c>
      <c r="S43" s="5">
        <v>44524</v>
      </c>
      <c r="T43" s="4" t="s">
        <v>33</v>
      </c>
      <c r="U43" s="4">
        <v>364</v>
      </c>
      <c r="V43" s="4">
        <v>0</v>
      </c>
      <c r="W43" s="4">
        <v>0</v>
      </c>
      <c r="X43" s="4">
        <v>2296142</v>
      </c>
      <c r="Y43" s="4">
        <v>109596</v>
      </c>
    </row>
    <row r="44" s="4" customFormat="1" spans="1:24">
      <c r="A44" s="4">
        <v>16769046602</v>
      </c>
      <c r="B44" s="4" t="s">
        <v>25</v>
      </c>
      <c r="C44" s="4" t="s">
        <v>26</v>
      </c>
      <c r="D44" s="4" t="s">
        <v>147</v>
      </c>
      <c r="E44" s="4" t="s">
        <v>148</v>
      </c>
      <c r="F44" s="5">
        <v>44520</v>
      </c>
      <c r="G44" s="5">
        <v>44521</v>
      </c>
      <c r="H44" s="4">
        <v>1</v>
      </c>
      <c r="I44" s="4">
        <v>1</v>
      </c>
      <c r="J44" s="4">
        <v>1</v>
      </c>
      <c r="K44" s="4" t="s">
        <v>29</v>
      </c>
      <c r="L44" s="4">
        <v>116</v>
      </c>
      <c r="M44" s="4">
        <v>116</v>
      </c>
      <c r="N44" s="4" t="s">
        <v>149</v>
      </c>
      <c r="O44" s="4" t="s">
        <v>31</v>
      </c>
      <c r="P44" s="4" t="s">
        <v>32</v>
      </c>
      <c r="Q44" s="4">
        <v>0</v>
      </c>
      <c r="R44" s="6">
        <v>44511</v>
      </c>
      <c r="S44" s="5">
        <v>44524</v>
      </c>
      <c r="T44" s="4" t="s">
        <v>33</v>
      </c>
      <c r="U44" s="4">
        <v>116</v>
      </c>
      <c r="V44" s="4">
        <v>0</v>
      </c>
      <c r="W44" s="4">
        <v>0</v>
      </c>
      <c r="X44" s="4">
        <v>2296167</v>
      </c>
    </row>
    <row r="45" s="4" customFormat="1" spans="1:24">
      <c r="A45" s="4">
        <v>16770487320</v>
      </c>
      <c r="B45" s="4" t="s">
        <v>25</v>
      </c>
      <c r="C45" s="4" t="s">
        <v>26</v>
      </c>
      <c r="D45" s="4" t="s">
        <v>77</v>
      </c>
      <c r="E45" s="4" t="s">
        <v>60</v>
      </c>
      <c r="F45" s="5">
        <v>44519</v>
      </c>
      <c r="G45" s="5">
        <v>44521</v>
      </c>
      <c r="H45" s="4">
        <v>1</v>
      </c>
      <c r="I45" s="4">
        <v>2</v>
      </c>
      <c r="J45" s="4">
        <v>2</v>
      </c>
      <c r="K45" s="4" t="s">
        <v>29</v>
      </c>
      <c r="L45" s="4">
        <v>310</v>
      </c>
      <c r="M45" s="4">
        <v>310</v>
      </c>
      <c r="N45" s="4" t="s">
        <v>150</v>
      </c>
      <c r="O45" s="4" t="s">
        <v>31</v>
      </c>
      <c r="P45" s="4" t="s">
        <v>32</v>
      </c>
      <c r="Q45" s="4">
        <v>0</v>
      </c>
      <c r="R45" s="6">
        <v>44511</v>
      </c>
      <c r="S45" s="5">
        <v>44524</v>
      </c>
      <c r="T45" s="4" t="s">
        <v>33</v>
      </c>
      <c r="U45" s="4">
        <v>310</v>
      </c>
      <c r="V45" s="4">
        <v>0</v>
      </c>
      <c r="W45" s="4">
        <v>0</v>
      </c>
      <c r="X45" s="4">
        <v>2296665</v>
      </c>
    </row>
    <row r="46" s="4" customFormat="1" spans="1:25">
      <c r="A46" s="4">
        <v>16776649124</v>
      </c>
      <c r="B46" s="4" t="s">
        <v>25</v>
      </c>
      <c r="C46" s="4" t="s">
        <v>26</v>
      </c>
      <c r="D46" s="4" t="s">
        <v>151</v>
      </c>
      <c r="E46" s="4" t="s">
        <v>152</v>
      </c>
      <c r="F46" s="5">
        <v>44520</v>
      </c>
      <c r="G46" s="5">
        <v>44521</v>
      </c>
      <c r="H46" s="4">
        <v>1</v>
      </c>
      <c r="I46" s="4">
        <v>1</v>
      </c>
      <c r="J46" s="4">
        <v>1</v>
      </c>
      <c r="K46" s="4" t="s">
        <v>29</v>
      </c>
      <c r="L46" s="4">
        <v>235</v>
      </c>
      <c r="M46" s="4">
        <v>235</v>
      </c>
      <c r="N46" s="4" t="s">
        <v>153</v>
      </c>
      <c r="O46" s="4" t="s">
        <v>31</v>
      </c>
      <c r="P46" s="4" t="s">
        <v>32</v>
      </c>
      <c r="Q46" s="4">
        <v>0</v>
      </c>
      <c r="R46" s="6">
        <v>44512</v>
      </c>
      <c r="S46" s="5">
        <v>44524</v>
      </c>
      <c r="T46" s="4" t="s">
        <v>33</v>
      </c>
      <c r="U46" s="4">
        <v>235</v>
      </c>
      <c r="V46" s="4">
        <v>0</v>
      </c>
      <c r="W46" s="4">
        <v>0</v>
      </c>
      <c r="X46" s="4">
        <v>2297397</v>
      </c>
      <c r="Y46" s="4">
        <v>372480942</v>
      </c>
    </row>
    <row r="47" s="4" customFormat="1" spans="1:24">
      <c r="A47" s="4">
        <v>16776671357</v>
      </c>
      <c r="B47" s="4" t="s">
        <v>25</v>
      </c>
      <c r="C47" s="4" t="s">
        <v>26</v>
      </c>
      <c r="D47" s="4" t="s">
        <v>77</v>
      </c>
      <c r="E47" s="4" t="s">
        <v>60</v>
      </c>
      <c r="F47" s="5">
        <v>44519</v>
      </c>
      <c r="G47" s="5">
        <v>44521</v>
      </c>
      <c r="H47" s="4">
        <v>1</v>
      </c>
      <c r="I47" s="4">
        <v>2</v>
      </c>
      <c r="J47" s="4">
        <v>2</v>
      </c>
      <c r="K47" s="4" t="s">
        <v>29</v>
      </c>
      <c r="L47" s="4">
        <v>308</v>
      </c>
      <c r="M47" s="4">
        <v>308</v>
      </c>
      <c r="N47" s="4" t="s">
        <v>154</v>
      </c>
      <c r="O47" s="4" t="s">
        <v>31</v>
      </c>
      <c r="P47" s="4" t="s">
        <v>32</v>
      </c>
      <c r="Q47" s="4">
        <v>0</v>
      </c>
      <c r="R47" s="6">
        <v>44512</v>
      </c>
      <c r="S47" s="5">
        <v>44524</v>
      </c>
      <c r="T47" s="4" t="s">
        <v>33</v>
      </c>
      <c r="U47" s="4">
        <v>308</v>
      </c>
      <c r="V47" s="4">
        <v>0</v>
      </c>
      <c r="W47" s="4">
        <v>0</v>
      </c>
      <c r="X47" s="4">
        <v>2297417</v>
      </c>
    </row>
    <row r="48" s="4" customFormat="1" spans="1:24">
      <c r="A48" s="4">
        <v>16784961221</v>
      </c>
      <c r="B48" s="4" t="s">
        <v>25</v>
      </c>
      <c r="C48" s="4" t="s">
        <v>26</v>
      </c>
      <c r="D48" s="4" t="s">
        <v>155</v>
      </c>
      <c r="E48" s="4" t="s">
        <v>156</v>
      </c>
      <c r="F48" s="5">
        <v>44520</v>
      </c>
      <c r="G48" s="5">
        <v>44521</v>
      </c>
      <c r="H48" s="4">
        <v>1</v>
      </c>
      <c r="I48" s="4">
        <v>1</v>
      </c>
      <c r="J48" s="4">
        <v>1</v>
      </c>
      <c r="K48" s="4" t="s">
        <v>29</v>
      </c>
      <c r="L48" s="4">
        <v>70</v>
      </c>
      <c r="M48" s="4">
        <v>70</v>
      </c>
      <c r="N48" s="4" t="s">
        <v>157</v>
      </c>
      <c r="O48" s="4" t="s">
        <v>31</v>
      </c>
      <c r="P48" s="4" t="s">
        <v>32</v>
      </c>
      <c r="Q48" s="4">
        <v>0</v>
      </c>
      <c r="R48" s="6">
        <v>44513</v>
      </c>
      <c r="S48" s="5">
        <v>44524</v>
      </c>
      <c r="T48" s="4" t="s">
        <v>33</v>
      </c>
      <c r="U48" s="4">
        <v>70</v>
      </c>
      <c r="V48" s="4">
        <v>0</v>
      </c>
      <c r="W48" s="4">
        <v>0</v>
      </c>
      <c r="X48" s="4">
        <v>2298379</v>
      </c>
    </row>
    <row r="49" s="4" customFormat="1" spans="1:25">
      <c r="A49" s="4">
        <v>16785083403</v>
      </c>
      <c r="B49" s="4" t="s">
        <v>25</v>
      </c>
      <c r="C49" s="4" t="s">
        <v>26</v>
      </c>
      <c r="D49" s="4" t="s">
        <v>158</v>
      </c>
      <c r="E49" s="4" t="s">
        <v>159</v>
      </c>
      <c r="F49" s="5">
        <v>44520</v>
      </c>
      <c r="G49" s="5">
        <v>44521</v>
      </c>
      <c r="H49" s="4">
        <v>1</v>
      </c>
      <c r="I49" s="4">
        <v>1</v>
      </c>
      <c r="J49" s="4">
        <v>1</v>
      </c>
      <c r="K49" s="4" t="s">
        <v>29</v>
      </c>
      <c r="L49" s="4">
        <v>284</v>
      </c>
      <c r="M49" s="4">
        <v>284</v>
      </c>
      <c r="N49" s="4" t="s">
        <v>160</v>
      </c>
      <c r="O49" s="4" t="s">
        <v>31</v>
      </c>
      <c r="P49" s="4" t="s">
        <v>32</v>
      </c>
      <c r="Q49" s="4">
        <v>0</v>
      </c>
      <c r="R49" s="6">
        <v>44513</v>
      </c>
      <c r="S49" s="5">
        <v>44524</v>
      </c>
      <c r="T49" s="4" t="s">
        <v>33</v>
      </c>
      <c r="U49" s="4">
        <v>284</v>
      </c>
      <c r="V49" s="4">
        <v>0</v>
      </c>
      <c r="W49" s="4">
        <v>0</v>
      </c>
      <c r="X49" s="4">
        <v>2298395</v>
      </c>
      <c r="Y49" s="4" t="s">
        <v>161</v>
      </c>
    </row>
    <row r="50" s="4" customFormat="1" spans="1:25">
      <c r="A50" s="4">
        <v>16785170221</v>
      </c>
      <c r="B50" s="4" t="s">
        <v>25</v>
      </c>
      <c r="C50" s="4" t="s">
        <v>26</v>
      </c>
      <c r="D50" s="4" t="s">
        <v>120</v>
      </c>
      <c r="E50" s="4" t="s">
        <v>60</v>
      </c>
      <c r="F50" s="5">
        <v>44519</v>
      </c>
      <c r="G50" s="5">
        <v>44521</v>
      </c>
      <c r="H50" s="4">
        <v>1</v>
      </c>
      <c r="I50" s="4">
        <v>2</v>
      </c>
      <c r="J50" s="4">
        <v>2</v>
      </c>
      <c r="K50" s="4" t="s">
        <v>29</v>
      </c>
      <c r="L50" s="4">
        <v>208</v>
      </c>
      <c r="M50" s="4">
        <v>208</v>
      </c>
      <c r="N50" s="4" t="s">
        <v>162</v>
      </c>
      <c r="O50" s="4" t="s">
        <v>31</v>
      </c>
      <c r="P50" s="4" t="s">
        <v>32</v>
      </c>
      <c r="Q50" s="4">
        <v>0</v>
      </c>
      <c r="R50" s="6">
        <v>44513</v>
      </c>
      <c r="S50" s="5">
        <v>44524</v>
      </c>
      <c r="T50" s="4" t="s">
        <v>33</v>
      </c>
      <c r="U50" s="4">
        <v>208</v>
      </c>
      <c r="V50" s="4">
        <v>0</v>
      </c>
      <c r="W50" s="4">
        <v>0</v>
      </c>
      <c r="X50" s="4">
        <v>2298424</v>
      </c>
      <c r="Y50" s="4">
        <v>96130461</v>
      </c>
    </row>
    <row r="51" s="4" customFormat="1" spans="1:25">
      <c r="A51" s="4">
        <v>16792745056</v>
      </c>
      <c r="B51" s="4" t="s">
        <v>25</v>
      </c>
      <c r="C51" s="4" t="s">
        <v>26</v>
      </c>
      <c r="D51" s="4" t="s">
        <v>136</v>
      </c>
      <c r="E51" s="4" t="s">
        <v>137</v>
      </c>
      <c r="F51" s="5">
        <v>44519</v>
      </c>
      <c r="G51" s="5">
        <v>44521</v>
      </c>
      <c r="H51" s="4">
        <v>1</v>
      </c>
      <c r="I51" s="4">
        <v>2</v>
      </c>
      <c r="J51" s="4">
        <v>2</v>
      </c>
      <c r="K51" s="4" t="s">
        <v>29</v>
      </c>
      <c r="L51" s="4">
        <v>368</v>
      </c>
      <c r="M51" s="4">
        <v>368</v>
      </c>
      <c r="N51" s="4" t="s">
        <v>163</v>
      </c>
      <c r="O51" s="4" t="s">
        <v>31</v>
      </c>
      <c r="P51" s="4" t="s">
        <v>32</v>
      </c>
      <c r="Q51" s="4">
        <v>0</v>
      </c>
      <c r="R51" s="6">
        <v>44514</v>
      </c>
      <c r="S51" s="5">
        <v>44524</v>
      </c>
      <c r="T51" s="4" t="s">
        <v>33</v>
      </c>
      <c r="U51" s="4">
        <v>368</v>
      </c>
      <c r="V51" s="4">
        <v>0</v>
      </c>
      <c r="W51" s="4">
        <v>0</v>
      </c>
      <c r="X51" s="4">
        <v>2299112</v>
      </c>
      <c r="Y51" s="4">
        <v>99255905</v>
      </c>
    </row>
    <row r="52" s="4" customFormat="1" spans="1:24">
      <c r="A52" s="4">
        <v>16792806480</v>
      </c>
      <c r="B52" s="4" t="s">
        <v>25</v>
      </c>
      <c r="C52" s="4" t="s">
        <v>26</v>
      </c>
      <c r="D52" s="4" t="s">
        <v>136</v>
      </c>
      <c r="E52" s="4" t="s">
        <v>137</v>
      </c>
      <c r="F52" s="5">
        <v>44519</v>
      </c>
      <c r="G52" s="5">
        <v>44521</v>
      </c>
      <c r="H52" s="4">
        <v>1</v>
      </c>
      <c r="I52" s="4">
        <v>2</v>
      </c>
      <c r="J52" s="4">
        <v>2</v>
      </c>
      <c r="K52" s="4" t="s">
        <v>29</v>
      </c>
      <c r="L52" s="4">
        <v>368</v>
      </c>
      <c r="M52" s="4">
        <v>368</v>
      </c>
      <c r="N52" s="4" t="s">
        <v>164</v>
      </c>
      <c r="O52" s="4" t="s">
        <v>31</v>
      </c>
      <c r="P52" s="4" t="s">
        <v>32</v>
      </c>
      <c r="Q52" s="4">
        <v>0</v>
      </c>
      <c r="R52" s="6">
        <v>44514</v>
      </c>
      <c r="S52" s="5">
        <v>44524</v>
      </c>
      <c r="T52" s="4" t="s">
        <v>33</v>
      </c>
      <c r="U52" s="4">
        <v>368</v>
      </c>
      <c r="V52" s="4">
        <v>0</v>
      </c>
      <c r="W52" s="4">
        <v>0</v>
      </c>
      <c r="X52" s="4">
        <v>2299126</v>
      </c>
    </row>
    <row r="53" s="4" customFormat="1" spans="1:23">
      <c r="A53" s="4">
        <v>16795564592</v>
      </c>
      <c r="B53" s="4" t="s">
        <v>25</v>
      </c>
      <c r="C53" s="4" t="s">
        <v>26</v>
      </c>
      <c r="D53" s="4" t="s">
        <v>165</v>
      </c>
      <c r="E53" s="4" t="s">
        <v>166</v>
      </c>
      <c r="F53" s="5">
        <v>44520</v>
      </c>
      <c r="G53" s="5">
        <v>44521</v>
      </c>
      <c r="H53" s="4">
        <v>2</v>
      </c>
      <c r="I53" s="4">
        <v>1</v>
      </c>
      <c r="J53" s="4">
        <v>2</v>
      </c>
      <c r="K53" s="4" t="s">
        <v>29</v>
      </c>
      <c r="L53" s="4">
        <v>232</v>
      </c>
      <c r="M53" s="4">
        <v>232</v>
      </c>
      <c r="N53" s="4" t="s">
        <v>167</v>
      </c>
      <c r="O53" s="4" t="s">
        <v>31</v>
      </c>
      <c r="P53" s="4" t="s">
        <v>32</v>
      </c>
      <c r="Q53" s="4">
        <v>0</v>
      </c>
      <c r="R53" s="6">
        <v>44515</v>
      </c>
      <c r="S53" s="5">
        <v>44524</v>
      </c>
      <c r="T53" s="4" t="s">
        <v>33</v>
      </c>
      <c r="U53" s="4">
        <v>232</v>
      </c>
      <c r="V53" s="4">
        <v>0</v>
      </c>
      <c r="W53" s="4">
        <v>0</v>
      </c>
    </row>
    <row r="54" s="4" customFormat="1" spans="1:24">
      <c r="A54" s="4">
        <v>16795744210</v>
      </c>
      <c r="B54" s="4" t="s">
        <v>25</v>
      </c>
      <c r="C54" s="4" t="s">
        <v>26</v>
      </c>
      <c r="D54" s="4" t="s">
        <v>168</v>
      </c>
      <c r="E54" s="4" t="s">
        <v>169</v>
      </c>
      <c r="F54" s="5">
        <v>44520</v>
      </c>
      <c r="G54" s="5">
        <v>44521</v>
      </c>
      <c r="H54" s="4">
        <v>1</v>
      </c>
      <c r="I54" s="4">
        <v>1</v>
      </c>
      <c r="J54" s="4">
        <v>1</v>
      </c>
      <c r="K54" s="4" t="s">
        <v>29</v>
      </c>
      <c r="L54" s="4">
        <v>128</v>
      </c>
      <c r="M54" s="4">
        <v>128</v>
      </c>
      <c r="N54" s="4" t="s">
        <v>170</v>
      </c>
      <c r="O54" s="4" t="s">
        <v>31</v>
      </c>
      <c r="P54" s="4" t="s">
        <v>32</v>
      </c>
      <c r="Q54" s="4">
        <v>0</v>
      </c>
      <c r="R54" s="6">
        <v>44515</v>
      </c>
      <c r="S54" s="5">
        <v>44524</v>
      </c>
      <c r="T54" s="4" t="s">
        <v>33</v>
      </c>
      <c r="U54" s="4">
        <v>128</v>
      </c>
      <c r="V54" s="4">
        <v>0</v>
      </c>
      <c r="W54" s="4">
        <v>0</v>
      </c>
      <c r="X54" s="4">
        <v>2299552</v>
      </c>
    </row>
    <row r="55" s="4" customFormat="1" spans="1:23">
      <c r="A55" s="4">
        <v>16795795924</v>
      </c>
      <c r="B55" s="4" t="s">
        <v>25</v>
      </c>
      <c r="C55" s="4" t="s">
        <v>26</v>
      </c>
      <c r="D55" s="4" t="s">
        <v>171</v>
      </c>
      <c r="E55" s="4" t="s">
        <v>172</v>
      </c>
      <c r="F55" s="5">
        <v>44520</v>
      </c>
      <c r="G55" s="5">
        <v>44521</v>
      </c>
      <c r="H55" s="4">
        <v>1</v>
      </c>
      <c r="I55" s="4">
        <v>1</v>
      </c>
      <c r="J55" s="4">
        <v>1</v>
      </c>
      <c r="K55" s="4" t="s">
        <v>29</v>
      </c>
      <c r="L55" s="4">
        <v>45</v>
      </c>
      <c r="M55" s="4">
        <v>45</v>
      </c>
      <c r="N55" s="4" t="s">
        <v>173</v>
      </c>
      <c r="O55" s="4" t="s">
        <v>31</v>
      </c>
      <c r="P55" s="4" t="s">
        <v>32</v>
      </c>
      <c r="Q55" s="4">
        <v>0</v>
      </c>
      <c r="R55" s="6">
        <v>44515</v>
      </c>
      <c r="S55" s="5">
        <v>44524</v>
      </c>
      <c r="T55" s="4" t="s">
        <v>33</v>
      </c>
      <c r="U55" s="4">
        <v>45</v>
      </c>
      <c r="V55" s="4">
        <v>0</v>
      </c>
      <c r="W55" s="4">
        <v>0</v>
      </c>
    </row>
    <row r="56" s="4" customFormat="1" spans="1:25">
      <c r="A56" s="4">
        <v>16796069313</v>
      </c>
      <c r="B56" s="4" t="s">
        <v>25</v>
      </c>
      <c r="C56" s="4" t="s">
        <v>26</v>
      </c>
      <c r="D56" s="4" t="s">
        <v>174</v>
      </c>
      <c r="E56" s="4" t="s">
        <v>175</v>
      </c>
      <c r="F56" s="5">
        <v>44520</v>
      </c>
      <c r="G56" s="5">
        <v>44521</v>
      </c>
      <c r="H56" s="4">
        <v>1</v>
      </c>
      <c r="I56" s="4">
        <v>1</v>
      </c>
      <c r="J56" s="4">
        <v>1</v>
      </c>
      <c r="K56" s="4" t="s">
        <v>29</v>
      </c>
      <c r="L56" s="4">
        <v>392</v>
      </c>
      <c r="M56" s="4">
        <v>392</v>
      </c>
      <c r="N56" s="4" t="s">
        <v>176</v>
      </c>
      <c r="O56" s="4" t="s">
        <v>31</v>
      </c>
      <c r="P56" s="4" t="s">
        <v>32</v>
      </c>
      <c r="Q56" s="4">
        <v>0</v>
      </c>
      <c r="R56" s="6">
        <v>44515</v>
      </c>
      <c r="S56" s="5">
        <v>44524</v>
      </c>
      <c r="T56" s="4" t="s">
        <v>33</v>
      </c>
      <c r="U56" s="4">
        <v>392</v>
      </c>
      <c r="V56" s="4">
        <v>0</v>
      </c>
      <c r="W56" s="4">
        <v>0</v>
      </c>
      <c r="X56" s="4">
        <v>2299640</v>
      </c>
      <c r="Y56" s="4" t="s">
        <v>177</v>
      </c>
    </row>
    <row r="57" s="4" customFormat="1" spans="1:25">
      <c r="A57" s="4">
        <v>16801728835</v>
      </c>
      <c r="B57" s="4" t="s">
        <v>25</v>
      </c>
      <c r="C57" s="4" t="s">
        <v>26</v>
      </c>
      <c r="D57" s="4" t="s">
        <v>178</v>
      </c>
      <c r="E57" s="4" t="s">
        <v>179</v>
      </c>
      <c r="F57" s="5">
        <v>44520</v>
      </c>
      <c r="G57" s="5">
        <v>44521</v>
      </c>
      <c r="H57" s="4">
        <v>1</v>
      </c>
      <c r="I57" s="4">
        <v>1</v>
      </c>
      <c r="J57" s="4">
        <v>1</v>
      </c>
      <c r="K57" s="4" t="s">
        <v>29</v>
      </c>
      <c r="L57" s="4">
        <v>50</v>
      </c>
      <c r="M57" s="4">
        <v>50</v>
      </c>
      <c r="N57" s="4" t="s">
        <v>180</v>
      </c>
      <c r="O57" s="4" t="s">
        <v>31</v>
      </c>
      <c r="P57" s="4" t="s">
        <v>32</v>
      </c>
      <c r="Q57" s="4">
        <v>0</v>
      </c>
      <c r="R57" s="6">
        <v>44515</v>
      </c>
      <c r="S57" s="5">
        <v>44524</v>
      </c>
      <c r="T57" s="4" t="s">
        <v>33</v>
      </c>
      <c r="U57" s="4">
        <v>50</v>
      </c>
      <c r="V57" s="4">
        <v>0</v>
      </c>
      <c r="W57" s="4">
        <v>0</v>
      </c>
      <c r="X57" s="4">
        <v>2300044</v>
      </c>
      <c r="Y57" s="4" t="s">
        <v>181</v>
      </c>
    </row>
    <row r="58" s="4" customFormat="1" spans="1:25">
      <c r="A58" s="4">
        <v>16802317365</v>
      </c>
      <c r="B58" s="4" t="s">
        <v>25</v>
      </c>
      <c r="C58" s="4" t="s">
        <v>26</v>
      </c>
      <c r="D58" s="4" t="s">
        <v>182</v>
      </c>
      <c r="E58" s="4" t="s">
        <v>183</v>
      </c>
      <c r="F58" s="5">
        <v>44520</v>
      </c>
      <c r="G58" s="5">
        <v>44521</v>
      </c>
      <c r="H58" s="4">
        <v>1</v>
      </c>
      <c r="I58" s="4">
        <v>1</v>
      </c>
      <c r="J58" s="4">
        <v>1</v>
      </c>
      <c r="K58" s="4" t="s">
        <v>29</v>
      </c>
      <c r="L58" s="4">
        <v>126</v>
      </c>
      <c r="M58" s="4">
        <v>126</v>
      </c>
      <c r="N58" s="4" t="s">
        <v>184</v>
      </c>
      <c r="O58" s="4" t="s">
        <v>31</v>
      </c>
      <c r="P58" s="4" t="s">
        <v>32</v>
      </c>
      <c r="Q58" s="4">
        <v>0</v>
      </c>
      <c r="R58" s="6">
        <v>44516</v>
      </c>
      <c r="S58" s="5">
        <v>44524</v>
      </c>
      <c r="T58" s="4" t="s">
        <v>33</v>
      </c>
      <c r="U58" s="4">
        <v>126</v>
      </c>
      <c r="V58" s="4">
        <v>0</v>
      </c>
      <c r="W58" s="4">
        <v>0</v>
      </c>
      <c r="X58" s="4">
        <v>2300135</v>
      </c>
      <c r="Y58" s="4">
        <v>1858113107</v>
      </c>
    </row>
    <row r="59" s="4" customFormat="1" spans="1:25">
      <c r="A59" s="4">
        <v>16802322725</v>
      </c>
      <c r="B59" s="4" t="s">
        <v>25</v>
      </c>
      <c r="C59" s="4" t="s">
        <v>26</v>
      </c>
      <c r="D59" s="4" t="s">
        <v>185</v>
      </c>
      <c r="E59" s="4" t="s">
        <v>186</v>
      </c>
      <c r="F59" s="5">
        <v>44520</v>
      </c>
      <c r="G59" s="5">
        <v>44521</v>
      </c>
      <c r="H59" s="4">
        <v>1</v>
      </c>
      <c r="I59" s="4">
        <v>1</v>
      </c>
      <c r="J59" s="4">
        <v>1</v>
      </c>
      <c r="K59" s="4" t="s">
        <v>29</v>
      </c>
      <c r="L59" s="4">
        <v>470</v>
      </c>
      <c r="M59" s="4">
        <v>470</v>
      </c>
      <c r="N59" s="4" t="s">
        <v>187</v>
      </c>
      <c r="O59" s="4" t="s">
        <v>31</v>
      </c>
      <c r="P59" s="4" t="s">
        <v>32</v>
      </c>
      <c r="Q59" s="4">
        <v>0</v>
      </c>
      <c r="R59" s="6">
        <v>44516</v>
      </c>
      <c r="S59" s="5">
        <v>44524</v>
      </c>
      <c r="T59" s="4" t="s">
        <v>33</v>
      </c>
      <c r="U59" s="4">
        <v>470</v>
      </c>
      <c r="V59" s="4">
        <v>0</v>
      </c>
      <c r="W59" s="4">
        <v>0</v>
      </c>
      <c r="X59" s="4">
        <v>2300136</v>
      </c>
      <c r="Y59" s="4">
        <v>4345628155</v>
      </c>
    </row>
    <row r="60" s="4" customFormat="1" spans="1:23">
      <c r="A60" s="4">
        <v>16802410187</v>
      </c>
      <c r="B60" s="4" t="s">
        <v>25</v>
      </c>
      <c r="C60" s="4" t="s">
        <v>26</v>
      </c>
      <c r="D60" s="4" t="s">
        <v>165</v>
      </c>
      <c r="E60" s="4" t="s">
        <v>166</v>
      </c>
      <c r="F60" s="5">
        <v>44520</v>
      </c>
      <c r="G60" s="5">
        <v>44521</v>
      </c>
      <c r="H60" s="4">
        <v>1</v>
      </c>
      <c r="I60" s="4">
        <v>1</v>
      </c>
      <c r="J60" s="4">
        <v>1</v>
      </c>
      <c r="K60" s="4" t="s">
        <v>29</v>
      </c>
      <c r="L60" s="4">
        <v>116</v>
      </c>
      <c r="M60" s="4">
        <v>116</v>
      </c>
      <c r="N60" s="4" t="s">
        <v>188</v>
      </c>
      <c r="O60" s="4" t="s">
        <v>31</v>
      </c>
      <c r="P60" s="4" t="s">
        <v>32</v>
      </c>
      <c r="Q60" s="4">
        <v>0</v>
      </c>
      <c r="R60" s="6">
        <v>44516</v>
      </c>
      <c r="S60" s="5">
        <v>44524</v>
      </c>
      <c r="T60" s="4" t="s">
        <v>33</v>
      </c>
      <c r="U60" s="4">
        <v>116</v>
      </c>
      <c r="V60" s="4">
        <v>0</v>
      </c>
      <c r="W60" s="4">
        <v>0</v>
      </c>
    </row>
    <row r="61" s="4" customFormat="1" spans="1:25">
      <c r="A61" s="4">
        <v>16803164398</v>
      </c>
      <c r="B61" s="4" t="s">
        <v>25</v>
      </c>
      <c r="C61" s="4" t="s">
        <v>26</v>
      </c>
      <c r="D61" s="4" t="s">
        <v>189</v>
      </c>
      <c r="E61" s="4" t="s">
        <v>190</v>
      </c>
      <c r="F61" s="5">
        <v>44520</v>
      </c>
      <c r="G61" s="5">
        <v>44521</v>
      </c>
      <c r="H61" s="4">
        <v>1</v>
      </c>
      <c r="I61" s="4">
        <v>1</v>
      </c>
      <c r="J61" s="4">
        <v>1</v>
      </c>
      <c r="K61" s="4" t="s">
        <v>29</v>
      </c>
      <c r="L61" s="4">
        <v>70</v>
      </c>
      <c r="M61" s="4">
        <v>70</v>
      </c>
      <c r="N61" s="4" t="s">
        <v>191</v>
      </c>
      <c r="O61" s="4" t="s">
        <v>31</v>
      </c>
      <c r="P61" s="4" t="s">
        <v>32</v>
      </c>
      <c r="Q61" s="4">
        <v>0</v>
      </c>
      <c r="R61" s="6">
        <v>44516</v>
      </c>
      <c r="S61" s="5">
        <v>44524</v>
      </c>
      <c r="T61" s="4" t="s">
        <v>33</v>
      </c>
      <c r="U61" s="4">
        <v>70</v>
      </c>
      <c r="V61" s="4">
        <v>0</v>
      </c>
      <c r="W61" s="4">
        <v>0</v>
      </c>
      <c r="X61" s="4">
        <v>2300318</v>
      </c>
      <c r="Y61" s="4">
        <v>140520</v>
      </c>
    </row>
    <row r="62" s="4" customFormat="1" spans="1:25">
      <c r="A62" s="4">
        <v>16804008022</v>
      </c>
      <c r="B62" s="4" t="s">
        <v>25</v>
      </c>
      <c r="C62" s="4" t="s">
        <v>26</v>
      </c>
      <c r="D62" s="4" t="s">
        <v>192</v>
      </c>
      <c r="E62" s="4" t="s">
        <v>193</v>
      </c>
      <c r="F62" s="5">
        <v>44520</v>
      </c>
      <c r="G62" s="5">
        <v>44521</v>
      </c>
      <c r="H62" s="4">
        <v>1</v>
      </c>
      <c r="I62" s="4">
        <v>1</v>
      </c>
      <c r="J62" s="4">
        <v>1</v>
      </c>
      <c r="K62" s="4" t="s">
        <v>29</v>
      </c>
      <c r="L62" s="4">
        <v>112</v>
      </c>
      <c r="M62" s="4">
        <v>112</v>
      </c>
      <c r="N62" s="4" t="s">
        <v>194</v>
      </c>
      <c r="O62" s="4" t="s">
        <v>31</v>
      </c>
      <c r="P62" s="4" t="s">
        <v>32</v>
      </c>
      <c r="Q62" s="4">
        <v>0</v>
      </c>
      <c r="R62" s="6">
        <v>44516</v>
      </c>
      <c r="S62" s="5">
        <v>44524</v>
      </c>
      <c r="T62" s="4" t="s">
        <v>33</v>
      </c>
      <c r="U62" s="4">
        <v>112</v>
      </c>
      <c r="V62" s="4">
        <v>0</v>
      </c>
      <c r="W62" s="4">
        <v>0</v>
      </c>
      <c r="X62" s="4">
        <v>2300510</v>
      </c>
      <c r="Y62" s="4">
        <v>11085871</v>
      </c>
    </row>
    <row r="63" s="4" customFormat="1" spans="1:25">
      <c r="A63" s="4">
        <v>16807949682</v>
      </c>
      <c r="B63" s="4" t="s">
        <v>25</v>
      </c>
      <c r="C63" s="4" t="s">
        <v>26</v>
      </c>
      <c r="D63" s="4" t="s">
        <v>195</v>
      </c>
      <c r="E63" s="4" t="s">
        <v>196</v>
      </c>
      <c r="F63" s="5">
        <v>44520</v>
      </c>
      <c r="G63" s="5">
        <v>44521</v>
      </c>
      <c r="H63" s="4">
        <v>1</v>
      </c>
      <c r="I63" s="4">
        <v>1</v>
      </c>
      <c r="J63" s="4">
        <v>1</v>
      </c>
      <c r="K63" s="4" t="s">
        <v>29</v>
      </c>
      <c r="L63" s="4">
        <v>123</v>
      </c>
      <c r="M63" s="4">
        <v>123</v>
      </c>
      <c r="N63" s="4" t="s">
        <v>197</v>
      </c>
      <c r="O63" s="4" t="s">
        <v>31</v>
      </c>
      <c r="P63" s="4" t="s">
        <v>32</v>
      </c>
      <c r="Q63" s="4">
        <v>0</v>
      </c>
      <c r="R63" s="6">
        <v>44516</v>
      </c>
      <c r="S63" s="5">
        <v>44524</v>
      </c>
      <c r="T63" s="4" t="s">
        <v>33</v>
      </c>
      <c r="U63" s="4">
        <v>123</v>
      </c>
      <c r="V63" s="4">
        <v>0</v>
      </c>
      <c r="W63" s="4">
        <v>0</v>
      </c>
      <c r="X63" s="4">
        <v>2300870</v>
      </c>
      <c r="Y63" s="4" t="s">
        <v>198</v>
      </c>
    </row>
    <row r="64" s="4" customFormat="1" spans="1:25">
      <c r="A64" s="4">
        <v>16808291863</v>
      </c>
      <c r="B64" s="4" t="s">
        <v>25</v>
      </c>
      <c r="C64" s="4" t="s">
        <v>26</v>
      </c>
      <c r="D64" s="4" t="s">
        <v>199</v>
      </c>
      <c r="E64" s="4" t="s">
        <v>99</v>
      </c>
      <c r="F64" s="5">
        <v>44520</v>
      </c>
      <c r="G64" s="5">
        <v>44521</v>
      </c>
      <c r="H64" s="4">
        <v>1</v>
      </c>
      <c r="I64" s="4">
        <v>1</v>
      </c>
      <c r="J64" s="4">
        <v>1</v>
      </c>
      <c r="K64" s="4" t="s">
        <v>29</v>
      </c>
      <c r="L64" s="4">
        <v>77</v>
      </c>
      <c r="M64" s="4">
        <v>77</v>
      </c>
      <c r="N64" s="4" t="s">
        <v>200</v>
      </c>
      <c r="O64" s="4" t="s">
        <v>31</v>
      </c>
      <c r="P64" s="4" t="s">
        <v>32</v>
      </c>
      <c r="Q64" s="4">
        <v>0</v>
      </c>
      <c r="R64" s="6">
        <v>44516</v>
      </c>
      <c r="S64" s="5">
        <v>44524</v>
      </c>
      <c r="T64" s="4" t="s">
        <v>33</v>
      </c>
      <c r="U64" s="4">
        <v>77</v>
      </c>
      <c r="V64" s="4">
        <v>0</v>
      </c>
      <c r="W64" s="4">
        <v>0</v>
      </c>
      <c r="Y64" s="4">
        <v>2463</v>
      </c>
    </row>
    <row r="65" s="4" customFormat="1" spans="1:25">
      <c r="A65" s="4">
        <v>16808728510</v>
      </c>
      <c r="B65" s="4" t="s">
        <v>25</v>
      </c>
      <c r="C65" s="4" t="s">
        <v>26</v>
      </c>
      <c r="D65" s="4" t="s">
        <v>174</v>
      </c>
      <c r="E65" s="4" t="s">
        <v>175</v>
      </c>
      <c r="F65" s="5">
        <v>44519</v>
      </c>
      <c r="G65" s="5">
        <v>44521</v>
      </c>
      <c r="H65" s="4">
        <v>1</v>
      </c>
      <c r="I65" s="4">
        <v>2</v>
      </c>
      <c r="J65" s="4">
        <v>2</v>
      </c>
      <c r="K65" s="4" t="s">
        <v>29</v>
      </c>
      <c r="L65" s="4">
        <v>647</v>
      </c>
      <c r="M65" s="4">
        <v>647</v>
      </c>
      <c r="N65" s="4" t="s">
        <v>201</v>
      </c>
      <c r="O65" s="4" t="s">
        <v>31</v>
      </c>
      <c r="P65" s="4" t="s">
        <v>32</v>
      </c>
      <c r="Q65" s="4">
        <v>0</v>
      </c>
      <c r="R65" s="6">
        <v>44516</v>
      </c>
      <c r="S65" s="5">
        <v>44524</v>
      </c>
      <c r="T65" s="4" t="s">
        <v>33</v>
      </c>
      <c r="U65" s="4">
        <v>647</v>
      </c>
      <c r="V65" s="4">
        <v>0</v>
      </c>
      <c r="W65" s="4">
        <v>0</v>
      </c>
      <c r="Y65" s="4" t="s">
        <v>202</v>
      </c>
    </row>
    <row r="66" s="4" customFormat="1" spans="1:25">
      <c r="A66" s="4">
        <v>16809012834</v>
      </c>
      <c r="B66" s="4" t="s">
        <v>25</v>
      </c>
      <c r="C66" s="4" t="s">
        <v>26</v>
      </c>
      <c r="D66" s="4" t="s">
        <v>203</v>
      </c>
      <c r="E66" s="4" t="s">
        <v>204</v>
      </c>
      <c r="F66" s="5">
        <v>44520</v>
      </c>
      <c r="G66" s="5">
        <v>44521</v>
      </c>
      <c r="H66" s="4">
        <v>1</v>
      </c>
      <c r="I66" s="4">
        <v>1</v>
      </c>
      <c r="J66" s="4">
        <v>1</v>
      </c>
      <c r="K66" s="4" t="s">
        <v>29</v>
      </c>
      <c r="L66" s="4">
        <v>69</v>
      </c>
      <c r="M66" s="4">
        <v>69</v>
      </c>
      <c r="N66" s="4" t="s">
        <v>205</v>
      </c>
      <c r="O66" s="4" t="s">
        <v>31</v>
      </c>
      <c r="P66" s="4" t="s">
        <v>32</v>
      </c>
      <c r="Q66" s="4">
        <v>0</v>
      </c>
      <c r="R66" s="6">
        <v>44517</v>
      </c>
      <c r="S66" s="5">
        <v>44524</v>
      </c>
      <c r="T66" s="4" t="s">
        <v>33</v>
      </c>
      <c r="U66" s="4">
        <v>69</v>
      </c>
      <c r="V66" s="4">
        <v>0</v>
      </c>
      <c r="W66" s="4">
        <v>0</v>
      </c>
      <c r="Y66" s="4">
        <v>1858747534</v>
      </c>
    </row>
    <row r="67" s="4" customFormat="1" spans="1:25">
      <c r="A67" s="4">
        <v>16809040462</v>
      </c>
      <c r="B67" s="4" t="s">
        <v>25</v>
      </c>
      <c r="C67" s="4" t="s">
        <v>26</v>
      </c>
      <c r="D67" s="4" t="s">
        <v>206</v>
      </c>
      <c r="E67" s="4" t="s">
        <v>207</v>
      </c>
      <c r="F67" s="5">
        <v>44520</v>
      </c>
      <c r="G67" s="5">
        <v>44521</v>
      </c>
      <c r="H67" s="4">
        <v>1</v>
      </c>
      <c r="I67" s="4">
        <v>1</v>
      </c>
      <c r="J67" s="4">
        <v>1</v>
      </c>
      <c r="K67" s="4" t="s">
        <v>29</v>
      </c>
      <c r="L67" s="4">
        <v>145</v>
      </c>
      <c r="M67" s="4">
        <v>145</v>
      </c>
      <c r="N67" s="4" t="s">
        <v>208</v>
      </c>
      <c r="O67" s="4" t="s">
        <v>31</v>
      </c>
      <c r="P67" s="4" t="s">
        <v>32</v>
      </c>
      <c r="Q67" s="4">
        <v>0</v>
      </c>
      <c r="R67" s="6">
        <v>44517</v>
      </c>
      <c r="S67" s="5">
        <v>44524</v>
      </c>
      <c r="T67" s="4" t="s">
        <v>33</v>
      </c>
      <c r="U67" s="4">
        <v>145</v>
      </c>
      <c r="V67" s="4">
        <v>0</v>
      </c>
      <c r="W67" s="4">
        <v>0</v>
      </c>
      <c r="X67" s="4">
        <v>2301153</v>
      </c>
      <c r="Y67" s="4">
        <v>55315857</v>
      </c>
    </row>
    <row r="68" s="4" customFormat="1" spans="1:25">
      <c r="A68" s="4">
        <v>16811245929</v>
      </c>
      <c r="B68" s="4" t="s">
        <v>25</v>
      </c>
      <c r="C68" s="4" t="s">
        <v>26</v>
      </c>
      <c r="D68" s="4" t="s">
        <v>209</v>
      </c>
      <c r="E68" s="4" t="s">
        <v>210</v>
      </c>
      <c r="F68" s="5">
        <v>44520</v>
      </c>
      <c r="G68" s="5">
        <v>44521</v>
      </c>
      <c r="H68" s="4">
        <v>1</v>
      </c>
      <c r="I68" s="4">
        <v>1</v>
      </c>
      <c r="J68" s="4">
        <v>1</v>
      </c>
      <c r="K68" s="4" t="s">
        <v>29</v>
      </c>
      <c r="L68" s="4">
        <v>147</v>
      </c>
      <c r="M68" s="4">
        <v>147</v>
      </c>
      <c r="N68" s="4" t="s">
        <v>211</v>
      </c>
      <c r="O68" s="4" t="s">
        <v>31</v>
      </c>
      <c r="P68" s="4" t="s">
        <v>32</v>
      </c>
      <c r="Q68" s="4">
        <v>0</v>
      </c>
      <c r="R68" s="6">
        <v>44517</v>
      </c>
      <c r="S68" s="5">
        <v>44524</v>
      </c>
      <c r="T68" s="4" t="s">
        <v>33</v>
      </c>
      <c r="U68" s="4">
        <v>147</v>
      </c>
      <c r="V68" s="4">
        <v>0</v>
      </c>
      <c r="W68" s="4">
        <v>0</v>
      </c>
      <c r="X68" s="4">
        <v>2301834</v>
      </c>
      <c r="Y68" s="4">
        <v>32905492</v>
      </c>
    </row>
    <row r="69" s="4" customFormat="1" spans="1:25">
      <c r="A69" s="4">
        <v>16811576339</v>
      </c>
      <c r="B69" s="4" t="s">
        <v>25</v>
      </c>
      <c r="C69" s="4" t="s">
        <v>26</v>
      </c>
      <c r="D69" s="4" t="s">
        <v>212</v>
      </c>
      <c r="E69" s="4" t="s">
        <v>213</v>
      </c>
      <c r="F69" s="5">
        <v>44520</v>
      </c>
      <c r="G69" s="5">
        <v>44521</v>
      </c>
      <c r="H69" s="4">
        <v>1</v>
      </c>
      <c r="I69" s="4">
        <v>1</v>
      </c>
      <c r="J69" s="4">
        <v>1</v>
      </c>
      <c r="K69" s="4" t="s">
        <v>29</v>
      </c>
      <c r="L69" s="4">
        <v>217</v>
      </c>
      <c r="M69" s="4">
        <v>217</v>
      </c>
      <c r="N69" s="4" t="s">
        <v>214</v>
      </c>
      <c r="O69" s="4" t="s">
        <v>31</v>
      </c>
      <c r="P69" s="4" t="s">
        <v>32</v>
      </c>
      <c r="Q69" s="4">
        <v>0</v>
      </c>
      <c r="R69" s="6">
        <v>44517</v>
      </c>
      <c r="S69" s="5">
        <v>44524</v>
      </c>
      <c r="T69" s="4" t="s">
        <v>33</v>
      </c>
      <c r="U69" s="4">
        <v>217</v>
      </c>
      <c r="V69" s="4">
        <v>0</v>
      </c>
      <c r="W69" s="4">
        <v>0</v>
      </c>
      <c r="X69" s="4">
        <v>2301969</v>
      </c>
      <c r="Y69" s="4">
        <v>2197092</v>
      </c>
    </row>
    <row r="70" s="4" customFormat="1" spans="1:25">
      <c r="A70" s="4">
        <v>16813829981</v>
      </c>
      <c r="B70" s="4" t="s">
        <v>25</v>
      </c>
      <c r="C70" s="4" t="s">
        <v>26</v>
      </c>
      <c r="D70" s="4" t="s">
        <v>215</v>
      </c>
      <c r="E70" s="4" t="s">
        <v>107</v>
      </c>
      <c r="F70" s="5">
        <v>44520</v>
      </c>
      <c r="G70" s="5">
        <v>44521</v>
      </c>
      <c r="H70" s="4">
        <v>1</v>
      </c>
      <c r="I70" s="4">
        <v>1</v>
      </c>
      <c r="J70" s="4">
        <v>1</v>
      </c>
      <c r="K70" s="4" t="s">
        <v>29</v>
      </c>
      <c r="L70" s="4">
        <v>159</v>
      </c>
      <c r="M70" s="4">
        <v>159</v>
      </c>
      <c r="N70" s="4" t="s">
        <v>216</v>
      </c>
      <c r="O70" s="4" t="s">
        <v>31</v>
      </c>
      <c r="P70" s="4" t="s">
        <v>32</v>
      </c>
      <c r="Q70" s="4">
        <v>0</v>
      </c>
      <c r="R70" s="6">
        <v>44517</v>
      </c>
      <c r="S70" s="5">
        <v>44524</v>
      </c>
      <c r="T70" s="4" t="s">
        <v>33</v>
      </c>
      <c r="U70" s="4">
        <v>159</v>
      </c>
      <c r="V70" s="4">
        <v>0</v>
      </c>
      <c r="W70" s="4">
        <v>0</v>
      </c>
      <c r="X70" s="4">
        <v>2302056</v>
      </c>
      <c r="Y70" s="4">
        <v>1357964</v>
      </c>
    </row>
    <row r="71" s="4" customFormat="1" spans="1:25">
      <c r="A71" s="4">
        <v>16814776329</v>
      </c>
      <c r="B71" s="4" t="s">
        <v>25</v>
      </c>
      <c r="C71" s="4" t="s">
        <v>26</v>
      </c>
      <c r="D71" s="4" t="s">
        <v>217</v>
      </c>
      <c r="E71" s="4" t="s">
        <v>218</v>
      </c>
      <c r="F71" s="5">
        <v>44520</v>
      </c>
      <c r="G71" s="5">
        <v>44521</v>
      </c>
      <c r="H71" s="4">
        <v>1</v>
      </c>
      <c r="I71" s="4">
        <v>1</v>
      </c>
      <c r="J71" s="4">
        <v>1</v>
      </c>
      <c r="K71" s="4" t="s">
        <v>29</v>
      </c>
      <c r="L71" s="4">
        <v>74</v>
      </c>
      <c r="M71" s="4">
        <v>74</v>
      </c>
      <c r="N71" s="4" t="s">
        <v>219</v>
      </c>
      <c r="O71" s="4" t="s">
        <v>31</v>
      </c>
      <c r="P71" s="4" t="s">
        <v>32</v>
      </c>
      <c r="Q71" s="4">
        <v>0</v>
      </c>
      <c r="R71" s="6">
        <v>44517</v>
      </c>
      <c r="S71" s="5">
        <v>44524</v>
      </c>
      <c r="T71" s="4" t="s">
        <v>33</v>
      </c>
      <c r="U71" s="4">
        <v>74</v>
      </c>
      <c r="V71" s="4">
        <v>0</v>
      </c>
      <c r="W71" s="4">
        <v>0</v>
      </c>
      <c r="X71" s="4">
        <v>2302207</v>
      </c>
      <c r="Y71" s="4">
        <v>1960377</v>
      </c>
    </row>
    <row r="72" s="4" customFormat="1" spans="1:25">
      <c r="A72" s="4">
        <v>16814844472</v>
      </c>
      <c r="B72" s="4" t="s">
        <v>25</v>
      </c>
      <c r="C72" s="4" t="s">
        <v>26</v>
      </c>
      <c r="D72" s="4" t="s">
        <v>220</v>
      </c>
      <c r="E72" s="4" t="s">
        <v>221</v>
      </c>
      <c r="F72" s="5">
        <v>44520</v>
      </c>
      <c r="G72" s="5">
        <v>44521</v>
      </c>
      <c r="H72" s="4">
        <v>1</v>
      </c>
      <c r="I72" s="4">
        <v>1</v>
      </c>
      <c r="J72" s="4">
        <v>1</v>
      </c>
      <c r="K72" s="4" t="s">
        <v>29</v>
      </c>
      <c r="L72" s="4">
        <v>89</v>
      </c>
      <c r="M72" s="4">
        <v>89</v>
      </c>
      <c r="N72" s="4" t="s">
        <v>222</v>
      </c>
      <c r="O72" s="4" t="s">
        <v>31</v>
      </c>
      <c r="P72" s="4" t="s">
        <v>32</v>
      </c>
      <c r="Q72" s="4">
        <v>0</v>
      </c>
      <c r="R72" s="6">
        <v>44517</v>
      </c>
      <c r="S72" s="5">
        <v>44524</v>
      </c>
      <c r="T72" s="4" t="s">
        <v>33</v>
      </c>
      <c r="U72" s="4">
        <v>89</v>
      </c>
      <c r="V72" s="4">
        <v>0</v>
      </c>
      <c r="W72" s="4">
        <v>0</v>
      </c>
      <c r="X72" s="4">
        <v>2302222</v>
      </c>
      <c r="Y72" s="4">
        <v>10008109</v>
      </c>
    </row>
    <row r="73" s="4" customFormat="1" spans="1:25">
      <c r="A73" s="4">
        <v>16809040462</v>
      </c>
      <c r="B73" s="4" t="s">
        <v>25</v>
      </c>
      <c r="C73" s="4" t="s">
        <v>75</v>
      </c>
      <c r="D73" s="4" t="s">
        <v>206</v>
      </c>
      <c r="E73" s="4" t="s">
        <v>207</v>
      </c>
      <c r="F73" s="5">
        <v>44520</v>
      </c>
      <c r="G73" s="5">
        <v>44521</v>
      </c>
      <c r="H73" s="4">
        <v>1</v>
      </c>
      <c r="I73" s="4">
        <v>1</v>
      </c>
      <c r="J73" s="4">
        <v>1</v>
      </c>
      <c r="K73" s="4" t="s">
        <v>29</v>
      </c>
      <c r="L73" s="4">
        <v>-145</v>
      </c>
      <c r="M73" s="4">
        <v>-145</v>
      </c>
      <c r="N73" s="4" t="s">
        <v>208</v>
      </c>
      <c r="O73" s="4" t="s">
        <v>31</v>
      </c>
      <c r="P73" s="4" t="s">
        <v>32</v>
      </c>
      <c r="Q73" s="4">
        <v>0</v>
      </c>
      <c r="R73" s="6">
        <v>44517</v>
      </c>
      <c r="S73" s="5">
        <v>44524</v>
      </c>
      <c r="T73" s="4" t="s">
        <v>33</v>
      </c>
      <c r="U73" s="4">
        <v>-145</v>
      </c>
      <c r="V73" s="4">
        <v>0</v>
      </c>
      <c r="W73" s="4">
        <v>0</v>
      </c>
      <c r="X73" s="4">
        <v>2301153</v>
      </c>
      <c r="Y73" s="4">
        <v>55315857</v>
      </c>
    </row>
    <row r="74" s="4" customFormat="1" spans="1:24">
      <c r="A74" s="4">
        <v>16815211649</v>
      </c>
      <c r="B74" s="4" t="s">
        <v>25</v>
      </c>
      <c r="C74" s="4" t="s">
        <v>26</v>
      </c>
      <c r="D74" s="4" t="s">
        <v>223</v>
      </c>
      <c r="E74" s="4" t="s">
        <v>224</v>
      </c>
      <c r="F74" s="5">
        <v>44518</v>
      </c>
      <c r="G74" s="5">
        <v>44521</v>
      </c>
      <c r="H74" s="4">
        <v>1</v>
      </c>
      <c r="I74" s="4">
        <v>3</v>
      </c>
      <c r="J74" s="4">
        <v>3</v>
      </c>
      <c r="K74" s="4" t="s">
        <v>29</v>
      </c>
      <c r="L74" s="4">
        <v>114</v>
      </c>
      <c r="M74" s="4">
        <v>114</v>
      </c>
      <c r="N74" s="4" t="s">
        <v>225</v>
      </c>
      <c r="O74" s="4" t="s">
        <v>31</v>
      </c>
      <c r="P74" s="4" t="s">
        <v>32</v>
      </c>
      <c r="Q74" s="4">
        <v>0</v>
      </c>
      <c r="R74" s="6">
        <v>44518</v>
      </c>
      <c r="S74" s="5">
        <v>44524</v>
      </c>
      <c r="T74" s="4" t="s">
        <v>33</v>
      </c>
      <c r="U74" s="4">
        <v>114</v>
      </c>
      <c r="V74" s="4">
        <v>0</v>
      </c>
      <c r="W74" s="4">
        <v>0</v>
      </c>
      <c r="X74" s="4">
        <v>2302311</v>
      </c>
    </row>
    <row r="75" s="4" customFormat="1" spans="1:25">
      <c r="A75" s="4">
        <v>16816220690</v>
      </c>
      <c r="B75" s="4" t="s">
        <v>25</v>
      </c>
      <c r="C75" s="4" t="s">
        <v>26</v>
      </c>
      <c r="D75" s="4" t="s">
        <v>226</v>
      </c>
      <c r="E75" s="4" t="s">
        <v>227</v>
      </c>
      <c r="F75" s="5">
        <v>44518</v>
      </c>
      <c r="G75" s="5">
        <v>44521</v>
      </c>
      <c r="H75" s="4">
        <v>1</v>
      </c>
      <c r="I75" s="4">
        <v>3</v>
      </c>
      <c r="J75" s="4">
        <v>3</v>
      </c>
      <c r="K75" s="4" t="s">
        <v>29</v>
      </c>
      <c r="L75" s="4">
        <v>429</v>
      </c>
      <c r="M75" s="4">
        <v>429</v>
      </c>
      <c r="N75" s="4" t="s">
        <v>228</v>
      </c>
      <c r="O75" s="4" t="s">
        <v>31</v>
      </c>
      <c r="P75" s="4" t="s">
        <v>32</v>
      </c>
      <c r="Q75" s="4">
        <v>0</v>
      </c>
      <c r="R75" s="6">
        <v>44518</v>
      </c>
      <c r="S75" s="5">
        <v>44524</v>
      </c>
      <c r="T75" s="4" t="s">
        <v>33</v>
      </c>
      <c r="U75" s="4">
        <v>429</v>
      </c>
      <c r="V75" s="4">
        <v>0</v>
      </c>
      <c r="W75" s="4">
        <v>0</v>
      </c>
      <c r="X75" s="4">
        <v>2302581</v>
      </c>
      <c r="Y75" s="4">
        <v>3213639737</v>
      </c>
    </row>
    <row r="76" s="4" customFormat="1" spans="1:25">
      <c r="A76" s="4">
        <v>16816318917</v>
      </c>
      <c r="B76" s="4" t="s">
        <v>25</v>
      </c>
      <c r="C76" s="4" t="s">
        <v>26</v>
      </c>
      <c r="D76" s="4" t="s">
        <v>229</v>
      </c>
      <c r="E76" s="4" t="s">
        <v>140</v>
      </c>
      <c r="F76" s="5">
        <v>44520</v>
      </c>
      <c r="G76" s="5">
        <v>44521</v>
      </c>
      <c r="H76" s="4">
        <v>1</v>
      </c>
      <c r="I76" s="4">
        <v>1</v>
      </c>
      <c r="J76" s="4">
        <v>1</v>
      </c>
      <c r="K76" s="4" t="s">
        <v>29</v>
      </c>
      <c r="L76" s="4">
        <v>77</v>
      </c>
      <c r="M76" s="4">
        <v>77</v>
      </c>
      <c r="N76" s="4" t="s">
        <v>230</v>
      </c>
      <c r="O76" s="4" t="s">
        <v>31</v>
      </c>
      <c r="P76" s="4" t="s">
        <v>32</v>
      </c>
      <c r="Q76" s="4">
        <v>0</v>
      </c>
      <c r="R76" s="6">
        <v>44518</v>
      </c>
      <c r="S76" s="5">
        <v>44524</v>
      </c>
      <c r="T76" s="4" t="s">
        <v>33</v>
      </c>
      <c r="U76" s="4">
        <v>77</v>
      </c>
      <c r="V76" s="4">
        <v>0</v>
      </c>
      <c r="W76" s="4">
        <v>0</v>
      </c>
      <c r="Y76" s="4">
        <v>136755</v>
      </c>
    </row>
    <row r="77" s="4" customFormat="1" spans="1:25">
      <c r="A77" s="4">
        <v>16817589702</v>
      </c>
      <c r="B77" s="4" t="s">
        <v>25</v>
      </c>
      <c r="C77" s="4" t="s">
        <v>26</v>
      </c>
      <c r="D77" s="4" t="s">
        <v>217</v>
      </c>
      <c r="E77" s="4" t="s">
        <v>218</v>
      </c>
      <c r="F77" s="5">
        <v>44520</v>
      </c>
      <c r="G77" s="5">
        <v>44521</v>
      </c>
      <c r="H77" s="4">
        <v>1</v>
      </c>
      <c r="I77" s="4">
        <v>1</v>
      </c>
      <c r="J77" s="4">
        <v>1</v>
      </c>
      <c r="K77" s="4" t="s">
        <v>29</v>
      </c>
      <c r="L77" s="4">
        <v>74</v>
      </c>
      <c r="M77" s="4">
        <v>74</v>
      </c>
      <c r="N77" s="4" t="s">
        <v>231</v>
      </c>
      <c r="O77" s="4" t="s">
        <v>31</v>
      </c>
      <c r="P77" s="4" t="s">
        <v>32</v>
      </c>
      <c r="Q77" s="4">
        <v>0</v>
      </c>
      <c r="R77" s="6">
        <v>44518</v>
      </c>
      <c r="S77" s="5">
        <v>44524</v>
      </c>
      <c r="T77" s="4" t="s">
        <v>33</v>
      </c>
      <c r="U77" s="4">
        <v>74</v>
      </c>
      <c r="V77" s="4">
        <v>0</v>
      </c>
      <c r="W77" s="4">
        <v>0</v>
      </c>
      <c r="Y77" s="4">
        <v>1961171</v>
      </c>
    </row>
    <row r="78" s="4" customFormat="1" spans="1:23">
      <c r="A78" s="4">
        <v>16818851652</v>
      </c>
      <c r="B78" s="4" t="s">
        <v>25</v>
      </c>
      <c r="C78" s="4" t="s">
        <v>26</v>
      </c>
      <c r="D78" s="4" t="s">
        <v>232</v>
      </c>
      <c r="E78" s="4" t="s">
        <v>233</v>
      </c>
      <c r="F78" s="5">
        <v>44520</v>
      </c>
      <c r="G78" s="5">
        <v>44521</v>
      </c>
      <c r="H78" s="4">
        <v>1</v>
      </c>
      <c r="I78" s="4">
        <v>1</v>
      </c>
      <c r="J78" s="4">
        <v>1</v>
      </c>
      <c r="K78" s="4" t="s">
        <v>29</v>
      </c>
      <c r="L78" s="4">
        <v>216</v>
      </c>
      <c r="M78" s="4">
        <v>216</v>
      </c>
      <c r="N78" s="4" t="s">
        <v>234</v>
      </c>
      <c r="O78" s="4" t="s">
        <v>31</v>
      </c>
      <c r="P78" s="4" t="s">
        <v>32</v>
      </c>
      <c r="Q78" s="4">
        <v>0</v>
      </c>
      <c r="R78" s="6">
        <v>44519</v>
      </c>
      <c r="S78" s="5">
        <v>44524</v>
      </c>
      <c r="T78" s="4" t="s">
        <v>33</v>
      </c>
      <c r="U78" s="4">
        <v>216</v>
      </c>
      <c r="V78" s="4">
        <v>0</v>
      </c>
      <c r="W78" s="4">
        <v>0</v>
      </c>
    </row>
    <row r="79" s="4" customFormat="1" spans="1:25">
      <c r="A79" s="4">
        <v>16821995181</v>
      </c>
      <c r="B79" s="4" t="s">
        <v>25</v>
      </c>
      <c r="C79" s="4" t="s">
        <v>26</v>
      </c>
      <c r="D79" s="4" t="s">
        <v>217</v>
      </c>
      <c r="E79" s="4" t="s">
        <v>218</v>
      </c>
      <c r="F79" s="5">
        <v>44520</v>
      </c>
      <c r="G79" s="5">
        <v>44521</v>
      </c>
      <c r="H79" s="4">
        <v>1</v>
      </c>
      <c r="I79" s="4">
        <v>1</v>
      </c>
      <c r="J79" s="4">
        <v>1</v>
      </c>
      <c r="K79" s="4" t="s">
        <v>29</v>
      </c>
      <c r="L79" s="4">
        <v>74</v>
      </c>
      <c r="M79" s="4">
        <v>74</v>
      </c>
      <c r="N79" s="4" t="s">
        <v>235</v>
      </c>
      <c r="O79" s="4" t="s">
        <v>31</v>
      </c>
      <c r="P79" s="4" t="s">
        <v>32</v>
      </c>
      <c r="Q79" s="4">
        <v>0</v>
      </c>
      <c r="R79" s="6">
        <v>44519</v>
      </c>
      <c r="S79" s="5">
        <v>44524</v>
      </c>
      <c r="T79" s="4" t="s">
        <v>33</v>
      </c>
      <c r="U79" s="4">
        <v>74</v>
      </c>
      <c r="V79" s="4">
        <v>0</v>
      </c>
      <c r="W79" s="4">
        <v>0</v>
      </c>
      <c r="Y79" s="4">
        <v>1961211</v>
      </c>
    </row>
    <row r="80" s="4" customFormat="1" spans="1:25">
      <c r="A80" s="4">
        <v>16823588728</v>
      </c>
      <c r="B80" s="4" t="s">
        <v>25</v>
      </c>
      <c r="C80" s="4" t="s">
        <v>26</v>
      </c>
      <c r="D80" s="4" t="s">
        <v>236</v>
      </c>
      <c r="E80" s="4" t="s">
        <v>237</v>
      </c>
      <c r="F80" s="5">
        <v>44520</v>
      </c>
      <c r="G80" s="5">
        <v>44521</v>
      </c>
      <c r="H80" s="4">
        <v>1</v>
      </c>
      <c r="I80" s="4">
        <v>1</v>
      </c>
      <c r="J80" s="4">
        <v>1</v>
      </c>
      <c r="K80" s="4" t="s">
        <v>29</v>
      </c>
      <c r="L80" s="4">
        <v>590</v>
      </c>
      <c r="M80" s="4">
        <v>590</v>
      </c>
      <c r="N80" s="4" t="s">
        <v>238</v>
      </c>
      <c r="O80" s="4" t="s">
        <v>31</v>
      </c>
      <c r="P80" s="4" t="s">
        <v>32</v>
      </c>
      <c r="Q80" s="4">
        <v>0</v>
      </c>
      <c r="R80" s="6">
        <v>44519</v>
      </c>
      <c r="S80" s="5">
        <v>44524</v>
      </c>
      <c r="T80" s="4" t="s">
        <v>33</v>
      </c>
      <c r="U80" s="4">
        <v>590</v>
      </c>
      <c r="V80" s="4">
        <v>0</v>
      </c>
      <c r="W80" s="4">
        <v>0</v>
      </c>
      <c r="X80" s="4">
        <v>2303926</v>
      </c>
      <c r="Y80" s="4">
        <v>85697086</v>
      </c>
    </row>
    <row r="81" s="4" customFormat="1" spans="1:25">
      <c r="A81" s="4">
        <v>16824099755</v>
      </c>
      <c r="B81" s="4" t="s">
        <v>25</v>
      </c>
      <c r="C81" s="4" t="s">
        <v>26</v>
      </c>
      <c r="D81" s="4" t="s">
        <v>239</v>
      </c>
      <c r="E81" s="4" t="s">
        <v>240</v>
      </c>
      <c r="F81" s="5">
        <v>44520</v>
      </c>
      <c r="G81" s="5">
        <v>44521</v>
      </c>
      <c r="H81" s="4">
        <v>1</v>
      </c>
      <c r="I81" s="4">
        <v>1</v>
      </c>
      <c r="J81" s="4">
        <v>1</v>
      </c>
      <c r="K81" s="4" t="s">
        <v>29</v>
      </c>
      <c r="L81" s="4">
        <v>97</v>
      </c>
      <c r="M81" s="4">
        <v>97</v>
      </c>
      <c r="N81" s="4" t="s">
        <v>241</v>
      </c>
      <c r="O81" s="4" t="s">
        <v>31</v>
      </c>
      <c r="P81" s="4" t="s">
        <v>32</v>
      </c>
      <c r="Q81" s="4">
        <v>0</v>
      </c>
      <c r="R81" s="6">
        <v>44519</v>
      </c>
      <c r="S81" s="5">
        <v>44524</v>
      </c>
      <c r="T81" s="4" t="s">
        <v>33</v>
      </c>
      <c r="U81" s="4">
        <v>97</v>
      </c>
      <c r="V81" s="4">
        <v>0</v>
      </c>
      <c r="W81" s="4">
        <v>0</v>
      </c>
      <c r="X81" s="4">
        <v>2304074</v>
      </c>
      <c r="Y81" s="4">
        <v>3527650</v>
      </c>
    </row>
    <row r="82" s="4" customFormat="1" spans="1:24">
      <c r="A82" s="4">
        <v>16825224259</v>
      </c>
      <c r="B82" s="4" t="s">
        <v>25</v>
      </c>
      <c r="C82" s="4" t="s">
        <v>26</v>
      </c>
      <c r="D82" s="4" t="s">
        <v>242</v>
      </c>
      <c r="E82" s="4" t="s">
        <v>243</v>
      </c>
      <c r="F82" s="5">
        <v>44520</v>
      </c>
      <c r="G82" s="5">
        <v>44521</v>
      </c>
      <c r="H82" s="4">
        <v>1</v>
      </c>
      <c r="I82" s="4">
        <v>1</v>
      </c>
      <c r="J82" s="4">
        <v>1</v>
      </c>
      <c r="K82" s="4" t="s">
        <v>29</v>
      </c>
      <c r="L82" s="4">
        <v>96</v>
      </c>
      <c r="M82" s="4">
        <v>96</v>
      </c>
      <c r="N82" s="4" t="s">
        <v>244</v>
      </c>
      <c r="O82" s="4" t="s">
        <v>31</v>
      </c>
      <c r="P82" s="4" t="s">
        <v>32</v>
      </c>
      <c r="Q82" s="4">
        <v>0</v>
      </c>
      <c r="R82" s="6">
        <v>44519</v>
      </c>
      <c r="S82" s="5">
        <v>44524</v>
      </c>
      <c r="T82" s="4" t="s">
        <v>33</v>
      </c>
      <c r="U82" s="4">
        <v>96</v>
      </c>
      <c r="V82" s="4">
        <v>0</v>
      </c>
      <c r="W82" s="4">
        <v>0</v>
      </c>
      <c r="X82" s="4">
        <v>2304428</v>
      </c>
    </row>
    <row r="83" s="4" customFormat="1" spans="1:24">
      <c r="A83" s="4">
        <v>16825224259</v>
      </c>
      <c r="B83" s="4" t="s">
        <v>25</v>
      </c>
      <c r="C83" s="4" t="s">
        <v>75</v>
      </c>
      <c r="D83" s="4" t="s">
        <v>242</v>
      </c>
      <c r="E83" s="4" t="s">
        <v>243</v>
      </c>
      <c r="F83" s="5">
        <v>44520</v>
      </c>
      <c r="G83" s="5">
        <v>44521</v>
      </c>
      <c r="H83" s="4">
        <v>1</v>
      </c>
      <c r="I83" s="4">
        <v>1</v>
      </c>
      <c r="J83" s="4">
        <v>1</v>
      </c>
      <c r="K83" s="4" t="s">
        <v>29</v>
      </c>
      <c r="L83" s="4">
        <v>-96</v>
      </c>
      <c r="M83" s="4">
        <v>-96</v>
      </c>
      <c r="N83" s="4" t="s">
        <v>244</v>
      </c>
      <c r="O83" s="4" t="s">
        <v>31</v>
      </c>
      <c r="P83" s="4" t="s">
        <v>32</v>
      </c>
      <c r="Q83" s="4">
        <v>0</v>
      </c>
      <c r="R83" s="6">
        <v>44519</v>
      </c>
      <c r="S83" s="5">
        <v>44524</v>
      </c>
      <c r="T83" s="4" t="s">
        <v>33</v>
      </c>
      <c r="U83" s="4">
        <v>-96</v>
      </c>
      <c r="V83" s="4">
        <v>0</v>
      </c>
      <c r="W83" s="4">
        <v>0</v>
      </c>
      <c r="X83" s="4">
        <v>2304428</v>
      </c>
    </row>
    <row r="84" s="4" customFormat="1" spans="1:25">
      <c r="A84" s="4">
        <v>16825896862</v>
      </c>
      <c r="B84" s="4" t="s">
        <v>25</v>
      </c>
      <c r="C84" s="4" t="s">
        <v>26</v>
      </c>
      <c r="D84" s="4" t="s">
        <v>245</v>
      </c>
      <c r="E84" s="4" t="s">
        <v>246</v>
      </c>
      <c r="F84" s="5">
        <v>44520</v>
      </c>
      <c r="G84" s="5">
        <v>44521</v>
      </c>
      <c r="H84" s="4">
        <v>1</v>
      </c>
      <c r="I84" s="4">
        <v>1</v>
      </c>
      <c r="J84" s="4">
        <v>1</v>
      </c>
      <c r="K84" s="4" t="s">
        <v>29</v>
      </c>
      <c r="L84" s="4">
        <v>94</v>
      </c>
      <c r="M84" s="4">
        <v>94</v>
      </c>
      <c r="N84" s="4" t="s">
        <v>247</v>
      </c>
      <c r="O84" s="4" t="s">
        <v>31</v>
      </c>
      <c r="P84" s="4" t="s">
        <v>32</v>
      </c>
      <c r="Q84" s="4">
        <v>0</v>
      </c>
      <c r="R84" s="6">
        <v>44520</v>
      </c>
      <c r="S84" s="5">
        <v>44524</v>
      </c>
      <c r="T84" s="4" t="s">
        <v>33</v>
      </c>
      <c r="U84" s="4">
        <v>94</v>
      </c>
      <c r="V84" s="4">
        <v>0</v>
      </c>
      <c r="W84" s="4">
        <v>0</v>
      </c>
      <c r="X84" s="4">
        <v>2304624</v>
      </c>
      <c r="Y84" s="4">
        <v>55724478</v>
      </c>
    </row>
    <row r="85" s="4" customFormat="1" spans="1:24">
      <c r="A85" s="4">
        <v>16770487320</v>
      </c>
      <c r="B85" s="4" t="s">
        <v>25</v>
      </c>
      <c r="C85" s="4" t="s">
        <v>75</v>
      </c>
      <c r="D85" s="4" t="s">
        <v>77</v>
      </c>
      <c r="E85" s="4" t="s">
        <v>60</v>
      </c>
      <c r="F85" s="5">
        <v>44519</v>
      </c>
      <c r="G85" s="5">
        <v>44521</v>
      </c>
      <c r="H85" s="4">
        <v>1</v>
      </c>
      <c r="I85" s="4">
        <v>2</v>
      </c>
      <c r="J85" s="4">
        <v>2</v>
      </c>
      <c r="K85" s="4" t="s">
        <v>29</v>
      </c>
      <c r="L85" s="4">
        <v>-310</v>
      </c>
      <c r="M85" s="4">
        <v>-310</v>
      </c>
      <c r="N85" s="4" t="s">
        <v>150</v>
      </c>
      <c r="O85" s="4" t="s">
        <v>31</v>
      </c>
      <c r="P85" s="4" t="s">
        <v>32</v>
      </c>
      <c r="Q85" s="4">
        <v>0</v>
      </c>
      <c r="R85" s="6">
        <v>44511</v>
      </c>
      <c r="S85" s="5">
        <v>44524</v>
      </c>
      <c r="T85" s="4" t="s">
        <v>33</v>
      </c>
      <c r="U85" s="4">
        <v>-310</v>
      </c>
      <c r="V85" s="4">
        <v>0</v>
      </c>
      <c r="W85" s="4">
        <v>0</v>
      </c>
      <c r="X85" s="4">
        <v>2296665</v>
      </c>
    </row>
    <row r="86" s="4" customFormat="1" spans="1:25">
      <c r="A86" s="4">
        <v>16825995339</v>
      </c>
      <c r="B86" s="4" t="s">
        <v>25</v>
      </c>
      <c r="C86" s="4" t="s">
        <v>26</v>
      </c>
      <c r="D86" s="4" t="s">
        <v>248</v>
      </c>
      <c r="E86" s="4" t="s">
        <v>249</v>
      </c>
      <c r="F86" s="5">
        <v>44520</v>
      </c>
      <c r="G86" s="5">
        <v>44521</v>
      </c>
      <c r="H86" s="4">
        <v>1</v>
      </c>
      <c r="I86" s="4">
        <v>1</v>
      </c>
      <c r="J86" s="4">
        <v>1</v>
      </c>
      <c r="K86" s="4" t="s">
        <v>29</v>
      </c>
      <c r="L86" s="4">
        <v>93</v>
      </c>
      <c r="M86" s="4">
        <v>93</v>
      </c>
      <c r="N86" s="4" t="s">
        <v>250</v>
      </c>
      <c r="O86" s="4" t="s">
        <v>31</v>
      </c>
      <c r="P86" s="4" t="s">
        <v>32</v>
      </c>
      <c r="Q86" s="4">
        <v>0</v>
      </c>
      <c r="R86" s="6">
        <v>44520</v>
      </c>
      <c r="S86" s="5">
        <v>44524</v>
      </c>
      <c r="T86" s="4" t="s">
        <v>33</v>
      </c>
      <c r="U86" s="4">
        <v>93</v>
      </c>
      <c r="V86" s="4">
        <v>0</v>
      </c>
      <c r="W86" s="4">
        <v>0</v>
      </c>
      <c r="X86" s="4">
        <v>2304648</v>
      </c>
      <c r="Y86" s="4">
        <v>86029411</v>
      </c>
    </row>
    <row r="87" s="4" customFormat="1" spans="1:25">
      <c r="A87" s="4">
        <v>16768957409</v>
      </c>
      <c r="B87" s="4" t="s">
        <v>25</v>
      </c>
      <c r="C87" s="4" t="s">
        <v>75</v>
      </c>
      <c r="D87" s="4" t="s">
        <v>77</v>
      </c>
      <c r="E87" s="4" t="s">
        <v>60</v>
      </c>
      <c r="F87" s="5">
        <v>44519</v>
      </c>
      <c r="G87" s="5">
        <v>44521</v>
      </c>
      <c r="H87" s="4">
        <v>1</v>
      </c>
      <c r="I87" s="4">
        <v>2</v>
      </c>
      <c r="J87" s="4">
        <v>2</v>
      </c>
      <c r="K87" s="4" t="s">
        <v>29</v>
      </c>
      <c r="L87" s="4">
        <v>-364</v>
      </c>
      <c r="M87" s="4">
        <v>-364</v>
      </c>
      <c r="N87" s="4" t="s">
        <v>146</v>
      </c>
      <c r="O87" s="4" t="s">
        <v>31</v>
      </c>
      <c r="P87" s="4" t="s">
        <v>32</v>
      </c>
      <c r="Q87" s="4">
        <v>0</v>
      </c>
      <c r="R87" s="6">
        <v>44511</v>
      </c>
      <c r="S87" s="5">
        <v>44524</v>
      </c>
      <c r="T87" s="4" t="s">
        <v>33</v>
      </c>
      <c r="U87" s="4">
        <v>-364</v>
      </c>
      <c r="V87" s="4">
        <v>0</v>
      </c>
      <c r="W87" s="4">
        <v>0</v>
      </c>
      <c r="X87" s="4">
        <v>2296142</v>
      </c>
      <c r="Y87" s="4">
        <v>109596</v>
      </c>
    </row>
    <row r="88" s="4" customFormat="1" spans="1:25">
      <c r="A88" s="4">
        <v>16826136554</v>
      </c>
      <c r="B88" s="4" t="s">
        <v>25</v>
      </c>
      <c r="C88" s="4" t="s">
        <v>26</v>
      </c>
      <c r="D88" s="4" t="s">
        <v>195</v>
      </c>
      <c r="E88" s="4" t="s">
        <v>196</v>
      </c>
      <c r="F88" s="5">
        <v>44520</v>
      </c>
      <c r="G88" s="5">
        <v>44521</v>
      </c>
      <c r="H88" s="4">
        <v>1</v>
      </c>
      <c r="I88" s="4">
        <v>1</v>
      </c>
      <c r="J88" s="4">
        <v>1</v>
      </c>
      <c r="K88" s="4" t="s">
        <v>29</v>
      </c>
      <c r="L88" s="4">
        <v>115</v>
      </c>
      <c r="M88" s="4">
        <v>115</v>
      </c>
      <c r="N88" s="4" t="s">
        <v>251</v>
      </c>
      <c r="O88" s="4" t="s">
        <v>31</v>
      </c>
      <c r="P88" s="4" t="s">
        <v>32</v>
      </c>
      <c r="Q88" s="4">
        <v>0</v>
      </c>
      <c r="R88" s="6">
        <v>44520</v>
      </c>
      <c r="S88" s="5">
        <v>44524</v>
      </c>
      <c r="T88" s="4" t="s">
        <v>33</v>
      </c>
      <c r="U88" s="4">
        <v>115</v>
      </c>
      <c r="V88" s="4">
        <v>0</v>
      </c>
      <c r="W88" s="4">
        <v>0</v>
      </c>
      <c r="X88" s="4">
        <v>2304686</v>
      </c>
      <c r="Y88" s="4">
        <v>86251235</v>
      </c>
    </row>
    <row r="89" s="4" customFormat="1" spans="1:25">
      <c r="A89" s="4">
        <v>16826142373</v>
      </c>
      <c r="B89" s="4" t="s">
        <v>25</v>
      </c>
      <c r="C89" s="4" t="s">
        <v>26</v>
      </c>
      <c r="D89" s="4" t="s">
        <v>252</v>
      </c>
      <c r="E89" s="4" t="s">
        <v>218</v>
      </c>
      <c r="F89" s="5">
        <v>44520</v>
      </c>
      <c r="G89" s="5">
        <v>44521</v>
      </c>
      <c r="H89" s="4">
        <v>1</v>
      </c>
      <c r="I89" s="4">
        <v>1</v>
      </c>
      <c r="J89" s="4">
        <v>1</v>
      </c>
      <c r="K89" s="4" t="s">
        <v>29</v>
      </c>
      <c r="L89" s="4">
        <v>73</v>
      </c>
      <c r="M89" s="4">
        <v>73</v>
      </c>
      <c r="N89" s="4" t="s">
        <v>253</v>
      </c>
      <c r="O89" s="4" t="s">
        <v>31</v>
      </c>
      <c r="P89" s="4" t="s">
        <v>32</v>
      </c>
      <c r="Q89" s="4">
        <v>0</v>
      </c>
      <c r="R89" s="6">
        <v>44520</v>
      </c>
      <c r="S89" s="5">
        <v>44524</v>
      </c>
      <c r="T89" s="4" t="s">
        <v>33</v>
      </c>
      <c r="U89" s="4">
        <v>73</v>
      </c>
      <c r="V89" s="4">
        <v>0</v>
      </c>
      <c r="W89" s="4">
        <v>0</v>
      </c>
      <c r="X89" s="4">
        <v>2304690</v>
      </c>
      <c r="Y89" s="4">
        <v>1962165</v>
      </c>
    </row>
    <row r="90" s="4" customFormat="1" spans="1:24">
      <c r="A90" s="4">
        <v>16826231016</v>
      </c>
      <c r="B90" s="4" t="s">
        <v>25</v>
      </c>
      <c r="C90" s="4" t="s">
        <v>26</v>
      </c>
      <c r="D90" s="4" t="s">
        <v>254</v>
      </c>
      <c r="E90" s="4" t="s">
        <v>152</v>
      </c>
      <c r="F90" s="5">
        <v>44520</v>
      </c>
      <c r="G90" s="5">
        <v>44521</v>
      </c>
      <c r="H90" s="4">
        <v>1</v>
      </c>
      <c r="I90" s="4">
        <v>1</v>
      </c>
      <c r="J90" s="4">
        <v>1</v>
      </c>
      <c r="K90" s="4" t="s">
        <v>29</v>
      </c>
      <c r="L90" s="4">
        <v>193</v>
      </c>
      <c r="M90" s="4">
        <v>193</v>
      </c>
      <c r="N90" s="4" t="s">
        <v>255</v>
      </c>
      <c r="O90" s="4" t="s">
        <v>31</v>
      </c>
      <c r="P90" s="4" t="s">
        <v>32</v>
      </c>
      <c r="Q90" s="4">
        <v>0</v>
      </c>
      <c r="R90" s="6">
        <v>44520</v>
      </c>
      <c r="S90" s="5">
        <v>44524</v>
      </c>
      <c r="T90" s="4" t="s">
        <v>33</v>
      </c>
      <c r="U90" s="4">
        <v>193</v>
      </c>
      <c r="V90" s="4">
        <v>0</v>
      </c>
      <c r="W90" s="4">
        <v>0</v>
      </c>
      <c r="X90" s="4">
        <v>2304740</v>
      </c>
    </row>
    <row r="91" s="4" customFormat="1" spans="1:25">
      <c r="A91" s="4">
        <v>16826302092</v>
      </c>
      <c r="B91" s="4" t="s">
        <v>25</v>
      </c>
      <c r="C91" s="4" t="s">
        <v>26</v>
      </c>
      <c r="D91" s="4" t="s">
        <v>256</v>
      </c>
      <c r="E91" s="4" t="s">
        <v>257</v>
      </c>
      <c r="F91" s="5">
        <v>44520</v>
      </c>
      <c r="G91" s="5">
        <v>44521</v>
      </c>
      <c r="H91" s="4">
        <v>1</v>
      </c>
      <c r="I91" s="4">
        <v>1</v>
      </c>
      <c r="J91" s="4">
        <v>1</v>
      </c>
      <c r="K91" s="4" t="s">
        <v>29</v>
      </c>
      <c r="L91" s="4">
        <v>82</v>
      </c>
      <c r="M91" s="4">
        <v>82</v>
      </c>
      <c r="N91" s="4" t="s">
        <v>258</v>
      </c>
      <c r="O91" s="4" t="s">
        <v>31</v>
      </c>
      <c r="P91" s="4" t="s">
        <v>32</v>
      </c>
      <c r="Q91" s="4">
        <v>0</v>
      </c>
      <c r="R91" s="6">
        <v>44520</v>
      </c>
      <c r="S91" s="5">
        <v>44524</v>
      </c>
      <c r="T91" s="4" t="s">
        <v>33</v>
      </c>
      <c r="U91" s="4">
        <v>82</v>
      </c>
      <c r="V91" s="4">
        <v>0</v>
      </c>
      <c r="W91" s="4">
        <v>0</v>
      </c>
      <c r="X91" s="4">
        <v>2304776</v>
      </c>
      <c r="Y91" s="4" t="s">
        <v>259</v>
      </c>
    </row>
    <row r="92" s="4" customFormat="1" spans="1:24">
      <c r="A92" s="4">
        <v>16826372180</v>
      </c>
      <c r="B92" s="4" t="s">
        <v>25</v>
      </c>
      <c r="C92" s="4" t="s">
        <v>26</v>
      </c>
      <c r="D92" s="4" t="s">
        <v>260</v>
      </c>
      <c r="E92" s="4" t="s">
        <v>261</v>
      </c>
      <c r="F92" s="5">
        <v>44520</v>
      </c>
      <c r="G92" s="5">
        <v>44521</v>
      </c>
      <c r="H92" s="4">
        <v>1</v>
      </c>
      <c r="I92" s="4">
        <v>1</v>
      </c>
      <c r="J92" s="4">
        <v>1</v>
      </c>
      <c r="K92" s="4" t="s">
        <v>29</v>
      </c>
      <c r="L92" s="4">
        <v>18</v>
      </c>
      <c r="M92" s="4">
        <v>18</v>
      </c>
      <c r="N92" s="4" t="s">
        <v>262</v>
      </c>
      <c r="O92" s="4" t="s">
        <v>31</v>
      </c>
      <c r="P92" s="4" t="s">
        <v>32</v>
      </c>
      <c r="Q92" s="4">
        <v>0</v>
      </c>
      <c r="R92" s="6">
        <v>44520</v>
      </c>
      <c r="S92" s="5">
        <v>44524</v>
      </c>
      <c r="T92" s="4" t="s">
        <v>33</v>
      </c>
      <c r="U92" s="4">
        <v>18</v>
      </c>
      <c r="V92" s="4">
        <v>0</v>
      </c>
      <c r="W92" s="4">
        <v>0</v>
      </c>
      <c r="X92" s="4">
        <v>2304801</v>
      </c>
    </row>
    <row r="93" s="4" customFormat="1" spans="1:25">
      <c r="A93" s="4">
        <v>16826422300</v>
      </c>
      <c r="B93" s="4" t="s">
        <v>25</v>
      </c>
      <c r="C93" s="4" t="s">
        <v>26</v>
      </c>
      <c r="D93" s="4" t="s">
        <v>263</v>
      </c>
      <c r="E93" s="4" t="s">
        <v>264</v>
      </c>
      <c r="F93" s="5">
        <v>44520</v>
      </c>
      <c r="G93" s="5">
        <v>44521</v>
      </c>
      <c r="H93" s="4">
        <v>1</v>
      </c>
      <c r="I93" s="4">
        <v>1</v>
      </c>
      <c r="J93" s="4">
        <v>1</v>
      </c>
      <c r="K93" s="4" t="s">
        <v>29</v>
      </c>
      <c r="L93" s="4">
        <v>72</v>
      </c>
      <c r="M93" s="4">
        <v>72</v>
      </c>
      <c r="N93" s="4" t="s">
        <v>265</v>
      </c>
      <c r="O93" s="4" t="s">
        <v>31</v>
      </c>
      <c r="P93" s="4" t="s">
        <v>32</v>
      </c>
      <c r="Q93" s="4">
        <v>0</v>
      </c>
      <c r="R93" s="6">
        <v>44520</v>
      </c>
      <c r="S93" s="5">
        <v>44524</v>
      </c>
      <c r="T93" s="4" t="s">
        <v>33</v>
      </c>
      <c r="U93" s="4">
        <v>72</v>
      </c>
      <c r="V93" s="4">
        <v>0</v>
      </c>
      <c r="W93" s="4">
        <v>0</v>
      </c>
      <c r="X93" s="4">
        <v>2304817</v>
      </c>
      <c r="Y93" s="4">
        <v>76010419</v>
      </c>
    </row>
    <row r="94" s="4" customFormat="1" spans="1:25">
      <c r="A94" s="4">
        <v>16826476795</v>
      </c>
      <c r="B94" s="4" t="s">
        <v>25</v>
      </c>
      <c r="C94" s="4" t="s">
        <v>26</v>
      </c>
      <c r="D94" s="4" t="s">
        <v>266</v>
      </c>
      <c r="E94" s="4" t="s">
        <v>267</v>
      </c>
      <c r="F94" s="5">
        <v>44520</v>
      </c>
      <c r="G94" s="5">
        <v>44521</v>
      </c>
      <c r="H94" s="4">
        <v>1</v>
      </c>
      <c r="I94" s="4">
        <v>1</v>
      </c>
      <c r="J94" s="4">
        <v>1</v>
      </c>
      <c r="K94" s="4" t="s">
        <v>29</v>
      </c>
      <c r="L94" s="4">
        <v>26</v>
      </c>
      <c r="M94" s="4">
        <v>26</v>
      </c>
      <c r="N94" s="4" t="s">
        <v>268</v>
      </c>
      <c r="O94" s="4" t="s">
        <v>31</v>
      </c>
      <c r="P94" s="4" t="s">
        <v>32</v>
      </c>
      <c r="Q94" s="4">
        <v>0</v>
      </c>
      <c r="R94" s="6">
        <v>44520</v>
      </c>
      <c r="S94" s="5">
        <v>44524</v>
      </c>
      <c r="T94" s="4" t="s">
        <v>33</v>
      </c>
      <c r="U94" s="4">
        <v>26</v>
      </c>
      <c r="V94" s="4">
        <v>0</v>
      </c>
      <c r="W94" s="4">
        <v>0</v>
      </c>
      <c r="X94" s="4">
        <v>2304841</v>
      </c>
      <c r="Y94" s="4">
        <v>1697</v>
      </c>
    </row>
    <row r="95" s="4" customFormat="1" spans="1:25">
      <c r="A95" s="4">
        <v>16826537634</v>
      </c>
      <c r="B95" s="4" t="s">
        <v>25</v>
      </c>
      <c r="C95" s="4" t="s">
        <v>26</v>
      </c>
      <c r="D95" s="4" t="s">
        <v>269</v>
      </c>
      <c r="E95" s="4" t="s">
        <v>96</v>
      </c>
      <c r="F95" s="5">
        <v>44520</v>
      </c>
      <c r="G95" s="5">
        <v>44521</v>
      </c>
      <c r="H95" s="4">
        <v>1</v>
      </c>
      <c r="I95" s="4">
        <v>1</v>
      </c>
      <c r="J95" s="4">
        <v>1</v>
      </c>
      <c r="K95" s="4" t="s">
        <v>29</v>
      </c>
      <c r="L95" s="4">
        <v>127</v>
      </c>
      <c r="M95" s="4">
        <v>127</v>
      </c>
      <c r="N95" s="4" t="s">
        <v>270</v>
      </c>
      <c r="O95" s="4" t="s">
        <v>31</v>
      </c>
      <c r="P95" s="4" t="s">
        <v>32</v>
      </c>
      <c r="Q95" s="4">
        <v>0</v>
      </c>
      <c r="R95" s="6">
        <v>44520</v>
      </c>
      <c r="S95" s="5">
        <v>44524</v>
      </c>
      <c r="T95" s="4" t="s">
        <v>33</v>
      </c>
      <c r="U95" s="4">
        <v>127</v>
      </c>
      <c r="V95" s="4">
        <v>0</v>
      </c>
      <c r="W95" s="4">
        <v>0</v>
      </c>
      <c r="Y95" s="4">
        <v>390333</v>
      </c>
    </row>
    <row r="96" s="4" customFormat="1" spans="1:25">
      <c r="A96" s="4">
        <v>16826570792</v>
      </c>
      <c r="B96" s="4" t="s">
        <v>25</v>
      </c>
      <c r="C96" s="4" t="s">
        <v>26</v>
      </c>
      <c r="D96" s="4" t="s">
        <v>271</v>
      </c>
      <c r="E96" s="4" t="s">
        <v>272</v>
      </c>
      <c r="F96" s="5">
        <v>44520</v>
      </c>
      <c r="G96" s="5">
        <v>44521</v>
      </c>
      <c r="H96" s="4">
        <v>1</v>
      </c>
      <c r="I96" s="4">
        <v>1</v>
      </c>
      <c r="J96" s="4">
        <v>1</v>
      </c>
      <c r="K96" s="4" t="s">
        <v>29</v>
      </c>
      <c r="L96" s="4">
        <v>109</v>
      </c>
      <c r="M96" s="4">
        <v>109</v>
      </c>
      <c r="N96" s="4" t="s">
        <v>273</v>
      </c>
      <c r="O96" s="4" t="s">
        <v>31</v>
      </c>
      <c r="P96" s="4" t="s">
        <v>32</v>
      </c>
      <c r="Q96" s="4">
        <v>0</v>
      </c>
      <c r="R96" s="6">
        <v>44520</v>
      </c>
      <c r="S96" s="5">
        <v>44524</v>
      </c>
      <c r="T96" s="4" t="s">
        <v>33</v>
      </c>
      <c r="U96" s="4">
        <v>109</v>
      </c>
      <c r="V96" s="4">
        <v>0</v>
      </c>
      <c r="W96" s="4">
        <v>0</v>
      </c>
      <c r="X96" s="4">
        <v>2304892</v>
      </c>
      <c r="Y96" s="4">
        <v>155704090</v>
      </c>
    </row>
    <row r="97" s="4" customFormat="1" spans="1:25">
      <c r="A97" s="4">
        <v>16829830328</v>
      </c>
      <c r="B97" s="4" t="s">
        <v>25</v>
      </c>
      <c r="C97" s="4" t="s">
        <v>26</v>
      </c>
      <c r="D97" s="4" t="s">
        <v>274</v>
      </c>
      <c r="E97" s="4" t="s">
        <v>257</v>
      </c>
      <c r="F97" s="5">
        <v>44520</v>
      </c>
      <c r="G97" s="5">
        <v>44521</v>
      </c>
      <c r="H97" s="4">
        <v>1</v>
      </c>
      <c r="I97" s="4">
        <v>1</v>
      </c>
      <c r="J97" s="4">
        <v>1</v>
      </c>
      <c r="K97" s="4" t="s">
        <v>29</v>
      </c>
      <c r="L97" s="4">
        <v>43</v>
      </c>
      <c r="M97" s="4">
        <v>43</v>
      </c>
      <c r="N97" s="4" t="s">
        <v>275</v>
      </c>
      <c r="O97" s="4" t="s">
        <v>31</v>
      </c>
      <c r="P97" s="4" t="s">
        <v>32</v>
      </c>
      <c r="Q97" s="4">
        <v>0</v>
      </c>
      <c r="R97" s="6">
        <v>44520</v>
      </c>
      <c r="S97" s="5">
        <v>44524</v>
      </c>
      <c r="T97" s="4" t="s">
        <v>33</v>
      </c>
      <c r="U97" s="4">
        <v>43</v>
      </c>
      <c r="V97" s="4">
        <v>0</v>
      </c>
      <c r="W97" s="4">
        <v>0</v>
      </c>
      <c r="X97" s="4">
        <v>2304976</v>
      </c>
      <c r="Y97" s="4" t="s">
        <v>276</v>
      </c>
    </row>
    <row r="98" s="4" customFormat="1" spans="1:24">
      <c r="A98" s="4">
        <v>16830408035</v>
      </c>
      <c r="B98" s="4" t="s">
        <v>25</v>
      </c>
      <c r="C98" s="4" t="s">
        <v>26</v>
      </c>
      <c r="D98" s="4" t="s">
        <v>277</v>
      </c>
      <c r="E98" s="4" t="s">
        <v>210</v>
      </c>
      <c r="F98" s="5">
        <v>44520</v>
      </c>
      <c r="G98" s="5">
        <v>44521</v>
      </c>
      <c r="H98" s="4">
        <v>1</v>
      </c>
      <c r="I98" s="4">
        <v>1</v>
      </c>
      <c r="J98" s="4">
        <v>1</v>
      </c>
      <c r="K98" s="4" t="s">
        <v>29</v>
      </c>
      <c r="L98" s="4">
        <v>35</v>
      </c>
      <c r="M98" s="4">
        <v>35</v>
      </c>
      <c r="N98" s="4" t="s">
        <v>278</v>
      </c>
      <c r="O98" s="4" t="s">
        <v>31</v>
      </c>
      <c r="P98" s="4" t="s">
        <v>32</v>
      </c>
      <c r="Q98" s="4">
        <v>0</v>
      </c>
      <c r="R98" s="6">
        <v>44520</v>
      </c>
      <c r="S98" s="5">
        <v>44524</v>
      </c>
      <c r="T98" s="4" t="s">
        <v>33</v>
      </c>
      <c r="U98" s="4">
        <v>35</v>
      </c>
      <c r="V98" s="4">
        <v>0</v>
      </c>
      <c r="W98" s="4">
        <v>0</v>
      </c>
      <c r="X98" s="4">
        <v>2305057</v>
      </c>
    </row>
    <row r="99" s="4" customFormat="1" spans="1:25">
      <c r="A99" s="4">
        <v>16831212518</v>
      </c>
      <c r="B99" s="4" t="s">
        <v>25</v>
      </c>
      <c r="C99" s="4" t="s">
        <v>26</v>
      </c>
      <c r="D99" s="4" t="s">
        <v>279</v>
      </c>
      <c r="E99" s="4" t="s">
        <v>280</v>
      </c>
      <c r="F99" s="5">
        <v>44520</v>
      </c>
      <c r="G99" s="5">
        <v>44521</v>
      </c>
      <c r="H99" s="4">
        <v>1</v>
      </c>
      <c r="I99" s="4">
        <v>1</v>
      </c>
      <c r="J99" s="4">
        <v>1</v>
      </c>
      <c r="K99" s="4" t="s">
        <v>29</v>
      </c>
      <c r="L99" s="4">
        <v>81</v>
      </c>
      <c r="M99" s="4">
        <v>81</v>
      </c>
      <c r="N99" s="4" t="s">
        <v>281</v>
      </c>
      <c r="O99" s="4" t="s">
        <v>31</v>
      </c>
      <c r="P99" s="4" t="s">
        <v>32</v>
      </c>
      <c r="Q99" s="4">
        <v>0</v>
      </c>
      <c r="R99" s="6">
        <v>44520</v>
      </c>
      <c r="S99" s="5">
        <v>44524</v>
      </c>
      <c r="T99" s="4" t="s">
        <v>33</v>
      </c>
      <c r="U99" s="4">
        <v>81</v>
      </c>
      <c r="V99" s="4">
        <v>0</v>
      </c>
      <c r="W99" s="4">
        <v>0</v>
      </c>
      <c r="X99" s="4">
        <v>2305251</v>
      </c>
      <c r="Y99" s="4">
        <v>2021112029926</v>
      </c>
    </row>
    <row r="100" s="4" customFormat="1" spans="1:24">
      <c r="A100" s="4">
        <v>16831349148</v>
      </c>
      <c r="B100" s="4" t="s">
        <v>25</v>
      </c>
      <c r="C100" s="4" t="s">
        <v>26</v>
      </c>
      <c r="D100" s="4" t="s">
        <v>282</v>
      </c>
      <c r="E100" s="4" t="s">
        <v>148</v>
      </c>
      <c r="F100" s="5">
        <v>44520</v>
      </c>
      <c r="G100" s="5">
        <v>44521</v>
      </c>
      <c r="H100" s="4">
        <v>1</v>
      </c>
      <c r="I100" s="4">
        <v>1</v>
      </c>
      <c r="J100" s="4">
        <v>1</v>
      </c>
      <c r="K100" s="4" t="s">
        <v>29</v>
      </c>
      <c r="L100" s="4">
        <v>147</v>
      </c>
      <c r="M100" s="4">
        <v>147</v>
      </c>
      <c r="N100" s="4" t="s">
        <v>283</v>
      </c>
      <c r="O100" s="4" t="s">
        <v>31</v>
      </c>
      <c r="P100" s="4" t="s">
        <v>32</v>
      </c>
      <c r="Q100" s="4">
        <v>0</v>
      </c>
      <c r="R100" s="6">
        <v>44520</v>
      </c>
      <c r="S100" s="5">
        <v>44524</v>
      </c>
      <c r="T100" s="4" t="s">
        <v>33</v>
      </c>
      <c r="U100" s="4">
        <v>147</v>
      </c>
      <c r="V100" s="4">
        <v>0</v>
      </c>
      <c r="W100" s="4">
        <v>0</v>
      </c>
      <c r="X100" s="4">
        <v>2305290</v>
      </c>
    </row>
    <row r="101" s="4" customFormat="1" spans="1:24">
      <c r="A101" s="4">
        <v>16832312095</v>
      </c>
      <c r="B101" s="4" t="s">
        <v>25</v>
      </c>
      <c r="C101" s="4" t="s">
        <v>26</v>
      </c>
      <c r="D101" s="4" t="s">
        <v>284</v>
      </c>
      <c r="E101" s="4" t="s">
        <v>285</v>
      </c>
      <c r="F101" s="5">
        <v>44520</v>
      </c>
      <c r="G101" s="5">
        <v>44521</v>
      </c>
      <c r="H101" s="4">
        <v>1</v>
      </c>
      <c r="I101" s="4">
        <v>1</v>
      </c>
      <c r="J101" s="4">
        <v>1</v>
      </c>
      <c r="K101" s="4" t="s">
        <v>29</v>
      </c>
      <c r="L101" s="4">
        <v>28</v>
      </c>
      <c r="M101" s="4">
        <v>28</v>
      </c>
      <c r="N101" s="4" t="s">
        <v>286</v>
      </c>
      <c r="O101" s="4" t="s">
        <v>31</v>
      </c>
      <c r="P101" s="4" t="s">
        <v>32</v>
      </c>
      <c r="Q101" s="4">
        <v>0</v>
      </c>
      <c r="R101" s="6">
        <v>44520</v>
      </c>
      <c r="S101" s="5">
        <v>44524</v>
      </c>
      <c r="T101" s="4" t="s">
        <v>33</v>
      </c>
      <c r="U101" s="4">
        <v>28</v>
      </c>
      <c r="V101" s="4">
        <v>0</v>
      </c>
      <c r="W101" s="4">
        <v>0</v>
      </c>
      <c r="X101" s="4">
        <v>2305597</v>
      </c>
    </row>
    <row r="102" s="4" customFormat="1" spans="1:25">
      <c r="A102" s="4">
        <v>16832614074</v>
      </c>
      <c r="B102" s="4" t="s">
        <v>25</v>
      </c>
      <c r="C102" s="4" t="s">
        <v>26</v>
      </c>
      <c r="D102" s="4" t="s">
        <v>287</v>
      </c>
      <c r="E102" s="4" t="s">
        <v>56</v>
      </c>
      <c r="F102" s="5">
        <v>44520</v>
      </c>
      <c r="G102" s="5">
        <v>44521</v>
      </c>
      <c r="H102" s="4">
        <v>1</v>
      </c>
      <c r="I102" s="4">
        <v>1</v>
      </c>
      <c r="J102" s="4">
        <v>1</v>
      </c>
      <c r="K102" s="4" t="s">
        <v>29</v>
      </c>
      <c r="L102" s="4">
        <v>160</v>
      </c>
      <c r="M102" s="4">
        <v>160</v>
      </c>
      <c r="N102" s="4" t="s">
        <v>288</v>
      </c>
      <c r="O102" s="4" t="s">
        <v>31</v>
      </c>
      <c r="P102" s="4" t="s">
        <v>32</v>
      </c>
      <c r="Q102" s="4">
        <v>0</v>
      </c>
      <c r="R102" s="6">
        <v>44520</v>
      </c>
      <c r="S102" s="5">
        <v>44524</v>
      </c>
      <c r="T102" s="4" t="s">
        <v>33</v>
      </c>
      <c r="U102" s="4">
        <v>160</v>
      </c>
      <c r="V102" s="4">
        <v>0</v>
      </c>
      <c r="W102" s="4">
        <v>0</v>
      </c>
      <c r="X102" s="4">
        <v>2305693</v>
      </c>
      <c r="Y102" s="4">
        <v>208830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10"/>
  <sheetViews>
    <sheetView tabSelected="1" workbookViewId="0">
      <selection activeCell="F111" sqref="F111"/>
    </sheetView>
  </sheetViews>
  <sheetFormatPr defaultColWidth="9" defaultRowHeight="13.5"/>
  <cols>
    <col min="1" max="1" width="13.25" style="4" customWidth="1"/>
    <col min="2" max="3" width="11.5" style="4"/>
    <col min="4" max="5" width="9" style="4"/>
    <col min="6" max="6" width="10.375" style="4"/>
    <col min="7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289</v>
      </c>
    </row>
    <row r="2" s="4" customFormat="1" hidden="1" spans="1:9">
      <c r="A2" s="4">
        <v>16222414733</v>
      </c>
      <c r="B2" s="5">
        <v>44520</v>
      </c>
      <c r="C2" s="5">
        <v>44521</v>
      </c>
      <c r="D2" s="4">
        <v>129</v>
      </c>
      <c r="E2" s="4" t="str">
        <f>VLOOKUP(A2,HOP!A:L,12,0)</f>
        <v>129.00</v>
      </c>
      <c r="F2" s="4" t="str">
        <f>VLOOKUP(A2,HOP!A:C,3,0)</f>
        <v>2245495</v>
      </c>
      <c r="G2" s="4">
        <f>D2-E2</f>
        <v>0</v>
      </c>
      <c r="H2" s="4" t="str">
        <f>$H$1&amp;F2</f>
        <v>，2245495</v>
      </c>
      <c r="I2" s="4" t="str">
        <f>VLOOKUP(A2,HOP!A:T,20,0)</f>
        <v>直连</v>
      </c>
    </row>
    <row r="3" s="4" customFormat="1" hidden="1" spans="1:9">
      <c r="A3" s="4">
        <v>16250700424</v>
      </c>
      <c r="B3" s="5">
        <v>44520</v>
      </c>
      <c r="C3" s="5">
        <v>44521</v>
      </c>
      <c r="D3" s="4">
        <v>100</v>
      </c>
      <c r="E3" s="4" t="str">
        <f>VLOOKUP(A3,HOP!A:L,12,0)</f>
        <v>100.00</v>
      </c>
      <c r="F3" s="4" t="str">
        <f>VLOOKUP(A3,HOP!A:C,3,0)</f>
        <v>2248881</v>
      </c>
      <c r="G3" s="4">
        <f t="shared" ref="G3:G34" si="0">D3-E3</f>
        <v>0</v>
      </c>
      <c r="H3" s="4" t="str">
        <f t="shared" ref="H3:H34" si="1">$H$1&amp;F3</f>
        <v>，2248881</v>
      </c>
      <c r="I3" s="4" t="str">
        <f>VLOOKUP(A3,HOP!A:T,20,0)</f>
        <v>直连</v>
      </c>
    </row>
    <row r="4" s="4" customFormat="1" spans="1:14">
      <c r="A4" s="4">
        <v>15588924510</v>
      </c>
      <c r="B4" s="5">
        <v>44520</v>
      </c>
      <c r="C4" s="5">
        <v>44521</v>
      </c>
      <c r="D4" s="4">
        <v>-221.4</v>
      </c>
      <c r="E4" s="4" t="e">
        <f>VLOOKUP(A4,HOP!A:L,12,0)</f>
        <v>#N/A</v>
      </c>
      <c r="F4" s="4">
        <v>2165213</v>
      </c>
      <c r="G4" s="4" t="e">
        <f t="shared" si="0"/>
        <v>#N/A</v>
      </c>
      <c r="H4" s="4" t="str">
        <f t="shared" si="1"/>
        <v>，2165213</v>
      </c>
      <c r="I4" s="4" t="e">
        <f>VLOOKUP(A4,HOP!A:T,20,0)</f>
        <v>#N/A</v>
      </c>
      <c r="J4" s="4" t="s">
        <v>290</v>
      </c>
      <c r="N4" s="4" t="s">
        <v>291</v>
      </c>
    </row>
    <row r="5" s="4" customFormat="1" hidden="1" spans="1:9">
      <c r="A5" s="4">
        <v>16472851986</v>
      </c>
      <c r="B5" s="5">
        <v>44520</v>
      </c>
      <c r="C5" s="5">
        <v>44521</v>
      </c>
      <c r="D5" s="4">
        <v>111</v>
      </c>
      <c r="E5" s="4" t="str">
        <f>VLOOKUP(A5,HOP!A:L,12,0)</f>
        <v>111.00</v>
      </c>
      <c r="F5" s="4" t="str">
        <f>VLOOKUP(A5,HOP!A:C,3,0)</f>
        <v>2273253</v>
      </c>
      <c r="G5" s="4">
        <f t="shared" si="0"/>
        <v>0</v>
      </c>
      <c r="H5" s="4" t="str">
        <f t="shared" si="1"/>
        <v>，2273253</v>
      </c>
      <c r="I5" s="4" t="str">
        <f>VLOOKUP(A5,HOP!A:T,20,0)</f>
        <v>直连</v>
      </c>
    </row>
    <row r="6" s="4" customFormat="1" hidden="1" spans="1:9">
      <c r="A6" s="4">
        <v>16528597363</v>
      </c>
      <c r="B6" s="5">
        <v>44520</v>
      </c>
      <c r="C6" s="5">
        <v>44521</v>
      </c>
      <c r="D6" s="4">
        <v>102</v>
      </c>
      <c r="E6" s="4" t="str">
        <f>VLOOKUP(A6,HOP!A:L,12,0)</f>
        <v>102.00</v>
      </c>
      <c r="F6" s="4" t="str">
        <f>VLOOKUP(A6,HOP!A:C,3,0)</f>
        <v>2276225</v>
      </c>
      <c r="G6" s="4">
        <f t="shared" si="0"/>
        <v>0</v>
      </c>
      <c r="H6" s="4" t="str">
        <f t="shared" si="1"/>
        <v>，2276225</v>
      </c>
      <c r="I6" s="4" t="str">
        <f>VLOOKUP(A6,HOP!A:T,20,0)</f>
        <v>直连</v>
      </c>
    </row>
    <row r="7" s="4" customFormat="1" hidden="1" spans="1:9">
      <c r="A7" s="4">
        <v>16586689725</v>
      </c>
      <c r="B7" s="5">
        <v>44520</v>
      </c>
      <c r="C7" s="5">
        <v>44521</v>
      </c>
      <c r="D7" s="4">
        <v>116</v>
      </c>
      <c r="E7" s="4" t="str">
        <f>VLOOKUP(A7,HOP!A:L,12,0)</f>
        <v>116.00</v>
      </c>
      <c r="F7" s="4" t="str">
        <f>VLOOKUP(A7,HOP!A:C,3,0)</f>
        <v>2279679</v>
      </c>
      <c r="G7" s="4">
        <f t="shared" si="0"/>
        <v>0</v>
      </c>
      <c r="H7" s="4" t="str">
        <f t="shared" si="1"/>
        <v>，2279679</v>
      </c>
      <c r="I7" s="4" t="str">
        <f>VLOOKUP(A7,HOP!A:T,20,0)</f>
        <v>直连</v>
      </c>
    </row>
    <row r="8" s="4" customFormat="1" hidden="1" spans="1:9">
      <c r="A8" s="4">
        <v>16624327549</v>
      </c>
      <c r="B8" s="5">
        <v>44520</v>
      </c>
      <c r="C8" s="5">
        <v>44521</v>
      </c>
      <c r="D8" s="4">
        <v>259</v>
      </c>
      <c r="E8" s="4" t="str">
        <f>VLOOKUP(A8,HOP!A:L,12,0)</f>
        <v>259.00</v>
      </c>
      <c r="F8" s="4" t="str">
        <f>VLOOKUP(A8,HOP!A:C,3,0)</f>
        <v>2281421</v>
      </c>
      <c r="G8" s="4">
        <f t="shared" si="0"/>
        <v>0</v>
      </c>
      <c r="H8" s="4" t="str">
        <f t="shared" si="1"/>
        <v>，2281421</v>
      </c>
      <c r="I8" s="4" t="str">
        <f>VLOOKUP(A8,HOP!A:T,20,0)</f>
        <v>直连</v>
      </c>
    </row>
    <row r="9" s="4" customFormat="1" hidden="1" spans="1:9">
      <c r="A9" s="4">
        <v>16636935651</v>
      </c>
      <c r="B9" s="5">
        <v>44520</v>
      </c>
      <c r="C9" s="5">
        <v>44521</v>
      </c>
      <c r="D9" s="4">
        <v>133</v>
      </c>
      <c r="E9" s="4" t="str">
        <f>VLOOKUP(A9,HOP!A:L,12,0)</f>
        <v>133.00</v>
      </c>
      <c r="F9" s="4" t="str">
        <f>VLOOKUP(A9,HOP!A:C,3,0)</f>
        <v>2281922</v>
      </c>
      <c r="G9" s="4">
        <f t="shared" si="0"/>
        <v>0</v>
      </c>
      <c r="H9" s="4" t="str">
        <f t="shared" si="1"/>
        <v>，2281922</v>
      </c>
      <c r="I9" s="4" t="str">
        <f>VLOOKUP(A9,HOP!A:T,20,0)</f>
        <v>直连</v>
      </c>
    </row>
    <row r="10" s="4" customFormat="1" hidden="1" spans="1:9">
      <c r="A10" s="4">
        <v>16647750222</v>
      </c>
      <c r="B10" s="5">
        <v>44520</v>
      </c>
      <c r="C10" s="5">
        <v>44521</v>
      </c>
      <c r="D10" s="4">
        <v>192</v>
      </c>
      <c r="E10" s="4" t="str">
        <f>VLOOKUP(A10,HOP!A:L,12,0)</f>
        <v>192.00</v>
      </c>
      <c r="F10" s="4" t="str">
        <f>VLOOKUP(A10,HOP!A:C,3,0)</f>
        <v>2282518</v>
      </c>
      <c r="G10" s="4">
        <f t="shared" si="0"/>
        <v>0</v>
      </c>
      <c r="H10" s="4" t="str">
        <f t="shared" si="1"/>
        <v>，2282518</v>
      </c>
      <c r="I10" s="4" t="str">
        <f>VLOOKUP(A10,HOP!A:T,20,0)</f>
        <v>直连</v>
      </c>
    </row>
    <row r="11" s="4" customFormat="1" hidden="1" spans="1:9">
      <c r="A11" s="4">
        <v>16654200810</v>
      </c>
      <c r="B11" s="5">
        <v>44520</v>
      </c>
      <c r="C11" s="5">
        <v>44521</v>
      </c>
      <c r="D11" s="4">
        <v>180</v>
      </c>
      <c r="E11" s="4" t="str">
        <f>VLOOKUP(A11,HOP!A:L,12,0)</f>
        <v>180.00</v>
      </c>
      <c r="F11" s="4" t="str">
        <f>VLOOKUP(A11,HOP!A:C,3,0)</f>
        <v>2282723</v>
      </c>
      <c r="G11" s="4">
        <f t="shared" si="0"/>
        <v>0</v>
      </c>
      <c r="H11" s="4" t="str">
        <f t="shared" si="1"/>
        <v>，2282723</v>
      </c>
      <c r="I11" s="4" t="str">
        <f>VLOOKUP(A11,HOP!A:T,20,0)</f>
        <v>直连</v>
      </c>
    </row>
    <row r="12" s="4" customFormat="1" hidden="1" spans="1:9">
      <c r="A12" s="4">
        <v>16655497139</v>
      </c>
      <c r="B12" s="5">
        <v>44520</v>
      </c>
      <c r="C12" s="5">
        <v>44521</v>
      </c>
      <c r="D12" s="4">
        <v>135</v>
      </c>
      <c r="E12" s="4" t="str">
        <f>VLOOKUP(A12,HOP!A:L,12,0)</f>
        <v>135.00</v>
      </c>
      <c r="F12" s="4" t="str">
        <f>VLOOKUP(A12,HOP!A:C,3,0)</f>
        <v>2282837</v>
      </c>
      <c r="G12" s="4">
        <f t="shared" si="0"/>
        <v>0</v>
      </c>
      <c r="H12" s="4" t="str">
        <f t="shared" si="1"/>
        <v>，2282837</v>
      </c>
      <c r="I12" s="4" t="str">
        <f>VLOOKUP(A12,HOP!A:T,20,0)</f>
        <v>直连</v>
      </c>
    </row>
    <row r="13" s="4" customFormat="1" hidden="1" spans="1:9">
      <c r="A13" s="4">
        <v>16655767187</v>
      </c>
      <c r="B13" s="5">
        <v>44519</v>
      </c>
      <c r="C13" s="5">
        <v>44521</v>
      </c>
      <c r="D13" s="4">
        <v>384</v>
      </c>
      <c r="E13" s="4" t="str">
        <f>VLOOKUP(A13,HOP!A:L,12,0)</f>
        <v>384.00</v>
      </c>
      <c r="F13" s="4" t="str">
        <f>VLOOKUP(A13,HOP!A:C,3,0)</f>
        <v>2282901</v>
      </c>
      <c r="G13" s="4">
        <f t="shared" si="0"/>
        <v>0</v>
      </c>
      <c r="H13" s="4" t="str">
        <f t="shared" si="1"/>
        <v>，2282901</v>
      </c>
      <c r="I13" s="4" t="str">
        <f>VLOOKUP(A13,HOP!A:T,20,0)</f>
        <v>直连</v>
      </c>
    </row>
    <row r="14" s="4" customFormat="1" hidden="1" spans="1:9">
      <c r="A14" s="4">
        <v>16655772968</v>
      </c>
      <c r="B14" s="5">
        <v>44516</v>
      </c>
      <c r="C14" s="5">
        <v>44521</v>
      </c>
      <c r="D14" s="4">
        <v>695</v>
      </c>
      <c r="E14" s="4" t="str">
        <f>VLOOKUP(A14,HOP!A:L,12,0)</f>
        <v>695.00</v>
      </c>
      <c r="F14" s="4" t="str">
        <f>VLOOKUP(A14,HOP!A:C,3,0)</f>
        <v>2282905</v>
      </c>
      <c r="G14" s="4">
        <f t="shared" si="0"/>
        <v>0</v>
      </c>
      <c r="H14" s="4" t="str">
        <f t="shared" si="1"/>
        <v>，2282905</v>
      </c>
      <c r="I14" s="4" t="str">
        <f>VLOOKUP(A14,HOP!A:T,20,0)</f>
        <v>直连</v>
      </c>
    </row>
    <row r="15" s="4" customFormat="1" hidden="1" spans="1:9">
      <c r="A15" s="4">
        <v>16666071704</v>
      </c>
      <c r="B15" s="5">
        <v>44520</v>
      </c>
      <c r="C15" s="5">
        <v>44521</v>
      </c>
      <c r="D15" s="4">
        <v>135</v>
      </c>
      <c r="E15" s="4" t="str">
        <f>VLOOKUP(A15,HOP!A:L,12,0)</f>
        <v>135.00</v>
      </c>
      <c r="F15" s="4" t="str">
        <f>VLOOKUP(A15,HOP!A:C,3,0)</f>
        <v>2283371</v>
      </c>
      <c r="G15" s="4">
        <f t="shared" si="0"/>
        <v>0</v>
      </c>
      <c r="H15" s="4" t="str">
        <f t="shared" si="1"/>
        <v>，2283371</v>
      </c>
      <c r="I15" s="4" t="str">
        <f>VLOOKUP(A15,HOP!A:T,20,0)</f>
        <v>直连</v>
      </c>
    </row>
    <row r="16" s="4" customFormat="1" hidden="1" spans="1:9">
      <c r="A16" s="4">
        <v>16670060308</v>
      </c>
      <c r="B16" s="5">
        <v>44519</v>
      </c>
      <c r="C16" s="5">
        <v>44521</v>
      </c>
      <c r="D16" s="4">
        <v>384</v>
      </c>
      <c r="E16" s="4" t="str">
        <f>VLOOKUP(A16,HOP!A:L,12,0)</f>
        <v>384.00</v>
      </c>
      <c r="F16" s="4" t="str">
        <f>VLOOKUP(A16,HOP!A:C,3,0)</f>
        <v>2283713</v>
      </c>
      <c r="G16" s="4">
        <f t="shared" si="0"/>
        <v>0</v>
      </c>
      <c r="H16" s="4" t="str">
        <f t="shared" si="1"/>
        <v>，2283713</v>
      </c>
      <c r="I16" s="4" t="str">
        <f>VLOOKUP(A16,HOP!A:T,20,0)</f>
        <v>直连</v>
      </c>
    </row>
    <row r="17" s="4" customFormat="1" spans="1:10">
      <c r="A17" s="4">
        <v>15588502621</v>
      </c>
      <c r="B17" s="5">
        <v>44520</v>
      </c>
      <c r="C17" s="5">
        <v>44521</v>
      </c>
      <c r="D17" s="4">
        <v>-135</v>
      </c>
      <c r="E17" s="4" t="e">
        <f>VLOOKUP(A17,HOP!A:L,12,0)</f>
        <v>#N/A</v>
      </c>
      <c r="F17" s="4">
        <v>2165137</v>
      </c>
      <c r="G17" s="4" t="e">
        <f t="shared" si="0"/>
        <v>#N/A</v>
      </c>
      <c r="H17" s="4" t="str">
        <f t="shared" si="1"/>
        <v>，2165137</v>
      </c>
      <c r="I17" s="4" t="e">
        <f>VLOOKUP(A17,HOP!A:T,20,0)</f>
        <v>#N/A</v>
      </c>
      <c r="J17" s="4" t="s">
        <v>292</v>
      </c>
    </row>
    <row r="18" s="4" customFormat="1" hidden="1" spans="1:9">
      <c r="A18" s="4">
        <v>16680056160</v>
      </c>
      <c r="B18" s="5">
        <v>44520</v>
      </c>
      <c r="C18" s="5">
        <v>44521</v>
      </c>
      <c r="D18" s="4">
        <v>162</v>
      </c>
      <c r="E18" s="4" t="str">
        <f>VLOOKUP(A18,HOP!A:L,12,0)</f>
        <v>162.00</v>
      </c>
      <c r="F18" s="4" t="str">
        <f>VLOOKUP(A18,HOP!A:C,3,0)</f>
        <v>2284267</v>
      </c>
      <c r="G18" s="4">
        <f t="shared" si="0"/>
        <v>0</v>
      </c>
      <c r="H18" s="4" t="str">
        <f t="shared" si="1"/>
        <v>，2284267</v>
      </c>
      <c r="I18" s="4" t="str">
        <f>VLOOKUP(A18,HOP!A:T,20,0)</f>
        <v>直连</v>
      </c>
    </row>
    <row r="19" s="4" customFormat="1" hidden="1" spans="1:9">
      <c r="A19" s="4">
        <v>16689482218</v>
      </c>
      <c r="B19" s="5">
        <v>44520</v>
      </c>
      <c r="C19" s="5">
        <v>44521</v>
      </c>
      <c r="D19" s="4">
        <v>165</v>
      </c>
      <c r="E19" s="4" t="str">
        <f>VLOOKUP(A19,HOP!A:L,12,0)</f>
        <v>165.00</v>
      </c>
      <c r="F19" s="4" t="str">
        <f>VLOOKUP(A19,HOP!A:C,3,0)</f>
        <v>2284696</v>
      </c>
      <c r="G19" s="4">
        <f t="shared" si="0"/>
        <v>0</v>
      </c>
      <c r="H19" s="4" t="str">
        <f t="shared" si="1"/>
        <v>，2284696</v>
      </c>
      <c r="I19" s="4" t="str">
        <f>VLOOKUP(A19,HOP!A:T,20,0)</f>
        <v>直连</v>
      </c>
    </row>
    <row r="20" s="4" customFormat="1" hidden="1" spans="1:9">
      <c r="A20" s="4">
        <v>16690854618</v>
      </c>
      <c r="B20" s="5">
        <v>44519</v>
      </c>
      <c r="C20" s="5">
        <v>44521</v>
      </c>
      <c r="D20" s="4">
        <v>250</v>
      </c>
      <c r="E20" s="4" t="str">
        <f>VLOOKUP(A20,HOP!A:L,12,0)</f>
        <v>250.00</v>
      </c>
      <c r="F20" s="4" t="str">
        <f>VLOOKUP(A20,HOP!A:C,3,0)</f>
        <v>2284867</v>
      </c>
      <c r="G20" s="4">
        <f t="shared" si="0"/>
        <v>0</v>
      </c>
      <c r="H20" s="4" t="str">
        <f t="shared" si="1"/>
        <v>，2284867</v>
      </c>
      <c r="I20" s="4" t="str">
        <f>VLOOKUP(A20,HOP!A:T,20,0)</f>
        <v>直连</v>
      </c>
    </row>
    <row r="21" s="4" customFormat="1" hidden="1" spans="1:9">
      <c r="A21" s="4">
        <v>16690901817</v>
      </c>
      <c r="B21" s="5">
        <v>44520</v>
      </c>
      <c r="C21" s="5">
        <v>44521</v>
      </c>
      <c r="D21" s="4">
        <v>62</v>
      </c>
      <c r="E21" s="4" t="str">
        <f>VLOOKUP(A21,HOP!A:L,12,0)</f>
        <v>62.00</v>
      </c>
      <c r="F21" s="4" t="str">
        <f>VLOOKUP(A21,HOP!A:C,3,0)</f>
        <v>2284888</v>
      </c>
      <c r="G21" s="4">
        <f t="shared" si="0"/>
        <v>0</v>
      </c>
      <c r="H21" s="4" t="str">
        <f t="shared" si="1"/>
        <v>，2284888</v>
      </c>
      <c r="I21" s="4" t="str">
        <f>VLOOKUP(A21,HOP!A:T,20,0)</f>
        <v>直连</v>
      </c>
    </row>
    <row r="22" s="4" customFormat="1" hidden="1" spans="1:9">
      <c r="A22" s="4">
        <v>16694902805</v>
      </c>
      <c r="B22" s="5">
        <v>44519</v>
      </c>
      <c r="C22" s="5">
        <v>44521</v>
      </c>
      <c r="D22" s="4">
        <v>1990</v>
      </c>
      <c r="E22" s="4" t="str">
        <f>VLOOKUP(A22,HOP!A:L,12,0)</f>
        <v>1990.00</v>
      </c>
      <c r="F22" s="4" t="str">
        <f>VLOOKUP(A22,HOP!A:C,3,0)</f>
        <v>2285543</v>
      </c>
      <c r="G22" s="4">
        <f t="shared" si="0"/>
        <v>0</v>
      </c>
      <c r="H22" s="4" t="str">
        <f t="shared" si="1"/>
        <v>，2285543</v>
      </c>
      <c r="I22" s="4" t="str">
        <f>VLOOKUP(A22,HOP!A:T,20,0)</f>
        <v>直连</v>
      </c>
    </row>
    <row r="23" s="4" customFormat="1" hidden="1" spans="1:9">
      <c r="A23" s="4">
        <v>16695615202</v>
      </c>
      <c r="B23" s="5">
        <v>44520</v>
      </c>
      <c r="C23" s="5">
        <v>44521</v>
      </c>
      <c r="D23" s="4">
        <v>165</v>
      </c>
      <c r="E23" s="4" t="str">
        <f>VLOOKUP(A23,HOP!A:L,12,0)</f>
        <v>165.00</v>
      </c>
      <c r="F23" s="4" t="str">
        <f>VLOOKUP(A23,HOP!A:C,3,0)</f>
        <v>2285688</v>
      </c>
      <c r="G23" s="4">
        <f t="shared" si="0"/>
        <v>0</v>
      </c>
      <c r="H23" s="4" t="str">
        <f t="shared" si="1"/>
        <v>，2285688</v>
      </c>
      <c r="I23" s="4" t="str">
        <f>VLOOKUP(A23,HOP!A:T,20,0)</f>
        <v>直连</v>
      </c>
    </row>
    <row r="24" s="4" customFormat="1" hidden="1" spans="1:9">
      <c r="A24" s="4">
        <v>16707848319</v>
      </c>
      <c r="B24" s="5">
        <v>44519</v>
      </c>
      <c r="C24" s="5">
        <v>44521</v>
      </c>
      <c r="D24" s="4">
        <v>288</v>
      </c>
      <c r="E24" s="4" t="str">
        <f>VLOOKUP(A24,HOP!A:L,12,0)</f>
        <v>288.00</v>
      </c>
      <c r="F24" s="4" t="str">
        <f>VLOOKUP(A24,HOP!A:C,3,0)</f>
        <v>2286372</v>
      </c>
      <c r="G24" s="4">
        <f t="shared" si="0"/>
        <v>0</v>
      </c>
      <c r="H24" s="4" t="str">
        <f t="shared" si="1"/>
        <v>，2286372</v>
      </c>
      <c r="I24" s="4" t="str">
        <f>VLOOKUP(A24,HOP!A:T,20,0)</f>
        <v>直连</v>
      </c>
    </row>
    <row r="25" s="4" customFormat="1" hidden="1" spans="1:9">
      <c r="A25" s="4">
        <v>16707918764</v>
      </c>
      <c r="B25" s="5">
        <v>44519</v>
      </c>
      <c r="C25" s="5">
        <v>44521</v>
      </c>
      <c r="D25" s="4">
        <v>375</v>
      </c>
      <c r="E25" s="4" t="str">
        <f>VLOOKUP(A25,HOP!A:L,12,0)</f>
        <v>375.00</v>
      </c>
      <c r="F25" s="4" t="str">
        <f>VLOOKUP(A25,HOP!A:C,3,0)</f>
        <v>2286408</v>
      </c>
      <c r="G25" s="4">
        <f t="shared" si="0"/>
        <v>0</v>
      </c>
      <c r="H25" s="4" t="str">
        <f t="shared" si="1"/>
        <v>，2286408</v>
      </c>
      <c r="I25" s="4" t="str">
        <f>VLOOKUP(A25,HOP!A:T,20,0)</f>
        <v>直连</v>
      </c>
    </row>
    <row r="26" s="4" customFormat="1" hidden="1" spans="1:9">
      <c r="A26" s="4">
        <v>16724267979</v>
      </c>
      <c r="B26" s="5">
        <v>44519</v>
      </c>
      <c r="C26" s="5">
        <v>44521</v>
      </c>
      <c r="D26" s="4">
        <v>406</v>
      </c>
      <c r="E26" s="4" t="str">
        <f>VLOOKUP(A26,HOP!A:L,12,0)</f>
        <v>406.00</v>
      </c>
      <c r="F26" s="4" t="str">
        <f>VLOOKUP(A26,HOP!A:C,3,0)</f>
        <v>2287431</v>
      </c>
      <c r="G26" s="4">
        <f t="shared" si="0"/>
        <v>0</v>
      </c>
      <c r="H26" s="4" t="str">
        <f t="shared" si="1"/>
        <v>，2287431</v>
      </c>
      <c r="I26" s="4" t="str">
        <f>VLOOKUP(A26,HOP!A:T,20,0)</f>
        <v>直连</v>
      </c>
    </row>
    <row r="27" s="4" customFormat="1" hidden="1" spans="1:9">
      <c r="A27" s="4">
        <v>16737328530</v>
      </c>
      <c r="B27" s="5">
        <v>44520</v>
      </c>
      <c r="C27" s="5">
        <v>44521</v>
      </c>
      <c r="D27" s="4">
        <v>78</v>
      </c>
      <c r="E27" s="4" t="str">
        <f>VLOOKUP(A27,HOP!A:L,12,0)</f>
        <v>78.00</v>
      </c>
      <c r="F27" s="4" t="str">
        <f>VLOOKUP(A27,HOP!A:C,3,0)</f>
        <v>2288881</v>
      </c>
      <c r="G27" s="4">
        <f t="shared" si="0"/>
        <v>0</v>
      </c>
      <c r="H27" s="4" t="str">
        <f t="shared" si="1"/>
        <v>，2288881</v>
      </c>
      <c r="I27" s="4" t="str">
        <f>VLOOKUP(A27,HOP!A:T,20,0)</f>
        <v>直连</v>
      </c>
    </row>
    <row r="28" s="4" customFormat="1" hidden="1" spans="1:9">
      <c r="A28" s="4">
        <v>16741195401</v>
      </c>
      <c r="B28" s="5">
        <v>44520</v>
      </c>
      <c r="C28" s="5">
        <v>44521</v>
      </c>
      <c r="D28" s="4">
        <v>175</v>
      </c>
      <c r="E28" s="4" t="str">
        <f>VLOOKUP(A28,HOP!A:L,12,0)</f>
        <v>175.00</v>
      </c>
      <c r="F28" s="4" t="str">
        <f>VLOOKUP(A28,HOP!A:C,3,0)</f>
        <v>2289920</v>
      </c>
      <c r="G28" s="4">
        <f t="shared" si="0"/>
        <v>0</v>
      </c>
      <c r="H28" s="4" t="str">
        <f t="shared" si="1"/>
        <v>，2289920</v>
      </c>
      <c r="I28" s="4" t="str">
        <f>VLOOKUP(A28,HOP!A:T,20,0)</f>
        <v>直连</v>
      </c>
    </row>
    <row r="29" s="4" customFormat="1" hidden="1" spans="1:9">
      <c r="A29" s="4">
        <v>16741286104</v>
      </c>
      <c r="B29" s="5">
        <v>44519</v>
      </c>
      <c r="C29" s="5">
        <v>44521</v>
      </c>
      <c r="D29" s="4">
        <v>406</v>
      </c>
      <c r="E29" s="4" t="str">
        <f>VLOOKUP(A29,HOP!A:L,12,0)</f>
        <v>406.00</v>
      </c>
      <c r="F29" s="4" t="str">
        <f>VLOOKUP(A29,HOP!A:C,3,0)</f>
        <v>2289962</v>
      </c>
      <c r="G29" s="4">
        <f t="shared" si="0"/>
        <v>0</v>
      </c>
      <c r="H29" s="4" t="str">
        <f t="shared" si="1"/>
        <v>，2289962</v>
      </c>
      <c r="I29" s="4" t="str">
        <f>VLOOKUP(A29,HOP!A:T,20,0)</f>
        <v>直连</v>
      </c>
    </row>
    <row r="30" s="4" customFormat="1" hidden="1" spans="1:9">
      <c r="A30" s="4">
        <v>16750611946</v>
      </c>
      <c r="B30" s="5">
        <v>44520</v>
      </c>
      <c r="C30" s="5">
        <v>44521</v>
      </c>
      <c r="D30" s="4">
        <v>147</v>
      </c>
      <c r="E30" s="4" t="str">
        <f>VLOOKUP(A30,HOP!A:L,12,0)</f>
        <v>147.00</v>
      </c>
      <c r="F30" s="4" t="str">
        <f>VLOOKUP(A30,HOP!A:C,3,0)</f>
        <v>2291793</v>
      </c>
      <c r="G30" s="4">
        <f t="shared" si="0"/>
        <v>0</v>
      </c>
      <c r="H30" s="4" t="str">
        <f t="shared" si="1"/>
        <v>，2291793</v>
      </c>
      <c r="I30" s="4" t="str">
        <f>VLOOKUP(A30,HOP!A:T,20,0)</f>
        <v>直连</v>
      </c>
    </row>
    <row r="31" s="4" customFormat="1" hidden="1" spans="1:9">
      <c r="A31" s="4">
        <v>16750807451</v>
      </c>
      <c r="B31" s="5">
        <v>44520</v>
      </c>
      <c r="C31" s="5">
        <v>44521</v>
      </c>
      <c r="D31" s="4">
        <v>238</v>
      </c>
      <c r="E31" s="4" t="str">
        <f>VLOOKUP(A31,HOP!A:L,12,0)</f>
        <v>238.00</v>
      </c>
      <c r="F31" s="4" t="str">
        <f>VLOOKUP(A31,HOP!A:C,3,0)</f>
        <v>2291820</v>
      </c>
      <c r="G31" s="4">
        <f t="shared" si="0"/>
        <v>0</v>
      </c>
      <c r="H31" s="4" t="str">
        <f t="shared" si="1"/>
        <v>，2291820</v>
      </c>
      <c r="I31" s="4" t="str">
        <f>VLOOKUP(A31,HOP!A:T,20,0)</f>
        <v>直连</v>
      </c>
    </row>
    <row r="32" s="4" customFormat="1" hidden="1" spans="1:9">
      <c r="A32" s="4">
        <v>16750865020</v>
      </c>
      <c r="B32" s="5">
        <v>44519</v>
      </c>
      <c r="C32" s="5">
        <v>44521</v>
      </c>
      <c r="D32" s="4">
        <v>100</v>
      </c>
      <c r="E32" s="4" t="str">
        <f>VLOOKUP(A32,HOP!A:L,12,0)</f>
        <v>100.00</v>
      </c>
      <c r="F32" s="4" t="str">
        <f>VLOOKUP(A32,HOP!A:C,3,0)</f>
        <v>2291836</v>
      </c>
      <c r="G32" s="4">
        <f t="shared" si="0"/>
        <v>0</v>
      </c>
      <c r="H32" s="4" t="str">
        <f t="shared" si="1"/>
        <v>，2291836</v>
      </c>
      <c r="I32" s="4" t="str">
        <f>VLOOKUP(A32,HOP!A:T,20,0)</f>
        <v>直连</v>
      </c>
    </row>
    <row r="33" s="4" customFormat="1" hidden="1" spans="1:9">
      <c r="A33" s="4">
        <v>16750901545</v>
      </c>
      <c r="B33" s="5">
        <v>44519</v>
      </c>
      <c r="C33" s="5">
        <v>44521</v>
      </c>
      <c r="D33" s="4">
        <v>208</v>
      </c>
      <c r="E33" s="4" t="str">
        <f>VLOOKUP(A33,HOP!A:L,12,0)</f>
        <v>208.00</v>
      </c>
      <c r="F33" s="4" t="str">
        <f>VLOOKUP(A33,HOP!A:C,3,0)</f>
        <v>2291853</v>
      </c>
      <c r="G33" s="4">
        <f t="shared" si="0"/>
        <v>0</v>
      </c>
      <c r="H33" s="4" t="str">
        <f t="shared" si="1"/>
        <v>，2291853</v>
      </c>
      <c r="I33" s="4" t="str">
        <f>VLOOKUP(A33,HOP!A:T,20,0)</f>
        <v>直连</v>
      </c>
    </row>
    <row r="34" s="4" customFormat="1" hidden="1" spans="1:9">
      <c r="A34" s="4">
        <v>16755563484</v>
      </c>
      <c r="B34" s="5">
        <v>44519</v>
      </c>
      <c r="C34" s="5">
        <v>44521</v>
      </c>
      <c r="D34" s="4">
        <v>498</v>
      </c>
      <c r="E34" s="4" t="str">
        <f>VLOOKUP(A34,HOP!A:L,12,0)</f>
        <v>498.00</v>
      </c>
      <c r="F34" s="4" t="str">
        <f>VLOOKUP(A34,HOP!A:C,3,0)</f>
        <v>2292624</v>
      </c>
      <c r="G34" s="4">
        <f t="shared" si="0"/>
        <v>0</v>
      </c>
      <c r="H34" s="4" t="str">
        <f t="shared" si="1"/>
        <v>，2292624</v>
      </c>
      <c r="I34" s="4" t="str">
        <f>VLOOKUP(A34,HOP!A:T,20,0)</f>
        <v>直连</v>
      </c>
    </row>
    <row r="35" s="4" customFormat="1" hidden="1" spans="1:9">
      <c r="A35" s="4">
        <v>16755892853</v>
      </c>
      <c r="B35" s="5">
        <v>44519</v>
      </c>
      <c r="C35" s="5">
        <v>44521</v>
      </c>
      <c r="D35" s="4">
        <v>922</v>
      </c>
      <c r="E35" s="4" t="str">
        <f>VLOOKUP(A35,HOP!A:L,12,0)</f>
        <v>922.00</v>
      </c>
      <c r="F35" s="4" t="str">
        <f>VLOOKUP(A35,HOP!A:C,3,0)</f>
        <v>2292726</v>
      </c>
      <c r="G35" s="4">
        <f t="shared" ref="G35:G66" si="2">D35-E35</f>
        <v>0</v>
      </c>
      <c r="H35" s="4" t="str">
        <f t="shared" ref="H35:H66" si="3">$H$1&amp;F35</f>
        <v>，2292726</v>
      </c>
      <c r="I35" s="4" t="str">
        <f>VLOOKUP(A35,HOP!A:T,20,0)</f>
        <v>直连</v>
      </c>
    </row>
    <row r="36" s="4" customFormat="1" hidden="1" spans="1:9">
      <c r="A36" s="4">
        <v>16755990474</v>
      </c>
      <c r="B36" s="5">
        <v>44519</v>
      </c>
      <c r="C36" s="5">
        <v>44521</v>
      </c>
      <c r="D36" s="4">
        <v>204</v>
      </c>
      <c r="E36" s="4" t="str">
        <f>VLOOKUP(A36,HOP!A:L,12,0)</f>
        <v>204.00</v>
      </c>
      <c r="F36" s="4" t="str">
        <f>VLOOKUP(A36,HOP!A:C,3,0)</f>
        <v>2292732</v>
      </c>
      <c r="G36" s="4">
        <f t="shared" si="2"/>
        <v>0</v>
      </c>
      <c r="H36" s="4" t="str">
        <f t="shared" si="3"/>
        <v>，2292732</v>
      </c>
      <c r="I36" s="4" t="str">
        <f>VLOOKUP(A36,HOP!A:T,20,0)</f>
        <v>直连</v>
      </c>
    </row>
    <row r="37" s="4" customFormat="1" hidden="1" spans="1:9">
      <c r="A37" s="4">
        <v>16759165364</v>
      </c>
      <c r="B37" s="5">
        <v>44520</v>
      </c>
      <c r="C37" s="5">
        <v>44521</v>
      </c>
      <c r="D37" s="4">
        <v>82</v>
      </c>
      <c r="E37" s="4" t="str">
        <f>VLOOKUP(A37,HOP!A:L,12,0)</f>
        <v>82.00</v>
      </c>
      <c r="F37" s="4" t="str">
        <f>VLOOKUP(A37,HOP!A:C,3,0)</f>
        <v>2293725</v>
      </c>
      <c r="G37" s="4">
        <f t="shared" si="2"/>
        <v>0</v>
      </c>
      <c r="H37" s="4" t="str">
        <f t="shared" si="3"/>
        <v>，2293725</v>
      </c>
      <c r="I37" s="4" t="str">
        <f>VLOOKUP(A37,HOP!A:T,20,0)</f>
        <v>直连</v>
      </c>
    </row>
    <row r="38" s="4" customFormat="1" hidden="1" spans="1:9">
      <c r="A38" s="4">
        <v>16759338374</v>
      </c>
      <c r="B38" s="5">
        <v>44519</v>
      </c>
      <c r="C38" s="5">
        <v>44521</v>
      </c>
      <c r="D38" s="4">
        <v>312</v>
      </c>
      <c r="E38" s="4" t="str">
        <f>VLOOKUP(A38,HOP!A:L,12,0)</f>
        <v>312.00</v>
      </c>
      <c r="F38" s="4" t="str">
        <f>VLOOKUP(A38,HOP!A:C,3,0)</f>
        <v>2293809</v>
      </c>
      <c r="G38" s="4">
        <f t="shared" si="2"/>
        <v>0</v>
      </c>
      <c r="H38" s="4" t="str">
        <f t="shared" si="3"/>
        <v>，2293809</v>
      </c>
      <c r="I38" s="4" t="str">
        <f>VLOOKUP(A38,HOP!A:T,20,0)</f>
        <v>直连</v>
      </c>
    </row>
    <row r="39" s="4" customFormat="1" hidden="1" spans="1:9">
      <c r="A39" s="4">
        <v>16759482958</v>
      </c>
      <c r="B39" s="5">
        <v>44519</v>
      </c>
      <c r="C39" s="5">
        <v>44521</v>
      </c>
      <c r="D39" s="4">
        <v>332</v>
      </c>
      <c r="E39" s="4" t="str">
        <f>VLOOKUP(A39,HOP!A:L,12,0)</f>
        <v>332.00</v>
      </c>
      <c r="F39" s="4" t="str">
        <f>VLOOKUP(A39,HOP!A:C,3,0)</f>
        <v>2293912</v>
      </c>
      <c r="G39" s="4">
        <f t="shared" si="2"/>
        <v>0</v>
      </c>
      <c r="H39" s="4" t="str">
        <f t="shared" si="3"/>
        <v>，2293912</v>
      </c>
      <c r="I39" s="4" t="str">
        <f>VLOOKUP(A39,HOP!A:T,20,0)</f>
        <v>直连</v>
      </c>
    </row>
    <row r="40" s="4" customFormat="1" hidden="1" spans="1:9">
      <c r="A40" s="4">
        <v>16760318042</v>
      </c>
      <c r="B40" s="5">
        <v>44519</v>
      </c>
      <c r="C40" s="5">
        <v>44521</v>
      </c>
      <c r="D40" s="4">
        <v>284</v>
      </c>
      <c r="E40" s="4" t="str">
        <f>VLOOKUP(A40,HOP!A:L,12,0)</f>
        <v>284.00</v>
      </c>
      <c r="F40" s="4" t="str">
        <f>VLOOKUP(A40,HOP!A:C,3,0)</f>
        <v>2294249</v>
      </c>
      <c r="G40" s="4">
        <f t="shared" si="2"/>
        <v>0</v>
      </c>
      <c r="H40" s="4" t="str">
        <f t="shared" si="3"/>
        <v>，2294249</v>
      </c>
      <c r="I40" s="4" t="str">
        <f>VLOOKUP(A40,HOP!A:T,20,0)</f>
        <v>直连</v>
      </c>
    </row>
    <row r="41" s="4" customFormat="1" hidden="1" spans="1:9">
      <c r="A41" s="4">
        <v>16761042998</v>
      </c>
      <c r="B41" s="5">
        <v>44520</v>
      </c>
      <c r="C41" s="5">
        <v>44521</v>
      </c>
      <c r="D41" s="4">
        <v>193</v>
      </c>
      <c r="E41" s="4" t="str">
        <f>VLOOKUP(A41,HOP!A:L,12,0)</f>
        <v>193.00</v>
      </c>
      <c r="F41" s="4" t="str">
        <f>VLOOKUP(A41,HOP!A:C,3,0)</f>
        <v>2294545</v>
      </c>
      <c r="G41" s="4">
        <f t="shared" si="2"/>
        <v>0</v>
      </c>
      <c r="H41" s="4" t="str">
        <f t="shared" si="3"/>
        <v>，2294545</v>
      </c>
      <c r="I41" s="4" t="str">
        <f>VLOOKUP(A41,HOP!A:T,20,0)</f>
        <v>直连</v>
      </c>
    </row>
    <row r="42" s="4" customFormat="1" hidden="1" spans="1:9">
      <c r="A42" s="4">
        <v>16765136064</v>
      </c>
      <c r="B42" s="5">
        <v>44520</v>
      </c>
      <c r="C42" s="5">
        <v>44521</v>
      </c>
      <c r="D42" s="4">
        <v>361</v>
      </c>
      <c r="E42" s="4" t="str">
        <f>VLOOKUP(A42,HOP!A:L,12,0)</f>
        <v>361.00</v>
      </c>
      <c r="F42" s="4" t="str">
        <f>VLOOKUP(A42,HOP!A:C,3,0)</f>
        <v>2295034</v>
      </c>
      <c r="G42" s="4">
        <f t="shared" si="2"/>
        <v>0</v>
      </c>
      <c r="H42" s="4" t="str">
        <f t="shared" si="3"/>
        <v>，2295034</v>
      </c>
      <c r="I42" s="4" t="str">
        <f>VLOOKUP(A42,HOP!A:T,20,0)</f>
        <v>直连</v>
      </c>
    </row>
    <row r="43" s="4" customFormat="1" hidden="1" spans="1:9">
      <c r="A43" s="4">
        <v>16768957409</v>
      </c>
      <c r="B43" s="5">
        <v>44519</v>
      </c>
      <c r="C43" s="5">
        <v>44521</v>
      </c>
      <c r="D43" s="4">
        <v>0</v>
      </c>
      <c r="E43" s="4" t="str">
        <f>VLOOKUP(A43,HOP!A:L,12,0)</f>
        <v>0.00</v>
      </c>
      <c r="F43" s="4" t="str">
        <f>VLOOKUP(A43,HOP!A:C,3,0)</f>
        <v>2296142</v>
      </c>
      <c r="G43" s="4">
        <f t="shared" si="2"/>
        <v>0</v>
      </c>
      <c r="H43" s="4" t="str">
        <f t="shared" si="3"/>
        <v>，2296142</v>
      </c>
      <c r="I43" s="4" t="str">
        <f>VLOOKUP(A43,HOP!A:T,20,0)</f>
        <v>直连</v>
      </c>
    </row>
    <row r="44" s="4" customFormat="1" spans="1:10">
      <c r="A44" s="4">
        <v>16769046602</v>
      </c>
      <c r="B44" s="5">
        <v>44520</v>
      </c>
      <c r="C44" s="5">
        <v>44521</v>
      </c>
      <c r="D44" s="4">
        <v>116</v>
      </c>
      <c r="E44" s="4">
        <v>0</v>
      </c>
      <c r="F44" s="4" t="str">
        <f>VLOOKUP(A44,HOP!A:C,3,0)</f>
        <v>2296167</v>
      </c>
      <c r="G44" s="4">
        <f t="shared" si="2"/>
        <v>116</v>
      </c>
      <c r="H44" s="4" t="str">
        <f t="shared" si="3"/>
        <v>，2296167</v>
      </c>
      <c r="I44" s="4" t="str">
        <f>VLOOKUP(A44,HOP!A:T,20,0)</f>
        <v>直连</v>
      </c>
      <c r="J44" s="4" t="s">
        <v>293</v>
      </c>
    </row>
    <row r="45" s="4" customFormat="1" hidden="1" spans="1:9">
      <c r="A45" s="4">
        <v>16770487320</v>
      </c>
      <c r="B45" s="5">
        <v>44519</v>
      </c>
      <c r="C45" s="5">
        <v>44521</v>
      </c>
      <c r="D45" s="4">
        <v>0</v>
      </c>
      <c r="E45" s="4" t="str">
        <f>VLOOKUP(A45,HOP!A:L,12,0)</f>
        <v>0.00</v>
      </c>
      <c r="F45" s="4" t="str">
        <f>VLOOKUP(A45,HOP!A:C,3,0)</f>
        <v>2296665</v>
      </c>
      <c r="G45" s="4">
        <f t="shared" si="2"/>
        <v>0</v>
      </c>
      <c r="H45" s="4" t="str">
        <f t="shared" si="3"/>
        <v>，2296665</v>
      </c>
      <c r="I45" s="4" t="str">
        <f>VLOOKUP(A45,HOP!A:T,20,0)</f>
        <v>直连</v>
      </c>
    </row>
    <row r="46" s="4" customFormat="1" hidden="1" spans="1:9">
      <c r="A46" s="4">
        <v>16776649124</v>
      </c>
      <c r="B46" s="5">
        <v>44520</v>
      </c>
      <c r="C46" s="5">
        <v>44521</v>
      </c>
      <c r="D46" s="4">
        <v>235</v>
      </c>
      <c r="E46" s="4" t="str">
        <f>VLOOKUP(A46,HOP!A:L,12,0)</f>
        <v>235.00</v>
      </c>
      <c r="F46" s="4" t="str">
        <f>VLOOKUP(A46,HOP!A:C,3,0)</f>
        <v>2297397</v>
      </c>
      <c r="G46" s="4">
        <f t="shared" si="2"/>
        <v>0</v>
      </c>
      <c r="H46" s="4" t="str">
        <f t="shared" si="3"/>
        <v>，2297397</v>
      </c>
      <c r="I46" s="4" t="str">
        <f>VLOOKUP(A46,HOP!A:T,20,0)</f>
        <v>直连</v>
      </c>
    </row>
    <row r="47" s="4" customFormat="1" hidden="1" spans="1:9">
      <c r="A47" s="4">
        <v>16776671357</v>
      </c>
      <c r="B47" s="5">
        <v>44519</v>
      </c>
      <c r="C47" s="5">
        <v>44521</v>
      </c>
      <c r="D47" s="4">
        <v>308</v>
      </c>
      <c r="E47" s="4" t="str">
        <f>VLOOKUP(A47,HOP!A:L,12,0)</f>
        <v>308.00</v>
      </c>
      <c r="F47" s="4" t="str">
        <f>VLOOKUP(A47,HOP!A:C,3,0)</f>
        <v>2297417</v>
      </c>
      <c r="G47" s="4">
        <f t="shared" si="2"/>
        <v>0</v>
      </c>
      <c r="H47" s="4" t="str">
        <f t="shared" si="3"/>
        <v>，2297417</v>
      </c>
      <c r="I47" s="4" t="str">
        <f>VLOOKUP(A47,HOP!A:T,20,0)</f>
        <v>直连</v>
      </c>
    </row>
    <row r="48" s="4" customFormat="1" hidden="1" spans="1:9">
      <c r="A48" s="4">
        <v>16784961221</v>
      </c>
      <c r="B48" s="5">
        <v>44520</v>
      </c>
      <c r="C48" s="5">
        <v>44521</v>
      </c>
      <c r="D48" s="4">
        <v>70</v>
      </c>
      <c r="E48" s="4" t="str">
        <f>VLOOKUP(A48,HOP!A:L,12,0)</f>
        <v>70.00</v>
      </c>
      <c r="F48" s="4" t="str">
        <f>VLOOKUP(A48,HOP!A:C,3,0)</f>
        <v>2298379</v>
      </c>
      <c r="G48" s="4">
        <f t="shared" si="2"/>
        <v>0</v>
      </c>
      <c r="H48" s="4" t="str">
        <f t="shared" si="3"/>
        <v>，2298379</v>
      </c>
      <c r="I48" s="4" t="str">
        <f>VLOOKUP(A48,HOP!A:T,20,0)</f>
        <v>直连</v>
      </c>
    </row>
    <row r="49" s="4" customFormat="1" hidden="1" spans="1:9">
      <c r="A49" s="4">
        <v>16785083403</v>
      </c>
      <c r="B49" s="5">
        <v>44520</v>
      </c>
      <c r="C49" s="5">
        <v>44521</v>
      </c>
      <c r="D49" s="4">
        <v>284</v>
      </c>
      <c r="E49" s="4" t="str">
        <f>VLOOKUP(A49,HOP!A:L,12,0)</f>
        <v>284.00</v>
      </c>
      <c r="F49" s="4" t="str">
        <f>VLOOKUP(A49,HOP!A:C,3,0)</f>
        <v>2298395</v>
      </c>
      <c r="G49" s="4">
        <f t="shared" si="2"/>
        <v>0</v>
      </c>
      <c r="H49" s="4" t="str">
        <f t="shared" si="3"/>
        <v>，2298395</v>
      </c>
      <c r="I49" s="4" t="str">
        <f>VLOOKUP(A49,HOP!A:T,20,0)</f>
        <v>直连</v>
      </c>
    </row>
    <row r="50" s="4" customFormat="1" hidden="1" spans="1:9">
      <c r="A50" s="4">
        <v>16785170221</v>
      </c>
      <c r="B50" s="5">
        <v>44519</v>
      </c>
      <c r="C50" s="5">
        <v>44521</v>
      </c>
      <c r="D50" s="4">
        <v>208</v>
      </c>
      <c r="E50" s="4" t="str">
        <f>VLOOKUP(A50,HOP!A:L,12,0)</f>
        <v>208.00</v>
      </c>
      <c r="F50" s="4" t="str">
        <f>VLOOKUP(A50,HOP!A:C,3,0)</f>
        <v>2298424</v>
      </c>
      <c r="G50" s="4">
        <f t="shared" si="2"/>
        <v>0</v>
      </c>
      <c r="H50" s="4" t="str">
        <f t="shared" si="3"/>
        <v>，2298424</v>
      </c>
      <c r="I50" s="4" t="str">
        <f>VLOOKUP(A50,HOP!A:T,20,0)</f>
        <v>直连</v>
      </c>
    </row>
    <row r="51" s="4" customFormat="1" hidden="1" spans="1:9">
      <c r="A51" s="4">
        <v>16792745056</v>
      </c>
      <c r="B51" s="5">
        <v>44519</v>
      </c>
      <c r="C51" s="5">
        <v>44521</v>
      </c>
      <c r="D51" s="4">
        <v>368</v>
      </c>
      <c r="E51" s="4" t="str">
        <f>VLOOKUP(A51,HOP!A:L,12,0)</f>
        <v>368.00</v>
      </c>
      <c r="F51" s="4" t="str">
        <f>VLOOKUP(A51,HOP!A:C,3,0)</f>
        <v>2299112</v>
      </c>
      <c r="G51" s="4">
        <f t="shared" si="2"/>
        <v>0</v>
      </c>
      <c r="H51" s="4" t="str">
        <f t="shared" si="3"/>
        <v>，2299112</v>
      </c>
      <c r="I51" s="4" t="str">
        <f>VLOOKUP(A51,HOP!A:T,20,0)</f>
        <v>直连</v>
      </c>
    </row>
    <row r="52" s="4" customFormat="1" hidden="1" spans="1:9">
      <c r="A52" s="4">
        <v>16792806480</v>
      </c>
      <c r="B52" s="5">
        <v>44519</v>
      </c>
      <c r="C52" s="5">
        <v>44521</v>
      </c>
      <c r="D52" s="4">
        <v>368</v>
      </c>
      <c r="E52" s="4" t="str">
        <f>VLOOKUP(A52,HOP!A:L,12,0)</f>
        <v>368.00</v>
      </c>
      <c r="F52" s="4" t="str">
        <f>VLOOKUP(A52,HOP!A:C,3,0)</f>
        <v>2299126</v>
      </c>
      <c r="G52" s="4">
        <f t="shared" si="2"/>
        <v>0</v>
      </c>
      <c r="H52" s="4" t="str">
        <f t="shared" si="3"/>
        <v>，2299126</v>
      </c>
      <c r="I52" s="4" t="str">
        <f>VLOOKUP(A52,HOP!A:T,20,0)</f>
        <v>直连</v>
      </c>
    </row>
    <row r="53" s="4" customFormat="1" hidden="1" spans="1:9">
      <c r="A53" s="4">
        <v>16795564592</v>
      </c>
      <c r="B53" s="5">
        <v>44520</v>
      </c>
      <c r="C53" s="5">
        <v>44521</v>
      </c>
      <c r="D53" s="4">
        <v>232</v>
      </c>
      <c r="E53" s="4" t="str">
        <f>VLOOKUP(A53,HOP!A:L,12,0)</f>
        <v>232.00</v>
      </c>
      <c r="F53" s="4" t="str">
        <f>VLOOKUP(A53,HOP!A:C,3,0)</f>
        <v>2299520</v>
      </c>
      <c r="G53" s="4">
        <f t="shared" si="2"/>
        <v>0</v>
      </c>
      <c r="H53" s="4" t="str">
        <f t="shared" si="3"/>
        <v>，2299520</v>
      </c>
      <c r="I53" s="4" t="str">
        <f>VLOOKUP(A53,HOP!A:T,20,0)</f>
        <v>直连</v>
      </c>
    </row>
    <row r="54" s="4" customFormat="1" hidden="1" spans="1:9">
      <c r="A54" s="4">
        <v>16795744210</v>
      </c>
      <c r="B54" s="5">
        <v>44520</v>
      </c>
      <c r="C54" s="5">
        <v>44521</v>
      </c>
      <c r="D54" s="4">
        <v>128</v>
      </c>
      <c r="E54" s="4" t="str">
        <f>VLOOKUP(A54,HOP!A:L,12,0)</f>
        <v>128.00</v>
      </c>
      <c r="F54" s="4" t="str">
        <f>VLOOKUP(A54,HOP!A:C,3,0)</f>
        <v>2299552</v>
      </c>
      <c r="G54" s="4">
        <f t="shared" si="2"/>
        <v>0</v>
      </c>
      <c r="H54" s="4" t="str">
        <f t="shared" si="3"/>
        <v>，2299552</v>
      </c>
      <c r="I54" s="4" t="str">
        <f>VLOOKUP(A54,HOP!A:T,20,0)</f>
        <v>直连</v>
      </c>
    </row>
    <row r="55" s="4" customFormat="1" hidden="1" spans="1:9">
      <c r="A55" s="4">
        <v>16795795924</v>
      </c>
      <c r="B55" s="5">
        <v>44520</v>
      </c>
      <c r="C55" s="5">
        <v>44521</v>
      </c>
      <c r="D55" s="4">
        <v>45</v>
      </c>
      <c r="E55" s="4" t="str">
        <f>VLOOKUP(A55,HOP!A:L,12,0)</f>
        <v>45.00</v>
      </c>
      <c r="F55" s="4" t="str">
        <f>VLOOKUP(A55,HOP!A:C,3,0)</f>
        <v>2299585</v>
      </c>
      <c r="G55" s="4">
        <f t="shared" si="2"/>
        <v>0</v>
      </c>
      <c r="H55" s="4" t="str">
        <f t="shared" si="3"/>
        <v>，2299585</v>
      </c>
      <c r="I55" s="4" t="str">
        <f>VLOOKUP(A55,HOP!A:T,20,0)</f>
        <v>直连</v>
      </c>
    </row>
    <row r="56" s="4" customFormat="1" hidden="1" spans="1:9">
      <c r="A56" s="4">
        <v>16796069313</v>
      </c>
      <c r="B56" s="5">
        <v>44520</v>
      </c>
      <c r="C56" s="5">
        <v>44521</v>
      </c>
      <c r="D56" s="4">
        <v>392</v>
      </c>
      <c r="E56" s="4" t="str">
        <f>VLOOKUP(A56,HOP!A:L,12,0)</f>
        <v>392.00</v>
      </c>
      <c r="F56" s="4" t="str">
        <f>VLOOKUP(A56,HOP!A:C,3,0)</f>
        <v>2299640</v>
      </c>
      <c r="G56" s="4">
        <f t="shared" si="2"/>
        <v>0</v>
      </c>
      <c r="H56" s="4" t="str">
        <f t="shared" si="3"/>
        <v>，2299640</v>
      </c>
      <c r="I56" s="4" t="str">
        <f>VLOOKUP(A56,HOP!A:T,20,0)</f>
        <v>直连</v>
      </c>
    </row>
    <row r="57" s="4" customFormat="1" hidden="1" spans="1:9">
      <c r="A57" s="4">
        <v>16801728835</v>
      </c>
      <c r="B57" s="5">
        <v>44520</v>
      </c>
      <c r="C57" s="5">
        <v>44521</v>
      </c>
      <c r="D57" s="4">
        <v>50</v>
      </c>
      <c r="E57" s="4" t="str">
        <f>VLOOKUP(A57,HOP!A:L,12,0)</f>
        <v>50.00</v>
      </c>
      <c r="F57" s="4" t="str">
        <f>VLOOKUP(A57,HOP!A:C,3,0)</f>
        <v>2300044</v>
      </c>
      <c r="G57" s="4">
        <f t="shared" si="2"/>
        <v>0</v>
      </c>
      <c r="H57" s="4" t="str">
        <f t="shared" si="3"/>
        <v>，2300044</v>
      </c>
      <c r="I57" s="4" t="str">
        <f>VLOOKUP(A57,HOP!A:T,20,0)</f>
        <v>直连</v>
      </c>
    </row>
    <row r="58" s="4" customFormat="1" hidden="1" spans="1:9">
      <c r="A58" s="4">
        <v>16802317365</v>
      </c>
      <c r="B58" s="5">
        <v>44520</v>
      </c>
      <c r="C58" s="5">
        <v>44521</v>
      </c>
      <c r="D58" s="4">
        <v>126</v>
      </c>
      <c r="E58" s="4" t="str">
        <f>VLOOKUP(A58,HOP!A:L,12,0)</f>
        <v>126.00</v>
      </c>
      <c r="F58" s="4" t="str">
        <f>VLOOKUP(A58,HOP!A:C,3,0)</f>
        <v>2300135</v>
      </c>
      <c r="G58" s="4">
        <f t="shared" si="2"/>
        <v>0</v>
      </c>
      <c r="H58" s="4" t="str">
        <f t="shared" si="3"/>
        <v>，2300135</v>
      </c>
      <c r="I58" s="4" t="str">
        <f>VLOOKUP(A58,HOP!A:T,20,0)</f>
        <v>直连</v>
      </c>
    </row>
    <row r="59" s="4" customFormat="1" hidden="1" spans="1:9">
      <c r="A59" s="4">
        <v>16802322725</v>
      </c>
      <c r="B59" s="5">
        <v>44520</v>
      </c>
      <c r="C59" s="5">
        <v>44521</v>
      </c>
      <c r="D59" s="4">
        <v>470</v>
      </c>
      <c r="E59" s="4" t="str">
        <f>VLOOKUP(A59,HOP!A:L,12,0)</f>
        <v>470.00</v>
      </c>
      <c r="F59" s="4" t="str">
        <f>VLOOKUP(A59,HOP!A:C,3,0)</f>
        <v>2300136</v>
      </c>
      <c r="G59" s="4">
        <f t="shared" si="2"/>
        <v>0</v>
      </c>
      <c r="H59" s="4" t="str">
        <f t="shared" si="3"/>
        <v>，2300136</v>
      </c>
      <c r="I59" s="4" t="str">
        <f>VLOOKUP(A59,HOP!A:T,20,0)</f>
        <v>直连</v>
      </c>
    </row>
    <row r="60" s="4" customFormat="1" hidden="1" spans="1:9">
      <c r="A60" s="4">
        <v>16802410187</v>
      </c>
      <c r="B60" s="5">
        <v>44520</v>
      </c>
      <c r="C60" s="5">
        <v>44521</v>
      </c>
      <c r="D60" s="4">
        <v>116</v>
      </c>
      <c r="E60" s="4" t="str">
        <f>VLOOKUP(A60,HOP!A:L,12,0)</f>
        <v>116.00</v>
      </c>
      <c r="F60" s="4" t="str">
        <f>VLOOKUP(A60,HOP!A:C,3,0)</f>
        <v>2300152</v>
      </c>
      <c r="G60" s="4">
        <f t="shared" si="2"/>
        <v>0</v>
      </c>
      <c r="H60" s="4" t="str">
        <f t="shared" si="3"/>
        <v>，2300152</v>
      </c>
      <c r="I60" s="4" t="str">
        <f>VLOOKUP(A60,HOP!A:T,20,0)</f>
        <v>直连</v>
      </c>
    </row>
    <row r="61" s="4" customFormat="1" hidden="1" spans="1:9">
      <c r="A61" s="4">
        <v>16803164398</v>
      </c>
      <c r="B61" s="5">
        <v>44520</v>
      </c>
      <c r="C61" s="5">
        <v>44521</v>
      </c>
      <c r="D61" s="4">
        <v>70</v>
      </c>
      <c r="E61" s="4" t="str">
        <f>VLOOKUP(A61,HOP!A:L,12,0)</f>
        <v>70.00</v>
      </c>
      <c r="F61" s="4" t="str">
        <f>VLOOKUP(A61,HOP!A:C,3,0)</f>
        <v>2300318</v>
      </c>
      <c r="G61" s="4">
        <f t="shared" si="2"/>
        <v>0</v>
      </c>
      <c r="H61" s="4" t="str">
        <f t="shared" si="3"/>
        <v>，2300318</v>
      </c>
      <c r="I61" s="4" t="str">
        <f>VLOOKUP(A61,HOP!A:T,20,0)</f>
        <v>直连</v>
      </c>
    </row>
    <row r="62" s="4" customFormat="1" hidden="1" spans="1:9">
      <c r="A62" s="4">
        <v>16804008022</v>
      </c>
      <c r="B62" s="5">
        <v>44520</v>
      </c>
      <c r="C62" s="5">
        <v>44521</v>
      </c>
      <c r="D62" s="4">
        <v>112</v>
      </c>
      <c r="E62" s="4" t="str">
        <f>VLOOKUP(A62,HOP!A:L,12,0)</f>
        <v>112.00</v>
      </c>
      <c r="F62" s="4" t="str">
        <f>VLOOKUP(A62,HOP!A:C,3,0)</f>
        <v>2300510</v>
      </c>
      <c r="G62" s="4">
        <f t="shared" si="2"/>
        <v>0</v>
      </c>
      <c r="H62" s="4" t="str">
        <f t="shared" si="3"/>
        <v>，2300510</v>
      </c>
      <c r="I62" s="4" t="str">
        <f>VLOOKUP(A62,HOP!A:T,20,0)</f>
        <v>直连</v>
      </c>
    </row>
    <row r="63" s="4" customFormat="1" hidden="1" spans="1:9">
      <c r="A63" s="4">
        <v>16807949682</v>
      </c>
      <c r="B63" s="5">
        <v>44520</v>
      </c>
      <c r="C63" s="5">
        <v>44521</v>
      </c>
      <c r="D63" s="4">
        <v>123</v>
      </c>
      <c r="E63" s="4" t="str">
        <f>VLOOKUP(A63,HOP!A:L,12,0)</f>
        <v>123.00</v>
      </c>
      <c r="F63" s="4" t="str">
        <f>VLOOKUP(A63,HOP!A:C,3,0)</f>
        <v>2300870</v>
      </c>
      <c r="G63" s="4">
        <f t="shared" si="2"/>
        <v>0</v>
      </c>
      <c r="H63" s="4" t="str">
        <f t="shared" si="3"/>
        <v>，2300870</v>
      </c>
      <c r="I63" s="4" t="str">
        <f>VLOOKUP(A63,HOP!A:T,20,0)</f>
        <v>直连</v>
      </c>
    </row>
    <row r="64" s="4" customFormat="1" hidden="1" spans="1:9">
      <c r="A64" s="4">
        <v>16808291863</v>
      </c>
      <c r="B64" s="5">
        <v>44520</v>
      </c>
      <c r="C64" s="5">
        <v>44521</v>
      </c>
      <c r="D64" s="4">
        <v>77</v>
      </c>
      <c r="E64" s="4" t="str">
        <f>VLOOKUP(A64,HOP!A:L,12,0)</f>
        <v>77.00</v>
      </c>
      <c r="F64" s="4" t="str">
        <f>VLOOKUP(A64,HOP!A:C,3,0)</f>
        <v>2300958</v>
      </c>
      <c r="G64" s="4">
        <f t="shared" si="2"/>
        <v>0</v>
      </c>
      <c r="H64" s="4" t="str">
        <f t="shared" si="3"/>
        <v>，2300958</v>
      </c>
      <c r="I64" s="4" t="str">
        <f>VLOOKUP(A64,HOP!A:T,20,0)</f>
        <v>直连</v>
      </c>
    </row>
    <row r="65" s="4" customFormat="1" hidden="1" spans="1:9">
      <c r="A65" s="4">
        <v>16808728510</v>
      </c>
      <c r="B65" s="5">
        <v>44519</v>
      </c>
      <c r="C65" s="5">
        <v>44521</v>
      </c>
      <c r="D65" s="4">
        <v>647</v>
      </c>
      <c r="E65" s="4" t="str">
        <f>VLOOKUP(A65,HOP!A:L,12,0)</f>
        <v>647.00</v>
      </c>
      <c r="F65" s="4" t="str">
        <f>VLOOKUP(A65,HOP!A:C,3,0)</f>
        <v>2301059</v>
      </c>
      <c r="G65" s="4">
        <f t="shared" si="2"/>
        <v>0</v>
      </c>
      <c r="H65" s="4" t="str">
        <f t="shared" si="3"/>
        <v>，2301059</v>
      </c>
      <c r="I65" s="4" t="str">
        <f>VLOOKUP(A65,HOP!A:T,20,0)</f>
        <v>直连</v>
      </c>
    </row>
    <row r="66" s="4" customFormat="1" hidden="1" spans="1:9">
      <c r="A66" s="4">
        <v>16809012834</v>
      </c>
      <c r="B66" s="5">
        <v>44520</v>
      </c>
      <c r="C66" s="5">
        <v>44521</v>
      </c>
      <c r="D66" s="4">
        <v>69</v>
      </c>
      <c r="E66" s="4" t="str">
        <f>VLOOKUP(A66,HOP!A:L,12,0)</f>
        <v>69.00</v>
      </c>
      <c r="F66" s="4" t="str">
        <f>VLOOKUP(A66,HOP!A:C,3,0)</f>
        <v>2301141</v>
      </c>
      <c r="G66" s="4">
        <f t="shared" si="2"/>
        <v>0</v>
      </c>
      <c r="H66" s="4" t="str">
        <f t="shared" si="3"/>
        <v>，2301141</v>
      </c>
      <c r="I66" s="4" t="str">
        <f>VLOOKUP(A66,HOP!A:T,20,0)</f>
        <v>直连</v>
      </c>
    </row>
    <row r="67" s="4" customFormat="1" hidden="1" spans="1:9">
      <c r="A67" s="4">
        <v>16809040462</v>
      </c>
      <c r="B67" s="5">
        <v>44520</v>
      </c>
      <c r="C67" s="5">
        <v>44521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8" si="4">D67-E67</f>
        <v>#N/A</v>
      </c>
      <c r="H67" s="4" t="e">
        <f t="shared" ref="H67:H98" si="5">$H$1&amp;F67</f>
        <v>#N/A</v>
      </c>
      <c r="I67" s="4" t="e">
        <f>VLOOKUP(A67,HOP!A:T,20,0)</f>
        <v>#N/A</v>
      </c>
    </row>
    <row r="68" s="4" customFormat="1" hidden="1" spans="1:9">
      <c r="A68" s="4">
        <v>16811245929</v>
      </c>
      <c r="B68" s="5">
        <v>44520</v>
      </c>
      <c r="C68" s="5">
        <v>44521</v>
      </c>
      <c r="D68" s="4">
        <v>147</v>
      </c>
      <c r="E68" s="4" t="str">
        <f>VLOOKUP(A68,HOP!A:L,12,0)</f>
        <v>147.00</v>
      </c>
      <c r="F68" s="4" t="str">
        <f>VLOOKUP(A68,HOP!A:C,3,0)</f>
        <v>2301834</v>
      </c>
      <c r="G68" s="4">
        <f t="shared" si="4"/>
        <v>0</v>
      </c>
      <c r="H68" s="4" t="str">
        <f t="shared" si="5"/>
        <v>，2301834</v>
      </c>
      <c r="I68" s="4" t="str">
        <f>VLOOKUP(A68,HOP!A:T,20,0)</f>
        <v>直连</v>
      </c>
    </row>
    <row r="69" s="4" customFormat="1" hidden="1" spans="1:9">
      <c r="A69" s="4">
        <v>16811576339</v>
      </c>
      <c r="B69" s="5">
        <v>44520</v>
      </c>
      <c r="C69" s="5">
        <v>44521</v>
      </c>
      <c r="D69" s="4">
        <v>217</v>
      </c>
      <c r="E69" s="4" t="str">
        <f>VLOOKUP(A69,HOP!A:L,12,0)</f>
        <v>217.00</v>
      </c>
      <c r="F69" s="4" t="str">
        <f>VLOOKUP(A69,HOP!A:C,3,0)</f>
        <v>2301969</v>
      </c>
      <c r="G69" s="4">
        <f t="shared" si="4"/>
        <v>0</v>
      </c>
      <c r="H69" s="4" t="str">
        <f t="shared" si="5"/>
        <v>，2301969</v>
      </c>
      <c r="I69" s="4" t="str">
        <f>VLOOKUP(A69,HOP!A:T,20,0)</f>
        <v>直连</v>
      </c>
    </row>
    <row r="70" s="4" customFormat="1" hidden="1" spans="1:9">
      <c r="A70" s="4">
        <v>16813829981</v>
      </c>
      <c r="B70" s="5">
        <v>44520</v>
      </c>
      <c r="C70" s="5">
        <v>44521</v>
      </c>
      <c r="D70" s="4">
        <v>159</v>
      </c>
      <c r="E70" s="4" t="str">
        <f>VLOOKUP(A70,HOP!A:L,12,0)</f>
        <v>159.00</v>
      </c>
      <c r="F70" s="4" t="str">
        <f>VLOOKUP(A70,HOP!A:C,3,0)</f>
        <v>2302056</v>
      </c>
      <c r="G70" s="4">
        <f t="shared" si="4"/>
        <v>0</v>
      </c>
      <c r="H70" s="4" t="str">
        <f t="shared" si="5"/>
        <v>，2302056</v>
      </c>
      <c r="I70" s="4" t="str">
        <f>VLOOKUP(A70,HOP!A:T,20,0)</f>
        <v>直连</v>
      </c>
    </row>
    <row r="71" s="4" customFormat="1" hidden="1" spans="1:9">
      <c r="A71" s="4">
        <v>16814776329</v>
      </c>
      <c r="B71" s="5">
        <v>44520</v>
      </c>
      <c r="C71" s="5">
        <v>44521</v>
      </c>
      <c r="D71" s="4">
        <v>74</v>
      </c>
      <c r="E71" s="4" t="str">
        <f>VLOOKUP(A71,HOP!A:L,12,0)</f>
        <v>74.00</v>
      </c>
      <c r="F71" s="4" t="str">
        <f>VLOOKUP(A71,HOP!A:C,3,0)</f>
        <v>2302207</v>
      </c>
      <c r="G71" s="4">
        <f t="shared" si="4"/>
        <v>0</v>
      </c>
      <c r="H71" s="4" t="str">
        <f t="shared" si="5"/>
        <v>，2302207</v>
      </c>
      <c r="I71" s="4" t="str">
        <f>VLOOKUP(A71,HOP!A:T,20,0)</f>
        <v>直连</v>
      </c>
    </row>
    <row r="72" s="4" customFormat="1" hidden="1" spans="1:9">
      <c r="A72" s="4">
        <v>16814844472</v>
      </c>
      <c r="B72" s="5">
        <v>44520</v>
      </c>
      <c r="C72" s="5">
        <v>44521</v>
      </c>
      <c r="D72" s="4">
        <v>89</v>
      </c>
      <c r="E72" s="4" t="str">
        <f>VLOOKUP(A72,HOP!A:L,12,0)</f>
        <v>89.00</v>
      </c>
      <c r="F72" s="4" t="str">
        <f>VLOOKUP(A72,HOP!A:C,3,0)</f>
        <v>2302222</v>
      </c>
      <c r="G72" s="4">
        <f t="shared" si="4"/>
        <v>0</v>
      </c>
      <c r="H72" s="4" t="str">
        <f t="shared" si="5"/>
        <v>，2302222</v>
      </c>
      <c r="I72" s="4" t="str">
        <f>VLOOKUP(A72,HOP!A:T,20,0)</f>
        <v>直连</v>
      </c>
    </row>
    <row r="73" s="4" customFormat="1" hidden="1" spans="1:9">
      <c r="A73" s="4">
        <v>16815211649</v>
      </c>
      <c r="B73" s="5">
        <v>44518</v>
      </c>
      <c r="C73" s="5">
        <v>44521</v>
      </c>
      <c r="D73" s="4">
        <v>114</v>
      </c>
      <c r="E73" s="4" t="str">
        <f>VLOOKUP(A73,HOP!A:L,12,0)</f>
        <v>114.00</v>
      </c>
      <c r="F73" s="4" t="str">
        <f>VLOOKUP(A73,HOP!A:C,3,0)</f>
        <v>2302311</v>
      </c>
      <c r="G73" s="4">
        <f t="shared" si="4"/>
        <v>0</v>
      </c>
      <c r="H73" s="4" t="str">
        <f t="shared" si="5"/>
        <v>，2302311</v>
      </c>
      <c r="I73" s="4" t="str">
        <f>VLOOKUP(A73,HOP!A:T,20,0)</f>
        <v>直连</v>
      </c>
    </row>
    <row r="74" s="4" customFormat="1" hidden="1" spans="1:9">
      <c r="A74" s="4">
        <v>16816220690</v>
      </c>
      <c r="B74" s="5">
        <v>44518</v>
      </c>
      <c r="C74" s="5">
        <v>44521</v>
      </c>
      <c r="D74" s="4">
        <v>429</v>
      </c>
      <c r="E74" s="4" t="str">
        <f>VLOOKUP(A74,HOP!A:L,12,0)</f>
        <v>429.00</v>
      </c>
      <c r="F74" s="4" t="str">
        <f>VLOOKUP(A74,HOP!A:C,3,0)</f>
        <v>2302581</v>
      </c>
      <c r="G74" s="4">
        <f t="shared" si="4"/>
        <v>0</v>
      </c>
      <c r="H74" s="4" t="str">
        <f t="shared" si="5"/>
        <v>，2302581</v>
      </c>
      <c r="I74" s="4" t="str">
        <f>VLOOKUP(A74,HOP!A:T,20,0)</f>
        <v>直连</v>
      </c>
    </row>
    <row r="75" s="4" customFormat="1" hidden="1" spans="1:9">
      <c r="A75" s="4">
        <v>16816318917</v>
      </c>
      <c r="B75" s="5">
        <v>44520</v>
      </c>
      <c r="C75" s="5">
        <v>44521</v>
      </c>
      <c r="D75" s="4">
        <v>77</v>
      </c>
      <c r="E75" s="4" t="str">
        <f>VLOOKUP(A75,HOP!A:L,12,0)</f>
        <v>77.00</v>
      </c>
      <c r="F75" s="4" t="str">
        <f>VLOOKUP(A75,HOP!A:C,3,0)</f>
        <v>2302600</v>
      </c>
      <c r="G75" s="4">
        <f t="shared" si="4"/>
        <v>0</v>
      </c>
      <c r="H75" s="4" t="str">
        <f t="shared" si="5"/>
        <v>，2302600</v>
      </c>
      <c r="I75" s="4" t="str">
        <f>VLOOKUP(A75,HOP!A:T,20,0)</f>
        <v>直连</v>
      </c>
    </row>
    <row r="76" s="4" customFormat="1" hidden="1" spans="1:9">
      <c r="A76" s="4">
        <v>16817589702</v>
      </c>
      <c r="B76" s="5">
        <v>44520</v>
      </c>
      <c r="C76" s="5">
        <v>44521</v>
      </c>
      <c r="D76" s="4">
        <v>74</v>
      </c>
      <c r="E76" s="4" t="str">
        <f>VLOOKUP(A76,HOP!A:L,12,0)</f>
        <v>74.00</v>
      </c>
      <c r="F76" s="4" t="str">
        <f>VLOOKUP(A76,HOP!A:C,3,0)</f>
        <v>2302974</v>
      </c>
      <c r="G76" s="4">
        <f t="shared" si="4"/>
        <v>0</v>
      </c>
      <c r="H76" s="4" t="str">
        <f t="shared" si="5"/>
        <v>，2302974</v>
      </c>
      <c r="I76" s="4" t="str">
        <f>VLOOKUP(A76,HOP!A:T,20,0)</f>
        <v>直连</v>
      </c>
    </row>
    <row r="77" s="4" customFormat="1" hidden="1" spans="1:9">
      <c r="A77" s="4">
        <v>16818851652</v>
      </c>
      <c r="B77" s="5">
        <v>44520</v>
      </c>
      <c r="C77" s="5">
        <v>44521</v>
      </c>
      <c r="D77" s="4">
        <v>216</v>
      </c>
      <c r="E77" s="4" t="str">
        <f>VLOOKUP(A77,HOP!A:L,12,0)</f>
        <v>216.00</v>
      </c>
      <c r="F77" s="4" t="str">
        <f>VLOOKUP(A77,HOP!A:C,3,0)</f>
        <v>2303434</v>
      </c>
      <c r="G77" s="4">
        <f t="shared" si="4"/>
        <v>0</v>
      </c>
      <c r="H77" s="4" t="str">
        <f t="shared" si="5"/>
        <v>，2303434</v>
      </c>
      <c r="I77" s="4" t="str">
        <f>VLOOKUP(A77,HOP!A:T,20,0)</f>
        <v>直连</v>
      </c>
    </row>
    <row r="78" s="4" customFormat="1" hidden="1" spans="1:9">
      <c r="A78" s="4">
        <v>16821995181</v>
      </c>
      <c r="B78" s="5">
        <v>44520</v>
      </c>
      <c r="C78" s="5">
        <v>44521</v>
      </c>
      <c r="D78" s="4">
        <v>74</v>
      </c>
      <c r="E78" s="4" t="str">
        <f>VLOOKUP(A78,HOP!A:L,12,0)</f>
        <v>74.00</v>
      </c>
      <c r="F78" s="4" t="str">
        <f>VLOOKUP(A78,HOP!A:C,3,0)</f>
        <v>2303526</v>
      </c>
      <c r="G78" s="4">
        <f t="shared" si="4"/>
        <v>0</v>
      </c>
      <c r="H78" s="4" t="str">
        <f t="shared" si="5"/>
        <v>，2303526</v>
      </c>
      <c r="I78" s="4" t="str">
        <f>VLOOKUP(A78,HOP!A:T,20,0)</f>
        <v>直连</v>
      </c>
    </row>
    <row r="79" s="4" customFormat="1" hidden="1" spans="1:9">
      <c r="A79" s="4">
        <v>16823588728</v>
      </c>
      <c r="B79" s="5">
        <v>44520</v>
      </c>
      <c r="C79" s="5">
        <v>44521</v>
      </c>
      <c r="D79" s="4">
        <v>590</v>
      </c>
      <c r="E79" s="4" t="str">
        <f>VLOOKUP(A79,HOP!A:L,12,0)</f>
        <v>590.00</v>
      </c>
      <c r="F79" s="4" t="str">
        <f>VLOOKUP(A79,HOP!A:C,3,0)</f>
        <v>2303926</v>
      </c>
      <c r="G79" s="4">
        <f t="shared" si="4"/>
        <v>0</v>
      </c>
      <c r="H79" s="4" t="str">
        <f t="shared" si="5"/>
        <v>，2303926</v>
      </c>
      <c r="I79" s="4" t="str">
        <f>VLOOKUP(A79,HOP!A:T,20,0)</f>
        <v>直连</v>
      </c>
    </row>
    <row r="80" s="4" customFormat="1" hidden="1" spans="1:9">
      <c r="A80" s="4">
        <v>16824099755</v>
      </c>
      <c r="B80" s="5">
        <v>44520</v>
      </c>
      <c r="C80" s="5">
        <v>44521</v>
      </c>
      <c r="D80" s="4">
        <v>97</v>
      </c>
      <c r="E80" s="4" t="str">
        <f>VLOOKUP(A80,HOP!A:L,12,0)</f>
        <v>97.00</v>
      </c>
      <c r="F80" s="4" t="str">
        <f>VLOOKUP(A80,HOP!A:C,3,0)</f>
        <v>2304074</v>
      </c>
      <c r="G80" s="4">
        <f t="shared" si="4"/>
        <v>0</v>
      </c>
      <c r="H80" s="4" t="str">
        <f t="shared" si="5"/>
        <v>，2304074</v>
      </c>
      <c r="I80" s="4" t="str">
        <f>VLOOKUP(A80,HOP!A:T,20,0)</f>
        <v>直连</v>
      </c>
    </row>
    <row r="81" s="4" customFormat="1" hidden="1" spans="1:9">
      <c r="A81" s="4">
        <v>16825224259</v>
      </c>
      <c r="B81" s="5">
        <v>44520</v>
      </c>
      <c r="C81" s="5">
        <v>44521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VLOOKUP(A81,HOP!A:T,20,0)</f>
        <v>#N/A</v>
      </c>
    </row>
    <row r="82" s="4" customFormat="1" hidden="1" spans="1:9">
      <c r="A82" s="4">
        <v>16825896862</v>
      </c>
      <c r="B82" s="5">
        <v>44520</v>
      </c>
      <c r="C82" s="5">
        <v>44521</v>
      </c>
      <c r="D82" s="4">
        <v>94</v>
      </c>
      <c r="E82" s="4" t="str">
        <f>VLOOKUP(A82,HOP!A:L,12,0)</f>
        <v>94.00</v>
      </c>
      <c r="F82" s="4" t="str">
        <f>VLOOKUP(A82,HOP!A:C,3,0)</f>
        <v>2304624</v>
      </c>
      <c r="G82" s="4">
        <f t="shared" si="4"/>
        <v>0</v>
      </c>
      <c r="H82" s="4" t="str">
        <f t="shared" si="5"/>
        <v>，2304624</v>
      </c>
      <c r="I82" s="4" t="str">
        <f>VLOOKUP(A82,HOP!A:T,20,0)</f>
        <v>直连</v>
      </c>
    </row>
    <row r="83" s="4" customFormat="1" hidden="1" spans="1:9">
      <c r="A83" s="4">
        <v>16825995339</v>
      </c>
      <c r="B83" s="5">
        <v>44520</v>
      </c>
      <c r="C83" s="5">
        <v>44521</v>
      </c>
      <c r="D83" s="4">
        <v>93</v>
      </c>
      <c r="E83" s="4" t="str">
        <f>VLOOKUP(A83,HOP!A:L,12,0)</f>
        <v>93.00</v>
      </c>
      <c r="F83" s="4" t="str">
        <f>VLOOKUP(A83,HOP!A:C,3,0)</f>
        <v>2304648</v>
      </c>
      <c r="G83" s="4">
        <f t="shared" si="4"/>
        <v>0</v>
      </c>
      <c r="H83" s="4" t="str">
        <f t="shared" si="5"/>
        <v>，2304648</v>
      </c>
      <c r="I83" s="4" t="str">
        <f>VLOOKUP(A83,HOP!A:T,20,0)</f>
        <v>直连</v>
      </c>
    </row>
    <row r="84" s="4" customFormat="1" hidden="1" spans="1:9">
      <c r="A84" s="4">
        <v>16826136554</v>
      </c>
      <c r="B84" s="5">
        <v>44520</v>
      </c>
      <c r="C84" s="5">
        <v>44521</v>
      </c>
      <c r="D84" s="4">
        <v>115</v>
      </c>
      <c r="E84" s="4" t="str">
        <f>VLOOKUP(A84,HOP!A:L,12,0)</f>
        <v>115.00</v>
      </c>
      <c r="F84" s="4" t="str">
        <f>VLOOKUP(A84,HOP!A:C,3,0)</f>
        <v>2304686</v>
      </c>
      <c r="G84" s="4">
        <f t="shared" si="4"/>
        <v>0</v>
      </c>
      <c r="H84" s="4" t="str">
        <f t="shared" si="5"/>
        <v>，2304686</v>
      </c>
      <c r="I84" s="4" t="str">
        <f>VLOOKUP(A84,HOP!A:T,20,0)</f>
        <v>直连</v>
      </c>
    </row>
    <row r="85" s="4" customFormat="1" hidden="1" spans="1:9">
      <c r="A85" s="4">
        <v>16826142373</v>
      </c>
      <c r="B85" s="5">
        <v>44520</v>
      </c>
      <c r="C85" s="5">
        <v>44521</v>
      </c>
      <c r="D85" s="4">
        <v>73</v>
      </c>
      <c r="E85" s="4" t="str">
        <f>VLOOKUP(A85,HOP!A:L,12,0)</f>
        <v>73.00</v>
      </c>
      <c r="F85" s="4" t="str">
        <f>VLOOKUP(A85,HOP!A:C,3,0)</f>
        <v>2304690</v>
      </c>
      <c r="G85" s="4">
        <f t="shared" si="4"/>
        <v>0</v>
      </c>
      <c r="H85" s="4" t="str">
        <f t="shared" si="5"/>
        <v>，2304690</v>
      </c>
      <c r="I85" s="4" t="str">
        <f>VLOOKUP(A85,HOP!A:T,20,0)</f>
        <v>直连</v>
      </c>
    </row>
    <row r="86" s="4" customFormat="1" hidden="1" spans="1:9">
      <c r="A86" s="4">
        <v>16826231016</v>
      </c>
      <c r="B86" s="5">
        <v>44520</v>
      </c>
      <c r="C86" s="5">
        <v>44521</v>
      </c>
      <c r="D86" s="4">
        <v>193</v>
      </c>
      <c r="E86" s="4" t="str">
        <f>VLOOKUP(A86,HOP!A:L,12,0)</f>
        <v>193.00</v>
      </c>
      <c r="F86" s="4" t="str">
        <f>VLOOKUP(A86,HOP!A:C,3,0)</f>
        <v>2304740</v>
      </c>
      <c r="G86" s="4">
        <f t="shared" si="4"/>
        <v>0</v>
      </c>
      <c r="H86" s="4" t="str">
        <f t="shared" si="5"/>
        <v>，2304740</v>
      </c>
      <c r="I86" s="4" t="str">
        <f>VLOOKUP(A86,HOP!A:T,20,0)</f>
        <v>直连</v>
      </c>
    </row>
    <row r="87" s="4" customFormat="1" hidden="1" spans="1:9">
      <c r="A87" s="4">
        <v>16826302092</v>
      </c>
      <c r="B87" s="5">
        <v>44520</v>
      </c>
      <c r="C87" s="5">
        <v>44521</v>
      </c>
      <c r="D87" s="4">
        <v>82</v>
      </c>
      <c r="E87" s="4" t="str">
        <f>VLOOKUP(A87,HOP!A:L,12,0)</f>
        <v>82.00</v>
      </c>
      <c r="F87" s="4" t="str">
        <f>VLOOKUP(A87,HOP!A:C,3,0)</f>
        <v>2304776</v>
      </c>
      <c r="G87" s="4">
        <f t="shared" si="4"/>
        <v>0</v>
      </c>
      <c r="H87" s="4" t="str">
        <f t="shared" si="5"/>
        <v>，2304776</v>
      </c>
      <c r="I87" s="4" t="str">
        <f>VLOOKUP(A87,HOP!A:T,20,0)</f>
        <v>直连</v>
      </c>
    </row>
    <row r="88" s="4" customFormat="1" hidden="1" spans="1:9">
      <c r="A88" s="4">
        <v>16826372180</v>
      </c>
      <c r="B88" s="5">
        <v>44520</v>
      </c>
      <c r="C88" s="5">
        <v>44521</v>
      </c>
      <c r="D88" s="4">
        <v>18</v>
      </c>
      <c r="E88" s="4" t="str">
        <f>VLOOKUP(A88,HOP!A:L,12,0)</f>
        <v>18.00</v>
      </c>
      <c r="F88" s="4" t="str">
        <f>VLOOKUP(A88,HOP!A:C,3,0)</f>
        <v>2304801</v>
      </c>
      <c r="G88" s="4">
        <f t="shared" si="4"/>
        <v>0</v>
      </c>
      <c r="H88" s="4" t="str">
        <f t="shared" si="5"/>
        <v>，2304801</v>
      </c>
      <c r="I88" s="4" t="str">
        <f>VLOOKUP(A88,HOP!A:T,20,0)</f>
        <v>直连</v>
      </c>
    </row>
    <row r="89" s="4" customFormat="1" hidden="1" spans="1:9">
      <c r="A89" s="4">
        <v>16826422300</v>
      </c>
      <c r="B89" s="5">
        <v>44520</v>
      </c>
      <c r="C89" s="5">
        <v>44521</v>
      </c>
      <c r="D89" s="4">
        <v>72</v>
      </c>
      <c r="E89" s="4" t="str">
        <f>VLOOKUP(A89,HOP!A:L,12,0)</f>
        <v>72.00</v>
      </c>
      <c r="F89" s="4" t="str">
        <f>VLOOKUP(A89,HOP!A:C,3,0)</f>
        <v>2304817</v>
      </c>
      <c r="G89" s="4">
        <f t="shared" si="4"/>
        <v>0</v>
      </c>
      <c r="H89" s="4" t="str">
        <f t="shared" si="5"/>
        <v>，2304817</v>
      </c>
      <c r="I89" s="4" t="str">
        <f>VLOOKUP(A89,HOP!A:T,20,0)</f>
        <v>直连</v>
      </c>
    </row>
    <row r="90" s="4" customFormat="1" hidden="1" spans="1:9">
      <c r="A90" s="4">
        <v>16826476795</v>
      </c>
      <c r="B90" s="5">
        <v>44520</v>
      </c>
      <c r="C90" s="5">
        <v>44521</v>
      </c>
      <c r="D90" s="4">
        <v>26</v>
      </c>
      <c r="E90" s="4" t="str">
        <f>VLOOKUP(A90,HOP!A:L,12,0)</f>
        <v>26.00</v>
      </c>
      <c r="F90" s="4" t="str">
        <f>VLOOKUP(A90,HOP!A:C,3,0)</f>
        <v>2304841</v>
      </c>
      <c r="G90" s="4">
        <f t="shared" si="4"/>
        <v>0</v>
      </c>
      <c r="H90" s="4" t="str">
        <f t="shared" si="5"/>
        <v>，2304841</v>
      </c>
      <c r="I90" s="4" t="str">
        <f>VLOOKUP(A90,HOP!A:T,20,0)</f>
        <v>直连</v>
      </c>
    </row>
    <row r="91" s="4" customFormat="1" hidden="1" spans="1:9">
      <c r="A91" s="4">
        <v>16826537634</v>
      </c>
      <c r="B91" s="5">
        <v>44520</v>
      </c>
      <c r="C91" s="5">
        <v>44521</v>
      </c>
      <c r="D91" s="4">
        <v>127</v>
      </c>
      <c r="E91" s="4" t="str">
        <f>VLOOKUP(A91,HOP!A:L,12,0)</f>
        <v>127.00</v>
      </c>
      <c r="F91" s="4" t="str">
        <f>VLOOKUP(A91,HOP!A:C,3,0)</f>
        <v>2304877</v>
      </c>
      <c r="G91" s="4">
        <f t="shared" si="4"/>
        <v>0</v>
      </c>
      <c r="H91" s="4" t="str">
        <f t="shared" si="5"/>
        <v>，2304877</v>
      </c>
      <c r="I91" s="4" t="str">
        <f>VLOOKUP(A91,HOP!A:T,20,0)</f>
        <v>直连</v>
      </c>
    </row>
    <row r="92" s="4" customFormat="1" hidden="1" spans="1:9">
      <c r="A92" s="4">
        <v>16826570792</v>
      </c>
      <c r="B92" s="5">
        <v>44520</v>
      </c>
      <c r="C92" s="5">
        <v>44521</v>
      </c>
      <c r="D92" s="4">
        <v>109</v>
      </c>
      <c r="E92" s="4" t="str">
        <f>VLOOKUP(A92,HOP!A:L,12,0)</f>
        <v>109.00</v>
      </c>
      <c r="F92" s="4" t="str">
        <f>VLOOKUP(A92,HOP!A:C,3,0)</f>
        <v>2304892</v>
      </c>
      <c r="G92" s="4">
        <f t="shared" si="4"/>
        <v>0</v>
      </c>
      <c r="H92" s="4" t="str">
        <f t="shared" si="5"/>
        <v>，2304892</v>
      </c>
      <c r="I92" s="4" t="str">
        <f>VLOOKUP(A92,HOP!A:T,20,0)</f>
        <v>直连</v>
      </c>
    </row>
    <row r="93" s="4" customFormat="1" hidden="1" spans="1:9">
      <c r="A93" s="4">
        <v>16829830328</v>
      </c>
      <c r="B93" s="5">
        <v>44520</v>
      </c>
      <c r="C93" s="5">
        <v>44521</v>
      </c>
      <c r="D93" s="4">
        <v>43</v>
      </c>
      <c r="E93" s="4" t="str">
        <f>VLOOKUP(A93,HOP!A:L,12,0)</f>
        <v>43.00</v>
      </c>
      <c r="F93" s="4" t="str">
        <f>VLOOKUP(A93,HOP!A:C,3,0)</f>
        <v>2304976</v>
      </c>
      <c r="G93" s="4">
        <f t="shared" si="4"/>
        <v>0</v>
      </c>
      <c r="H93" s="4" t="str">
        <f t="shared" si="5"/>
        <v>，2304976</v>
      </c>
      <c r="I93" s="4" t="str">
        <f>VLOOKUP(A93,HOP!A:T,20,0)</f>
        <v>直连</v>
      </c>
    </row>
    <row r="94" s="4" customFormat="1" hidden="1" spans="1:9">
      <c r="A94" s="4">
        <v>16830408035</v>
      </c>
      <c r="B94" s="5">
        <v>44520</v>
      </c>
      <c r="C94" s="5">
        <v>44521</v>
      </c>
      <c r="D94" s="4">
        <v>35</v>
      </c>
      <c r="E94" s="4" t="str">
        <f>VLOOKUP(A94,HOP!A:L,12,0)</f>
        <v>35.00</v>
      </c>
      <c r="F94" s="4" t="str">
        <f>VLOOKUP(A94,HOP!A:C,3,0)</f>
        <v>2305057</v>
      </c>
      <c r="G94" s="4">
        <f t="shared" si="4"/>
        <v>0</v>
      </c>
      <c r="H94" s="4" t="str">
        <f t="shared" si="5"/>
        <v>，2305057</v>
      </c>
      <c r="I94" s="4" t="str">
        <f>VLOOKUP(A94,HOP!A:T,20,0)</f>
        <v>直连</v>
      </c>
    </row>
    <row r="95" s="4" customFormat="1" hidden="1" spans="1:9">
      <c r="A95" s="4">
        <v>16831212518</v>
      </c>
      <c r="B95" s="5">
        <v>44520</v>
      </c>
      <c r="C95" s="5">
        <v>44521</v>
      </c>
      <c r="D95" s="4">
        <v>81</v>
      </c>
      <c r="E95" s="4" t="str">
        <f>VLOOKUP(A95,HOP!A:L,12,0)</f>
        <v>81.00</v>
      </c>
      <c r="F95" s="4" t="str">
        <f>VLOOKUP(A95,HOP!A:C,3,0)</f>
        <v>2305251</v>
      </c>
      <c r="G95" s="4">
        <f t="shared" si="4"/>
        <v>0</v>
      </c>
      <c r="H95" s="4" t="str">
        <f t="shared" si="5"/>
        <v>，2305251</v>
      </c>
      <c r="I95" s="4" t="str">
        <f>VLOOKUP(A95,HOP!A:T,20,0)</f>
        <v>直连</v>
      </c>
    </row>
    <row r="96" s="4" customFormat="1" hidden="1" spans="1:9">
      <c r="A96" s="4">
        <v>16831349148</v>
      </c>
      <c r="B96" s="5">
        <v>44520</v>
      </c>
      <c r="C96" s="5">
        <v>44521</v>
      </c>
      <c r="D96" s="4">
        <v>147</v>
      </c>
      <c r="E96" s="4" t="str">
        <f>VLOOKUP(A96,HOP!A:L,12,0)</f>
        <v>147.00</v>
      </c>
      <c r="F96" s="4" t="str">
        <f>VLOOKUP(A96,HOP!A:C,3,0)</f>
        <v>2305290</v>
      </c>
      <c r="G96" s="4">
        <f t="shared" si="4"/>
        <v>0</v>
      </c>
      <c r="H96" s="4" t="str">
        <f t="shared" si="5"/>
        <v>，2305290</v>
      </c>
      <c r="I96" s="4" t="str">
        <f>VLOOKUP(A96,HOP!A:T,20,0)</f>
        <v>直连</v>
      </c>
    </row>
    <row r="97" s="4" customFormat="1" hidden="1" spans="1:9">
      <c r="A97" s="4">
        <v>16832312095</v>
      </c>
      <c r="B97" s="5">
        <v>44520</v>
      </c>
      <c r="C97" s="5">
        <v>44521</v>
      </c>
      <c r="D97" s="4">
        <v>28</v>
      </c>
      <c r="E97" s="4" t="str">
        <f>VLOOKUP(A97,HOP!A:L,12,0)</f>
        <v>28.00</v>
      </c>
      <c r="F97" s="4" t="str">
        <f>VLOOKUP(A97,HOP!A:C,3,0)</f>
        <v>2305597</v>
      </c>
      <c r="G97" s="4">
        <f t="shared" si="4"/>
        <v>0</v>
      </c>
      <c r="H97" s="4" t="str">
        <f t="shared" si="5"/>
        <v>，2305597</v>
      </c>
      <c r="I97" s="4" t="str">
        <f>VLOOKUP(A97,HOP!A:T,20,0)</f>
        <v>直连</v>
      </c>
    </row>
    <row r="98" s="4" customFormat="1" hidden="1" spans="1:9">
      <c r="A98" s="4">
        <v>16832614074</v>
      </c>
      <c r="B98" s="5">
        <v>44520</v>
      </c>
      <c r="C98" s="5">
        <v>44521</v>
      </c>
      <c r="D98" s="4">
        <v>160</v>
      </c>
      <c r="E98" s="4" t="str">
        <f>VLOOKUP(A98,HOP!A:L,12,0)</f>
        <v>160.00</v>
      </c>
      <c r="F98" s="4" t="str">
        <f>VLOOKUP(A98,HOP!A:C,3,0)</f>
        <v>2305693</v>
      </c>
      <c r="G98" s="4">
        <f t="shared" si="4"/>
        <v>0</v>
      </c>
      <c r="H98" s="4" t="str">
        <f t="shared" si="5"/>
        <v>，2305693</v>
      </c>
      <c r="I98" s="4" t="str">
        <f>VLOOKUP(A98,HOP!A:T,20,0)</f>
        <v>直连</v>
      </c>
    </row>
    <row r="100" spans="4:4">
      <c r="D100" s="4">
        <f>SUM(D2:D99)</f>
        <v>19568.6</v>
      </c>
    </row>
    <row r="106" spans="1:6">
      <c r="A106" s="4" t="s">
        <v>294</v>
      </c>
      <c r="E106" s="4">
        <v>19803.6</v>
      </c>
      <c r="F106" s="4">
        <v>154334.01</v>
      </c>
    </row>
    <row r="107" spans="1:6">
      <c r="A107" s="4" t="s">
        <v>295</v>
      </c>
      <c r="E107" s="4">
        <v>-351</v>
      </c>
      <c r="F107" s="4">
        <v>-2735.42</v>
      </c>
    </row>
    <row r="108" spans="1:6">
      <c r="A108" s="4" t="s">
        <v>296</v>
      </c>
      <c r="E108" s="4">
        <v>116</v>
      </c>
      <c r="F108" s="4">
        <v>904.01</v>
      </c>
    </row>
    <row r="109" spans="1:6">
      <c r="A109" s="4" t="s">
        <v>297</v>
      </c>
      <c r="E109" s="4">
        <f>SUBTOTAL(9,E106:E108)</f>
        <v>19568.6</v>
      </c>
      <c r="F109" s="4">
        <f>SUBTOTAL(9,F106:F108)</f>
        <v>152502.6</v>
      </c>
    </row>
    <row r="110" spans="1:1">
      <c r="A110" s="4" t="s">
        <v>298</v>
      </c>
    </row>
  </sheetData>
  <autoFilter ref="A1:XFD100">
    <filterColumn colId="3">
      <filters blank="1">
        <filter val="-221.4"/>
        <filter val="19568.6"/>
        <filter val="100"/>
        <filter val="102"/>
        <filter val="204"/>
        <filter val="406"/>
        <filter val="208"/>
        <filter val="308"/>
        <filter val="109"/>
        <filter val="111"/>
        <filter val="112"/>
        <filter val="312"/>
        <filter val="114"/>
        <filter val="115"/>
        <filter val="116"/>
        <filter val="216"/>
        <filter val="217"/>
        <filter val="18"/>
        <filter val="922"/>
        <filter val="123"/>
        <filter val="26"/>
        <filter val="126"/>
        <filter val="127"/>
        <filter val="28"/>
        <filter val="128"/>
        <filter val="129"/>
        <filter val="429"/>
        <filter val="232"/>
        <filter val="332"/>
        <filter val="133"/>
        <filter val="35"/>
        <filter val="135"/>
        <filter val="235"/>
        <filter val="-135"/>
        <filter val="238"/>
        <filter val="43"/>
        <filter val="45"/>
        <filter val="147"/>
        <filter val="647"/>
        <filter val="50"/>
        <filter val="250"/>
        <filter val="159"/>
        <filter val="259"/>
        <filter val="160"/>
        <filter val="361"/>
        <filter val="62"/>
        <filter val="162"/>
        <filter val="165"/>
        <filter val="368"/>
        <filter val="69"/>
        <filter val="70"/>
        <filter val="470"/>
        <filter val="72"/>
        <filter val="73"/>
        <filter val="74"/>
        <filter val="175"/>
        <filter val="375"/>
        <filter val="77"/>
        <filter val="78"/>
        <filter val="180"/>
        <filter val="81"/>
        <filter val="82"/>
        <filter val="284"/>
        <filter val="384"/>
        <filter val="288"/>
        <filter val="89"/>
        <filter val="590"/>
        <filter val="1990"/>
        <filter val="192"/>
        <filter val="392"/>
        <filter val="93"/>
        <filter val="193"/>
        <filter val="94"/>
        <filter val="695"/>
        <filter val="97"/>
        <filter val="498"/>
      </filters>
    </filterColumn>
    <filterColumn colId="6">
      <filters blank="1">
        <filter val="#N/A"/>
        <filter val="11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4"/>
  <sheetViews>
    <sheetView workbookViewId="0">
      <selection activeCell="D40" sqref="D4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299</v>
      </c>
      <c r="B1" s="2" t="s">
        <v>300</v>
      </c>
      <c r="C1" s="2" t="s">
        <v>301</v>
      </c>
      <c r="D1" s="2" t="s">
        <v>302</v>
      </c>
      <c r="E1" s="2" t="s">
        <v>13</v>
      </c>
      <c r="F1" s="2" t="s">
        <v>5</v>
      </c>
      <c r="G1" s="2" t="s">
        <v>6</v>
      </c>
      <c r="H1" s="2" t="s">
        <v>303</v>
      </c>
      <c r="I1" s="2" t="s">
        <v>304</v>
      </c>
      <c r="J1" s="2" t="s">
        <v>305</v>
      </c>
      <c r="K1" s="2" t="s">
        <v>306</v>
      </c>
      <c r="L1" s="2" t="s">
        <v>307</v>
      </c>
      <c r="M1" s="2" t="s">
        <v>308</v>
      </c>
      <c r="N1" s="2" t="s">
        <v>309</v>
      </c>
      <c r="O1" s="2" t="s">
        <v>310</v>
      </c>
      <c r="P1" s="2" t="s">
        <v>311</v>
      </c>
      <c r="Q1" s="2" t="s">
        <v>312</v>
      </c>
      <c r="R1" s="2" t="s">
        <v>313</v>
      </c>
      <c r="S1" s="2" t="s">
        <v>314</v>
      </c>
      <c r="T1" s="2" t="s">
        <v>315</v>
      </c>
    </row>
    <row r="2" s="1" customFormat="1" spans="1:20">
      <c r="A2" s="3">
        <v>16222414733</v>
      </c>
      <c r="B2" s="1" t="s">
        <v>316</v>
      </c>
      <c r="C2" s="1" t="s">
        <v>317</v>
      </c>
      <c r="D2" s="1" t="s">
        <v>318</v>
      </c>
      <c r="E2" s="1" t="s">
        <v>319</v>
      </c>
      <c r="F2" s="1" t="s">
        <v>320</v>
      </c>
      <c r="G2" s="1" t="s">
        <v>321</v>
      </c>
      <c r="H2" s="1" t="s">
        <v>322</v>
      </c>
      <c r="I2" s="1" t="s">
        <v>323</v>
      </c>
      <c r="J2" s="1" t="s">
        <v>29</v>
      </c>
      <c r="K2" s="1" t="s">
        <v>324</v>
      </c>
      <c r="L2" s="1" t="s">
        <v>324</v>
      </c>
      <c r="M2" s="1" t="s">
        <v>325</v>
      </c>
      <c r="N2" s="1" t="s">
        <v>325</v>
      </c>
      <c r="O2" s="1" t="s">
        <v>326</v>
      </c>
      <c r="P2" s="1" t="s">
        <v>327</v>
      </c>
      <c r="Q2" s="1" t="s">
        <v>328</v>
      </c>
      <c r="R2" s="1" t="s">
        <v>329</v>
      </c>
      <c r="S2" s="1" t="s">
        <v>330</v>
      </c>
      <c r="T2" s="1" t="s">
        <v>331</v>
      </c>
    </row>
    <row r="3" s="1" customFormat="1" spans="1:20">
      <c r="A3" s="3">
        <v>16250700424</v>
      </c>
      <c r="B3" s="1" t="s">
        <v>332</v>
      </c>
      <c r="C3" s="1" t="s">
        <v>333</v>
      </c>
      <c r="D3" s="1" t="s">
        <v>334</v>
      </c>
      <c r="E3" s="1" t="s">
        <v>335</v>
      </c>
      <c r="F3" s="1" t="s">
        <v>320</v>
      </c>
      <c r="G3" s="1" t="s">
        <v>321</v>
      </c>
      <c r="H3" s="1" t="s">
        <v>322</v>
      </c>
      <c r="I3" s="1" t="s">
        <v>336</v>
      </c>
      <c r="J3" s="1" t="s">
        <v>29</v>
      </c>
      <c r="K3" s="1" t="s">
        <v>337</v>
      </c>
      <c r="L3" s="1" t="s">
        <v>337</v>
      </c>
      <c r="M3" s="1" t="s">
        <v>325</v>
      </c>
      <c r="N3" s="1" t="s">
        <v>325</v>
      </c>
      <c r="O3" s="1" t="s">
        <v>326</v>
      </c>
      <c r="P3" s="1" t="s">
        <v>327</v>
      </c>
      <c r="Q3" s="1" t="s">
        <v>338</v>
      </c>
      <c r="R3" s="1" t="s">
        <v>329</v>
      </c>
      <c r="S3" s="1" t="s">
        <v>330</v>
      </c>
      <c r="T3" s="1" t="s">
        <v>331</v>
      </c>
    </row>
    <row r="4" s="1" customFormat="1" spans="1:20">
      <c r="A4" s="3">
        <v>16472851986</v>
      </c>
      <c r="B4" s="1" t="s">
        <v>339</v>
      </c>
      <c r="C4" s="1" t="s">
        <v>340</v>
      </c>
      <c r="D4" s="1" t="s">
        <v>341</v>
      </c>
      <c r="E4" s="1" t="s">
        <v>342</v>
      </c>
      <c r="F4" s="1" t="s">
        <v>320</v>
      </c>
      <c r="G4" s="1" t="s">
        <v>321</v>
      </c>
      <c r="H4" s="1" t="s">
        <v>322</v>
      </c>
      <c r="I4" s="1" t="s">
        <v>343</v>
      </c>
      <c r="J4" s="1" t="s">
        <v>29</v>
      </c>
      <c r="K4" s="1" t="s">
        <v>344</v>
      </c>
      <c r="L4" s="1" t="s">
        <v>344</v>
      </c>
      <c r="M4" s="1" t="s">
        <v>325</v>
      </c>
      <c r="N4" s="1" t="s">
        <v>325</v>
      </c>
      <c r="O4" s="1" t="s">
        <v>326</v>
      </c>
      <c r="P4" s="1" t="s">
        <v>327</v>
      </c>
      <c r="Q4" s="1" t="s">
        <v>345</v>
      </c>
      <c r="R4" s="1" t="s">
        <v>329</v>
      </c>
      <c r="S4" s="1" t="s">
        <v>330</v>
      </c>
      <c r="T4" s="1" t="s">
        <v>331</v>
      </c>
    </row>
    <row r="5" s="1" customFormat="1" spans="1:20">
      <c r="A5" s="3">
        <v>16528597363</v>
      </c>
      <c r="B5" s="1" t="s">
        <v>346</v>
      </c>
      <c r="C5" s="1" t="s">
        <v>347</v>
      </c>
      <c r="D5" s="1" t="s">
        <v>348</v>
      </c>
      <c r="E5" s="1" t="s">
        <v>349</v>
      </c>
      <c r="F5" s="1" t="s">
        <v>320</v>
      </c>
      <c r="G5" s="1" t="s">
        <v>321</v>
      </c>
      <c r="H5" s="1" t="s">
        <v>322</v>
      </c>
      <c r="I5" s="1" t="s">
        <v>350</v>
      </c>
      <c r="J5" s="1" t="s">
        <v>29</v>
      </c>
      <c r="K5" s="1" t="s">
        <v>351</v>
      </c>
      <c r="L5" s="1" t="s">
        <v>351</v>
      </c>
      <c r="M5" s="1" t="s">
        <v>325</v>
      </c>
      <c r="N5" s="1" t="s">
        <v>325</v>
      </c>
      <c r="O5" s="1" t="s">
        <v>326</v>
      </c>
      <c r="P5" s="1" t="s">
        <v>327</v>
      </c>
      <c r="Q5" s="1" t="s">
        <v>352</v>
      </c>
      <c r="R5" s="1" t="s">
        <v>329</v>
      </c>
      <c r="S5" s="1" t="s">
        <v>330</v>
      </c>
      <c r="T5" s="1" t="s">
        <v>331</v>
      </c>
    </row>
    <row r="6" s="1" customFormat="1" spans="1:20">
      <c r="A6" s="3">
        <v>16586689725</v>
      </c>
      <c r="B6" s="1" t="s">
        <v>353</v>
      </c>
      <c r="C6" s="1" t="s">
        <v>354</v>
      </c>
      <c r="D6" s="1" t="s">
        <v>355</v>
      </c>
      <c r="E6" s="1" t="s">
        <v>356</v>
      </c>
      <c r="F6" s="1" t="s">
        <v>320</v>
      </c>
      <c r="G6" s="1" t="s">
        <v>321</v>
      </c>
      <c r="H6" s="1" t="s">
        <v>322</v>
      </c>
      <c r="I6" s="1" t="s">
        <v>357</v>
      </c>
      <c r="J6" s="1" t="s">
        <v>29</v>
      </c>
      <c r="K6" s="1" t="s">
        <v>358</v>
      </c>
      <c r="L6" s="1" t="s">
        <v>358</v>
      </c>
      <c r="M6" s="1" t="s">
        <v>325</v>
      </c>
      <c r="N6" s="1" t="s">
        <v>325</v>
      </c>
      <c r="O6" s="1" t="s">
        <v>326</v>
      </c>
      <c r="P6" s="1" t="s">
        <v>327</v>
      </c>
      <c r="Q6" s="1" t="s">
        <v>359</v>
      </c>
      <c r="R6" s="1" t="s">
        <v>329</v>
      </c>
      <c r="S6" s="1" t="s">
        <v>330</v>
      </c>
      <c r="T6" s="1" t="s">
        <v>331</v>
      </c>
    </row>
    <row r="7" s="1" customFormat="1" spans="1:20">
      <c r="A7" s="3">
        <v>16624327549</v>
      </c>
      <c r="B7" s="1" t="s">
        <v>360</v>
      </c>
      <c r="C7" s="1" t="s">
        <v>361</v>
      </c>
      <c r="D7" s="1" t="s">
        <v>362</v>
      </c>
      <c r="E7" s="1" t="s">
        <v>363</v>
      </c>
      <c r="F7" s="1" t="s">
        <v>320</v>
      </c>
      <c r="G7" s="1" t="s">
        <v>321</v>
      </c>
      <c r="H7" s="1" t="s">
        <v>322</v>
      </c>
      <c r="I7" s="1" t="s">
        <v>364</v>
      </c>
      <c r="J7" s="1" t="s">
        <v>29</v>
      </c>
      <c r="K7" s="1" t="s">
        <v>365</v>
      </c>
      <c r="L7" s="1" t="s">
        <v>365</v>
      </c>
      <c r="M7" s="1" t="s">
        <v>325</v>
      </c>
      <c r="N7" s="1" t="s">
        <v>325</v>
      </c>
      <c r="O7" s="1" t="s">
        <v>326</v>
      </c>
      <c r="P7" s="1" t="s">
        <v>327</v>
      </c>
      <c r="Q7" s="1" t="s">
        <v>366</v>
      </c>
      <c r="R7" s="1" t="s">
        <v>329</v>
      </c>
      <c r="S7" s="1" t="s">
        <v>330</v>
      </c>
      <c r="T7" s="1" t="s">
        <v>331</v>
      </c>
    </row>
    <row r="8" s="1" customFormat="1" spans="1:20">
      <c r="A8" s="3">
        <v>16636935651</v>
      </c>
      <c r="B8" s="1" t="s">
        <v>367</v>
      </c>
      <c r="C8" s="1" t="s">
        <v>368</v>
      </c>
      <c r="D8" s="1" t="s">
        <v>369</v>
      </c>
      <c r="E8" s="1" t="s">
        <v>370</v>
      </c>
      <c r="F8" s="1" t="s">
        <v>320</v>
      </c>
      <c r="G8" s="1" t="s">
        <v>321</v>
      </c>
      <c r="H8" s="1" t="s">
        <v>322</v>
      </c>
      <c r="I8" s="1" t="s">
        <v>371</v>
      </c>
      <c r="J8" s="1" t="s">
        <v>29</v>
      </c>
      <c r="K8" s="1" t="s">
        <v>372</v>
      </c>
      <c r="L8" s="1" t="s">
        <v>372</v>
      </c>
      <c r="M8" s="1" t="s">
        <v>325</v>
      </c>
      <c r="N8" s="1" t="s">
        <v>325</v>
      </c>
      <c r="O8" s="1" t="s">
        <v>326</v>
      </c>
      <c r="P8" s="1" t="s">
        <v>327</v>
      </c>
      <c r="Q8" s="1" t="s">
        <v>373</v>
      </c>
      <c r="R8" s="1" t="s">
        <v>329</v>
      </c>
      <c r="S8" s="1" t="s">
        <v>330</v>
      </c>
      <c r="T8" s="1" t="s">
        <v>331</v>
      </c>
    </row>
    <row r="9" s="1" customFormat="1" spans="1:20">
      <c r="A9" s="3">
        <v>16647750222</v>
      </c>
      <c r="B9" s="1" t="s">
        <v>374</v>
      </c>
      <c r="C9" s="1" t="s">
        <v>375</v>
      </c>
      <c r="D9" s="1" t="s">
        <v>376</v>
      </c>
      <c r="E9" s="1" t="s">
        <v>377</v>
      </c>
      <c r="F9" s="1" t="s">
        <v>320</v>
      </c>
      <c r="G9" s="1" t="s">
        <v>321</v>
      </c>
      <c r="H9" s="1" t="s">
        <v>322</v>
      </c>
      <c r="I9" s="1" t="s">
        <v>378</v>
      </c>
      <c r="J9" s="1" t="s">
        <v>29</v>
      </c>
      <c r="K9" s="1" t="s">
        <v>379</v>
      </c>
      <c r="L9" s="1" t="s">
        <v>379</v>
      </c>
      <c r="M9" s="1" t="s">
        <v>325</v>
      </c>
      <c r="N9" s="1" t="s">
        <v>325</v>
      </c>
      <c r="O9" s="1" t="s">
        <v>326</v>
      </c>
      <c r="P9" s="1" t="s">
        <v>327</v>
      </c>
      <c r="Q9" s="1" t="s">
        <v>380</v>
      </c>
      <c r="R9" s="1" t="s">
        <v>329</v>
      </c>
      <c r="S9" s="1" t="s">
        <v>330</v>
      </c>
      <c r="T9" s="1" t="s">
        <v>331</v>
      </c>
    </row>
    <row r="10" s="1" customFormat="1" spans="1:20">
      <c r="A10" s="3">
        <v>16654200810</v>
      </c>
      <c r="B10" s="1" t="s">
        <v>374</v>
      </c>
      <c r="C10" s="1" t="s">
        <v>381</v>
      </c>
      <c r="D10" s="1" t="s">
        <v>382</v>
      </c>
      <c r="E10" s="1" t="s">
        <v>383</v>
      </c>
      <c r="F10" s="1" t="s">
        <v>320</v>
      </c>
      <c r="G10" s="1" t="s">
        <v>321</v>
      </c>
      <c r="H10" s="1" t="s">
        <v>322</v>
      </c>
      <c r="I10" s="1" t="s">
        <v>384</v>
      </c>
      <c r="J10" s="1" t="s">
        <v>29</v>
      </c>
      <c r="K10" s="1" t="s">
        <v>385</v>
      </c>
      <c r="L10" s="1" t="s">
        <v>385</v>
      </c>
      <c r="M10" s="1" t="s">
        <v>325</v>
      </c>
      <c r="N10" s="1" t="s">
        <v>325</v>
      </c>
      <c r="O10" s="1" t="s">
        <v>326</v>
      </c>
      <c r="P10" s="1" t="s">
        <v>327</v>
      </c>
      <c r="Q10" s="1" t="s">
        <v>386</v>
      </c>
      <c r="R10" s="1" t="s">
        <v>329</v>
      </c>
      <c r="S10" s="1" t="s">
        <v>330</v>
      </c>
      <c r="T10" s="1" t="s">
        <v>331</v>
      </c>
    </row>
    <row r="11" s="1" customFormat="1" spans="1:20">
      <c r="A11" s="3">
        <v>16655497139</v>
      </c>
      <c r="B11" s="1" t="s">
        <v>374</v>
      </c>
      <c r="C11" s="1" t="s">
        <v>387</v>
      </c>
      <c r="D11" s="1" t="s">
        <v>388</v>
      </c>
      <c r="E11" s="1" t="s">
        <v>389</v>
      </c>
      <c r="F11" s="1" t="s">
        <v>320</v>
      </c>
      <c r="G11" s="1" t="s">
        <v>321</v>
      </c>
      <c r="H11" s="1" t="s">
        <v>322</v>
      </c>
      <c r="I11" s="1" t="s">
        <v>390</v>
      </c>
      <c r="J11" s="1" t="s">
        <v>29</v>
      </c>
      <c r="K11" s="1" t="s">
        <v>391</v>
      </c>
      <c r="L11" s="1" t="s">
        <v>391</v>
      </c>
      <c r="M11" s="1" t="s">
        <v>325</v>
      </c>
      <c r="N11" s="1" t="s">
        <v>325</v>
      </c>
      <c r="O11" s="1" t="s">
        <v>326</v>
      </c>
      <c r="P11" s="1" t="s">
        <v>327</v>
      </c>
      <c r="Q11" s="1" t="s">
        <v>392</v>
      </c>
      <c r="R11" s="1" t="s">
        <v>329</v>
      </c>
      <c r="S11" s="1" t="s">
        <v>330</v>
      </c>
      <c r="T11" s="1" t="s">
        <v>331</v>
      </c>
    </row>
    <row r="12" s="1" customFormat="1" spans="1:20">
      <c r="A12" s="3">
        <v>16655767187</v>
      </c>
      <c r="B12" s="1" t="s">
        <v>393</v>
      </c>
      <c r="C12" s="1" t="s">
        <v>394</v>
      </c>
      <c r="D12" s="1" t="s">
        <v>376</v>
      </c>
      <c r="E12" s="1" t="s">
        <v>395</v>
      </c>
      <c r="F12" s="1" t="s">
        <v>396</v>
      </c>
      <c r="G12" s="1" t="s">
        <v>321</v>
      </c>
      <c r="H12" s="1" t="s">
        <v>322</v>
      </c>
      <c r="I12" s="1" t="s">
        <v>397</v>
      </c>
      <c r="J12" s="1" t="s">
        <v>29</v>
      </c>
      <c r="K12" s="1" t="s">
        <v>398</v>
      </c>
      <c r="L12" s="1" t="s">
        <v>398</v>
      </c>
      <c r="M12" s="1" t="s">
        <v>325</v>
      </c>
      <c r="N12" s="1" t="s">
        <v>325</v>
      </c>
      <c r="O12" s="1" t="s">
        <v>326</v>
      </c>
      <c r="P12" s="1" t="s">
        <v>327</v>
      </c>
      <c r="Q12" s="1" t="s">
        <v>399</v>
      </c>
      <c r="R12" s="1" t="s">
        <v>329</v>
      </c>
      <c r="S12" s="1" t="s">
        <v>330</v>
      </c>
      <c r="T12" s="1" t="s">
        <v>331</v>
      </c>
    </row>
    <row r="13" s="1" customFormat="1" spans="1:20">
      <c r="A13" s="3">
        <v>16655772968</v>
      </c>
      <c r="B13" s="1" t="s">
        <v>393</v>
      </c>
      <c r="C13" s="1" t="s">
        <v>400</v>
      </c>
      <c r="D13" s="1" t="s">
        <v>401</v>
      </c>
      <c r="E13" s="1" t="s">
        <v>402</v>
      </c>
      <c r="F13" s="1" t="s">
        <v>403</v>
      </c>
      <c r="G13" s="1" t="s">
        <v>321</v>
      </c>
      <c r="H13" s="1" t="s">
        <v>322</v>
      </c>
      <c r="I13" s="1" t="s">
        <v>404</v>
      </c>
      <c r="J13" s="1" t="s">
        <v>29</v>
      </c>
      <c r="K13" s="1" t="s">
        <v>405</v>
      </c>
      <c r="L13" s="1" t="s">
        <v>405</v>
      </c>
      <c r="M13" s="1" t="s">
        <v>325</v>
      </c>
      <c r="N13" s="1" t="s">
        <v>325</v>
      </c>
      <c r="O13" s="1" t="s">
        <v>326</v>
      </c>
      <c r="P13" s="1" t="s">
        <v>327</v>
      </c>
      <c r="Q13" s="1" t="s">
        <v>406</v>
      </c>
      <c r="R13" s="1" t="s">
        <v>329</v>
      </c>
      <c r="S13" s="1" t="s">
        <v>330</v>
      </c>
      <c r="T13" s="1" t="s">
        <v>331</v>
      </c>
    </row>
    <row r="14" s="1" customFormat="1" spans="1:20">
      <c r="A14" s="3">
        <v>16666071704</v>
      </c>
      <c r="B14" s="1" t="s">
        <v>407</v>
      </c>
      <c r="C14" s="1" t="s">
        <v>408</v>
      </c>
      <c r="D14" s="1" t="s">
        <v>388</v>
      </c>
      <c r="E14" s="1" t="s">
        <v>409</v>
      </c>
      <c r="F14" s="1" t="s">
        <v>320</v>
      </c>
      <c r="G14" s="1" t="s">
        <v>321</v>
      </c>
      <c r="H14" s="1" t="s">
        <v>322</v>
      </c>
      <c r="I14" s="1" t="s">
        <v>410</v>
      </c>
      <c r="J14" s="1" t="s">
        <v>29</v>
      </c>
      <c r="K14" s="1" t="s">
        <v>391</v>
      </c>
      <c r="L14" s="1" t="s">
        <v>391</v>
      </c>
      <c r="M14" s="1" t="s">
        <v>325</v>
      </c>
      <c r="N14" s="1" t="s">
        <v>325</v>
      </c>
      <c r="O14" s="1" t="s">
        <v>326</v>
      </c>
      <c r="P14" s="1" t="s">
        <v>327</v>
      </c>
      <c r="Q14" s="1" t="s">
        <v>411</v>
      </c>
      <c r="R14" s="1" t="s">
        <v>329</v>
      </c>
      <c r="S14" s="1" t="s">
        <v>330</v>
      </c>
      <c r="T14" s="1" t="s">
        <v>331</v>
      </c>
    </row>
    <row r="15" s="1" customFormat="1" spans="1:20">
      <c r="A15" s="3">
        <v>16670060308</v>
      </c>
      <c r="B15" s="1" t="s">
        <v>407</v>
      </c>
      <c r="C15" s="1" t="s">
        <v>412</v>
      </c>
      <c r="D15" s="1" t="s">
        <v>376</v>
      </c>
      <c r="E15" s="1" t="s">
        <v>413</v>
      </c>
      <c r="F15" s="1" t="s">
        <v>396</v>
      </c>
      <c r="G15" s="1" t="s">
        <v>321</v>
      </c>
      <c r="H15" s="1" t="s">
        <v>322</v>
      </c>
      <c r="I15" s="1" t="s">
        <v>414</v>
      </c>
      <c r="J15" s="1" t="s">
        <v>29</v>
      </c>
      <c r="K15" s="1" t="s">
        <v>398</v>
      </c>
      <c r="L15" s="1" t="s">
        <v>398</v>
      </c>
      <c r="M15" s="1" t="s">
        <v>325</v>
      </c>
      <c r="N15" s="1" t="s">
        <v>325</v>
      </c>
      <c r="O15" s="1" t="s">
        <v>326</v>
      </c>
      <c r="P15" s="1" t="s">
        <v>327</v>
      </c>
      <c r="Q15" s="1" t="s">
        <v>415</v>
      </c>
      <c r="R15" s="1" t="s">
        <v>329</v>
      </c>
      <c r="S15" s="1" t="s">
        <v>330</v>
      </c>
      <c r="T15" s="1" t="s">
        <v>331</v>
      </c>
    </row>
    <row r="16" s="1" customFormat="1" spans="1:20">
      <c r="A16" s="3">
        <v>16680056160</v>
      </c>
      <c r="B16" s="1" t="s">
        <v>416</v>
      </c>
      <c r="C16" s="1" t="s">
        <v>417</v>
      </c>
      <c r="D16" s="1" t="s">
        <v>418</v>
      </c>
      <c r="E16" s="1" t="s">
        <v>419</v>
      </c>
      <c r="F16" s="1" t="s">
        <v>320</v>
      </c>
      <c r="G16" s="1" t="s">
        <v>321</v>
      </c>
      <c r="H16" s="1" t="s">
        <v>322</v>
      </c>
      <c r="I16" s="1" t="s">
        <v>420</v>
      </c>
      <c r="J16" s="1" t="s">
        <v>29</v>
      </c>
      <c r="K16" s="1" t="s">
        <v>421</v>
      </c>
      <c r="L16" s="1" t="s">
        <v>421</v>
      </c>
      <c r="M16" s="1" t="s">
        <v>325</v>
      </c>
      <c r="N16" s="1" t="s">
        <v>325</v>
      </c>
      <c r="O16" s="1" t="s">
        <v>326</v>
      </c>
      <c r="P16" s="1" t="s">
        <v>327</v>
      </c>
      <c r="Q16" s="1" t="s">
        <v>422</v>
      </c>
      <c r="R16" s="1" t="s">
        <v>329</v>
      </c>
      <c r="S16" s="1" t="s">
        <v>330</v>
      </c>
      <c r="T16" s="1" t="s">
        <v>331</v>
      </c>
    </row>
    <row r="17" s="1" customFormat="1" spans="1:20">
      <c r="A17" s="3">
        <v>16689482218</v>
      </c>
      <c r="B17" s="1" t="s">
        <v>416</v>
      </c>
      <c r="C17" s="1" t="s">
        <v>423</v>
      </c>
      <c r="D17" s="1" t="s">
        <v>424</v>
      </c>
      <c r="E17" s="1" t="s">
        <v>425</v>
      </c>
      <c r="F17" s="1" t="s">
        <v>320</v>
      </c>
      <c r="G17" s="1" t="s">
        <v>321</v>
      </c>
      <c r="H17" s="1" t="s">
        <v>322</v>
      </c>
      <c r="I17" s="1" t="s">
        <v>426</v>
      </c>
      <c r="J17" s="1" t="s">
        <v>29</v>
      </c>
      <c r="K17" s="1" t="s">
        <v>427</v>
      </c>
      <c r="L17" s="1" t="s">
        <v>427</v>
      </c>
      <c r="M17" s="1" t="s">
        <v>325</v>
      </c>
      <c r="N17" s="1" t="s">
        <v>325</v>
      </c>
      <c r="O17" s="1" t="s">
        <v>326</v>
      </c>
      <c r="P17" s="1" t="s">
        <v>327</v>
      </c>
      <c r="Q17" s="1" t="s">
        <v>428</v>
      </c>
      <c r="R17" s="1" t="s">
        <v>329</v>
      </c>
      <c r="S17" s="1" t="s">
        <v>330</v>
      </c>
      <c r="T17" s="1" t="s">
        <v>331</v>
      </c>
    </row>
    <row r="18" s="1" customFormat="1" spans="1:20">
      <c r="A18" s="3">
        <v>16690854618</v>
      </c>
      <c r="B18" s="1" t="s">
        <v>429</v>
      </c>
      <c r="C18" s="1" t="s">
        <v>430</v>
      </c>
      <c r="D18" s="1" t="s">
        <v>431</v>
      </c>
      <c r="E18" s="1" t="s">
        <v>432</v>
      </c>
      <c r="F18" s="1" t="s">
        <v>396</v>
      </c>
      <c r="G18" s="1" t="s">
        <v>321</v>
      </c>
      <c r="H18" s="1" t="s">
        <v>322</v>
      </c>
      <c r="I18" s="1" t="s">
        <v>433</v>
      </c>
      <c r="J18" s="1" t="s">
        <v>29</v>
      </c>
      <c r="K18" s="1" t="s">
        <v>434</v>
      </c>
      <c r="L18" s="1" t="s">
        <v>434</v>
      </c>
      <c r="M18" s="1" t="s">
        <v>325</v>
      </c>
      <c r="N18" s="1" t="s">
        <v>325</v>
      </c>
      <c r="O18" s="1" t="s">
        <v>326</v>
      </c>
      <c r="P18" s="1" t="s">
        <v>327</v>
      </c>
      <c r="Q18" s="1" t="s">
        <v>435</v>
      </c>
      <c r="R18" s="1" t="s">
        <v>329</v>
      </c>
      <c r="S18" s="1" t="s">
        <v>330</v>
      </c>
      <c r="T18" s="1" t="s">
        <v>331</v>
      </c>
    </row>
    <row r="19" s="1" customFormat="1" spans="1:20">
      <c r="A19" s="3">
        <v>16690901817</v>
      </c>
      <c r="B19" s="1" t="s">
        <v>429</v>
      </c>
      <c r="C19" s="1" t="s">
        <v>436</v>
      </c>
      <c r="D19" s="1" t="s">
        <v>437</v>
      </c>
      <c r="E19" s="1" t="s">
        <v>438</v>
      </c>
      <c r="F19" s="1" t="s">
        <v>320</v>
      </c>
      <c r="G19" s="1" t="s">
        <v>321</v>
      </c>
      <c r="H19" s="1" t="s">
        <v>322</v>
      </c>
      <c r="I19" s="1" t="s">
        <v>439</v>
      </c>
      <c r="J19" s="1" t="s">
        <v>29</v>
      </c>
      <c r="K19" s="1" t="s">
        <v>440</v>
      </c>
      <c r="L19" s="1" t="s">
        <v>440</v>
      </c>
      <c r="M19" s="1" t="s">
        <v>325</v>
      </c>
      <c r="N19" s="1" t="s">
        <v>325</v>
      </c>
      <c r="O19" s="1" t="s">
        <v>326</v>
      </c>
      <c r="P19" s="1" t="s">
        <v>327</v>
      </c>
      <c r="Q19" s="1" t="s">
        <v>441</v>
      </c>
      <c r="R19" s="1" t="s">
        <v>329</v>
      </c>
      <c r="S19" s="1" t="s">
        <v>330</v>
      </c>
      <c r="T19" s="1" t="s">
        <v>331</v>
      </c>
    </row>
    <row r="20" s="1" customFormat="1" spans="1:20">
      <c r="A20" s="3">
        <v>16694902805</v>
      </c>
      <c r="B20" s="1" t="s">
        <v>429</v>
      </c>
      <c r="C20" s="1" t="s">
        <v>442</v>
      </c>
      <c r="D20" s="1" t="s">
        <v>443</v>
      </c>
      <c r="E20" s="1" t="s">
        <v>444</v>
      </c>
      <c r="F20" s="1" t="s">
        <v>396</v>
      </c>
      <c r="G20" s="1" t="s">
        <v>321</v>
      </c>
      <c r="H20" s="1" t="s">
        <v>322</v>
      </c>
      <c r="I20" s="1" t="s">
        <v>445</v>
      </c>
      <c r="J20" s="1" t="s">
        <v>29</v>
      </c>
      <c r="K20" s="1" t="s">
        <v>446</v>
      </c>
      <c r="L20" s="1" t="s">
        <v>446</v>
      </c>
      <c r="M20" s="1" t="s">
        <v>325</v>
      </c>
      <c r="N20" s="1" t="s">
        <v>325</v>
      </c>
      <c r="O20" s="1" t="s">
        <v>326</v>
      </c>
      <c r="P20" s="1" t="s">
        <v>327</v>
      </c>
      <c r="Q20" s="1" t="s">
        <v>447</v>
      </c>
      <c r="R20" s="1" t="s">
        <v>329</v>
      </c>
      <c r="S20" s="1" t="s">
        <v>330</v>
      </c>
      <c r="T20" s="1" t="s">
        <v>331</v>
      </c>
    </row>
    <row r="21" s="1" customFormat="1" spans="1:20">
      <c r="A21" s="3">
        <v>16695615202</v>
      </c>
      <c r="B21" s="1" t="s">
        <v>448</v>
      </c>
      <c r="C21" s="1" t="s">
        <v>449</v>
      </c>
      <c r="D21" s="1" t="s">
        <v>424</v>
      </c>
      <c r="E21" s="1" t="s">
        <v>450</v>
      </c>
      <c r="F21" s="1" t="s">
        <v>320</v>
      </c>
      <c r="G21" s="1" t="s">
        <v>321</v>
      </c>
      <c r="H21" s="1" t="s">
        <v>322</v>
      </c>
      <c r="I21" s="1" t="s">
        <v>451</v>
      </c>
      <c r="J21" s="1" t="s">
        <v>29</v>
      </c>
      <c r="K21" s="1" t="s">
        <v>427</v>
      </c>
      <c r="L21" s="1" t="s">
        <v>427</v>
      </c>
      <c r="M21" s="1" t="s">
        <v>325</v>
      </c>
      <c r="N21" s="1" t="s">
        <v>325</v>
      </c>
      <c r="O21" s="1" t="s">
        <v>326</v>
      </c>
      <c r="P21" s="1" t="s">
        <v>327</v>
      </c>
      <c r="Q21" s="1" t="s">
        <v>452</v>
      </c>
      <c r="R21" s="1" t="s">
        <v>329</v>
      </c>
      <c r="S21" s="1" t="s">
        <v>330</v>
      </c>
      <c r="T21" s="1" t="s">
        <v>331</v>
      </c>
    </row>
    <row r="22" s="1" customFormat="1" spans="1:20">
      <c r="A22" s="3">
        <v>16707848319</v>
      </c>
      <c r="B22" s="1" t="s">
        <v>453</v>
      </c>
      <c r="C22" s="1" t="s">
        <v>454</v>
      </c>
      <c r="D22" s="1" t="s">
        <v>455</v>
      </c>
      <c r="E22" s="1" t="s">
        <v>456</v>
      </c>
      <c r="F22" s="1" t="s">
        <v>396</v>
      </c>
      <c r="G22" s="1" t="s">
        <v>321</v>
      </c>
      <c r="H22" s="1" t="s">
        <v>322</v>
      </c>
      <c r="I22" s="1" t="s">
        <v>457</v>
      </c>
      <c r="J22" s="1" t="s">
        <v>29</v>
      </c>
      <c r="K22" s="1" t="s">
        <v>458</v>
      </c>
      <c r="L22" s="1" t="s">
        <v>458</v>
      </c>
      <c r="M22" s="1" t="s">
        <v>325</v>
      </c>
      <c r="N22" s="1" t="s">
        <v>325</v>
      </c>
      <c r="O22" s="1" t="s">
        <v>326</v>
      </c>
      <c r="P22" s="1" t="s">
        <v>327</v>
      </c>
      <c r="Q22" s="1" t="s">
        <v>459</v>
      </c>
      <c r="R22" s="1" t="s">
        <v>329</v>
      </c>
      <c r="S22" s="1" t="s">
        <v>330</v>
      </c>
      <c r="T22" s="1" t="s">
        <v>331</v>
      </c>
    </row>
    <row r="23" s="1" customFormat="1" spans="1:20">
      <c r="A23" s="3">
        <v>16707918764</v>
      </c>
      <c r="B23" s="1" t="s">
        <v>453</v>
      </c>
      <c r="C23" s="1" t="s">
        <v>460</v>
      </c>
      <c r="D23" s="1" t="s">
        <v>461</v>
      </c>
      <c r="E23" s="1" t="s">
        <v>462</v>
      </c>
      <c r="F23" s="1" t="s">
        <v>396</v>
      </c>
      <c r="G23" s="1" t="s">
        <v>321</v>
      </c>
      <c r="H23" s="1" t="s">
        <v>322</v>
      </c>
      <c r="I23" s="1" t="s">
        <v>463</v>
      </c>
      <c r="J23" s="1" t="s">
        <v>29</v>
      </c>
      <c r="K23" s="1" t="s">
        <v>464</v>
      </c>
      <c r="L23" s="1" t="s">
        <v>464</v>
      </c>
      <c r="M23" s="1" t="s">
        <v>325</v>
      </c>
      <c r="N23" s="1" t="s">
        <v>325</v>
      </c>
      <c r="O23" s="1" t="s">
        <v>326</v>
      </c>
      <c r="P23" s="1" t="s">
        <v>327</v>
      </c>
      <c r="Q23" s="1" t="s">
        <v>465</v>
      </c>
      <c r="R23" s="1" t="s">
        <v>329</v>
      </c>
      <c r="S23" s="1" t="s">
        <v>330</v>
      </c>
      <c r="T23" s="1" t="s">
        <v>331</v>
      </c>
    </row>
    <row r="24" s="1" customFormat="1" spans="1:20">
      <c r="A24" s="3">
        <v>16724267979</v>
      </c>
      <c r="B24" s="1" t="s">
        <v>466</v>
      </c>
      <c r="C24" s="1" t="s">
        <v>467</v>
      </c>
      <c r="D24" s="1" t="s">
        <v>468</v>
      </c>
      <c r="E24" s="1" t="s">
        <v>469</v>
      </c>
      <c r="F24" s="1" t="s">
        <v>396</v>
      </c>
      <c r="G24" s="1" t="s">
        <v>321</v>
      </c>
      <c r="H24" s="1" t="s">
        <v>322</v>
      </c>
      <c r="I24" s="1" t="s">
        <v>470</v>
      </c>
      <c r="J24" s="1" t="s">
        <v>29</v>
      </c>
      <c r="K24" s="1" t="s">
        <v>471</v>
      </c>
      <c r="L24" s="1" t="s">
        <v>471</v>
      </c>
      <c r="M24" s="1" t="s">
        <v>325</v>
      </c>
      <c r="N24" s="1" t="s">
        <v>325</v>
      </c>
      <c r="O24" s="1" t="s">
        <v>326</v>
      </c>
      <c r="P24" s="1" t="s">
        <v>327</v>
      </c>
      <c r="Q24" s="1" t="s">
        <v>472</v>
      </c>
      <c r="R24" s="1" t="s">
        <v>329</v>
      </c>
      <c r="S24" s="1" t="s">
        <v>330</v>
      </c>
      <c r="T24" s="1" t="s">
        <v>331</v>
      </c>
    </row>
    <row r="25" s="1" customFormat="1" spans="1:20">
      <c r="A25" s="3">
        <v>16737328530</v>
      </c>
      <c r="B25" s="1" t="s">
        <v>473</v>
      </c>
      <c r="C25" s="1" t="s">
        <v>474</v>
      </c>
      <c r="D25" s="1" t="s">
        <v>475</v>
      </c>
      <c r="E25" s="1" t="s">
        <v>476</v>
      </c>
      <c r="F25" s="1" t="s">
        <v>320</v>
      </c>
      <c r="G25" s="1" t="s">
        <v>321</v>
      </c>
      <c r="H25" s="1" t="s">
        <v>322</v>
      </c>
      <c r="I25" s="1" t="s">
        <v>477</v>
      </c>
      <c r="J25" s="1" t="s">
        <v>29</v>
      </c>
      <c r="K25" s="1" t="s">
        <v>478</v>
      </c>
      <c r="L25" s="1" t="s">
        <v>478</v>
      </c>
      <c r="M25" s="1" t="s">
        <v>325</v>
      </c>
      <c r="N25" s="1" t="s">
        <v>325</v>
      </c>
      <c r="O25" s="1" t="s">
        <v>326</v>
      </c>
      <c r="P25" s="1" t="s">
        <v>327</v>
      </c>
      <c r="Q25" s="1" t="s">
        <v>479</v>
      </c>
      <c r="R25" s="1" t="s">
        <v>329</v>
      </c>
      <c r="S25" s="1" t="s">
        <v>330</v>
      </c>
      <c r="T25" s="1" t="s">
        <v>331</v>
      </c>
    </row>
    <row r="26" s="1" customFormat="1" spans="1:20">
      <c r="A26" s="3">
        <v>16741195401</v>
      </c>
      <c r="B26" s="1" t="s">
        <v>480</v>
      </c>
      <c r="C26" s="1" t="s">
        <v>481</v>
      </c>
      <c r="D26" s="1" t="s">
        <v>482</v>
      </c>
      <c r="E26" s="1" t="s">
        <v>483</v>
      </c>
      <c r="F26" s="1" t="s">
        <v>320</v>
      </c>
      <c r="G26" s="1" t="s">
        <v>321</v>
      </c>
      <c r="H26" s="1" t="s">
        <v>322</v>
      </c>
      <c r="I26" s="1" t="s">
        <v>484</v>
      </c>
      <c r="J26" s="1" t="s">
        <v>29</v>
      </c>
      <c r="K26" s="1" t="s">
        <v>485</v>
      </c>
      <c r="L26" s="1" t="s">
        <v>485</v>
      </c>
      <c r="M26" s="1" t="s">
        <v>325</v>
      </c>
      <c r="N26" s="1" t="s">
        <v>325</v>
      </c>
      <c r="O26" s="1" t="s">
        <v>326</v>
      </c>
      <c r="P26" s="1" t="s">
        <v>327</v>
      </c>
      <c r="Q26" s="1" t="s">
        <v>486</v>
      </c>
      <c r="R26" s="1" t="s">
        <v>329</v>
      </c>
      <c r="S26" s="1" t="s">
        <v>330</v>
      </c>
      <c r="T26" s="1" t="s">
        <v>331</v>
      </c>
    </row>
    <row r="27" s="1" customFormat="1" spans="1:20">
      <c r="A27" s="3">
        <v>16741286104</v>
      </c>
      <c r="B27" s="1" t="s">
        <v>480</v>
      </c>
      <c r="C27" s="1" t="s">
        <v>487</v>
      </c>
      <c r="D27" s="1" t="s">
        <v>488</v>
      </c>
      <c r="E27" s="1" t="s">
        <v>489</v>
      </c>
      <c r="F27" s="1" t="s">
        <v>396</v>
      </c>
      <c r="G27" s="1" t="s">
        <v>321</v>
      </c>
      <c r="H27" s="1" t="s">
        <v>322</v>
      </c>
      <c r="I27" s="1" t="s">
        <v>490</v>
      </c>
      <c r="J27" s="1" t="s">
        <v>29</v>
      </c>
      <c r="K27" s="1" t="s">
        <v>471</v>
      </c>
      <c r="L27" s="1" t="s">
        <v>471</v>
      </c>
      <c r="M27" s="1" t="s">
        <v>325</v>
      </c>
      <c r="N27" s="1" t="s">
        <v>325</v>
      </c>
      <c r="O27" s="1" t="s">
        <v>326</v>
      </c>
      <c r="P27" s="1" t="s">
        <v>327</v>
      </c>
      <c r="Q27" s="1" t="s">
        <v>491</v>
      </c>
      <c r="R27" s="1" t="s">
        <v>329</v>
      </c>
      <c r="S27" s="1" t="s">
        <v>330</v>
      </c>
      <c r="T27" s="1" t="s">
        <v>331</v>
      </c>
    </row>
    <row r="28" s="1" customFormat="1" spans="1:20">
      <c r="A28" s="3">
        <v>16750611946</v>
      </c>
      <c r="B28" s="1" t="s">
        <v>492</v>
      </c>
      <c r="C28" s="1" t="s">
        <v>493</v>
      </c>
      <c r="D28" s="1" t="s">
        <v>494</v>
      </c>
      <c r="E28" s="1" t="s">
        <v>495</v>
      </c>
      <c r="F28" s="1" t="s">
        <v>320</v>
      </c>
      <c r="G28" s="1" t="s">
        <v>321</v>
      </c>
      <c r="H28" s="1" t="s">
        <v>322</v>
      </c>
      <c r="I28" s="1" t="s">
        <v>496</v>
      </c>
      <c r="J28" s="1" t="s">
        <v>29</v>
      </c>
      <c r="K28" s="1" t="s">
        <v>497</v>
      </c>
      <c r="L28" s="1" t="s">
        <v>497</v>
      </c>
      <c r="M28" s="1" t="s">
        <v>325</v>
      </c>
      <c r="N28" s="1" t="s">
        <v>325</v>
      </c>
      <c r="O28" s="1" t="s">
        <v>326</v>
      </c>
      <c r="P28" s="1" t="s">
        <v>327</v>
      </c>
      <c r="Q28" s="1" t="s">
        <v>498</v>
      </c>
      <c r="R28" s="1" t="s">
        <v>329</v>
      </c>
      <c r="S28" s="1" t="s">
        <v>330</v>
      </c>
      <c r="T28" s="1" t="s">
        <v>331</v>
      </c>
    </row>
    <row r="29" s="1" customFormat="1" spans="1:20">
      <c r="A29" s="3">
        <v>16750807451</v>
      </c>
      <c r="B29" s="1" t="s">
        <v>492</v>
      </c>
      <c r="C29" s="1" t="s">
        <v>499</v>
      </c>
      <c r="D29" s="1" t="s">
        <v>500</v>
      </c>
      <c r="E29" s="1" t="s">
        <v>501</v>
      </c>
      <c r="F29" s="1" t="s">
        <v>320</v>
      </c>
      <c r="G29" s="1" t="s">
        <v>321</v>
      </c>
      <c r="H29" s="1" t="s">
        <v>322</v>
      </c>
      <c r="I29" s="1" t="s">
        <v>502</v>
      </c>
      <c r="J29" s="1" t="s">
        <v>29</v>
      </c>
      <c r="K29" s="1" t="s">
        <v>503</v>
      </c>
      <c r="L29" s="1" t="s">
        <v>503</v>
      </c>
      <c r="M29" s="1" t="s">
        <v>325</v>
      </c>
      <c r="N29" s="1" t="s">
        <v>325</v>
      </c>
      <c r="O29" s="1" t="s">
        <v>326</v>
      </c>
      <c r="P29" s="1" t="s">
        <v>327</v>
      </c>
      <c r="Q29" s="1" t="s">
        <v>504</v>
      </c>
      <c r="R29" s="1" t="s">
        <v>329</v>
      </c>
      <c r="S29" s="1" t="s">
        <v>330</v>
      </c>
      <c r="T29" s="1" t="s">
        <v>331</v>
      </c>
    </row>
    <row r="30" s="1" customFormat="1" spans="1:20">
      <c r="A30" s="3">
        <v>16750865020</v>
      </c>
      <c r="B30" s="1" t="s">
        <v>492</v>
      </c>
      <c r="C30" s="1" t="s">
        <v>505</v>
      </c>
      <c r="D30" s="1" t="s">
        <v>506</v>
      </c>
      <c r="E30" s="1" t="s">
        <v>507</v>
      </c>
      <c r="F30" s="1" t="s">
        <v>396</v>
      </c>
      <c r="G30" s="1" t="s">
        <v>321</v>
      </c>
      <c r="H30" s="1" t="s">
        <v>322</v>
      </c>
      <c r="I30" s="1" t="s">
        <v>508</v>
      </c>
      <c r="J30" s="1" t="s">
        <v>29</v>
      </c>
      <c r="K30" s="1" t="s">
        <v>337</v>
      </c>
      <c r="L30" s="1" t="s">
        <v>337</v>
      </c>
      <c r="M30" s="1" t="s">
        <v>325</v>
      </c>
      <c r="N30" s="1" t="s">
        <v>325</v>
      </c>
      <c r="O30" s="1" t="s">
        <v>326</v>
      </c>
      <c r="P30" s="1" t="s">
        <v>327</v>
      </c>
      <c r="Q30" s="1" t="s">
        <v>509</v>
      </c>
      <c r="R30" s="1" t="s">
        <v>329</v>
      </c>
      <c r="S30" s="1" t="s">
        <v>330</v>
      </c>
      <c r="T30" s="1" t="s">
        <v>331</v>
      </c>
    </row>
    <row r="31" s="1" customFormat="1" spans="1:20">
      <c r="A31" s="3">
        <v>16750901545</v>
      </c>
      <c r="B31" s="1" t="s">
        <v>492</v>
      </c>
      <c r="C31" s="1" t="s">
        <v>510</v>
      </c>
      <c r="D31" s="1" t="s">
        <v>511</v>
      </c>
      <c r="E31" s="1" t="s">
        <v>512</v>
      </c>
      <c r="F31" s="1" t="s">
        <v>396</v>
      </c>
      <c r="G31" s="1" t="s">
        <v>321</v>
      </c>
      <c r="H31" s="1" t="s">
        <v>322</v>
      </c>
      <c r="I31" s="1" t="s">
        <v>513</v>
      </c>
      <c r="J31" s="1" t="s">
        <v>29</v>
      </c>
      <c r="K31" s="1" t="s">
        <v>514</v>
      </c>
      <c r="L31" s="1" t="s">
        <v>514</v>
      </c>
      <c r="M31" s="1" t="s">
        <v>325</v>
      </c>
      <c r="N31" s="1" t="s">
        <v>325</v>
      </c>
      <c r="O31" s="1" t="s">
        <v>326</v>
      </c>
      <c r="P31" s="1" t="s">
        <v>327</v>
      </c>
      <c r="Q31" s="1" t="s">
        <v>515</v>
      </c>
      <c r="R31" s="1" t="s">
        <v>329</v>
      </c>
      <c r="S31" s="1" t="s">
        <v>330</v>
      </c>
      <c r="T31" s="1" t="s">
        <v>331</v>
      </c>
    </row>
    <row r="32" s="1" customFormat="1" spans="1:20">
      <c r="A32" s="3">
        <v>16755563484</v>
      </c>
      <c r="B32" s="1" t="s">
        <v>516</v>
      </c>
      <c r="C32" s="1" t="s">
        <v>517</v>
      </c>
      <c r="D32" s="1" t="s">
        <v>518</v>
      </c>
      <c r="E32" s="1" t="s">
        <v>519</v>
      </c>
      <c r="F32" s="1" t="s">
        <v>396</v>
      </c>
      <c r="G32" s="1" t="s">
        <v>321</v>
      </c>
      <c r="H32" s="1" t="s">
        <v>322</v>
      </c>
      <c r="I32" s="1" t="s">
        <v>520</v>
      </c>
      <c r="J32" s="1" t="s">
        <v>29</v>
      </c>
      <c r="K32" s="1" t="s">
        <v>521</v>
      </c>
      <c r="L32" s="1" t="s">
        <v>521</v>
      </c>
      <c r="M32" s="1" t="s">
        <v>325</v>
      </c>
      <c r="N32" s="1" t="s">
        <v>325</v>
      </c>
      <c r="O32" s="1" t="s">
        <v>326</v>
      </c>
      <c r="P32" s="1" t="s">
        <v>327</v>
      </c>
      <c r="Q32" s="1" t="s">
        <v>522</v>
      </c>
      <c r="R32" s="1" t="s">
        <v>329</v>
      </c>
      <c r="S32" s="1" t="s">
        <v>330</v>
      </c>
      <c r="T32" s="1" t="s">
        <v>331</v>
      </c>
    </row>
    <row r="33" s="1" customFormat="1" spans="1:20">
      <c r="A33" s="3">
        <v>16755892853</v>
      </c>
      <c r="B33" s="1" t="s">
        <v>516</v>
      </c>
      <c r="C33" s="1" t="s">
        <v>523</v>
      </c>
      <c r="D33" s="1" t="s">
        <v>524</v>
      </c>
      <c r="E33" s="1" t="s">
        <v>525</v>
      </c>
      <c r="F33" s="1" t="s">
        <v>396</v>
      </c>
      <c r="G33" s="1" t="s">
        <v>321</v>
      </c>
      <c r="H33" s="1" t="s">
        <v>322</v>
      </c>
      <c r="I33" s="1" t="s">
        <v>526</v>
      </c>
      <c r="J33" s="1" t="s">
        <v>29</v>
      </c>
      <c r="K33" s="1" t="s">
        <v>527</v>
      </c>
      <c r="L33" s="1" t="s">
        <v>527</v>
      </c>
      <c r="M33" s="1" t="s">
        <v>325</v>
      </c>
      <c r="N33" s="1" t="s">
        <v>325</v>
      </c>
      <c r="O33" s="1" t="s">
        <v>326</v>
      </c>
      <c r="P33" s="1" t="s">
        <v>327</v>
      </c>
      <c r="Q33" s="1" t="s">
        <v>528</v>
      </c>
      <c r="R33" s="1" t="s">
        <v>329</v>
      </c>
      <c r="S33" s="1" t="s">
        <v>330</v>
      </c>
      <c r="T33" s="1" t="s">
        <v>331</v>
      </c>
    </row>
    <row r="34" s="1" customFormat="1" spans="1:20">
      <c r="A34" s="3">
        <v>16755990474</v>
      </c>
      <c r="B34" s="1" t="s">
        <v>516</v>
      </c>
      <c r="C34" s="1" t="s">
        <v>529</v>
      </c>
      <c r="D34" s="1" t="s">
        <v>530</v>
      </c>
      <c r="E34" s="1" t="s">
        <v>531</v>
      </c>
      <c r="F34" s="1" t="s">
        <v>396</v>
      </c>
      <c r="G34" s="1" t="s">
        <v>321</v>
      </c>
      <c r="H34" s="1" t="s">
        <v>322</v>
      </c>
      <c r="I34" s="1" t="s">
        <v>532</v>
      </c>
      <c r="J34" s="1" t="s">
        <v>29</v>
      </c>
      <c r="K34" s="1" t="s">
        <v>533</v>
      </c>
      <c r="L34" s="1" t="s">
        <v>533</v>
      </c>
      <c r="M34" s="1" t="s">
        <v>325</v>
      </c>
      <c r="N34" s="1" t="s">
        <v>325</v>
      </c>
      <c r="O34" s="1" t="s">
        <v>326</v>
      </c>
      <c r="P34" s="1" t="s">
        <v>327</v>
      </c>
      <c r="Q34" s="1" t="s">
        <v>534</v>
      </c>
      <c r="R34" s="1" t="s">
        <v>329</v>
      </c>
      <c r="S34" s="1" t="s">
        <v>330</v>
      </c>
      <c r="T34" s="1" t="s">
        <v>331</v>
      </c>
    </row>
    <row r="35" s="1" customFormat="1" spans="1:20">
      <c r="A35" s="3">
        <v>16759165364</v>
      </c>
      <c r="B35" s="1" t="s">
        <v>535</v>
      </c>
      <c r="C35" s="1" t="s">
        <v>536</v>
      </c>
      <c r="D35" s="1" t="s">
        <v>475</v>
      </c>
      <c r="E35" s="1" t="s">
        <v>537</v>
      </c>
      <c r="F35" s="1" t="s">
        <v>320</v>
      </c>
      <c r="G35" s="1" t="s">
        <v>321</v>
      </c>
      <c r="H35" s="1" t="s">
        <v>322</v>
      </c>
      <c r="I35" s="1" t="s">
        <v>538</v>
      </c>
      <c r="J35" s="1" t="s">
        <v>29</v>
      </c>
      <c r="K35" s="1" t="s">
        <v>539</v>
      </c>
      <c r="L35" s="1" t="s">
        <v>539</v>
      </c>
      <c r="M35" s="1" t="s">
        <v>325</v>
      </c>
      <c r="N35" s="1" t="s">
        <v>325</v>
      </c>
      <c r="O35" s="1" t="s">
        <v>326</v>
      </c>
      <c r="P35" s="1" t="s">
        <v>327</v>
      </c>
      <c r="Q35" s="1" t="s">
        <v>540</v>
      </c>
      <c r="R35" s="1" t="s">
        <v>329</v>
      </c>
      <c r="S35" s="1" t="s">
        <v>330</v>
      </c>
      <c r="T35" s="1" t="s">
        <v>331</v>
      </c>
    </row>
    <row r="36" s="1" customFormat="1" spans="1:20">
      <c r="A36" s="3">
        <v>16759338374</v>
      </c>
      <c r="B36" s="1" t="s">
        <v>535</v>
      </c>
      <c r="C36" s="1" t="s">
        <v>541</v>
      </c>
      <c r="D36" s="1" t="s">
        <v>418</v>
      </c>
      <c r="E36" s="1" t="s">
        <v>542</v>
      </c>
      <c r="F36" s="1" t="s">
        <v>396</v>
      </c>
      <c r="G36" s="1" t="s">
        <v>321</v>
      </c>
      <c r="H36" s="1" t="s">
        <v>322</v>
      </c>
      <c r="I36" s="1" t="s">
        <v>543</v>
      </c>
      <c r="J36" s="1" t="s">
        <v>29</v>
      </c>
      <c r="K36" s="1" t="s">
        <v>544</v>
      </c>
      <c r="L36" s="1" t="s">
        <v>544</v>
      </c>
      <c r="M36" s="1" t="s">
        <v>325</v>
      </c>
      <c r="N36" s="1" t="s">
        <v>325</v>
      </c>
      <c r="O36" s="1" t="s">
        <v>326</v>
      </c>
      <c r="P36" s="1" t="s">
        <v>327</v>
      </c>
      <c r="Q36" s="1" t="s">
        <v>545</v>
      </c>
      <c r="R36" s="1" t="s">
        <v>329</v>
      </c>
      <c r="S36" s="1" t="s">
        <v>330</v>
      </c>
      <c r="T36" s="1" t="s">
        <v>331</v>
      </c>
    </row>
    <row r="37" s="1" customFormat="1" spans="1:20">
      <c r="A37" s="3">
        <v>16759482958</v>
      </c>
      <c r="B37" s="1" t="s">
        <v>535</v>
      </c>
      <c r="C37" s="1" t="s">
        <v>546</v>
      </c>
      <c r="D37" s="1" t="s">
        <v>547</v>
      </c>
      <c r="E37" s="1" t="s">
        <v>548</v>
      </c>
      <c r="F37" s="1" t="s">
        <v>396</v>
      </c>
      <c r="G37" s="1" t="s">
        <v>321</v>
      </c>
      <c r="H37" s="1" t="s">
        <v>322</v>
      </c>
      <c r="I37" s="1" t="s">
        <v>549</v>
      </c>
      <c r="J37" s="1" t="s">
        <v>29</v>
      </c>
      <c r="K37" s="1" t="s">
        <v>550</v>
      </c>
      <c r="L37" s="1" t="s">
        <v>550</v>
      </c>
      <c r="M37" s="1" t="s">
        <v>325</v>
      </c>
      <c r="N37" s="1" t="s">
        <v>325</v>
      </c>
      <c r="O37" s="1" t="s">
        <v>326</v>
      </c>
      <c r="P37" s="1" t="s">
        <v>327</v>
      </c>
      <c r="Q37" s="1" t="s">
        <v>551</v>
      </c>
      <c r="R37" s="1" t="s">
        <v>329</v>
      </c>
      <c r="S37" s="1" t="s">
        <v>330</v>
      </c>
      <c r="T37" s="1" t="s">
        <v>331</v>
      </c>
    </row>
    <row r="38" s="1" customFormat="1" spans="1:20">
      <c r="A38" s="3">
        <v>16760318042</v>
      </c>
      <c r="B38" s="1" t="s">
        <v>535</v>
      </c>
      <c r="C38" s="1" t="s">
        <v>552</v>
      </c>
      <c r="D38" s="1" t="s">
        <v>553</v>
      </c>
      <c r="E38" s="1" t="s">
        <v>554</v>
      </c>
      <c r="F38" s="1" t="s">
        <v>396</v>
      </c>
      <c r="G38" s="1" t="s">
        <v>321</v>
      </c>
      <c r="H38" s="1" t="s">
        <v>322</v>
      </c>
      <c r="I38" s="1" t="s">
        <v>555</v>
      </c>
      <c r="J38" s="1" t="s">
        <v>29</v>
      </c>
      <c r="K38" s="1" t="s">
        <v>556</v>
      </c>
      <c r="L38" s="1" t="s">
        <v>556</v>
      </c>
      <c r="M38" s="1" t="s">
        <v>325</v>
      </c>
      <c r="N38" s="1" t="s">
        <v>325</v>
      </c>
      <c r="O38" s="1" t="s">
        <v>326</v>
      </c>
      <c r="P38" s="1" t="s">
        <v>327</v>
      </c>
      <c r="Q38" s="1" t="s">
        <v>557</v>
      </c>
      <c r="R38" s="1" t="s">
        <v>329</v>
      </c>
      <c r="S38" s="1" t="s">
        <v>330</v>
      </c>
      <c r="T38" s="1" t="s">
        <v>331</v>
      </c>
    </row>
    <row r="39" s="1" customFormat="1" spans="1:20">
      <c r="A39" s="3">
        <v>16761042998</v>
      </c>
      <c r="B39" s="1" t="s">
        <v>535</v>
      </c>
      <c r="C39" s="1" t="s">
        <v>558</v>
      </c>
      <c r="D39" s="1" t="s">
        <v>418</v>
      </c>
      <c r="E39" s="1" t="s">
        <v>559</v>
      </c>
      <c r="F39" s="1" t="s">
        <v>320</v>
      </c>
      <c r="G39" s="1" t="s">
        <v>321</v>
      </c>
      <c r="H39" s="1" t="s">
        <v>322</v>
      </c>
      <c r="I39" s="1" t="s">
        <v>560</v>
      </c>
      <c r="J39" s="1" t="s">
        <v>29</v>
      </c>
      <c r="K39" s="1" t="s">
        <v>561</v>
      </c>
      <c r="L39" s="1" t="s">
        <v>561</v>
      </c>
      <c r="M39" s="1" t="s">
        <v>325</v>
      </c>
      <c r="N39" s="1" t="s">
        <v>325</v>
      </c>
      <c r="O39" s="1" t="s">
        <v>326</v>
      </c>
      <c r="P39" s="1" t="s">
        <v>327</v>
      </c>
      <c r="Q39" s="1" t="s">
        <v>562</v>
      </c>
      <c r="R39" s="1" t="s">
        <v>329</v>
      </c>
      <c r="S39" s="1" t="s">
        <v>330</v>
      </c>
      <c r="T39" s="1" t="s">
        <v>331</v>
      </c>
    </row>
    <row r="40" s="1" customFormat="1" spans="1:20">
      <c r="A40" s="3">
        <v>16765136064</v>
      </c>
      <c r="B40" s="1" t="s">
        <v>563</v>
      </c>
      <c r="C40" s="1" t="s">
        <v>564</v>
      </c>
      <c r="D40" s="1" t="s">
        <v>565</v>
      </c>
      <c r="E40" s="1" t="s">
        <v>566</v>
      </c>
      <c r="F40" s="1" t="s">
        <v>320</v>
      </c>
      <c r="G40" s="1" t="s">
        <v>321</v>
      </c>
      <c r="H40" s="1" t="s">
        <v>322</v>
      </c>
      <c r="I40" s="1" t="s">
        <v>567</v>
      </c>
      <c r="J40" s="1" t="s">
        <v>29</v>
      </c>
      <c r="K40" s="1" t="s">
        <v>568</v>
      </c>
      <c r="L40" s="1" t="s">
        <v>568</v>
      </c>
      <c r="M40" s="1" t="s">
        <v>325</v>
      </c>
      <c r="N40" s="1" t="s">
        <v>325</v>
      </c>
      <c r="O40" s="1" t="s">
        <v>326</v>
      </c>
      <c r="P40" s="1" t="s">
        <v>327</v>
      </c>
      <c r="Q40" s="1" t="s">
        <v>569</v>
      </c>
      <c r="R40" s="1" t="s">
        <v>329</v>
      </c>
      <c r="S40" s="1" t="s">
        <v>330</v>
      </c>
      <c r="T40" s="1" t="s">
        <v>331</v>
      </c>
    </row>
    <row r="41" s="1" customFormat="1" spans="1:20">
      <c r="A41" s="3">
        <v>16768957409</v>
      </c>
      <c r="B41" s="1" t="s">
        <v>570</v>
      </c>
      <c r="C41" s="1" t="s">
        <v>571</v>
      </c>
      <c r="D41" s="1" t="s">
        <v>418</v>
      </c>
      <c r="E41" s="1" t="s">
        <v>572</v>
      </c>
      <c r="F41" s="1" t="s">
        <v>396</v>
      </c>
      <c r="G41" s="1" t="s">
        <v>321</v>
      </c>
      <c r="H41" s="1" t="s">
        <v>322</v>
      </c>
      <c r="I41" s="1" t="s">
        <v>573</v>
      </c>
      <c r="J41" s="1" t="s">
        <v>29</v>
      </c>
      <c r="K41" s="1" t="s">
        <v>574</v>
      </c>
      <c r="L41" s="1" t="s">
        <v>326</v>
      </c>
      <c r="M41" s="1" t="s">
        <v>575</v>
      </c>
      <c r="N41" s="1" t="s">
        <v>576</v>
      </c>
      <c r="O41" s="1" t="s">
        <v>326</v>
      </c>
      <c r="P41" s="1" t="s">
        <v>327</v>
      </c>
      <c r="Q41" s="1" t="s">
        <v>577</v>
      </c>
      <c r="R41" s="1" t="s">
        <v>329</v>
      </c>
      <c r="S41" s="1" t="s">
        <v>330</v>
      </c>
      <c r="T41" s="1" t="s">
        <v>331</v>
      </c>
    </row>
    <row r="42" s="1" customFormat="1" spans="1:20">
      <c r="A42" s="3">
        <v>16769046602</v>
      </c>
      <c r="B42" s="1" t="s">
        <v>570</v>
      </c>
      <c r="C42" s="1" t="s">
        <v>578</v>
      </c>
      <c r="D42" s="1" t="s">
        <v>579</v>
      </c>
      <c r="E42" s="1" t="s">
        <v>580</v>
      </c>
      <c r="F42" s="1" t="s">
        <v>320</v>
      </c>
      <c r="G42" s="1" t="s">
        <v>321</v>
      </c>
      <c r="H42" s="1" t="s">
        <v>322</v>
      </c>
      <c r="I42" s="1" t="s">
        <v>581</v>
      </c>
      <c r="J42" s="1" t="s">
        <v>29</v>
      </c>
      <c r="K42" s="1" t="s">
        <v>358</v>
      </c>
      <c r="L42" s="1" t="s">
        <v>358</v>
      </c>
      <c r="M42" s="1" t="s">
        <v>325</v>
      </c>
      <c r="N42" s="1" t="s">
        <v>325</v>
      </c>
      <c r="O42" s="1" t="s">
        <v>326</v>
      </c>
      <c r="P42" s="1" t="s">
        <v>327</v>
      </c>
      <c r="Q42" s="1" t="s">
        <v>582</v>
      </c>
      <c r="R42" s="1" t="s">
        <v>329</v>
      </c>
      <c r="S42" s="1" t="s">
        <v>330</v>
      </c>
      <c r="T42" s="1" t="s">
        <v>331</v>
      </c>
    </row>
    <row r="43" s="1" customFormat="1" spans="1:20">
      <c r="A43" s="3">
        <v>16770487320</v>
      </c>
      <c r="B43" s="1" t="s">
        <v>570</v>
      </c>
      <c r="C43" s="1" t="s">
        <v>583</v>
      </c>
      <c r="D43" s="1" t="s">
        <v>418</v>
      </c>
      <c r="E43" s="1" t="s">
        <v>584</v>
      </c>
      <c r="F43" s="1" t="s">
        <v>396</v>
      </c>
      <c r="G43" s="1" t="s">
        <v>321</v>
      </c>
      <c r="H43" s="1" t="s">
        <v>322</v>
      </c>
      <c r="I43" s="1" t="s">
        <v>585</v>
      </c>
      <c r="J43" s="1" t="s">
        <v>29</v>
      </c>
      <c r="K43" s="1" t="s">
        <v>586</v>
      </c>
      <c r="L43" s="1" t="s">
        <v>326</v>
      </c>
      <c r="M43" s="1" t="s">
        <v>587</v>
      </c>
      <c r="N43" s="1" t="s">
        <v>588</v>
      </c>
      <c r="O43" s="1" t="s">
        <v>326</v>
      </c>
      <c r="P43" s="1" t="s">
        <v>327</v>
      </c>
      <c r="Q43" s="1" t="s">
        <v>589</v>
      </c>
      <c r="R43" s="1" t="s">
        <v>329</v>
      </c>
      <c r="S43" s="1" t="s">
        <v>330</v>
      </c>
      <c r="T43" s="1" t="s">
        <v>331</v>
      </c>
    </row>
    <row r="44" s="1" customFormat="1" spans="1:20">
      <c r="A44" s="3">
        <v>16776649124</v>
      </c>
      <c r="B44" s="1" t="s">
        <v>590</v>
      </c>
      <c r="C44" s="1" t="s">
        <v>591</v>
      </c>
      <c r="D44" s="1" t="s">
        <v>592</v>
      </c>
      <c r="E44" s="1" t="s">
        <v>593</v>
      </c>
      <c r="F44" s="1" t="s">
        <v>320</v>
      </c>
      <c r="G44" s="1" t="s">
        <v>321</v>
      </c>
      <c r="H44" s="1" t="s">
        <v>322</v>
      </c>
      <c r="I44" s="1" t="s">
        <v>594</v>
      </c>
      <c r="J44" s="1" t="s">
        <v>29</v>
      </c>
      <c r="K44" s="1" t="s">
        <v>595</v>
      </c>
      <c r="L44" s="1" t="s">
        <v>595</v>
      </c>
      <c r="M44" s="1" t="s">
        <v>325</v>
      </c>
      <c r="N44" s="1" t="s">
        <v>325</v>
      </c>
      <c r="O44" s="1" t="s">
        <v>326</v>
      </c>
      <c r="P44" s="1" t="s">
        <v>327</v>
      </c>
      <c r="Q44" s="1" t="s">
        <v>596</v>
      </c>
      <c r="R44" s="1" t="s">
        <v>329</v>
      </c>
      <c r="S44" s="1" t="s">
        <v>330</v>
      </c>
      <c r="T44" s="1" t="s">
        <v>331</v>
      </c>
    </row>
    <row r="45" s="1" customFormat="1" spans="1:20">
      <c r="A45" s="3">
        <v>16776671357</v>
      </c>
      <c r="B45" s="1" t="s">
        <v>590</v>
      </c>
      <c r="C45" s="1" t="s">
        <v>597</v>
      </c>
      <c r="D45" s="1" t="s">
        <v>418</v>
      </c>
      <c r="E45" s="1" t="s">
        <v>598</v>
      </c>
      <c r="F45" s="1" t="s">
        <v>396</v>
      </c>
      <c r="G45" s="1" t="s">
        <v>321</v>
      </c>
      <c r="H45" s="1" t="s">
        <v>322</v>
      </c>
      <c r="I45" s="1" t="s">
        <v>599</v>
      </c>
      <c r="J45" s="1" t="s">
        <v>29</v>
      </c>
      <c r="K45" s="1" t="s">
        <v>600</v>
      </c>
      <c r="L45" s="1" t="s">
        <v>600</v>
      </c>
      <c r="M45" s="1" t="s">
        <v>325</v>
      </c>
      <c r="N45" s="1" t="s">
        <v>325</v>
      </c>
      <c r="O45" s="1" t="s">
        <v>326</v>
      </c>
      <c r="P45" s="1" t="s">
        <v>327</v>
      </c>
      <c r="Q45" s="1" t="s">
        <v>601</v>
      </c>
      <c r="R45" s="1" t="s">
        <v>329</v>
      </c>
      <c r="S45" s="1" t="s">
        <v>330</v>
      </c>
      <c r="T45" s="1" t="s">
        <v>331</v>
      </c>
    </row>
    <row r="46" s="1" customFormat="1" spans="1:20">
      <c r="A46" s="3">
        <v>16784961221</v>
      </c>
      <c r="B46" s="1" t="s">
        <v>602</v>
      </c>
      <c r="C46" s="1" t="s">
        <v>603</v>
      </c>
      <c r="D46" s="1" t="s">
        <v>604</v>
      </c>
      <c r="E46" s="1" t="s">
        <v>605</v>
      </c>
      <c r="F46" s="1" t="s">
        <v>320</v>
      </c>
      <c r="G46" s="1" t="s">
        <v>321</v>
      </c>
      <c r="H46" s="1" t="s">
        <v>322</v>
      </c>
      <c r="I46" s="1" t="s">
        <v>606</v>
      </c>
      <c r="J46" s="1" t="s">
        <v>29</v>
      </c>
      <c r="K46" s="1" t="s">
        <v>607</v>
      </c>
      <c r="L46" s="1" t="s">
        <v>607</v>
      </c>
      <c r="M46" s="1" t="s">
        <v>325</v>
      </c>
      <c r="N46" s="1" t="s">
        <v>325</v>
      </c>
      <c r="O46" s="1" t="s">
        <v>326</v>
      </c>
      <c r="P46" s="1" t="s">
        <v>327</v>
      </c>
      <c r="Q46" s="1" t="s">
        <v>608</v>
      </c>
      <c r="R46" s="1" t="s">
        <v>329</v>
      </c>
      <c r="S46" s="1" t="s">
        <v>330</v>
      </c>
      <c r="T46" s="1" t="s">
        <v>331</v>
      </c>
    </row>
    <row r="47" s="1" customFormat="1" spans="1:20">
      <c r="A47" s="3">
        <v>16785083403</v>
      </c>
      <c r="B47" s="1" t="s">
        <v>602</v>
      </c>
      <c r="C47" s="1" t="s">
        <v>609</v>
      </c>
      <c r="D47" s="1" t="s">
        <v>610</v>
      </c>
      <c r="E47" s="1" t="s">
        <v>611</v>
      </c>
      <c r="F47" s="1" t="s">
        <v>320</v>
      </c>
      <c r="G47" s="1" t="s">
        <v>321</v>
      </c>
      <c r="H47" s="1" t="s">
        <v>322</v>
      </c>
      <c r="I47" s="1" t="s">
        <v>612</v>
      </c>
      <c r="J47" s="1" t="s">
        <v>29</v>
      </c>
      <c r="K47" s="1" t="s">
        <v>556</v>
      </c>
      <c r="L47" s="1" t="s">
        <v>556</v>
      </c>
      <c r="M47" s="1" t="s">
        <v>325</v>
      </c>
      <c r="N47" s="1" t="s">
        <v>325</v>
      </c>
      <c r="O47" s="1" t="s">
        <v>326</v>
      </c>
      <c r="P47" s="1" t="s">
        <v>327</v>
      </c>
      <c r="Q47" s="1" t="s">
        <v>613</v>
      </c>
      <c r="R47" s="1" t="s">
        <v>329</v>
      </c>
      <c r="S47" s="1" t="s">
        <v>330</v>
      </c>
      <c r="T47" s="1" t="s">
        <v>331</v>
      </c>
    </row>
    <row r="48" s="1" customFormat="1" spans="1:20">
      <c r="A48" s="3">
        <v>16785170221</v>
      </c>
      <c r="B48" s="1" t="s">
        <v>602</v>
      </c>
      <c r="C48" s="1" t="s">
        <v>614</v>
      </c>
      <c r="D48" s="1" t="s">
        <v>511</v>
      </c>
      <c r="E48" s="1" t="s">
        <v>615</v>
      </c>
      <c r="F48" s="1" t="s">
        <v>396</v>
      </c>
      <c r="G48" s="1" t="s">
        <v>321</v>
      </c>
      <c r="H48" s="1" t="s">
        <v>322</v>
      </c>
      <c r="I48" s="1" t="s">
        <v>616</v>
      </c>
      <c r="J48" s="1" t="s">
        <v>29</v>
      </c>
      <c r="K48" s="1" t="s">
        <v>514</v>
      </c>
      <c r="L48" s="1" t="s">
        <v>514</v>
      </c>
      <c r="M48" s="1" t="s">
        <v>325</v>
      </c>
      <c r="N48" s="1" t="s">
        <v>325</v>
      </c>
      <c r="O48" s="1" t="s">
        <v>326</v>
      </c>
      <c r="P48" s="1" t="s">
        <v>327</v>
      </c>
      <c r="Q48" s="1" t="s">
        <v>617</v>
      </c>
      <c r="R48" s="1" t="s">
        <v>329</v>
      </c>
      <c r="S48" s="1" t="s">
        <v>330</v>
      </c>
      <c r="T48" s="1" t="s">
        <v>331</v>
      </c>
    </row>
    <row r="49" s="1" customFormat="1" spans="1:20">
      <c r="A49" s="3">
        <v>16792745056</v>
      </c>
      <c r="B49" s="1" t="s">
        <v>618</v>
      </c>
      <c r="C49" s="1" t="s">
        <v>619</v>
      </c>
      <c r="D49" s="1" t="s">
        <v>547</v>
      </c>
      <c r="E49" s="1" t="s">
        <v>620</v>
      </c>
      <c r="F49" s="1" t="s">
        <v>396</v>
      </c>
      <c r="G49" s="1" t="s">
        <v>321</v>
      </c>
      <c r="H49" s="1" t="s">
        <v>322</v>
      </c>
      <c r="I49" s="1" t="s">
        <v>621</v>
      </c>
      <c r="J49" s="1" t="s">
        <v>29</v>
      </c>
      <c r="K49" s="1" t="s">
        <v>622</v>
      </c>
      <c r="L49" s="1" t="s">
        <v>622</v>
      </c>
      <c r="M49" s="1" t="s">
        <v>325</v>
      </c>
      <c r="N49" s="1" t="s">
        <v>325</v>
      </c>
      <c r="O49" s="1" t="s">
        <v>326</v>
      </c>
      <c r="P49" s="1" t="s">
        <v>327</v>
      </c>
      <c r="Q49" s="1" t="s">
        <v>623</v>
      </c>
      <c r="R49" s="1" t="s">
        <v>329</v>
      </c>
      <c r="S49" s="1" t="s">
        <v>330</v>
      </c>
      <c r="T49" s="1" t="s">
        <v>331</v>
      </c>
    </row>
    <row r="50" s="1" customFormat="1" spans="1:20">
      <c r="A50" s="3">
        <v>16792806480</v>
      </c>
      <c r="B50" s="1" t="s">
        <v>618</v>
      </c>
      <c r="C50" s="1" t="s">
        <v>624</v>
      </c>
      <c r="D50" s="1" t="s">
        <v>547</v>
      </c>
      <c r="E50" s="1" t="s">
        <v>625</v>
      </c>
      <c r="F50" s="1" t="s">
        <v>396</v>
      </c>
      <c r="G50" s="1" t="s">
        <v>321</v>
      </c>
      <c r="H50" s="1" t="s">
        <v>322</v>
      </c>
      <c r="I50" s="1" t="s">
        <v>621</v>
      </c>
      <c r="J50" s="1" t="s">
        <v>29</v>
      </c>
      <c r="K50" s="1" t="s">
        <v>622</v>
      </c>
      <c r="L50" s="1" t="s">
        <v>622</v>
      </c>
      <c r="M50" s="1" t="s">
        <v>325</v>
      </c>
      <c r="N50" s="1" t="s">
        <v>325</v>
      </c>
      <c r="O50" s="1" t="s">
        <v>326</v>
      </c>
      <c r="P50" s="1" t="s">
        <v>327</v>
      </c>
      <c r="Q50" s="1" t="s">
        <v>626</v>
      </c>
      <c r="R50" s="1" t="s">
        <v>329</v>
      </c>
      <c r="S50" s="1" t="s">
        <v>330</v>
      </c>
      <c r="T50" s="1" t="s">
        <v>331</v>
      </c>
    </row>
    <row r="51" s="1" customFormat="1" spans="1:20">
      <c r="A51" s="3">
        <v>16795564592</v>
      </c>
      <c r="B51" s="1" t="s">
        <v>627</v>
      </c>
      <c r="C51" s="1" t="s">
        <v>628</v>
      </c>
      <c r="D51" s="1" t="s">
        <v>629</v>
      </c>
      <c r="E51" s="1" t="s">
        <v>630</v>
      </c>
      <c r="F51" s="1" t="s">
        <v>320</v>
      </c>
      <c r="G51" s="1" t="s">
        <v>321</v>
      </c>
      <c r="H51" s="1" t="s">
        <v>322</v>
      </c>
      <c r="I51" s="1" t="s">
        <v>631</v>
      </c>
      <c r="J51" s="1" t="s">
        <v>29</v>
      </c>
      <c r="K51" s="1" t="s">
        <v>632</v>
      </c>
      <c r="L51" s="1" t="s">
        <v>632</v>
      </c>
      <c r="M51" s="1" t="s">
        <v>325</v>
      </c>
      <c r="N51" s="1" t="s">
        <v>325</v>
      </c>
      <c r="O51" s="1" t="s">
        <v>326</v>
      </c>
      <c r="P51" s="1" t="s">
        <v>327</v>
      </c>
      <c r="Q51" s="1" t="s">
        <v>633</v>
      </c>
      <c r="R51" s="1" t="s">
        <v>329</v>
      </c>
      <c r="S51" s="1" t="s">
        <v>330</v>
      </c>
      <c r="T51" s="1" t="s">
        <v>331</v>
      </c>
    </row>
    <row r="52" s="1" customFormat="1" spans="1:20">
      <c r="A52" s="3">
        <v>16795744210</v>
      </c>
      <c r="B52" s="1" t="s">
        <v>627</v>
      </c>
      <c r="C52" s="1" t="s">
        <v>634</v>
      </c>
      <c r="D52" s="1" t="s">
        <v>635</v>
      </c>
      <c r="E52" s="1" t="s">
        <v>636</v>
      </c>
      <c r="F52" s="1" t="s">
        <v>320</v>
      </c>
      <c r="G52" s="1" t="s">
        <v>321</v>
      </c>
      <c r="H52" s="1" t="s">
        <v>322</v>
      </c>
      <c r="I52" s="1" t="s">
        <v>637</v>
      </c>
      <c r="J52" s="1" t="s">
        <v>29</v>
      </c>
      <c r="K52" s="1" t="s">
        <v>638</v>
      </c>
      <c r="L52" s="1" t="s">
        <v>638</v>
      </c>
      <c r="M52" s="1" t="s">
        <v>325</v>
      </c>
      <c r="N52" s="1" t="s">
        <v>325</v>
      </c>
      <c r="O52" s="1" t="s">
        <v>326</v>
      </c>
      <c r="P52" s="1" t="s">
        <v>327</v>
      </c>
      <c r="Q52" s="1" t="s">
        <v>639</v>
      </c>
      <c r="R52" s="1" t="s">
        <v>329</v>
      </c>
      <c r="S52" s="1" t="s">
        <v>330</v>
      </c>
      <c r="T52" s="1" t="s">
        <v>331</v>
      </c>
    </row>
    <row r="53" s="1" customFormat="1" spans="1:20">
      <c r="A53" s="3">
        <v>16795795924</v>
      </c>
      <c r="B53" s="1" t="s">
        <v>627</v>
      </c>
      <c r="C53" s="1" t="s">
        <v>640</v>
      </c>
      <c r="D53" s="1" t="s">
        <v>641</v>
      </c>
      <c r="E53" s="1" t="s">
        <v>642</v>
      </c>
      <c r="F53" s="1" t="s">
        <v>320</v>
      </c>
      <c r="G53" s="1" t="s">
        <v>321</v>
      </c>
      <c r="H53" s="1" t="s">
        <v>322</v>
      </c>
      <c r="I53" s="1" t="s">
        <v>643</v>
      </c>
      <c r="J53" s="1" t="s">
        <v>29</v>
      </c>
      <c r="K53" s="1" t="s">
        <v>644</v>
      </c>
      <c r="L53" s="1" t="s">
        <v>644</v>
      </c>
      <c r="M53" s="1" t="s">
        <v>325</v>
      </c>
      <c r="N53" s="1" t="s">
        <v>325</v>
      </c>
      <c r="O53" s="1" t="s">
        <v>326</v>
      </c>
      <c r="P53" s="1" t="s">
        <v>327</v>
      </c>
      <c r="Q53" s="1" t="s">
        <v>645</v>
      </c>
      <c r="R53" s="1" t="s">
        <v>329</v>
      </c>
      <c r="S53" s="1" t="s">
        <v>330</v>
      </c>
      <c r="T53" s="1" t="s">
        <v>331</v>
      </c>
    </row>
    <row r="54" s="1" customFormat="1" spans="1:20">
      <c r="A54" s="3">
        <v>16796069313</v>
      </c>
      <c r="B54" s="1" t="s">
        <v>627</v>
      </c>
      <c r="C54" s="1" t="s">
        <v>646</v>
      </c>
      <c r="D54" s="1" t="s">
        <v>647</v>
      </c>
      <c r="E54" s="1" t="s">
        <v>648</v>
      </c>
      <c r="F54" s="1" t="s">
        <v>320</v>
      </c>
      <c r="G54" s="1" t="s">
        <v>321</v>
      </c>
      <c r="H54" s="1" t="s">
        <v>322</v>
      </c>
      <c r="I54" s="1" t="s">
        <v>649</v>
      </c>
      <c r="J54" s="1" t="s">
        <v>29</v>
      </c>
      <c r="K54" s="1" t="s">
        <v>650</v>
      </c>
      <c r="L54" s="1" t="s">
        <v>650</v>
      </c>
      <c r="M54" s="1" t="s">
        <v>325</v>
      </c>
      <c r="N54" s="1" t="s">
        <v>325</v>
      </c>
      <c r="O54" s="1" t="s">
        <v>326</v>
      </c>
      <c r="P54" s="1" t="s">
        <v>327</v>
      </c>
      <c r="Q54" s="1" t="s">
        <v>651</v>
      </c>
      <c r="R54" s="1" t="s">
        <v>329</v>
      </c>
      <c r="S54" s="1" t="s">
        <v>330</v>
      </c>
      <c r="T54" s="1" t="s">
        <v>331</v>
      </c>
    </row>
    <row r="55" s="1" customFormat="1" spans="1:20">
      <c r="A55" s="3">
        <v>16801728835</v>
      </c>
      <c r="B55" s="1" t="s">
        <v>627</v>
      </c>
      <c r="C55" s="1" t="s">
        <v>652</v>
      </c>
      <c r="D55" s="1" t="s">
        <v>653</v>
      </c>
      <c r="E55" s="1" t="s">
        <v>654</v>
      </c>
      <c r="F55" s="1" t="s">
        <v>320</v>
      </c>
      <c r="G55" s="1" t="s">
        <v>321</v>
      </c>
      <c r="H55" s="1" t="s">
        <v>322</v>
      </c>
      <c r="I55" s="1" t="s">
        <v>655</v>
      </c>
      <c r="J55" s="1" t="s">
        <v>29</v>
      </c>
      <c r="K55" s="1" t="s">
        <v>656</v>
      </c>
      <c r="L55" s="1" t="s">
        <v>656</v>
      </c>
      <c r="M55" s="1" t="s">
        <v>325</v>
      </c>
      <c r="N55" s="1" t="s">
        <v>325</v>
      </c>
      <c r="O55" s="1" t="s">
        <v>326</v>
      </c>
      <c r="P55" s="1" t="s">
        <v>327</v>
      </c>
      <c r="Q55" s="1" t="s">
        <v>657</v>
      </c>
      <c r="R55" s="1" t="s">
        <v>329</v>
      </c>
      <c r="S55" s="1" t="s">
        <v>330</v>
      </c>
      <c r="T55" s="1" t="s">
        <v>331</v>
      </c>
    </row>
    <row r="56" s="1" customFormat="1" spans="1:20">
      <c r="A56" s="3">
        <v>16802317365</v>
      </c>
      <c r="B56" s="1" t="s">
        <v>403</v>
      </c>
      <c r="C56" s="1" t="s">
        <v>658</v>
      </c>
      <c r="D56" s="1" t="s">
        <v>659</v>
      </c>
      <c r="E56" s="1" t="s">
        <v>660</v>
      </c>
      <c r="F56" s="1" t="s">
        <v>320</v>
      </c>
      <c r="G56" s="1" t="s">
        <v>321</v>
      </c>
      <c r="H56" s="1" t="s">
        <v>322</v>
      </c>
      <c r="I56" s="1" t="s">
        <v>661</v>
      </c>
      <c r="J56" s="1" t="s">
        <v>29</v>
      </c>
      <c r="K56" s="1" t="s">
        <v>662</v>
      </c>
      <c r="L56" s="1" t="s">
        <v>662</v>
      </c>
      <c r="M56" s="1" t="s">
        <v>325</v>
      </c>
      <c r="N56" s="1" t="s">
        <v>325</v>
      </c>
      <c r="O56" s="1" t="s">
        <v>326</v>
      </c>
      <c r="P56" s="1" t="s">
        <v>327</v>
      </c>
      <c r="Q56" s="1" t="s">
        <v>663</v>
      </c>
      <c r="R56" s="1" t="s">
        <v>329</v>
      </c>
      <c r="S56" s="1" t="s">
        <v>330</v>
      </c>
      <c r="T56" s="1" t="s">
        <v>331</v>
      </c>
    </row>
    <row r="57" s="1" customFormat="1" spans="1:20">
      <c r="A57" s="3">
        <v>16802322725</v>
      </c>
      <c r="B57" s="1" t="s">
        <v>403</v>
      </c>
      <c r="C57" s="1" t="s">
        <v>664</v>
      </c>
      <c r="D57" s="1" t="s">
        <v>665</v>
      </c>
      <c r="E57" s="1" t="s">
        <v>666</v>
      </c>
      <c r="F57" s="1" t="s">
        <v>320</v>
      </c>
      <c r="G57" s="1" t="s">
        <v>321</v>
      </c>
      <c r="H57" s="1" t="s">
        <v>322</v>
      </c>
      <c r="I57" s="1" t="s">
        <v>667</v>
      </c>
      <c r="J57" s="1" t="s">
        <v>29</v>
      </c>
      <c r="K57" s="1" t="s">
        <v>668</v>
      </c>
      <c r="L57" s="1" t="s">
        <v>668</v>
      </c>
      <c r="M57" s="1" t="s">
        <v>325</v>
      </c>
      <c r="N57" s="1" t="s">
        <v>325</v>
      </c>
      <c r="O57" s="1" t="s">
        <v>326</v>
      </c>
      <c r="P57" s="1" t="s">
        <v>327</v>
      </c>
      <c r="Q57" s="1" t="s">
        <v>669</v>
      </c>
      <c r="R57" s="1" t="s">
        <v>329</v>
      </c>
      <c r="S57" s="1" t="s">
        <v>330</v>
      </c>
      <c r="T57" s="1" t="s">
        <v>331</v>
      </c>
    </row>
    <row r="58" s="1" customFormat="1" spans="1:20">
      <c r="A58" s="3">
        <v>16802410187</v>
      </c>
      <c r="B58" s="1" t="s">
        <v>403</v>
      </c>
      <c r="C58" s="1" t="s">
        <v>670</v>
      </c>
      <c r="D58" s="1" t="s">
        <v>629</v>
      </c>
      <c r="E58" s="1" t="s">
        <v>671</v>
      </c>
      <c r="F58" s="1" t="s">
        <v>320</v>
      </c>
      <c r="G58" s="1" t="s">
        <v>321</v>
      </c>
      <c r="H58" s="1" t="s">
        <v>322</v>
      </c>
      <c r="I58" s="1" t="s">
        <v>672</v>
      </c>
      <c r="J58" s="1" t="s">
        <v>29</v>
      </c>
      <c r="K58" s="1" t="s">
        <v>358</v>
      </c>
      <c r="L58" s="1" t="s">
        <v>358</v>
      </c>
      <c r="M58" s="1" t="s">
        <v>325</v>
      </c>
      <c r="N58" s="1" t="s">
        <v>325</v>
      </c>
      <c r="O58" s="1" t="s">
        <v>326</v>
      </c>
      <c r="P58" s="1" t="s">
        <v>327</v>
      </c>
      <c r="Q58" s="1" t="s">
        <v>673</v>
      </c>
      <c r="R58" s="1" t="s">
        <v>329</v>
      </c>
      <c r="S58" s="1" t="s">
        <v>330</v>
      </c>
      <c r="T58" s="1" t="s">
        <v>331</v>
      </c>
    </row>
    <row r="59" s="1" customFormat="1" spans="1:20">
      <c r="A59" s="3">
        <v>16803164398</v>
      </c>
      <c r="B59" s="1" t="s">
        <v>403</v>
      </c>
      <c r="C59" s="1" t="s">
        <v>674</v>
      </c>
      <c r="D59" s="1" t="s">
        <v>675</v>
      </c>
      <c r="E59" s="1" t="s">
        <v>676</v>
      </c>
      <c r="F59" s="1" t="s">
        <v>320</v>
      </c>
      <c r="G59" s="1" t="s">
        <v>321</v>
      </c>
      <c r="H59" s="1" t="s">
        <v>322</v>
      </c>
      <c r="I59" s="1" t="s">
        <v>677</v>
      </c>
      <c r="J59" s="1" t="s">
        <v>29</v>
      </c>
      <c r="K59" s="1" t="s">
        <v>607</v>
      </c>
      <c r="L59" s="1" t="s">
        <v>607</v>
      </c>
      <c r="M59" s="1" t="s">
        <v>325</v>
      </c>
      <c r="N59" s="1" t="s">
        <v>325</v>
      </c>
      <c r="O59" s="1" t="s">
        <v>326</v>
      </c>
      <c r="P59" s="1" t="s">
        <v>327</v>
      </c>
      <c r="Q59" s="1" t="s">
        <v>678</v>
      </c>
      <c r="R59" s="1" t="s">
        <v>329</v>
      </c>
      <c r="S59" s="1" t="s">
        <v>330</v>
      </c>
      <c r="T59" s="1" t="s">
        <v>331</v>
      </c>
    </row>
    <row r="60" s="1" customFormat="1" spans="1:20">
      <c r="A60" s="3">
        <v>16804008022</v>
      </c>
      <c r="B60" s="1" t="s">
        <v>403</v>
      </c>
      <c r="C60" s="1" t="s">
        <v>679</v>
      </c>
      <c r="D60" s="1" t="s">
        <v>680</v>
      </c>
      <c r="E60" s="1" t="s">
        <v>681</v>
      </c>
      <c r="F60" s="1" t="s">
        <v>320</v>
      </c>
      <c r="G60" s="1" t="s">
        <v>321</v>
      </c>
      <c r="H60" s="1" t="s">
        <v>322</v>
      </c>
      <c r="I60" s="1" t="s">
        <v>682</v>
      </c>
      <c r="J60" s="1" t="s">
        <v>29</v>
      </c>
      <c r="K60" s="1" t="s">
        <v>683</v>
      </c>
      <c r="L60" s="1" t="s">
        <v>683</v>
      </c>
      <c r="M60" s="1" t="s">
        <v>325</v>
      </c>
      <c r="N60" s="1" t="s">
        <v>325</v>
      </c>
      <c r="O60" s="1" t="s">
        <v>326</v>
      </c>
      <c r="P60" s="1" t="s">
        <v>327</v>
      </c>
      <c r="Q60" s="1" t="s">
        <v>684</v>
      </c>
      <c r="R60" s="1" t="s">
        <v>329</v>
      </c>
      <c r="S60" s="1" t="s">
        <v>330</v>
      </c>
      <c r="T60" s="1" t="s">
        <v>331</v>
      </c>
    </row>
    <row r="61" s="1" customFormat="1" spans="1:20">
      <c r="A61" s="3">
        <v>16807949682</v>
      </c>
      <c r="B61" s="1" t="s">
        <v>403</v>
      </c>
      <c r="C61" s="1" t="s">
        <v>685</v>
      </c>
      <c r="D61" s="1" t="s">
        <v>686</v>
      </c>
      <c r="E61" s="1" t="s">
        <v>687</v>
      </c>
      <c r="F61" s="1" t="s">
        <v>320</v>
      </c>
      <c r="G61" s="1" t="s">
        <v>321</v>
      </c>
      <c r="H61" s="1" t="s">
        <v>322</v>
      </c>
      <c r="I61" s="1" t="s">
        <v>688</v>
      </c>
      <c r="J61" s="1" t="s">
        <v>29</v>
      </c>
      <c r="K61" s="1" t="s">
        <v>689</v>
      </c>
      <c r="L61" s="1" t="s">
        <v>689</v>
      </c>
      <c r="M61" s="1" t="s">
        <v>325</v>
      </c>
      <c r="N61" s="1" t="s">
        <v>325</v>
      </c>
      <c r="O61" s="1" t="s">
        <v>326</v>
      </c>
      <c r="P61" s="1" t="s">
        <v>327</v>
      </c>
      <c r="Q61" s="1" t="s">
        <v>690</v>
      </c>
      <c r="R61" s="1" t="s">
        <v>329</v>
      </c>
      <c r="S61" s="1" t="s">
        <v>330</v>
      </c>
      <c r="T61" s="1" t="s">
        <v>331</v>
      </c>
    </row>
    <row r="62" s="1" customFormat="1" spans="1:20">
      <c r="A62" s="3">
        <v>16808291863</v>
      </c>
      <c r="B62" s="1" t="s">
        <v>403</v>
      </c>
      <c r="C62" s="1" t="s">
        <v>691</v>
      </c>
      <c r="D62" s="1" t="s">
        <v>692</v>
      </c>
      <c r="E62" s="1" t="s">
        <v>693</v>
      </c>
      <c r="F62" s="1" t="s">
        <v>320</v>
      </c>
      <c r="G62" s="1" t="s">
        <v>321</v>
      </c>
      <c r="H62" s="1" t="s">
        <v>322</v>
      </c>
      <c r="I62" s="1" t="s">
        <v>694</v>
      </c>
      <c r="J62" s="1" t="s">
        <v>29</v>
      </c>
      <c r="K62" s="1" t="s">
        <v>695</v>
      </c>
      <c r="L62" s="1" t="s">
        <v>695</v>
      </c>
      <c r="M62" s="1" t="s">
        <v>325</v>
      </c>
      <c r="N62" s="1" t="s">
        <v>325</v>
      </c>
      <c r="O62" s="1" t="s">
        <v>326</v>
      </c>
      <c r="P62" s="1" t="s">
        <v>327</v>
      </c>
      <c r="Q62" s="1" t="s">
        <v>696</v>
      </c>
      <c r="R62" s="1" t="s">
        <v>329</v>
      </c>
      <c r="S62" s="1" t="s">
        <v>330</v>
      </c>
      <c r="T62" s="1" t="s">
        <v>331</v>
      </c>
    </row>
    <row r="63" s="1" customFormat="1" spans="1:20">
      <c r="A63" s="3">
        <v>16808728510</v>
      </c>
      <c r="B63" s="1" t="s">
        <v>403</v>
      </c>
      <c r="C63" s="1" t="s">
        <v>697</v>
      </c>
      <c r="D63" s="1" t="s">
        <v>647</v>
      </c>
      <c r="E63" s="1" t="s">
        <v>698</v>
      </c>
      <c r="F63" s="1" t="s">
        <v>396</v>
      </c>
      <c r="G63" s="1" t="s">
        <v>321</v>
      </c>
      <c r="H63" s="1" t="s">
        <v>322</v>
      </c>
      <c r="I63" s="1" t="s">
        <v>699</v>
      </c>
      <c r="J63" s="1" t="s">
        <v>29</v>
      </c>
      <c r="K63" s="1" t="s">
        <v>700</v>
      </c>
      <c r="L63" s="1" t="s">
        <v>700</v>
      </c>
      <c r="M63" s="1" t="s">
        <v>325</v>
      </c>
      <c r="N63" s="1" t="s">
        <v>325</v>
      </c>
      <c r="O63" s="1" t="s">
        <v>326</v>
      </c>
      <c r="P63" s="1" t="s">
        <v>327</v>
      </c>
      <c r="Q63" s="1" t="s">
        <v>701</v>
      </c>
      <c r="R63" s="1" t="s">
        <v>329</v>
      </c>
      <c r="S63" s="1" t="s">
        <v>330</v>
      </c>
      <c r="T63" s="1" t="s">
        <v>331</v>
      </c>
    </row>
    <row r="64" s="1" customFormat="1" spans="1:20">
      <c r="A64" s="3">
        <v>16809012834</v>
      </c>
      <c r="B64" s="1" t="s">
        <v>702</v>
      </c>
      <c r="C64" s="1" t="s">
        <v>703</v>
      </c>
      <c r="D64" s="1" t="s">
        <v>704</v>
      </c>
      <c r="E64" s="1" t="s">
        <v>705</v>
      </c>
      <c r="F64" s="1" t="s">
        <v>320</v>
      </c>
      <c r="G64" s="1" t="s">
        <v>321</v>
      </c>
      <c r="H64" s="1" t="s">
        <v>322</v>
      </c>
      <c r="I64" s="1" t="s">
        <v>706</v>
      </c>
      <c r="J64" s="1" t="s">
        <v>29</v>
      </c>
      <c r="K64" s="1" t="s">
        <v>707</v>
      </c>
      <c r="L64" s="1" t="s">
        <v>707</v>
      </c>
      <c r="M64" s="1" t="s">
        <v>325</v>
      </c>
      <c r="N64" s="1" t="s">
        <v>325</v>
      </c>
      <c r="O64" s="1" t="s">
        <v>326</v>
      </c>
      <c r="P64" s="1" t="s">
        <v>327</v>
      </c>
      <c r="Q64" s="1" t="s">
        <v>708</v>
      </c>
      <c r="R64" s="1" t="s">
        <v>329</v>
      </c>
      <c r="S64" s="1" t="s">
        <v>330</v>
      </c>
      <c r="T64" s="1" t="s">
        <v>331</v>
      </c>
    </row>
    <row r="65" s="1" customFormat="1" spans="1:20">
      <c r="A65" s="3">
        <v>16811245929</v>
      </c>
      <c r="B65" s="1" t="s">
        <v>702</v>
      </c>
      <c r="C65" s="1" t="s">
        <v>709</v>
      </c>
      <c r="D65" s="1" t="s">
        <v>710</v>
      </c>
      <c r="E65" s="1" t="s">
        <v>711</v>
      </c>
      <c r="F65" s="1" t="s">
        <v>320</v>
      </c>
      <c r="G65" s="1" t="s">
        <v>321</v>
      </c>
      <c r="H65" s="1" t="s">
        <v>322</v>
      </c>
      <c r="I65" s="1" t="s">
        <v>712</v>
      </c>
      <c r="J65" s="1" t="s">
        <v>29</v>
      </c>
      <c r="K65" s="1" t="s">
        <v>497</v>
      </c>
      <c r="L65" s="1" t="s">
        <v>497</v>
      </c>
      <c r="M65" s="1" t="s">
        <v>325</v>
      </c>
      <c r="N65" s="1" t="s">
        <v>325</v>
      </c>
      <c r="O65" s="1" t="s">
        <v>326</v>
      </c>
      <c r="P65" s="1" t="s">
        <v>327</v>
      </c>
      <c r="Q65" s="1" t="s">
        <v>713</v>
      </c>
      <c r="R65" s="1" t="s">
        <v>329</v>
      </c>
      <c r="S65" s="1" t="s">
        <v>330</v>
      </c>
      <c r="T65" s="1" t="s">
        <v>331</v>
      </c>
    </row>
    <row r="66" s="1" customFormat="1" spans="1:20">
      <c r="A66" s="3">
        <v>16811576339</v>
      </c>
      <c r="B66" s="1" t="s">
        <v>702</v>
      </c>
      <c r="C66" s="1" t="s">
        <v>714</v>
      </c>
      <c r="D66" s="1" t="s">
        <v>715</v>
      </c>
      <c r="E66" s="1" t="s">
        <v>716</v>
      </c>
      <c r="F66" s="1" t="s">
        <v>320</v>
      </c>
      <c r="G66" s="1" t="s">
        <v>321</v>
      </c>
      <c r="H66" s="1" t="s">
        <v>322</v>
      </c>
      <c r="I66" s="1" t="s">
        <v>717</v>
      </c>
      <c r="J66" s="1" t="s">
        <v>29</v>
      </c>
      <c r="K66" s="1" t="s">
        <v>718</v>
      </c>
      <c r="L66" s="1" t="s">
        <v>718</v>
      </c>
      <c r="M66" s="1" t="s">
        <v>325</v>
      </c>
      <c r="N66" s="1" t="s">
        <v>325</v>
      </c>
      <c r="O66" s="1" t="s">
        <v>326</v>
      </c>
      <c r="P66" s="1" t="s">
        <v>327</v>
      </c>
      <c r="Q66" s="1" t="s">
        <v>719</v>
      </c>
      <c r="R66" s="1" t="s">
        <v>329</v>
      </c>
      <c r="S66" s="1" t="s">
        <v>330</v>
      </c>
      <c r="T66" s="1" t="s">
        <v>331</v>
      </c>
    </row>
    <row r="67" s="1" customFormat="1" spans="1:20">
      <c r="A67" s="3">
        <v>16813829981</v>
      </c>
      <c r="B67" s="1" t="s">
        <v>702</v>
      </c>
      <c r="C67" s="1" t="s">
        <v>720</v>
      </c>
      <c r="D67" s="1" t="s">
        <v>721</v>
      </c>
      <c r="E67" s="1" t="s">
        <v>722</v>
      </c>
      <c r="F67" s="1" t="s">
        <v>320</v>
      </c>
      <c r="G67" s="1" t="s">
        <v>321</v>
      </c>
      <c r="H67" s="1" t="s">
        <v>322</v>
      </c>
      <c r="I67" s="1" t="s">
        <v>723</v>
      </c>
      <c r="J67" s="1" t="s">
        <v>29</v>
      </c>
      <c r="K67" s="1" t="s">
        <v>724</v>
      </c>
      <c r="L67" s="1" t="s">
        <v>724</v>
      </c>
      <c r="M67" s="1" t="s">
        <v>325</v>
      </c>
      <c r="N67" s="1" t="s">
        <v>325</v>
      </c>
      <c r="O67" s="1" t="s">
        <v>326</v>
      </c>
      <c r="P67" s="1" t="s">
        <v>327</v>
      </c>
      <c r="Q67" s="1" t="s">
        <v>725</v>
      </c>
      <c r="R67" s="1" t="s">
        <v>329</v>
      </c>
      <c r="S67" s="1" t="s">
        <v>330</v>
      </c>
      <c r="T67" s="1" t="s">
        <v>331</v>
      </c>
    </row>
    <row r="68" s="1" customFormat="1" spans="1:20">
      <c r="A68" s="3">
        <v>16814776329</v>
      </c>
      <c r="B68" s="1" t="s">
        <v>702</v>
      </c>
      <c r="C68" s="1" t="s">
        <v>726</v>
      </c>
      <c r="D68" s="1" t="s">
        <v>727</v>
      </c>
      <c r="E68" s="1" t="s">
        <v>728</v>
      </c>
      <c r="F68" s="1" t="s">
        <v>320</v>
      </c>
      <c r="G68" s="1" t="s">
        <v>321</v>
      </c>
      <c r="H68" s="1" t="s">
        <v>322</v>
      </c>
      <c r="I68" s="1" t="s">
        <v>729</v>
      </c>
      <c r="J68" s="1" t="s">
        <v>29</v>
      </c>
      <c r="K68" s="1" t="s">
        <v>730</v>
      </c>
      <c r="L68" s="1" t="s">
        <v>730</v>
      </c>
      <c r="M68" s="1" t="s">
        <v>325</v>
      </c>
      <c r="N68" s="1" t="s">
        <v>325</v>
      </c>
      <c r="O68" s="1" t="s">
        <v>326</v>
      </c>
      <c r="P68" s="1" t="s">
        <v>327</v>
      </c>
      <c r="Q68" s="1" t="s">
        <v>731</v>
      </c>
      <c r="R68" s="1" t="s">
        <v>329</v>
      </c>
      <c r="S68" s="1" t="s">
        <v>330</v>
      </c>
      <c r="T68" s="1" t="s">
        <v>331</v>
      </c>
    </row>
    <row r="69" s="1" customFormat="1" spans="1:20">
      <c r="A69" s="3">
        <v>16814844472</v>
      </c>
      <c r="B69" s="1" t="s">
        <v>702</v>
      </c>
      <c r="C69" s="1" t="s">
        <v>732</v>
      </c>
      <c r="D69" s="1" t="s">
        <v>733</v>
      </c>
      <c r="E69" s="1" t="s">
        <v>734</v>
      </c>
      <c r="F69" s="1" t="s">
        <v>320</v>
      </c>
      <c r="G69" s="1" t="s">
        <v>321</v>
      </c>
      <c r="H69" s="1" t="s">
        <v>322</v>
      </c>
      <c r="I69" s="1" t="s">
        <v>735</v>
      </c>
      <c r="J69" s="1" t="s">
        <v>29</v>
      </c>
      <c r="K69" s="1" t="s">
        <v>736</v>
      </c>
      <c r="L69" s="1" t="s">
        <v>736</v>
      </c>
      <c r="M69" s="1" t="s">
        <v>325</v>
      </c>
      <c r="N69" s="1" t="s">
        <v>325</v>
      </c>
      <c r="O69" s="1" t="s">
        <v>326</v>
      </c>
      <c r="P69" s="1" t="s">
        <v>327</v>
      </c>
      <c r="Q69" s="1" t="s">
        <v>737</v>
      </c>
      <c r="R69" s="1" t="s">
        <v>329</v>
      </c>
      <c r="S69" s="1" t="s">
        <v>330</v>
      </c>
      <c r="T69" s="1" t="s">
        <v>331</v>
      </c>
    </row>
    <row r="70" s="1" customFormat="1" spans="1:20">
      <c r="A70" s="3">
        <v>16815211649</v>
      </c>
      <c r="B70" s="1" t="s">
        <v>738</v>
      </c>
      <c r="C70" s="1" t="s">
        <v>739</v>
      </c>
      <c r="D70" s="1" t="s">
        <v>740</v>
      </c>
      <c r="E70" s="1" t="s">
        <v>741</v>
      </c>
      <c r="F70" s="1" t="s">
        <v>738</v>
      </c>
      <c r="G70" s="1" t="s">
        <v>321</v>
      </c>
      <c r="H70" s="1" t="s">
        <v>322</v>
      </c>
      <c r="I70" s="1" t="s">
        <v>742</v>
      </c>
      <c r="J70" s="1" t="s">
        <v>29</v>
      </c>
      <c r="K70" s="1" t="s">
        <v>743</v>
      </c>
      <c r="L70" s="1" t="s">
        <v>743</v>
      </c>
      <c r="M70" s="1" t="s">
        <v>325</v>
      </c>
      <c r="N70" s="1" t="s">
        <v>325</v>
      </c>
      <c r="O70" s="1" t="s">
        <v>326</v>
      </c>
      <c r="P70" s="1" t="s">
        <v>327</v>
      </c>
      <c r="Q70" s="1" t="s">
        <v>744</v>
      </c>
      <c r="R70" s="1" t="s">
        <v>329</v>
      </c>
      <c r="S70" s="1" t="s">
        <v>330</v>
      </c>
      <c r="T70" s="1" t="s">
        <v>331</v>
      </c>
    </row>
    <row r="71" s="1" customFormat="1" spans="1:20">
      <c r="A71" s="3">
        <v>16816220690</v>
      </c>
      <c r="B71" s="1" t="s">
        <v>738</v>
      </c>
      <c r="C71" s="1" t="s">
        <v>745</v>
      </c>
      <c r="D71" s="1" t="s">
        <v>746</v>
      </c>
      <c r="E71" s="1" t="s">
        <v>747</v>
      </c>
      <c r="F71" s="1" t="s">
        <v>738</v>
      </c>
      <c r="G71" s="1" t="s">
        <v>321</v>
      </c>
      <c r="H71" s="1" t="s">
        <v>322</v>
      </c>
      <c r="I71" s="1" t="s">
        <v>748</v>
      </c>
      <c r="J71" s="1" t="s">
        <v>29</v>
      </c>
      <c r="K71" s="1" t="s">
        <v>749</v>
      </c>
      <c r="L71" s="1" t="s">
        <v>749</v>
      </c>
      <c r="M71" s="1" t="s">
        <v>325</v>
      </c>
      <c r="N71" s="1" t="s">
        <v>325</v>
      </c>
      <c r="O71" s="1" t="s">
        <v>326</v>
      </c>
      <c r="P71" s="1" t="s">
        <v>327</v>
      </c>
      <c r="Q71" s="1" t="s">
        <v>750</v>
      </c>
      <c r="R71" s="1" t="s">
        <v>329</v>
      </c>
      <c r="S71" s="1" t="s">
        <v>330</v>
      </c>
      <c r="T71" s="1" t="s">
        <v>331</v>
      </c>
    </row>
    <row r="72" s="1" customFormat="1" spans="1:20">
      <c r="A72" s="3">
        <v>16816318917</v>
      </c>
      <c r="B72" s="1" t="s">
        <v>738</v>
      </c>
      <c r="C72" s="1" t="s">
        <v>751</v>
      </c>
      <c r="D72" s="1" t="s">
        <v>752</v>
      </c>
      <c r="E72" s="1" t="s">
        <v>753</v>
      </c>
      <c r="F72" s="1" t="s">
        <v>320</v>
      </c>
      <c r="G72" s="1" t="s">
        <v>321</v>
      </c>
      <c r="H72" s="1" t="s">
        <v>322</v>
      </c>
      <c r="I72" s="1" t="s">
        <v>754</v>
      </c>
      <c r="J72" s="1" t="s">
        <v>29</v>
      </c>
      <c r="K72" s="1" t="s">
        <v>695</v>
      </c>
      <c r="L72" s="1" t="s">
        <v>695</v>
      </c>
      <c r="M72" s="1" t="s">
        <v>325</v>
      </c>
      <c r="N72" s="1" t="s">
        <v>325</v>
      </c>
      <c r="O72" s="1" t="s">
        <v>326</v>
      </c>
      <c r="P72" s="1" t="s">
        <v>327</v>
      </c>
      <c r="Q72" s="1" t="s">
        <v>755</v>
      </c>
      <c r="R72" s="1" t="s">
        <v>329</v>
      </c>
      <c r="S72" s="1" t="s">
        <v>330</v>
      </c>
      <c r="T72" s="1" t="s">
        <v>331</v>
      </c>
    </row>
    <row r="73" s="1" customFormat="1" spans="1:20">
      <c r="A73" s="3">
        <v>16817589702</v>
      </c>
      <c r="B73" s="1" t="s">
        <v>738</v>
      </c>
      <c r="C73" s="1" t="s">
        <v>756</v>
      </c>
      <c r="D73" s="1" t="s">
        <v>727</v>
      </c>
      <c r="E73" s="1" t="s">
        <v>757</v>
      </c>
      <c r="F73" s="1" t="s">
        <v>320</v>
      </c>
      <c r="G73" s="1" t="s">
        <v>321</v>
      </c>
      <c r="H73" s="1" t="s">
        <v>322</v>
      </c>
      <c r="I73" s="1" t="s">
        <v>758</v>
      </c>
      <c r="J73" s="1" t="s">
        <v>29</v>
      </c>
      <c r="K73" s="1" t="s">
        <v>730</v>
      </c>
      <c r="L73" s="1" t="s">
        <v>730</v>
      </c>
      <c r="M73" s="1" t="s">
        <v>325</v>
      </c>
      <c r="N73" s="1" t="s">
        <v>325</v>
      </c>
      <c r="O73" s="1" t="s">
        <v>326</v>
      </c>
      <c r="P73" s="1" t="s">
        <v>327</v>
      </c>
      <c r="Q73" s="1" t="s">
        <v>759</v>
      </c>
      <c r="R73" s="1" t="s">
        <v>329</v>
      </c>
      <c r="S73" s="1" t="s">
        <v>330</v>
      </c>
      <c r="T73" s="1" t="s">
        <v>331</v>
      </c>
    </row>
    <row r="74" s="1" customFormat="1" spans="1:20">
      <c r="A74" s="3">
        <v>16818851652</v>
      </c>
      <c r="B74" s="1" t="s">
        <v>396</v>
      </c>
      <c r="C74" s="1" t="s">
        <v>760</v>
      </c>
      <c r="D74" s="1" t="s">
        <v>761</v>
      </c>
      <c r="E74" s="1" t="s">
        <v>762</v>
      </c>
      <c r="F74" s="1" t="s">
        <v>320</v>
      </c>
      <c r="G74" s="1" t="s">
        <v>321</v>
      </c>
      <c r="H74" s="1" t="s">
        <v>322</v>
      </c>
      <c r="I74" s="1" t="s">
        <v>763</v>
      </c>
      <c r="J74" s="1" t="s">
        <v>29</v>
      </c>
      <c r="K74" s="1" t="s">
        <v>764</v>
      </c>
      <c r="L74" s="1" t="s">
        <v>764</v>
      </c>
      <c r="M74" s="1" t="s">
        <v>325</v>
      </c>
      <c r="N74" s="1" t="s">
        <v>325</v>
      </c>
      <c r="O74" s="1" t="s">
        <v>326</v>
      </c>
      <c r="P74" s="1" t="s">
        <v>327</v>
      </c>
      <c r="Q74" s="1" t="s">
        <v>765</v>
      </c>
      <c r="R74" s="1" t="s">
        <v>329</v>
      </c>
      <c r="S74" s="1" t="s">
        <v>330</v>
      </c>
      <c r="T74" s="1" t="s">
        <v>331</v>
      </c>
    </row>
    <row r="75" s="1" customFormat="1" spans="1:20">
      <c r="A75" s="3">
        <v>16821995181</v>
      </c>
      <c r="B75" s="1" t="s">
        <v>396</v>
      </c>
      <c r="C75" s="1" t="s">
        <v>766</v>
      </c>
      <c r="D75" s="1" t="s">
        <v>727</v>
      </c>
      <c r="E75" s="1" t="s">
        <v>767</v>
      </c>
      <c r="F75" s="1" t="s">
        <v>320</v>
      </c>
      <c r="G75" s="1" t="s">
        <v>321</v>
      </c>
      <c r="H75" s="1" t="s">
        <v>322</v>
      </c>
      <c r="I75" s="1" t="s">
        <v>768</v>
      </c>
      <c r="J75" s="1" t="s">
        <v>29</v>
      </c>
      <c r="K75" s="1" t="s">
        <v>730</v>
      </c>
      <c r="L75" s="1" t="s">
        <v>730</v>
      </c>
      <c r="M75" s="1" t="s">
        <v>325</v>
      </c>
      <c r="N75" s="1" t="s">
        <v>325</v>
      </c>
      <c r="O75" s="1" t="s">
        <v>326</v>
      </c>
      <c r="P75" s="1" t="s">
        <v>327</v>
      </c>
      <c r="Q75" s="1" t="s">
        <v>769</v>
      </c>
      <c r="R75" s="1" t="s">
        <v>329</v>
      </c>
      <c r="S75" s="1" t="s">
        <v>330</v>
      </c>
      <c r="T75" s="1" t="s">
        <v>331</v>
      </c>
    </row>
    <row r="76" s="1" customFormat="1" spans="1:20">
      <c r="A76" s="3">
        <v>16823588728</v>
      </c>
      <c r="B76" s="1" t="s">
        <v>396</v>
      </c>
      <c r="C76" s="1" t="s">
        <v>770</v>
      </c>
      <c r="D76" s="1" t="s">
        <v>771</v>
      </c>
      <c r="E76" s="1" t="s">
        <v>772</v>
      </c>
      <c r="F76" s="1" t="s">
        <v>320</v>
      </c>
      <c r="G76" s="1" t="s">
        <v>321</v>
      </c>
      <c r="H76" s="1" t="s">
        <v>322</v>
      </c>
      <c r="I76" s="1" t="s">
        <v>773</v>
      </c>
      <c r="J76" s="1" t="s">
        <v>29</v>
      </c>
      <c r="K76" s="1" t="s">
        <v>774</v>
      </c>
      <c r="L76" s="1" t="s">
        <v>774</v>
      </c>
      <c r="M76" s="1" t="s">
        <v>325</v>
      </c>
      <c r="N76" s="1" t="s">
        <v>325</v>
      </c>
      <c r="O76" s="1" t="s">
        <v>326</v>
      </c>
      <c r="P76" s="1" t="s">
        <v>327</v>
      </c>
      <c r="Q76" s="1" t="s">
        <v>775</v>
      </c>
      <c r="R76" s="1" t="s">
        <v>329</v>
      </c>
      <c r="S76" s="1" t="s">
        <v>330</v>
      </c>
      <c r="T76" s="1" t="s">
        <v>331</v>
      </c>
    </row>
    <row r="77" s="1" customFormat="1" spans="1:20">
      <c r="A77" s="3">
        <v>16824099755</v>
      </c>
      <c r="B77" s="1" t="s">
        <v>396</v>
      </c>
      <c r="C77" s="1" t="s">
        <v>776</v>
      </c>
      <c r="D77" s="1" t="s">
        <v>777</v>
      </c>
      <c r="E77" s="1" t="s">
        <v>778</v>
      </c>
      <c r="F77" s="1" t="s">
        <v>320</v>
      </c>
      <c r="G77" s="1" t="s">
        <v>321</v>
      </c>
      <c r="H77" s="1" t="s">
        <v>322</v>
      </c>
      <c r="I77" s="1" t="s">
        <v>779</v>
      </c>
      <c r="J77" s="1" t="s">
        <v>29</v>
      </c>
      <c r="K77" s="1" t="s">
        <v>780</v>
      </c>
      <c r="L77" s="1" t="s">
        <v>780</v>
      </c>
      <c r="M77" s="1" t="s">
        <v>325</v>
      </c>
      <c r="N77" s="1" t="s">
        <v>325</v>
      </c>
      <c r="O77" s="1" t="s">
        <v>326</v>
      </c>
      <c r="P77" s="1" t="s">
        <v>327</v>
      </c>
      <c r="Q77" s="1" t="s">
        <v>781</v>
      </c>
      <c r="R77" s="1" t="s">
        <v>329</v>
      </c>
      <c r="S77" s="1" t="s">
        <v>330</v>
      </c>
      <c r="T77" s="1" t="s">
        <v>331</v>
      </c>
    </row>
    <row r="78" s="1" customFormat="1" spans="1:20">
      <c r="A78" s="3">
        <v>16825896862</v>
      </c>
      <c r="B78" s="1" t="s">
        <v>320</v>
      </c>
      <c r="C78" s="1" t="s">
        <v>782</v>
      </c>
      <c r="D78" s="1" t="s">
        <v>783</v>
      </c>
      <c r="E78" s="1" t="s">
        <v>784</v>
      </c>
      <c r="F78" s="1" t="s">
        <v>320</v>
      </c>
      <c r="G78" s="1" t="s">
        <v>321</v>
      </c>
      <c r="H78" s="1" t="s">
        <v>322</v>
      </c>
      <c r="I78" s="1" t="s">
        <v>785</v>
      </c>
      <c r="J78" s="1" t="s">
        <v>29</v>
      </c>
      <c r="K78" s="1" t="s">
        <v>786</v>
      </c>
      <c r="L78" s="1" t="s">
        <v>786</v>
      </c>
      <c r="M78" s="1" t="s">
        <v>325</v>
      </c>
      <c r="N78" s="1" t="s">
        <v>325</v>
      </c>
      <c r="O78" s="1" t="s">
        <v>326</v>
      </c>
      <c r="P78" s="1" t="s">
        <v>327</v>
      </c>
      <c r="Q78" s="1" t="s">
        <v>787</v>
      </c>
      <c r="R78" s="1" t="s">
        <v>329</v>
      </c>
      <c r="S78" s="1" t="s">
        <v>330</v>
      </c>
      <c r="T78" s="1" t="s">
        <v>331</v>
      </c>
    </row>
    <row r="79" s="1" customFormat="1" spans="1:20">
      <c r="A79" s="3">
        <v>16825995339</v>
      </c>
      <c r="B79" s="1" t="s">
        <v>320</v>
      </c>
      <c r="C79" s="1" t="s">
        <v>788</v>
      </c>
      <c r="D79" s="1" t="s">
        <v>789</v>
      </c>
      <c r="E79" s="1" t="s">
        <v>790</v>
      </c>
      <c r="F79" s="1" t="s">
        <v>320</v>
      </c>
      <c r="G79" s="1" t="s">
        <v>321</v>
      </c>
      <c r="H79" s="1" t="s">
        <v>322</v>
      </c>
      <c r="I79" s="1" t="s">
        <v>791</v>
      </c>
      <c r="J79" s="1" t="s">
        <v>29</v>
      </c>
      <c r="K79" s="1" t="s">
        <v>792</v>
      </c>
      <c r="L79" s="1" t="s">
        <v>792</v>
      </c>
      <c r="M79" s="1" t="s">
        <v>325</v>
      </c>
      <c r="N79" s="1" t="s">
        <v>325</v>
      </c>
      <c r="O79" s="1" t="s">
        <v>326</v>
      </c>
      <c r="P79" s="1" t="s">
        <v>327</v>
      </c>
      <c r="Q79" s="1" t="s">
        <v>793</v>
      </c>
      <c r="R79" s="1" t="s">
        <v>329</v>
      </c>
      <c r="S79" s="1" t="s">
        <v>330</v>
      </c>
      <c r="T79" s="1" t="s">
        <v>331</v>
      </c>
    </row>
    <row r="80" s="1" customFormat="1" spans="1:20">
      <c r="A80" s="3">
        <v>16826136554</v>
      </c>
      <c r="B80" s="1" t="s">
        <v>320</v>
      </c>
      <c r="C80" s="1" t="s">
        <v>794</v>
      </c>
      <c r="D80" s="1" t="s">
        <v>686</v>
      </c>
      <c r="E80" s="1" t="s">
        <v>795</v>
      </c>
      <c r="F80" s="1" t="s">
        <v>320</v>
      </c>
      <c r="G80" s="1" t="s">
        <v>321</v>
      </c>
      <c r="H80" s="1" t="s">
        <v>322</v>
      </c>
      <c r="I80" s="1" t="s">
        <v>796</v>
      </c>
      <c r="J80" s="1" t="s">
        <v>29</v>
      </c>
      <c r="K80" s="1" t="s">
        <v>797</v>
      </c>
      <c r="L80" s="1" t="s">
        <v>797</v>
      </c>
      <c r="M80" s="1" t="s">
        <v>325</v>
      </c>
      <c r="N80" s="1" t="s">
        <v>325</v>
      </c>
      <c r="O80" s="1" t="s">
        <v>326</v>
      </c>
      <c r="P80" s="1" t="s">
        <v>327</v>
      </c>
      <c r="Q80" s="1" t="s">
        <v>798</v>
      </c>
      <c r="R80" s="1" t="s">
        <v>329</v>
      </c>
      <c r="S80" s="1" t="s">
        <v>330</v>
      </c>
      <c r="T80" s="1" t="s">
        <v>331</v>
      </c>
    </row>
    <row r="81" s="1" customFormat="1" spans="1:20">
      <c r="A81" s="3">
        <v>16826142373</v>
      </c>
      <c r="B81" s="1" t="s">
        <v>320</v>
      </c>
      <c r="C81" s="1" t="s">
        <v>799</v>
      </c>
      <c r="D81" s="1" t="s">
        <v>800</v>
      </c>
      <c r="E81" s="1" t="s">
        <v>801</v>
      </c>
      <c r="F81" s="1" t="s">
        <v>320</v>
      </c>
      <c r="G81" s="1" t="s">
        <v>321</v>
      </c>
      <c r="H81" s="1" t="s">
        <v>322</v>
      </c>
      <c r="I81" s="1" t="s">
        <v>802</v>
      </c>
      <c r="J81" s="1" t="s">
        <v>29</v>
      </c>
      <c r="K81" s="1" t="s">
        <v>803</v>
      </c>
      <c r="L81" s="1" t="s">
        <v>803</v>
      </c>
      <c r="M81" s="1" t="s">
        <v>325</v>
      </c>
      <c r="N81" s="1" t="s">
        <v>325</v>
      </c>
      <c r="O81" s="1" t="s">
        <v>326</v>
      </c>
      <c r="P81" s="1" t="s">
        <v>327</v>
      </c>
      <c r="Q81" s="1" t="s">
        <v>804</v>
      </c>
      <c r="R81" s="1" t="s">
        <v>329</v>
      </c>
      <c r="S81" s="1" t="s">
        <v>330</v>
      </c>
      <c r="T81" s="1" t="s">
        <v>331</v>
      </c>
    </row>
    <row r="82" s="1" customFormat="1" spans="1:20">
      <c r="A82" s="3">
        <v>16826231016</v>
      </c>
      <c r="B82" s="1" t="s">
        <v>320</v>
      </c>
      <c r="C82" s="1" t="s">
        <v>805</v>
      </c>
      <c r="D82" s="1" t="s">
        <v>806</v>
      </c>
      <c r="E82" s="1" t="s">
        <v>807</v>
      </c>
      <c r="F82" s="1" t="s">
        <v>320</v>
      </c>
      <c r="G82" s="1" t="s">
        <v>321</v>
      </c>
      <c r="H82" s="1" t="s">
        <v>322</v>
      </c>
      <c r="I82" s="1" t="s">
        <v>808</v>
      </c>
      <c r="J82" s="1" t="s">
        <v>29</v>
      </c>
      <c r="K82" s="1" t="s">
        <v>561</v>
      </c>
      <c r="L82" s="1" t="s">
        <v>561</v>
      </c>
      <c r="M82" s="1" t="s">
        <v>325</v>
      </c>
      <c r="N82" s="1" t="s">
        <v>325</v>
      </c>
      <c r="O82" s="1" t="s">
        <v>326</v>
      </c>
      <c r="P82" s="1" t="s">
        <v>327</v>
      </c>
      <c r="Q82" s="1" t="s">
        <v>809</v>
      </c>
      <c r="R82" s="1" t="s">
        <v>329</v>
      </c>
      <c r="S82" s="1" t="s">
        <v>330</v>
      </c>
      <c r="T82" s="1" t="s">
        <v>331</v>
      </c>
    </row>
    <row r="83" s="1" customFormat="1" spans="1:20">
      <c r="A83" s="3">
        <v>16826302092</v>
      </c>
      <c r="B83" s="1" t="s">
        <v>320</v>
      </c>
      <c r="C83" s="1" t="s">
        <v>810</v>
      </c>
      <c r="D83" s="1" t="s">
        <v>811</v>
      </c>
      <c r="E83" s="1" t="s">
        <v>812</v>
      </c>
      <c r="F83" s="1" t="s">
        <v>320</v>
      </c>
      <c r="G83" s="1" t="s">
        <v>321</v>
      </c>
      <c r="H83" s="1" t="s">
        <v>322</v>
      </c>
      <c r="I83" s="1" t="s">
        <v>813</v>
      </c>
      <c r="J83" s="1" t="s">
        <v>29</v>
      </c>
      <c r="K83" s="1" t="s">
        <v>539</v>
      </c>
      <c r="L83" s="1" t="s">
        <v>539</v>
      </c>
      <c r="M83" s="1" t="s">
        <v>325</v>
      </c>
      <c r="N83" s="1" t="s">
        <v>325</v>
      </c>
      <c r="O83" s="1" t="s">
        <v>326</v>
      </c>
      <c r="P83" s="1" t="s">
        <v>327</v>
      </c>
      <c r="Q83" s="1" t="s">
        <v>814</v>
      </c>
      <c r="R83" s="1" t="s">
        <v>329</v>
      </c>
      <c r="S83" s="1" t="s">
        <v>330</v>
      </c>
      <c r="T83" s="1" t="s">
        <v>331</v>
      </c>
    </row>
    <row r="84" s="1" customFormat="1" spans="1:20">
      <c r="A84" s="3">
        <v>16826372180</v>
      </c>
      <c r="B84" s="1" t="s">
        <v>320</v>
      </c>
      <c r="C84" s="1" t="s">
        <v>815</v>
      </c>
      <c r="D84" s="1" t="s">
        <v>816</v>
      </c>
      <c r="E84" s="1" t="s">
        <v>817</v>
      </c>
      <c r="F84" s="1" t="s">
        <v>320</v>
      </c>
      <c r="G84" s="1" t="s">
        <v>321</v>
      </c>
      <c r="H84" s="1" t="s">
        <v>322</v>
      </c>
      <c r="I84" s="1" t="s">
        <v>818</v>
      </c>
      <c r="J84" s="1" t="s">
        <v>29</v>
      </c>
      <c r="K84" s="1" t="s">
        <v>819</v>
      </c>
      <c r="L84" s="1" t="s">
        <v>819</v>
      </c>
      <c r="M84" s="1" t="s">
        <v>325</v>
      </c>
      <c r="N84" s="1" t="s">
        <v>325</v>
      </c>
      <c r="O84" s="1" t="s">
        <v>326</v>
      </c>
      <c r="P84" s="1" t="s">
        <v>327</v>
      </c>
      <c r="Q84" s="1" t="s">
        <v>820</v>
      </c>
      <c r="R84" s="1" t="s">
        <v>329</v>
      </c>
      <c r="S84" s="1" t="s">
        <v>330</v>
      </c>
      <c r="T84" s="1" t="s">
        <v>331</v>
      </c>
    </row>
    <row r="85" s="1" customFormat="1" spans="1:20">
      <c r="A85" s="3">
        <v>16826422300</v>
      </c>
      <c r="B85" s="1" t="s">
        <v>320</v>
      </c>
      <c r="C85" s="1" t="s">
        <v>821</v>
      </c>
      <c r="D85" s="1" t="s">
        <v>822</v>
      </c>
      <c r="E85" s="1" t="s">
        <v>823</v>
      </c>
      <c r="F85" s="1" t="s">
        <v>320</v>
      </c>
      <c r="G85" s="1" t="s">
        <v>321</v>
      </c>
      <c r="H85" s="1" t="s">
        <v>322</v>
      </c>
      <c r="I85" s="1" t="s">
        <v>824</v>
      </c>
      <c r="J85" s="1" t="s">
        <v>29</v>
      </c>
      <c r="K85" s="1" t="s">
        <v>825</v>
      </c>
      <c r="L85" s="1" t="s">
        <v>825</v>
      </c>
      <c r="M85" s="1" t="s">
        <v>325</v>
      </c>
      <c r="N85" s="1" t="s">
        <v>325</v>
      </c>
      <c r="O85" s="1" t="s">
        <v>326</v>
      </c>
      <c r="P85" s="1" t="s">
        <v>327</v>
      </c>
      <c r="Q85" s="1" t="s">
        <v>826</v>
      </c>
      <c r="R85" s="1" t="s">
        <v>329</v>
      </c>
      <c r="S85" s="1" t="s">
        <v>330</v>
      </c>
      <c r="T85" s="1" t="s">
        <v>331</v>
      </c>
    </row>
    <row r="86" s="1" customFormat="1" spans="1:20">
      <c r="A86" s="3">
        <v>16826476795</v>
      </c>
      <c r="B86" s="1" t="s">
        <v>320</v>
      </c>
      <c r="C86" s="1" t="s">
        <v>827</v>
      </c>
      <c r="D86" s="1" t="s">
        <v>828</v>
      </c>
      <c r="E86" s="1" t="s">
        <v>829</v>
      </c>
      <c r="F86" s="1" t="s">
        <v>320</v>
      </c>
      <c r="G86" s="1" t="s">
        <v>321</v>
      </c>
      <c r="H86" s="1" t="s">
        <v>322</v>
      </c>
      <c r="I86" s="1" t="s">
        <v>830</v>
      </c>
      <c r="J86" s="1" t="s">
        <v>29</v>
      </c>
      <c r="K86" s="1" t="s">
        <v>831</v>
      </c>
      <c r="L86" s="1" t="s">
        <v>831</v>
      </c>
      <c r="M86" s="1" t="s">
        <v>325</v>
      </c>
      <c r="N86" s="1" t="s">
        <v>325</v>
      </c>
      <c r="O86" s="1" t="s">
        <v>326</v>
      </c>
      <c r="P86" s="1" t="s">
        <v>327</v>
      </c>
      <c r="Q86" s="1" t="s">
        <v>832</v>
      </c>
      <c r="R86" s="1" t="s">
        <v>329</v>
      </c>
      <c r="S86" s="1" t="s">
        <v>330</v>
      </c>
      <c r="T86" s="1" t="s">
        <v>331</v>
      </c>
    </row>
    <row r="87" s="1" customFormat="1" spans="1:20">
      <c r="A87" s="3">
        <v>16826537634</v>
      </c>
      <c r="B87" s="1" t="s">
        <v>320</v>
      </c>
      <c r="C87" s="1" t="s">
        <v>833</v>
      </c>
      <c r="D87" s="1" t="s">
        <v>834</v>
      </c>
      <c r="E87" s="1" t="s">
        <v>835</v>
      </c>
      <c r="F87" s="1" t="s">
        <v>320</v>
      </c>
      <c r="G87" s="1" t="s">
        <v>321</v>
      </c>
      <c r="H87" s="1" t="s">
        <v>322</v>
      </c>
      <c r="I87" s="1" t="s">
        <v>836</v>
      </c>
      <c r="J87" s="1" t="s">
        <v>29</v>
      </c>
      <c r="K87" s="1" t="s">
        <v>837</v>
      </c>
      <c r="L87" s="1" t="s">
        <v>837</v>
      </c>
      <c r="M87" s="1" t="s">
        <v>325</v>
      </c>
      <c r="N87" s="1" t="s">
        <v>325</v>
      </c>
      <c r="O87" s="1" t="s">
        <v>326</v>
      </c>
      <c r="P87" s="1" t="s">
        <v>327</v>
      </c>
      <c r="Q87" s="1" t="s">
        <v>838</v>
      </c>
      <c r="R87" s="1" t="s">
        <v>329</v>
      </c>
      <c r="S87" s="1" t="s">
        <v>330</v>
      </c>
      <c r="T87" s="1" t="s">
        <v>331</v>
      </c>
    </row>
    <row r="88" s="1" customFormat="1" spans="1:20">
      <c r="A88" s="3">
        <v>16826570792</v>
      </c>
      <c r="B88" s="1" t="s">
        <v>320</v>
      </c>
      <c r="C88" s="1" t="s">
        <v>839</v>
      </c>
      <c r="D88" s="1" t="s">
        <v>840</v>
      </c>
      <c r="E88" s="1" t="s">
        <v>841</v>
      </c>
      <c r="F88" s="1" t="s">
        <v>320</v>
      </c>
      <c r="G88" s="1" t="s">
        <v>321</v>
      </c>
      <c r="H88" s="1" t="s">
        <v>322</v>
      </c>
      <c r="I88" s="1" t="s">
        <v>842</v>
      </c>
      <c r="J88" s="1" t="s">
        <v>29</v>
      </c>
      <c r="K88" s="1" t="s">
        <v>843</v>
      </c>
      <c r="L88" s="1" t="s">
        <v>843</v>
      </c>
      <c r="M88" s="1" t="s">
        <v>325</v>
      </c>
      <c r="N88" s="1" t="s">
        <v>325</v>
      </c>
      <c r="O88" s="1" t="s">
        <v>326</v>
      </c>
      <c r="P88" s="1" t="s">
        <v>327</v>
      </c>
      <c r="Q88" s="1" t="s">
        <v>844</v>
      </c>
      <c r="R88" s="1" t="s">
        <v>329</v>
      </c>
      <c r="S88" s="1" t="s">
        <v>330</v>
      </c>
      <c r="T88" s="1" t="s">
        <v>331</v>
      </c>
    </row>
    <row r="89" s="1" customFormat="1" spans="1:20">
      <c r="A89" s="3">
        <v>16829830328</v>
      </c>
      <c r="B89" s="1" t="s">
        <v>320</v>
      </c>
      <c r="C89" s="1" t="s">
        <v>845</v>
      </c>
      <c r="D89" s="1" t="s">
        <v>846</v>
      </c>
      <c r="E89" s="1" t="s">
        <v>847</v>
      </c>
      <c r="F89" s="1" t="s">
        <v>320</v>
      </c>
      <c r="G89" s="1" t="s">
        <v>321</v>
      </c>
      <c r="H89" s="1" t="s">
        <v>322</v>
      </c>
      <c r="I89" s="1" t="s">
        <v>848</v>
      </c>
      <c r="J89" s="1" t="s">
        <v>29</v>
      </c>
      <c r="K89" s="1" t="s">
        <v>849</v>
      </c>
      <c r="L89" s="1" t="s">
        <v>849</v>
      </c>
      <c r="M89" s="1" t="s">
        <v>325</v>
      </c>
      <c r="N89" s="1" t="s">
        <v>325</v>
      </c>
      <c r="O89" s="1" t="s">
        <v>326</v>
      </c>
      <c r="P89" s="1" t="s">
        <v>327</v>
      </c>
      <c r="Q89" s="1" t="s">
        <v>850</v>
      </c>
      <c r="R89" s="1" t="s">
        <v>329</v>
      </c>
      <c r="S89" s="1" t="s">
        <v>330</v>
      </c>
      <c r="T89" s="1" t="s">
        <v>331</v>
      </c>
    </row>
    <row r="90" s="1" customFormat="1" spans="1:20">
      <c r="A90" s="3">
        <v>16830408035</v>
      </c>
      <c r="B90" s="1" t="s">
        <v>320</v>
      </c>
      <c r="C90" s="1" t="s">
        <v>851</v>
      </c>
      <c r="D90" s="1" t="s">
        <v>852</v>
      </c>
      <c r="E90" s="1" t="s">
        <v>853</v>
      </c>
      <c r="F90" s="1" t="s">
        <v>320</v>
      </c>
      <c r="G90" s="1" t="s">
        <v>321</v>
      </c>
      <c r="H90" s="1" t="s">
        <v>322</v>
      </c>
      <c r="I90" s="1" t="s">
        <v>854</v>
      </c>
      <c r="J90" s="1" t="s">
        <v>29</v>
      </c>
      <c r="K90" s="1" t="s">
        <v>855</v>
      </c>
      <c r="L90" s="1" t="s">
        <v>855</v>
      </c>
      <c r="M90" s="1" t="s">
        <v>325</v>
      </c>
      <c r="N90" s="1" t="s">
        <v>325</v>
      </c>
      <c r="O90" s="1" t="s">
        <v>326</v>
      </c>
      <c r="P90" s="1" t="s">
        <v>327</v>
      </c>
      <c r="Q90" s="1" t="s">
        <v>856</v>
      </c>
      <c r="R90" s="1" t="s">
        <v>329</v>
      </c>
      <c r="S90" s="1" t="s">
        <v>330</v>
      </c>
      <c r="T90" s="1" t="s">
        <v>331</v>
      </c>
    </row>
    <row r="91" s="1" customFormat="1" spans="1:20">
      <c r="A91" s="3">
        <v>16831212518</v>
      </c>
      <c r="B91" s="1" t="s">
        <v>320</v>
      </c>
      <c r="C91" s="1" t="s">
        <v>857</v>
      </c>
      <c r="D91" s="1" t="s">
        <v>858</v>
      </c>
      <c r="E91" s="1" t="s">
        <v>859</v>
      </c>
      <c r="F91" s="1" t="s">
        <v>320</v>
      </c>
      <c r="G91" s="1" t="s">
        <v>321</v>
      </c>
      <c r="H91" s="1" t="s">
        <v>322</v>
      </c>
      <c r="I91" s="1" t="s">
        <v>860</v>
      </c>
      <c r="J91" s="1" t="s">
        <v>29</v>
      </c>
      <c r="K91" s="1" t="s">
        <v>861</v>
      </c>
      <c r="L91" s="1" t="s">
        <v>861</v>
      </c>
      <c r="M91" s="1" t="s">
        <v>325</v>
      </c>
      <c r="N91" s="1" t="s">
        <v>325</v>
      </c>
      <c r="O91" s="1" t="s">
        <v>326</v>
      </c>
      <c r="P91" s="1" t="s">
        <v>327</v>
      </c>
      <c r="Q91" s="1" t="s">
        <v>862</v>
      </c>
      <c r="R91" s="1" t="s">
        <v>329</v>
      </c>
      <c r="S91" s="1" t="s">
        <v>330</v>
      </c>
      <c r="T91" s="1" t="s">
        <v>331</v>
      </c>
    </row>
    <row r="92" s="1" customFormat="1" spans="1:20">
      <c r="A92" s="3">
        <v>16831349148</v>
      </c>
      <c r="B92" s="1" t="s">
        <v>320</v>
      </c>
      <c r="C92" s="1" t="s">
        <v>863</v>
      </c>
      <c r="D92" s="1" t="s">
        <v>864</v>
      </c>
      <c r="E92" s="1" t="s">
        <v>865</v>
      </c>
      <c r="F92" s="1" t="s">
        <v>320</v>
      </c>
      <c r="G92" s="1" t="s">
        <v>321</v>
      </c>
      <c r="H92" s="1" t="s">
        <v>322</v>
      </c>
      <c r="I92" s="1" t="s">
        <v>866</v>
      </c>
      <c r="J92" s="1" t="s">
        <v>29</v>
      </c>
      <c r="K92" s="1" t="s">
        <v>497</v>
      </c>
      <c r="L92" s="1" t="s">
        <v>497</v>
      </c>
      <c r="M92" s="1" t="s">
        <v>325</v>
      </c>
      <c r="N92" s="1" t="s">
        <v>325</v>
      </c>
      <c r="O92" s="1" t="s">
        <v>326</v>
      </c>
      <c r="P92" s="1" t="s">
        <v>327</v>
      </c>
      <c r="Q92" s="1" t="s">
        <v>867</v>
      </c>
      <c r="R92" s="1" t="s">
        <v>329</v>
      </c>
      <c r="S92" s="1" t="s">
        <v>330</v>
      </c>
      <c r="T92" s="1" t="s">
        <v>331</v>
      </c>
    </row>
    <row r="93" s="1" customFormat="1" spans="1:20">
      <c r="A93" s="3">
        <v>16832312095</v>
      </c>
      <c r="B93" s="1" t="s">
        <v>320</v>
      </c>
      <c r="C93" s="1" t="s">
        <v>868</v>
      </c>
      <c r="D93" s="1" t="s">
        <v>869</v>
      </c>
      <c r="E93" s="1" t="s">
        <v>870</v>
      </c>
      <c r="F93" s="1" t="s">
        <v>320</v>
      </c>
      <c r="G93" s="1" t="s">
        <v>321</v>
      </c>
      <c r="H93" s="1" t="s">
        <v>322</v>
      </c>
      <c r="I93" s="1" t="s">
        <v>871</v>
      </c>
      <c r="J93" s="1" t="s">
        <v>29</v>
      </c>
      <c r="K93" s="1" t="s">
        <v>872</v>
      </c>
      <c r="L93" s="1" t="s">
        <v>872</v>
      </c>
      <c r="M93" s="1" t="s">
        <v>325</v>
      </c>
      <c r="N93" s="1" t="s">
        <v>325</v>
      </c>
      <c r="O93" s="1" t="s">
        <v>326</v>
      </c>
      <c r="P93" s="1" t="s">
        <v>327</v>
      </c>
      <c r="Q93" s="1" t="s">
        <v>873</v>
      </c>
      <c r="R93" s="1" t="s">
        <v>329</v>
      </c>
      <c r="S93" s="1" t="s">
        <v>330</v>
      </c>
      <c r="T93" s="1" t="s">
        <v>331</v>
      </c>
    </row>
    <row r="94" s="1" customFormat="1" spans="1:20">
      <c r="A94" s="3">
        <v>16832614074</v>
      </c>
      <c r="B94" s="1" t="s">
        <v>320</v>
      </c>
      <c r="C94" s="1" t="s">
        <v>874</v>
      </c>
      <c r="D94" s="1" t="s">
        <v>875</v>
      </c>
      <c r="E94" s="1" t="s">
        <v>876</v>
      </c>
      <c r="F94" s="1" t="s">
        <v>320</v>
      </c>
      <c r="G94" s="1" t="s">
        <v>321</v>
      </c>
      <c r="H94" s="1" t="s">
        <v>322</v>
      </c>
      <c r="I94" s="1" t="s">
        <v>877</v>
      </c>
      <c r="J94" s="1" t="s">
        <v>29</v>
      </c>
      <c r="K94" s="1" t="s">
        <v>878</v>
      </c>
      <c r="L94" s="1" t="s">
        <v>878</v>
      </c>
      <c r="M94" s="1" t="s">
        <v>325</v>
      </c>
      <c r="N94" s="1" t="s">
        <v>325</v>
      </c>
      <c r="O94" s="1" t="s">
        <v>326</v>
      </c>
      <c r="P94" s="1" t="s">
        <v>327</v>
      </c>
      <c r="Q94" s="1" t="s">
        <v>879</v>
      </c>
      <c r="R94" s="1" t="s">
        <v>329</v>
      </c>
      <c r="S94" s="1" t="s">
        <v>330</v>
      </c>
      <c r="T94" s="1" t="s">
        <v>331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2021-11-24T01:59:00Z</dcterms:created>
  <dcterms:modified xsi:type="dcterms:W3CDTF">2021-12-01T09:58:56Z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3673507F4AD74A25B309A32FCC7AA96C</vt:lpwstr>
  </property>
  <property fmtid="{D5CDD505-2E9C-101B-9397-08002B2CF9AE}" pid="3" name="KSOProductBuildVer">
    <vt:lpwstr>2052-11.1.0.11115</vt:lpwstr>
  </property>
</Properties>
</file>