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Sheet2" sheetId="2" r:id="rId2"/>
    <sheet name="HOP" sheetId="3" r:id="rId3"/>
  </sheets>
  <definedNames>
    <definedName name="_xlnm._FilterDatabase" localSheetId="1" hidden="1">Sheet2!$A$1:$X$41</definedName>
  </definedNames>
  <calcPr calcId="144525"/>
</workbook>
</file>

<file path=xl/sharedStrings.xml><?xml version="1.0" encoding="utf-8"?>
<sst xmlns="http://schemas.openxmlformats.org/spreadsheetml/2006/main" count="1141" uniqueCount="409">
  <si>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</si>
  <si>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</si>
  <si>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</si>
  <si>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</si>
  <si>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</si>
  <si>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</si>
  <si>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</si>
  <si>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</si>
  <si>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</si>
  <si>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</si>
  <si>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</si>
  <si>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</si>
  <si>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</si>
  <si>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</si>
  <si>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</si>
  <si>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</si>
  <si>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</si>
  <si>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</si>
  <si>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</si>
  <si>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</si>
  <si>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</si>
  <si>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</si>
  <si>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</si>
  <si>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</si>
  <si>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</si>
  <si>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</si>
  <si>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</si>
  <si>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[首尔]首尔JW万豪酒店(JW Marriott Hotel Seoul)(55665986)</t>
  </si>
  <si>
    <t>豪华客房, 1 张特大床, 城市景观&lt;2人入住&gt;&lt;不退款&gt;&lt;早餐&gt;</t>
  </si>
  <si>
    <t>HKD</t>
  </si>
  <si>
    <t>Jang/Eunyoung</t>
  </si>
  <si>
    <t>CA13030211202HKD</t>
  </si>
  <si>
    <t>未提现</t>
  </si>
  <si>
    <t>携程开票</t>
  </si>
  <si>
    <t>[巴拿马城]巴拿马城市海滩海滨万豪春季山丘套房酒店(SpringHill Suites by Marriott Panama City Beach Beachfront)(71603998)</t>
  </si>
  <si>
    <t>特大床套房带沙发床(Inland view)&lt;2人入住&gt;&lt;不退款&gt;&lt;早餐&gt;</t>
  </si>
  <si>
    <t>Patterson/Akita</t>
  </si>
  <si>
    <t>[芝加哥]芝加哥喜来登大酒店(Sheraton Grand Chicago)(55478291)</t>
  </si>
  <si>
    <t>河景特大床房&lt;不退款&gt;&lt;2人入住&gt;</t>
  </si>
  <si>
    <t>Reyes/Vanessa</t>
  </si>
  <si>
    <t>[圣地亚哥]加利福尼亚圣迭戈市中心湾滨希尔顿花园酒店(Hilton Garden Inn San Diego Downtown/Bayside, CA)(56185703)</t>
  </si>
  <si>
    <t>城景特大床房&lt;不退款&gt;&lt;2人入住&gt;</t>
  </si>
  <si>
    <t>Ovando/Gabriel</t>
  </si>
  <si>
    <t>[底特律]底特律文艺复兴中心万豪酒店(Detroit Marriott at The Renaissance Center)(68026842)</t>
  </si>
  <si>
    <t>城景特大床房&lt;2人入住&gt;&lt;不退款&gt;&lt;早餐&gt;</t>
  </si>
  <si>
    <t>GUO/JIANRUI</t>
  </si>
  <si>
    <t>ZHANG/JIANJIAN</t>
  </si>
  <si>
    <t>WANG/CHEN</t>
  </si>
  <si>
    <t>CHEN/FAN</t>
  </si>
  <si>
    <t>[斯特拉斯堡]让塞巴斯蒂安巴驰酒店(Le Jean-Sébastien Bach)(80330523)</t>
  </si>
  <si>
    <t>标准双人床房&lt;2人入住&gt;&lt;不退款&gt;&lt;早餐&gt;</t>
  </si>
  <si>
    <t>Connolly/Niall</t>
  </si>
  <si>
    <t>[辛辛那提]辛辛那提荷兰广场希尔顿酒店(Hilton Cincinnati Netherland Plaza)(55872354)</t>
  </si>
  <si>
    <t>标准房（大床）&lt;不退款&gt;&lt;2人入住&gt;</t>
  </si>
  <si>
    <t>Quinn/Michael</t>
  </si>
  <si>
    <t>[南太浩湖]太浩湖万豪华丽度假酒店(Marriott Grand Residence Club, Lake Tahoe)(55720192)</t>
  </si>
  <si>
    <t>一室公寓（1张大床）&lt;不退款&gt;&lt;2人入住&gt;</t>
  </si>
  <si>
    <t>Rodriguez/Norma</t>
  </si>
  <si>
    <t>[新加坡]新加坡拉古娜都喜天丽酒店 (Staycation Approved)(Dusit Thani Laguna Singapore (Staycation Approved))(77368365)</t>
  </si>
  <si>
    <t>拉古娜豪华房（特大床）&lt;1&gt;&lt;不退款&gt;&lt;2人入住&gt;</t>
  </si>
  <si>
    <t>Abdullah/Irwani</t>
  </si>
  <si>
    <t>9945SC049618</t>
  </si>
  <si>
    <t>[格伦代尔]洛杉矶格伦代尔快捷酒店(Glendale Express Hotel Los Angeles)(55707806)</t>
  </si>
  <si>
    <t>特大床房&lt;不退款&gt;&lt;2人入住&gt;</t>
  </si>
  <si>
    <t>Mesola/Marie</t>
  </si>
  <si>
    <t>9799SC028314</t>
  </si>
  <si>
    <t>[蒙特雷]萨菲皇家华丽中央酒店(Safi Royal Luxury Centro)(55768389)</t>
  </si>
  <si>
    <t>标准房, 1 张特大床, 花园&lt;不退款&gt;&lt;2人入住&gt;</t>
  </si>
  <si>
    <t>SOTOROBERTS/JOSUANI BEATRIZ</t>
  </si>
  <si>
    <t>[普里什蒂纳]Four Points by Sheraton Prishtina City(71612757)</t>
  </si>
  <si>
    <t>双床房&lt;不退款&gt;&lt;2人入住&gt;</t>
  </si>
  <si>
    <t>Rafti/Ana</t>
  </si>
  <si>
    <t>[华城市]斯塔兹东滩酒店(Staz Hotel Dongtan)(68031148)</t>
  </si>
  <si>
    <t>高级双人房&lt;不退款&gt;&lt;2人入住&gt;</t>
  </si>
  <si>
    <t>Cui/Zhenghua</t>
  </si>
  <si>
    <t>Acknowledged</t>
  </si>
  <si>
    <t>高级双人床房&lt;不退款&gt;&lt;2人入住&gt;</t>
  </si>
  <si>
    <t>LI/XIAOSHUANG</t>
  </si>
  <si>
    <t>[万锦]多伦多马克姆万豪酒店(Toronto Marriott Markham)(60480442)</t>
  </si>
  <si>
    <t>庭景特大床房&lt;不退款&gt;&lt;2人入住&gt;</t>
  </si>
  <si>
    <t>Wong/Eric</t>
  </si>
  <si>
    <t>[谢克维提里]歇克维蒂里帕拉格夫傲途格精选度假村及水疗中心(Autograph Collection Paragraph Resort &amp; Spa Shekvetili)(68027961)</t>
  </si>
  <si>
    <t>特大床房带阳台&lt;2人入住&gt;&lt;不退款&gt;&lt;早餐&gt;</t>
  </si>
  <si>
    <t>kamashev/oleg</t>
  </si>
  <si>
    <t>[贝尔维尤]西雅图贝尔维尤/雷德蒙万豪费尔菲尔德酒店(Fairfield Inn &amp; Suites Seattle Bellevue/Redmond)(55599031)</t>
  </si>
  <si>
    <t>QIN/ZHENG</t>
  </si>
  <si>
    <t>[万隆市]万隆喜来登酒店(Sheraton Bandung Hotel &amp; Towers)(55414021)</t>
  </si>
  <si>
    <t>塔楼特大床房(可通花园）&lt;2人入住&gt;&lt;不退款&gt;&lt;早餐&gt;</t>
  </si>
  <si>
    <t>anasthasia/shienta</t>
  </si>
  <si>
    <t>[华欣]华欣米兰诺酒店(Milano Hua Hin Hotel)(55391311)</t>
  </si>
  <si>
    <t>池景高级特大床房&lt;不退款&gt;&lt;2人入住&gt;</t>
  </si>
  <si>
    <t>Sodpibal/Naticha</t>
  </si>
  <si>
    <t>[马德里]米拉斯拉欧洲之星套房酒店(Eurostars Suites Mirasierra)(55402722)</t>
  </si>
  <si>
    <t>豪华套房&lt;不退款&gt;&lt;2人入住&gt;</t>
  </si>
  <si>
    <t>Hernandez Calet/David</t>
  </si>
  <si>
    <t>[伊斯坦布尔]伊斯坦布尔阿塔图尔克机场希尔顿花园酒店(Hilton Garden Inn Istanbul Atatürk Airport)(55665917)</t>
  </si>
  <si>
    <t>Liu/Xiangting</t>
  </si>
  <si>
    <t>[曼谷]曼谷奥克伍德素坤逸24酒店(Oakwood Residence Sukhumvit 24)(55519728)</t>
  </si>
  <si>
    <t>高级一室房&lt;不退款&gt;&lt;2人入住&gt;</t>
  </si>
  <si>
    <t>CAO/JIE</t>
  </si>
  <si>
    <t>[海德堡]海德堡万豪酒店(Heidelberg Marriott Hotel)(68027984)</t>
  </si>
  <si>
    <t>Hansen/Nils Christopher</t>
  </si>
  <si>
    <t>[里诺]大塞拉利昂度假赌场酒店(Grand Sierra Resort and Casino)(55304334)</t>
  </si>
  <si>
    <t>礼宾特大床房(Adults 18+ Only)&lt;不退款&gt;&lt;2人入住&gt;</t>
  </si>
  <si>
    <t>Mosley/Adrena</t>
  </si>
  <si>
    <t>EXP-1863389724</t>
  </si>
  <si>
    <t>[阿瓦图基]凤凰南山福朋喜来登酒店(Four Points by Sheraton Phoenix South Mountain)(55519666)</t>
  </si>
  <si>
    <t>Berg/Michael K</t>
  </si>
  <si>
    <t>[新加坡]新加坡四季酒店 (Staycation Approved)(Four Seasons Hotel Singapore (Staycation Approved))(55451630)</t>
  </si>
  <si>
    <t>林荫道客房&lt;不退款&gt;&lt;2人入住&gt;</t>
  </si>
  <si>
    <t>azlan/nor</t>
  </si>
  <si>
    <t>[曼谷]优本纳沙通(Urbana Sathorn, Bangkok)(68545418)</t>
  </si>
  <si>
    <t>一卧室豪华房&lt;2人入住&gt;&lt;不退款&gt;&lt;早餐&gt;</t>
  </si>
  <si>
    <t>Liu/Zhengzhou Kenneth</t>
  </si>
  <si>
    <t>[金边]金边瑰丽酒店(Rosewood Phnom Penh)(56140399)</t>
  </si>
  <si>
    <t>行政特大床房&lt;不退款&gt;&lt;2人入住&gt;</t>
  </si>
  <si>
    <t>bour/vesy</t>
  </si>
  <si>
    <t>75078SC019389</t>
  </si>
  <si>
    <t>[杜塞尔多夫]莱昂纳多酒店杜塞尔多夫市中心店(Leonardo Hotel Düsseldorf City Center)(55426416)</t>
  </si>
  <si>
    <t>舒适房&lt;不退款&gt;&lt;2人入住&gt;</t>
  </si>
  <si>
    <t>Han/Taeok</t>
  </si>
  <si>
    <t>[巴淡岛]阿斯顿·吉迪恩·巴淡酒店(Aston Inn Gideon Batam)(55337050)</t>
  </si>
  <si>
    <t>豪华房&lt;不退款&gt;&lt;2人入住&gt;</t>
  </si>
  <si>
    <t>LAM/KING CHEUNG</t>
  </si>
  <si>
    <t>[棉兰]瑞士-贝林棉兰酒店(Swiss-Belinn Medan)(55426753)</t>
  </si>
  <si>
    <t>高级双人房&lt;2人入住&gt;&lt;不退款&gt;&lt;早餐&gt;</t>
  </si>
  <si>
    <t>DING/JINCAO,HARRY/KUSUMO</t>
  </si>
  <si>
    <t>[吉隆坡]华美达唐人街酒店(Ramada Encore by Wyndham Chinatown Kuala Lumpur)(56196508)</t>
  </si>
  <si>
    <t>豪华房（双床）&lt;不退款&gt;&lt;2人入住&gt;</t>
  </si>
  <si>
    <t>wong/david</t>
  </si>
  <si>
    <t>[迪拜]迪拜市中心福朋喜来登酒店(Four Points by Sheraton Downtown Dubai)(55254347)</t>
  </si>
  <si>
    <t>SU/RUI</t>
  </si>
  <si>
    <t>赔款</t>
  </si>
  <si>
    <t>[纽约]纽约中央公园艾美酒店(Le Méridien New York, Central Park)(46053022)</t>
  </si>
  <si>
    <t>1卧室翻新中央公园特大床套房带沙发床&lt;不退款&gt;&lt;2人入住&gt;</t>
  </si>
  <si>
    <t>Zou/Jiapeng,Wang/Hong</t>
  </si>
  <si>
    <t>[奈县]朗斯特里特赌场汽车旅馆(Longstreet Inn &amp; Casino)(46053022)</t>
  </si>
  <si>
    <t>标准双人间&lt;不退款&gt;&lt;2人入住&gt;</t>
  </si>
  <si>
    <t>LI/LINGRU</t>
  </si>
  <si>
    <t>[马尼拉]英雄酒店(Heroes Hotel)(46053022)</t>
  </si>
  <si>
    <t>Yu/Jave</t>
  </si>
  <si>
    <t>[迈阿密海滩]星光酒店(Starlite Hotel)(46053022)</t>
  </si>
  <si>
    <t>标准间1张大床&lt;不退款&gt;&lt;2人入住&gt;</t>
  </si>
  <si>
    <t>Ruff/Chavonn Monique,Crawford/Stephen James</t>
  </si>
  <si>
    <t>，</t>
  </si>
  <si>
    <t>本期扣款4372.59元</t>
  </si>
  <si>
    <t>本期扣款4168.4元</t>
  </si>
  <si>
    <t>本期扣款270.74元</t>
  </si>
  <si>
    <t>本期扣款794.47元</t>
  </si>
  <si>
    <t>71809.8 HKD</t>
  </si>
  <si>
    <t>A211202115203481</t>
  </si>
  <si>
    <t>总计：71809.8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</si>
  <si>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</si>
  <si>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</si>
  <si>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</si>
  <si>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</si>
  <si>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</si>
  <si>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</si>
  <si>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</si>
  <si>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</si>
  <si>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</si>
  <si>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</si>
  <si>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</si>
  <si>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</si>
  <si>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</si>
  <si>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</si>
  <si>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</si>
  <si>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</si>
  <si>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</si>
  <si>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2021-11-23</t>
  </si>
  <si>
    <t>2309303</t>
  </si>
  <si>
    <t>Four Points by Sheraton Prishtina City</t>
  </si>
  <si>
    <t>Rafti Ana</t>
  </si>
  <si>
    <t>2021-11-28</t>
  </si>
  <si>
    <t>2021-11-29</t>
  </si>
  <si>
    <t>退房日周结</t>
  </si>
  <si>
    <t>543.57</t>
  </si>
  <si>
    <t>662.00</t>
  </si>
  <si>
    <t>0</t>
  </si>
  <si>
    <t>0.00</t>
  </si>
  <si>
    <t>携程汇智国际直连</t>
  </si>
  <si>
    <t>2021-11-23 19:06:38</t>
  </si>
  <si>
    <t>否</t>
  </si>
  <si>
    <t>汇智国际旅游发展有限公司</t>
  </si>
  <si>
    <t>直连</t>
  </si>
  <si>
    <t>2317542</t>
  </si>
  <si>
    <t>阿斯顿·吉迪恩·巴淡酒店</t>
  </si>
  <si>
    <t>LAM KING CHEUNG</t>
  </si>
  <si>
    <t>165.88</t>
  </si>
  <si>
    <t>202.00</t>
  </si>
  <si>
    <t>2021-11-28 20:22:58</t>
  </si>
  <si>
    <t>2021-10-10</t>
  </si>
  <si>
    <t>2275107</t>
  </si>
  <si>
    <t>巴拿马城市海滩海滨万豪春丘酒店</t>
  </si>
  <si>
    <t>Patterson Akita</t>
  </si>
  <si>
    <t>2021-11-27</t>
  </si>
  <si>
    <t>2686.46</t>
  </si>
  <si>
    <t>3241.00</t>
  </si>
  <si>
    <t>2021-10-10 05:19:31</t>
  </si>
  <si>
    <t>2315973</t>
  </si>
  <si>
    <t>海德堡万豪酒店</t>
  </si>
  <si>
    <t>Hansen Nils Christopher</t>
  </si>
  <si>
    <t>873.76</t>
  </si>
  <si>
    <t>1064.00</t>
  </si>
  <si>
    <t>2021-11-27 19:21:53</t>
  </si>
  <si>
    <t>2021-08-01</t>
  </si>
  <si>
    <t>2214932</t>
  </si>
  <si>
    <t>酒店肯尼西归浦</t>
  </si>
  <si>
    <t>pyo joung han</t>
  </si>
  <si>
    <t>181.62</t>
  </si>
  <si>
    <t>218.00</t>
  </si>
  <si>
    <t>2021-08-01 00:09:16</t>
  </si>
  <si>
    <t>2315676</t>
  </si>
  <si>
    <t>曼谷素坤逸24奥卓华庭酒店公寓</t>
  </si>
  <si>
    <t>CAO JIE</t>
  </si>
  <si>
    <t>528.85</t>
  </si>
  <si>
    <t>644.00</t>
  </si>
  <si>
    <t>2021-11-27 16:52:18</t>
  </si>
  <si>
    <t>2021-11-16</t>
  </si>
  <si>
    <t>2300172</t>
  </si>
  <si>
    <t>让塞巴斯蒂安巴驰酒店</t>
  </si>
  <si>
    <t>Connolly Niall</t>
  </si>
  <si>
    <t>2021-11-26</t>
  </si>
  <si>
    <t>2890.86</t>
  </si>
  <si>
    <t>3522.00</t>
  </si>
  <si>
    <t>2021-11-16 05:48:40</t>
  </si>
  <si>
    <t>2317634</t>
  </si>
  <si>
    <t>瑞士-贝林棉兰酒店</t>
  </si>
  <si>
    <t>DING JINCAO,HARRY KUSUMO</t>
  </si>
  <si>
    <t>339.98</t>
  </si>
  <si>
    <t>414.00</t>
  </si>
  <si>
    <t>2021-11-28 21:22:16</t>
  </si>
  <si>
    <t>2308941</t>
  </si>
  <si>
    <t>萨菲皇家豪华酒店</t>
  </si>
  <si>
    <t>SOTOROBERTS JOSUANI BEATRIZ</t>
  </si>
  <si>
    <t>2021-11-24</t>
  </si>
  <si>
    <t>1941.90</t>
  </si>
  <si>
    <t>2365.00</t>
  </si>
  <si>
    <t>2021-11-23 15:58:15</t>
  </si>
  <si>
    <t>2021-11-17</t>
  </si>
  <si>
    <t>2301128</t>
  </si>
  <si>
    <t>辛辛那提荷兰广场希尔顿酒店</t>
  </si>
  <si>
    <t>Quinn Michael</t>
  </si>
  <si>
    <t>5660.85</t>
  </si>
  <si>
    <t>6885.00</t>
  </si>
  <si>
    <t>2021-11-17 04:00:00</t>
  </si>
  <si>
    <t>2316752</t>
  </si>
  <si>
    <t>新加坡四季酒店</t>
  </si>
  <si>
    <t>azlan nor</t>
  </si>
  <si>
    <t>2047.25</t>
  </si>
  <si>
    <t>2493.00</t>
  </si>
  <si>
    <t>2021-11-28 11:09:26</t>
  </si>
  <si>
    <t>2316182</t>
  </si>
  <si>
    <t>大塞拉利昂度假酒店及赌场</t>
  </si>
  <si>
    <t>Mosley Adrena</t>
  </si>
  <si>
    <t>1803.36</t>
  </si>
  <si>
    <t>2196.00</t>
  </si>
  <si>
    <t>2021-11-27 20:51:07</t>
  </si>
  <si>
    <t>2310334</t>
  </si>
  <si>
    <t>多伦多马克姆万豪酒店</t>
  </si>
  <si>
    <t>Wong Eric</t>
  </si>
  <si>
    <t>3108.93</t>
  </si>
  <si>
    <t>3784.00</t>
  </si>
  <si>
    <t>2021-11-24 14:44:30</t>
  </si>
  <si>
    <t>2316739</t>
  </si>
  <si>
    <t>凤凰城南山福朋喜来登酒店</t>
  </si>
  <si>
    <t>Berg Michael K</t>
  </si>
  <si>
    <t>581.41</t>
  </si>
  <si>
    <t>708.00</t>
  </si>
  <si>
    <t>2021-11-28 10:57:04</t>
  </si>
  <si>
    <t>2317665</t>
  </si>
  <si>
    <t xml:space="preserve">迪拜市中心福朋喜来登酒店 </t>
  </si>
  <si>
    <t>SU RUI</t>
  </si>
  <si>
    <t>659.42</t>
  </si>
  <si>
    <t>803.00</t>
  </si>
  <si>
    <t>2021-11-28 21:48:20</t>
  </si>
  <si>
    <t>2021-11-15</t>
  </si>
  <si>
    <t>2299671</t>
  </si>
  <si>
    <t>底特律文艺复兴中心万豪酒店</t>
  </si>
  <si>
    <t>CHEN FAN</t>
  </si>
  <si>
    <t>4606.29</t>
  </si>
  <si>
    <t>5614.00</t>
  </si>
  <si>
    <t>2021-11-15 11:04:48</t>
  </si>
  <si>
    <t>2299670</t>
  </si>
  <si>
    <t>WANG CHEN</t>
  </si>
  <si>
    <t>2021-11-15 11:04:36</t>
  </si>
  <si>
    <t>2299669</t>
  </si>
  <si>
    <t>ZHANG JIANJIAN</t>
  </si>
  <si>
    <t>2021-11-15 11:04:21</t>
  </si>
  <si>
    <t>2299667</t>
  </si>
  <si>
    <t>GUO JIANRUI</t>
  </si>
  <si>
    <t>2021-11-15 11:03:58</t>
  </si>
  <si>
    <t>2021-11-25</t>
  </si>
  <si>
    <t>2312390</t>
  </si>
  <si>
    <t>华欣米拉诺酒店</t>
  </si>
  <si>
    <t>Sodpibal Naticha</t>
  </si>
  <si>
    <t>124.81</t>
  </si>
  <si>
    <t>152.00</t>
  </si>
  <si>
    <t>2021-11-25 17:48:19</t>
  </si>
  <si>
    <t>2317640</t>
  </si>
  <si>
    <t>吉隆坡城市便捷唐人街酒店</t>
  </si>
  <si>
    <t>wong david</t>
  </si>
  <si>
    <t>82.12</t>
  </si>
  <si>
    <t>100.00</t>
  </si>
  <si>
    <t>2021-11-28 21:25:26</t>
  </si>
  <si>
    <t>2316966</t>
  </si>
  <si>
    <t>金边瑰丽酒店</t>
  </si>
  <si>
    <t>bour vesy</t>
  </si>
  <si>
    <t>2062.03</t>
  </si>
  <si>
    <t>2511.00</t>
  </si>
  <si>
    <t>2021-11-28 14:12:18</t>
  </si>
  <si>
    <t>2308677</t>
  </si>
  <si>
    <t>洛杉矶格伦代尔快捷酒店</t>
  </si>
  <si>
    <t>Mesola Marie</t>
  </si>
  <si>
    <t>4385.50</t>
  </si>
  <si>
    <t>5341.00</t>
  </si>
  <si>
    <t>2021-11-23 12:31:50</t>
  </si>
  <si>
    <t>2311281</t>
  </si>
  <si>
    <t>西雅图贝尔维尤/雷德蒙万豪费尔菲尔德酒店</t>
  </si>
  <si>
    <t>QIN ZHENG</t>
  </si>
  <si>
    <t>2068.79</t>
  </si>
  <si>
    <t>2518.00</t>
  </si>
  <si>
    <t>2021-11-25 01:28:27</t>
  </si>
  <si>
    <t>2311204</t>
  </si>
  <si>
    <t>歇克维蒂里帕拉格夫傲途格精选度假村及水疗中心</t>
  </si>
  <si>
    <t>kamashev oleg</t>
  </si>
  <si>
    <t>1710.57</t>
  </si>
  <si>
    <t>2082.00</t>
  </si>
  <si>
    <t>2021-11-24 23:00:21</t>
  </si>
  <si>
    <t>2308314</t>
  </si>
  <si>
    <t>新加坡拉古娜都喜天丽酒店 (Staycation Approved)</t>
  </si>
  <si>
    <t>Abdullah Irwani</t>
  </si>
  <si>
    <t>1843.82</t>
  </si>
  <si>
    <t>2245.00</t>
  </si>
  <si>
    <t>2021-11-23 01:24:58</t>
  </si>
  <si>
    <t>2315267</t>
  </si>
  <si>
    <t>伊斯坦布尔阿塔图尔克机场希尔顿花园酒店</t>
  </si>
  <si>
    <t>Liu Xiangting</t>
  </si>
  <si>
    <t>458.23</t>
  </si>
  <si>
    <t>558.00</t>
  </si>
  <si>
    <t>2021-11-27 09:59:53</t>
  </si>
  <si>
    <t>2021-11-12</t>
  </si>
  <si>
    <t>2297569</t>
  </si>
  <si>
    <t>圣迭戈市中心/湾畔希尔顿花园酒店</t>
  </si>
  <si>
    <t>Ovando Gabriel</t>
  </si>
  <si>
    <t>2017.36</t>
  </si>
  <si>
    <t>2456.00</t>
  </si>
  <si>
    <t>2021-11-12 10:53:58</t>
  </si>
  <si>
    <t>2021-09-30</t>
  </si>
  <si>
    <t>2269786</t>
  </si>
  <si>
    <t>首尔JW万豪酒店</t>
  </si>
  <si>
    <t>Jang Eunyoung</t>
  </si>
  <si>
    <t>952.49</t>
  </si>
  <si>
    <t>1144.00</t>
  </si>
  <si>
    <t>2021-09-30 17:33:02</t>
  </si>
  <si>
    <t>2310047</t>
  </si>
  <si>
    <t>斯塔兹东滩酒店</t>
  </si>
  <si>
    <t>LI XIAOSHUANG</t>
  </si>
  <si>
    <t>294.95</t>
  </si>
  <si>
    <t>359.00</t>
  </si>
  <si>
    <t>2021-11-24 11:25:33</t>
  </si>
  <si>
    <t>2310032</t>
  </si>
  <si>
    <t>Cui Zhenghua</t>
  </si>
  <si>
    <t>2021-11-24 11:17:12</t>
  </si>
  <si>
    <t>2021-11-21</t>
  </si>
  <si>
    <t>2306021</t>
  </si>
  <si>
    <t>万豪大酒店 - 太浩湖</t>
  </si>
  <si>
    <t>Rodriguez Norma</t>
  </si>
  <si>
    <t>2385.88</t>
  </si>
  <si>
    <t>2905.00</t>
  </si>
  <si>
    <t>2021-11-21 12:20:25</t>
  </si>
  <si>
    <t>2316925</t>
  </si>
  <si>
    <t>优本纳沙通</t>
  </si>
  <si>
    <t>Liu Zhengzhou Kenneth</t>
  </si>
  <si>
    <t>223.37</t>
  </si>
  <si>
    <t>272.00</t>
  </si>
  <si>
    <t>2021-11-28 13:29:45</t>
  </si>
  <si>
    <t>2021-11-02</t>
  </si>
  <si>
    <t>2287523</t>
  </si>
  <si>
    <t>芝加哥喜来登大酒店</t>
  </si>
  <si>
    <t>Reyes Vanessa</t>
  </si>
  <si>
    <t>2879.73</t>
  </si>
  <si>
    <t>3491.00</t>
  </si>
  <si>
    <t>2021-11-02 01:08:59</t>
  </si>
  <si>
    <t>2317290</t>
  </si>
  <si>
    <t>莱昂纳多酒店杜塞尔多夫市中心店</t>
  </si>
  <si>
    <t>Han Taeok</t>
  </si>
  <si>
    <t>275.10</t>
  </si>
  <si>
    <t>335.00</t>
  </si>
  <si>
    <t>2021-11-28 18:00:25</t>
  </si>
  <si>
    <t>2315168</t>
  </si>
  <si>
    <t>米拉斯拉欧洲之星套房酒店</t>
  </si>
  <si>
    <t>Hernandez Calet David</t>
  </si>
  <si>
    <t>1872.34</t>
  </si>
  <si>
    <t>2280.00</t>
  </si>
  <si>
    <t>2021-11-27 06:41:12</t>
  </si>
  <si>
    <t>2312232</t>
  </si>
  <si>
    <t>万隆喜来登酒店</t>
  </si>
  <si>
    <t>anasthasia shienta</t>
  </si>
  <si>
    <t>715.18</t>
  </si>
  <si>
    <t>871.00</t>
  </si>
  <si>
    <t>2021-11-25 16:50:44</t>
  </si>
  <si>
    <t>2021-08-10</t>
  </si>
  <si>
    <t>2220475</t>
  </si>
  <si>
    <t>喜来登阿斯隆酒店</t>
  </si>
  <si>
    <t>Langan Sandra Mary</t>
  </si>
  <si>
    <t>556.24</t>
  </si>
  <si>
    <t>666.00</t>
  </si>
  <si>
    <t>2021-08-10 17:30:34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</si>
</sst>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6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9" borderId="4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0" fontId="9" fillId="3" borderId="3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16417088261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44528</v>
      </c>
      <c r="G2" s="5">
        <v>44529</v>
      </c>
      <c r="H2" s="4">
        <v>1</v>
      </c>
      <c r="I2" s="4">
        <v>1</v>
      </c>
      <c r="J2" s="4">
        <v>1</v>
      </c>
      <c r="K2" s="4" t="s">
        <v>29</v>
      </c>
      <c r="L2" s="4">
        <v>1144</v>
      </c>
      <c r="M2" s="4">
        <v>1144</v>
      </c>
      <c r="N2" s="4" t="s">
        <v>30</v>
      </c>
      <c r="O2" s="4" t="s">
        <v>31</v>
      </c>
      <c r="P2" s="4" t="s">
        <v>32</v>
      </c>
      <c r="Q2" s="4">
        <v>0</v>
      </c>
      <c r="R2" s="6">
        <v>44469</v>
      </c>
      <c r="S2" s="5">
        <v>44532</v>
      </c>
      <c r="T2" s="4" t="s">
        <v>33</v>
      </c>
      <c r="U2" s="4">
        <v>1144</v>
      </c>
      <c r="V2" s="4">
        <v>0</v>
      </c>
      <c r="W2" s="4">
        <v>0</v>
      </c>
      <c r="X2" s="4">
        <v>2269786</v>
      </c>
      <c r="Y2" s="4">
        <v>98555054</v>
      </c>
    </row>
    <row r="3" s="4" customFormat="1" spans="1:25">
      <c r="A3" s="4">
        <v>16506903195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44527</v>
      </c>
      <c r="G3" s="5">
        <v>44529</v>
      </c>
      <c r="H3" s="4">
        <v>1</v>
      </c>
      <c r="I3" s="4">
        <v>2</v>
      </c>
      <c r="J3" s="4">
        <v>2</v>
      </c>
      <c r="K3" s="4" t="s">
        <v>29</v>
      </c>
      <c r="L3" s="4">
        <v>3241</v>
      </c>
      <c r="M3" s="4">
        <v>3241</v>
      </c>
      <c r="N3" s="4" t="s">
        <v>36</v>
      </c>
      <c r="O3" s="4" t="s">
        <v>31</v>
      </c>
      <c r="P3" s="4" t="s">
        <v>32</v>
      </c>
      <c r="Q3" s="4">
        <v>0</v>
      </c>
      <c r="R3" s="6">
        <v>44479</v>
      </c>
      <c r="S3" s="5">
        <v>44532</v>
      </c>
      <c r="T3" s="4" t="s">
        <v>33</v>
      </c>
      <c r="U3" s="4">
        <v>3241</v>
      </c>
      <c r="V3" s="4">
        <v>0</v>
      </c>
      <c r="W3" s="4">
        <v>0</v>
      </c>
      <c r="X3" s="4">
        <v>2275107</v>
      </c>
      <c r="Y3" s="4">
        <v>76607019</v>
      </c>
    </row>
    <row r="4" s="4" customFormat="1" spans="1:25">
      <c r="A4" s="4">
        <v>16724887333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44526</v>
      </c>
      <c r="G4" s="5">
        <v>44529</v>
      </c>
      <c r="H4" s="4">
        <v>1</v>
      </c>
      <c r="I4" s="4">
        <v>3</v>
      </c>
      <c r="J4" s="4">
        <v>3</v>
      </c>
      <c r="K4" s="4" t="s">
        <v>29</v>
      </c>
      <c r="L4" s="4">
        <v>3491</v>
      </c>
      <c r="M4" s="4">
        <v>3491</v>
      </c>
      <c r="N4" s="4" t="s">
        <v>39</v>
      </c>
      <c r="O4" s="4" t="s">
        <v>31</v>
      </c>
      <c r="P4" s="4" t="s">
        <v>32</v>
      </c>
      <c r="Q4" s="4">
        <v>0</v>
      </c>
      <c r="R4" s="6">
        <v>44502</v>
      </c>
      <c r="S4" s="5">
        <v>44532</v>
      </c>
      <c r="T4" s="4" t="s">
        <v>33</v>
      </c>
      <c r="U4" s="4">
        <v>3491</v>
      </c>
      <c r="V4" s="4">
        <v>0</v>
      </c>
      <c r="W4" s="4">
        <v>0</v>
      </c>
      <c r="X4" s="4">
        <v>2287523</v>
      </c>
      <c r="Y4" s="4">
        <v>98460477</v>
      </c>
    </row>
    <row r="5" s="4" customFormat="1" spans="1:25">
      <c r="A5" s="4">
        <v>16777089903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44527</v>
      </c>
      <c r="G5" s="5">
        <v>44529</v>
      </c>
      <c r="H5" s="4">
        <v>1</v>
      </c>
      <c r="I5" s="4">
        <v>2</v>
      </c>
      <c r="J5" s="4">
        <v>2</v>
      </c>
      <c r="K5" s="4" t="s">
        <v>29</v>
      </c>
      <c r="L5" s="4">
        <v>2456</v>
      </c>
      <c r="M5" s="4">
        <v>2456</v>
      </c>
      <c r="N5" s="4" t="s">
        <v>42</v>
      </c>
      <c r="O5" s="4" t="s">
        <v>31</v>
      </c>
      <c r="P5" s="4" t="s">
        <v>32</v>
      </c>
      <c r="Q5" s="4">
        <v>0</v>
      </c>
      <c r="R5" s="6">
        <v>44512</v>
      </c>
      <c r="S5" s="5">
        <v>44532</v>
      </c>
      <c r="T5" s="4" t="s">
        <v>33</v>
      </c>
      <c r="U5" s="4">
        <v>2456</v>
      </c>
      <c r="V5" s="4">
        <v>0</v>
      </c>
      <c r="W5" s="4">
        <v>0</v>
      </c>
      <c r="X5" s="4">
        <v>2297569</v>
      </c>
      <c r="Y5" s="4">
        <v>3202519685</v>
      </c>
    </row>
    <row r="6" s="4" customFormat="1" spans="1:25">
      <c r="A6" s="4">
        <v>16796214102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44526</v>
      </c>
      <c r="G6" s="5">
        <v>44529</v>
      </c>
      <c r="H6" s="4">
        <v>1</v>
      </c>
      <c r="I6" s="4">
        <v>3</v>
      </c>
      <c r="J6" s="4">
        <v>3</v>
      </c>
      <c r="K6" s="4" t="s">
        <v>29</v>
      </c>
      <c r="L6" s="4">
        <v>5614</v>
      </c>
      <c r="M6" s="4">
        <v>5614</v>
      </c>
      <c r="N6" s="4" t="s">
        <v>45</v>
      </c>
      <c r="O6" s="4" t="s">
        <v>31</v>
      </c>
      <c r="P6" s="4" t="s">
        <v>32</v>
      </c>
      <c r="Q6" s="4">
        <v>0</v>
      </c>
      <c r="R6" s="6">
        <v>44515</v>
      </c>
      <c r="S6" s="5">
        <v>44532</v>
      </c>
      <c r="T6" s="4" t="s">
        <v>33</v>
      </c>
      <c r="U6" s="4">
        <v>5614</v>
      </c>
      <c r="V6" s="4">
        <v>0</v>
      </c>
      <c r="W6" s="4">
        <v>0</v>
      </c>
      <c r="X6" s="4"/>
      <c r="Y6" s="4">
        <v>81637158</v>
      </c>
    </row>
    <row r="7" s="4" customFormat="1" spans="1:25">
      <c r="A7" s="4">
        <v>16796221294</v>
      </c>
      <c r="B7" s="4" t="s">
        <v>25</v>
      </c>
      <c r="C7" s="4" t="s">
        <v>26</v>
      </c>
      <c r="D7" s="4" t="s">
        <v>43</v>
      </c>
      <c r="E7" s="4" t="s">
        <v>44</v>
      </c>
      <c r="F7" s="5">
        <v>44526</v>
      </c>
      <c r="G7" s="5">
        <v>44529</v>
      </c>
      <c r="H7" s="4">
        <v>1</v>
      </c>
      <c r="I7" s="4">
        <v>3</v>
      </c>
      <c r="J7" s="4">
        <v>3</v>
      </c>
      <c r="K7" s="4" t="s">
        <v>29</v>
      </c>
      <c r="L7" s="4">
        <v>5614</v>
      </c>
      <c r="M7" s="4">
        <v>5614</v>
      </c>
      <c r="N7" s="4" t="s">
        <v>46</v>
      </c>
      <c r="O7" s="4" t="s">
        <v>31</v>
      </c>
      <c r="P7" s="4" t="s">
        <v>32</v>
      </c>
      <c r="Q7" s="4">
        <v>0</v>
      </c>
      <c r="R7" s="6">
        <v>44515</v>
      </c>
      <c r="S7" s="5">
        <v>44532</v>
      </c>
      <c r="T7" s="4" t="s">
        <v>33</v>
      </c>
      <c r="U7" s="4">
        <v>5614</v>
      </c>
      <c r="V7" s="4">
        <v>0</v>
      </c>
      <c r="W7" s="4">
        <v>0</v>
      </c>
      <c r="X7" s="4"/>
      <c r="Y7" s="4">
        <v>81637340</v>
      </c>
    </row>
    <row r="8" s="4" customFormat="1" spans="1:25">
      <c r="A8" s="4">
        <v>16796229024</v>
      </c>
      <c r="B8" s="4" t="s">
        <v>25</v>
      </c>
      <c r="C8" s="4" t="s">
        <v>26</v>
      </c>
      <c r="D8" s="4" t="s">
        <v>43</v>
      </c>
      <c r="E8" s="4" t="s">
        <v>44</v>
      </c>
      <c r="F8" s="5">
        <v>44526</v>
      </c>
      <c r="G8" s="5">
        <v>44529</v>
      </c>
      <c r="H8" s="4">
        <v>1</v>
      </c>
      <c r="I8" s="4">
        <v>3</v>
      </c>
      <c r="J8" s="4">
        <v>3</v>
      </c>
      <c r="K8" s="4" t="s">
        <v>29</v>
      </c>
      <c r="L8" s="4">
        <v>5614</v>
      </c>
      <c r="M8" s="4">
        <v>5614</v>
      </c>
      <c r="N8" s="4" t="s">
        <v>47</v>
      </c>
      <c r="O8" s="4" t="s">
        <v>31</v>
      </c>
      <c r="P8" s="4" t="s">
        <v>32</v>
      </c>
      <c r="Q8" s="4">
        <v>0</v>
      </c>
      <c r="R8" s="6">
        <v>44515</v>
      </c>
      <c r="S8" s="5">
        <v>44532</v>
      </c>
      <c r="T8" s="4" t="s">
        <v>33</v>
      </c>
      <c r="U8" s="4">
        <v>5614</v>
      </c>
      <c r="V8" s="4">
        <v>0</v>
      </c>
      <c r="W8" s="4">
        <v>0</v>
      </c>
      <c r="X8" s="4"/>
      <c r="Y8" s="4">
        <v>81637412</v>
      </c>
    </row>
    <row r="9" s="4" customFormat="1" spans="1:25">
      <c r="A9" s="4">
        <v>16796235716</v>
      </c>
      <c r="B9" s="4" t="s">
        <v>25</v>
      </c>
      <c r="C9" s="4" t="s">
        <v>26</v>
      </c>
      <c r="D9" s="4" t="s">
        <v>43</v>
      </c>
      <c r="E9" s="4" t="s">
        <v>44</v>
      </c>
      <c r="F9" s="5">
        <v>44526</v>
      </c>
      <c r="G9" s="5">
        <v>44529</v>
      </c>
      <c r="H9" s="4">
        <v>1</v>
      </c>
      <c r="I9" s="4">
        <v>3</v>
      </c>
      <c r="J9" s="4">
        <v>3</v>
      </c>
      <c r="K9" s="4" t="s">
        <v>29</v>
      </c>
      <c r="L9" s="4">
        <v>5614</v>
      </c>
      <c r="M9" s="4">
        <v>5614</v>
      </c>
      <c r="N9" s="4" t="s">
        <v>48</v>
      </c>
      <c r="O9" s="4" t="s">
        <v>31</v>
      </c>
      <c r="P9" s="4" t="s">
        <v>32</v>
      </c>
      <c r="Q9" s="4">
        <v>0</v>
      </c>
      <c r="R9" s="6">
        <v>44515</v>
      </c>
      <c r="S9" s="5">
        <v>44532</v>
      </c>
      <c r="T9" s="4" t="s">
        <v>33</v>
      </c>
      <c r="U9" s="4">
        <v>5614</v>
      </c>
      <c r="V9" s="4">
        <v>0</v>
      </c>
      <c r="W9" s="4">
        <v>0</v>
      </c>
      <c r="X9" s="4"/>
      <c r="Y9" s="4">
        <v>81637487</v>
      </c>
    </row>
    <row r="10" s="4" customFormat="1" spans="1:25">
      <c r="A10" s="4">
        <v>16802450884</v>
      </c>
      <c r="B10" s="4" t="s">
        <v>25</v>
      </c>
      <c r="C10" s="4" t="s">
        <v>26</v>
      </c>
      <c r="D10" s="4" t="s">
        <v>49</v>
      </c>
      <c r="E10" s="4" t="s">
        <v>50</v>
      </c>
      <c r="F10" s="5">
        <v>44526</v>
      </c>
      <c r="G10" s="5">
        <v>44529</v>
      </c>
      <c r="H10" s="4">
        <v>1</v>
      </c>
      <c r="I10" s="4">
        <v>3</v>
      </c>
      <c r="J10" s="4">
        <v>3</v>
      </c>
      <c r="K10" s="4" t="s">
        <v>29</v>
      </c>
      <c r="L10" s="4">
        <v>3522</v>
      </c>
      <c r="M10" s="4">
        <v>3522</v>
      </c>
      <c r="N10" s="4" t="s">
        <v>51</v>
      </c>
      <c r="O10" s="4" t="s">
        <v>31</v>
      </c>
      <c r="P10" s="4" t="s">
        <v>32</v>
      </c>
      <c r="Q10" s="4">
        <v>0</v>
      </c>
      <c r="R10" s="6">
        <v>44516</v>
      </c>
      <c r="S10" s="5">
        <v>44532</v>
      </c>
      <c r="T10" s="4" t="s">
        <v>33</v>
      </c>
      <c r="U10" s="4">
        <v>3522</v>
      </c>
      <c r="V10" s="4">
        <v>0</v>
      </c>
      <c r="W10" s="4">
        <v>0</v>
      </c>
      <c r="X10" s="4">
        <v>2300172</v>
      </c>
      <c r="Y10" s="4">
        <v>93387</v>
      </c>
    </row>
    <row r="11" s="4" customFormat="1" spans="1:25">
      <c r="A11" s="4">
        <v>16808979234</v>
      </c>
      <c r="B11" s="4" t="s">
        <v>25</v>
      </c>
      <c r="C11" s="4" t="s">
        <v>26</v>
      </c>
      <c r="D11" s="4" t="s">
        <v>52</v>
      </c>
      <c r="E11" s="4" t="s">
        <v>53</v>
      </c>
      <c r="F11" s="5">
        <v>44524</v>
      </c>
      <c r="G11" s="5">
        <v>44529</v>
      </c>
      <c r="H11" s="4">
        <v>1</v>
      </c>
      <c r="I11" s="4">
        <v>5</v>
      </c>
      <c r="J11" s="4">
        <v>5</v>
      </c>
      <c r="K11" s="4" t="s">
        <v>29</v>
      </c>
      <c r="L11" s="4">
        <v>6885</v>
      </c>
      <c r="M11" s="4">
        <v>6885</v>
      </c>
      <c r="N11" s="4" t="s">
        <v>54</v>
      </c>
      <c r="O11" s="4" t="s">
        <v>31</v>
      </c>
      <c r="P11" s="4" t="s">
        <v>32</v>
      </c>
      <c r="Q11" s="4">
        <v>0</v>
      </c>
      <c r="R11" s="6">
        <v>44517</v>
      </c>
      <c r="S11" s="5">
        <v>44532</v>
      </c>
      <c r="T11" s="4" t="s">
        <v>33</v>
      </c>
      <c r="U11" s="4">
        <v>6885</v>
      </c>
      <c r="V11" s="4">
        <v>0</v>
      </c>
      <c r="W11" s="4">
        <v>0</v>
      </c>
      <c r="X11" s="4">
        <v>2301128</v>
      </c>
      <c r="Y11" s="4">
        <v>3214382706</v>
      </c>
    </row>
    <row r="12" s="4" customFormat="1" spans="1:25">
      <c r="A12" s="4">
        <v>16833880440</v>
      </c>
      <c r="B12" s="4" t="s">
        <v>25</v>
      </c>
      <c r="C12" s="4" t="s">
        <v>26</v>
      </c>
      <c r="D12" s="4" t="s">
        <v>55</v>
      </c>
      <c r="E12" s="4" t="s">
        <v>56</v>
      </c>
      <c r="F12" s="5">
        <v>44527</v>
      </c>
      <c r="G12" s="5">
        <v>44529</v>
      </c>
      <c r="H12" s="4">
        <v>1</v>
      </c>
      <c r="I12" s="4">
        <v>2</v>
      </c>
      <c r="J12" s="4">
        <v>2</v>
      </c>
      <c r="K12" s="4" t="s">
        <v>29</v>
      </c>
      <c r="L12" s="4">
        <v>2905</v>
      </c>
      <c r="M12" s="4">
        <v>2905</v>
      </c>
      <c r="N12" s="4" t="s">
        <v>57</v>
      </c>
      <c r="O12" s="4" t="s">
        <v>31</v>
      </c>
      <c r="P12" s="4" t="s">
        <v>32</v>
      </c>
      <c r="Q12" s="4">
        <v>0</v>
      </c>
      <c r="R12" s="6">
        <v>44521</v>
      </c>
      <c r="S12" s="5">
        <v>44532</v>
      </c>
      <c r="T12" s="4" t="s">
        <v>33</v>
      </c>
      <c r="U12" s="4">
        <v>2905</v>
      </c>
      <c r="V12" s="4">
        <v>0</v>
      </c>
      <c r="W12" s="4">
        <v>0</v>
      </c>
      <c r="X12" s="4"/>
      <c r="Y12" s="4">
        <v>87150538</v>
      </c>
    </row>
    <row r="13" s="4" customFormat="1" spans="1:25">
      <c r="A13" s="4">
        <v>16847147622</v>
      </c>
      <c r="B13" s="4" t="s">
        <v>25</v>
      </c>
      <c r="C13" s="4" t="s">
        <v>26</v>
      </c>
      <c r="D13" s="4" t="s">
        <v>58</v>
      </c>
      <c r="E13" s="4" t="s">
        <v>59</v>
      </c>
      <c r="F13" s="5">
        <v>44528</v>
      </c>
      <c r="G13" s="5">
        <v>44529</v>
      </c>
      <c r="H13" s="4">
        <v>1</v>
      </c>
      <c r="I13" s="4">
        <v>1</v>
      </c>
      <c r="J13" s="4">
        <v>1</v>
      </c>
      <c r="K13" s="4" t="s">
        <v>29</v>
      </c>
      <c r="L13" s="4">
        <v>2245</v>
      </c>
      <c r="M13" s="4">
        <v>2245</v>
      </c>
      <c r="N13" s="4" t="s">
        <v>60</v>
      </c>
      <c r="O13" s="4" t="s">
        <v>31</v>
      </c>
      <c r="P13" s="4" t="s">
        <v>32</v>
      </c>
      <c r="Q13" s="4">
        <v>0</v>
      </c>
      <c r="R13" s="6">
        <v>44523</v>
      </c>
      <c r="S13" s="5">
        <v>44532</v>
      </c>
      <c r="T13" s="4" t="s">
        <v>33</v>
      </c>
      <c r="U13" s="4">
        <v>2245</v>
      </c>
      <c r="V13" s="4">
        <v>0</v>
      </c>
      <c r="W13" s="4">
        <v>0</v>
      </c>
      <c r="X13" s="4"/>
      <c r="Y13" s="4" t="s">
        <v>61</v>
      </c>
    </row>
    <row r="14" s="4" customFormat="1" spans="1:25">
      <c r="A14" s="4">
        <v>16848192754</v>
      </c>
      <c r="B14" s="4" t="s">
        <v>25</v>
      </c>
      <c r="C14" s="4" t="s">
        <v>26</v>
      </c>
      <c r="D14" s="4" t="s">
        <v>62</v>
      </c>
      <c r="E14" s="4" t="s">
        <v>63</v>
      </c>
      <c r="F14" s="5">
        <v>44524</v>
      </c>
      <c r="G14" s="5">
        <v>44529</v>
      </c>
      <c r="H14" s="4">
        <v>1</v>
      </c>
      <c r="I14" s="4">
        <v>5</v>
      </c>
      <c r="J14" s="4">
        <v>5</v>
      </c>
      <c r="K14" s="4" t="s">
        <v>29</v>
      </c>
      <c r="L14" s="4">
        <v>5341</v>
      </c>
      <c r="M14" s="4">
        <v>5341</v>
      </c>
      <c r="N14" s="4" t="s">
        <v>64</v>
      </c>
      <c r="O14" s="4" t="s">
        <v>31</v>
      </c>
      <c r="P14" s="4" t="s">
        <v>32</v>
      </c>
      <c r="Q14" s="4">
        <v>0</v>
      </c>
      <c r="R14" s="6">
        <v>44523</v>
      </c>
      <c r="S14" s="5">
        <v>44532</v>
      </c>
      <c r="T14" s="4" t="s">
        <v>33</v>
      </c>
      <c r="U14" s="4">
        <v>5341</v>
      </c>
      <c r="V14" s="4">
        <v>0</v>
      </c>
      <c r="W14" s="4">
        <v>0</v>
      </c>
      <c r="X14" s="4"/>
      <c r="Y14" s="4" t="s">
        <v>65</v>
      </c>
    </row>
    <row r="15" s="4" customFormat="1" spans="1:24">
      <c r="A15" s="4">
        <v>16849046532</v>
      </c>
      <c r="B15" s="4" t="s">
        <v>25</v>
      </c>
      <c r="C15" s="4" t="s">
        <v>26</v>
      </c>
      <c r="D15" s="4" t="s">
        <v>66</v>
      </c>
      <c r="E15" s="4" t="s">
        <v>67</v>
      </c>
      <c r="F15" s="5">
        <v>44524</v>
      </c>
      <c r="G15" s="5">
        <v>44529</v>
      </c>
      <c r="H15" s="4">
        <v>1</v>
      </c>
      <c r="I15" s="4">
        <v>5</v>
      </c>
      <c r="J15" s="4">
        <v>5</v>
      </c>
      <c r="K15" s="4" t="s">
        <v>29</v>
      </c>
      <c r="L15" s="4">
        <v>2365</v>
      </c>
      <c r="M15" s="4">
        <v>2365</v>
      </c>
      <c r="N15" s="4" t="s">
        <v>68</v>
      </c>
      <c r="O15" s="4" t="s">
        <v>31</v>
      </c>
      <c r="P15" s="4" t="s">
        <v>32</v>
      </c>
      <c r="Q15" s="4">
        <v>0</v>
      </c>
      <c r="R15" s="6">
        <v>44523</v>
      </c>
      <c r="S15" s="5">
        <v>44532</v>
      </c>
      <c r="T15" s="4" t="s">
        <v>33</v>
      </c>
      <c r="U15" s="4">
        <v>2365</v>
      </c>
      <c r="V15" s="4">
        <v>0</v>
      </c>
      <c r="W15" s="4">
        <v>0</v>
      </c>
      <c r="X15" s="4">
        <v>2308941</v>
      </c>
    </row>
    <row r="16" s="4" customFormat="1" spans="1:25">
      <c r="A16" s="4">
        <v>16850021034</v>
      </c>
      <c r="B16" s="4" t="s">
        <v>25</v>
      </c>
      <c r="C16" s="4" t="s">
        <v>26</v>
      </c>
      <c r="D16" s="4" t="s">
        <v>69</v>
      </c>
      <c r="E16" s="4" t="s">
        <v>70</v>
      </c>
      <c r="F16" s="5">
        <v>44528</v>
      </c>
      <c r="G16" s="5">
        <v>44529</v>
      </c>
      <c r="H16" s="4">
        <v>1</v>
      </c>
      <c r="I16" s="4">
        <v>1</v>
      </c>
      <c r="J16" s="4">
        <v>1</v>
      </c>
      <c r="K16" s="4" t="s">
        <v>29</v>
      </c>
      <c r="L16" s="4">
        <v>662</v>
      </c>
      <c r="M16" s="4">
        <v>662</v>
      </c>
      <c r="N16" s="4" t="s">
        <v>71</v>
      </c>
      <c r="O16" s="4" t="s">
        <v>31</v>
      </c>
      <c r="P16" s="4" t="s">
        <v>32</v>
      </c>
      <c r="Q16" s="4">
        <v>0</v>
      </c>
      <c r="R16" s="6">
        <v>44523</v>
      </c>
      <c r="S16" s="5">
        <v>44532</v>
      </c>
      <c r="T16" s="4" t="s">
        <v>33</v>
      </c>
      <c r="U16" s="4">
        <v>662</v>
      </c>
      <c r="V16" s="4">
        <v>0</v>
      </c>
      <c r="W16" s="4">
        <v>0</v>
      </c>
      <c r="X16" s="4">
        <v>2309303</v>
      </c>
      <c r="Y16" s="4">
        <v>88951866</v>
      </c>
    </row>
    <row r="17" s="4" customFormat="1" spans="1:25">
      <c r="A17" s="4">
        <v>16855575876</v>
      </c>
      <c r="B17" s="4" t="s">
        <v>25</v>
      </c>
      <c r="C17" s="4" t="s">
        <v>26</v>
      </c>
      <c r="D17" s="4" t="s">
        <v>72</v>
      </c>
      <c r="E17" s="4" t="s">
        <v>73</v>
      </c>
      <c r="F17" s="5">
        <v>44528</v>
      </c>
      <c r="G17" s="5">
        <v>44529</v>
      </c>
      <c r="H17" s="4">
        <v>1</v>
      </c>
      <c r="I17" s="4">
        <v>1</v>
      </c>
      <c r="J17" s="4">
        <v>1</v>
      </c>
      <c r="K17" s="4" t="s">
        <v>29</v>
      </c>
      <c r="L17" s="4">
        <v>359</v>
      </c>
      <c r="M17" s="4">
        <v>359</v>
      </c>
      <c r="N17" s="4" t="s">
        <v>74</v>
      </c>
      <c r="O17" s="4" t="s">
        <v>31</v>
      </c>
      <c r="P17" s="4" t="s">
        <v>32</v>
      </c>
      <c r="Q17" s="4">
        <v>0</v>
      </c>
      <c r="R17" s="6">
        <v>44524</v>
      </c>
      <c r="S17" s="5">
        <v>44532</v>
      </c>
      <c r="T17" s="4" t="s">
        <v>33</v>
      </c>
      <c r="U17" s="4">
        <v>359</v>
      </c>
      <c r="V17" s="4">
        <v>0</v>
      </c>
      <c r="W17" s="4">
        <v>0</v>
      </c>
      <c r="X17" s="4"/>
      <c r="Y17" s="4" t="s">
        <v>75</v>
      </c>
    </row>
    <row r="18" s="4" customFormat="1" spans="1:25">
      <c r="A18" s="4">
        <v>16855621566</v>
      </c>
      <c r="B18" s="4" t="s">
        <v>25</v>
      </c>
      <c r="C18" s="4" t="s">
        <v>26</v>
      </c>
      <c r="D18" s="4" t="s">
        <v>72</v>
      </c>
      <c r="E18" s="4" t="s">
        <v>76</v>
      </c>
      <c r="F18" s="5">
        <v>44528</v>
      </c>
      <c r="G18" s="5">
        <v>44529</v>
      </c>
      <c r="H18" s="4">
        <v>1</v>
      </c>
      <c r="I18" s="4">
        <v>1</v>
      </c>
      <c r="J18" s="4">
        <v>1</v>
      </c>
      <c r="K18" s="4" t="s">
        <v>29</v>
      </c>
      <c r="L18" s="4">
        <v>359</v>
      </c>
      <c r="M18" s="4">
        <v>359</v>
      </c>
      <c r="N18" s="4" t="s">
        <v>77</v>
      </c>
      <c r="O18" s="4" t="s">
        <v>31</v>
      </c>
      <c r="P18" s="4" t="s">
        <v>32</v>
      </c>
      <c r="Q18" s="4">
        <v>0</v>
      </c>
      <c r="R18" s="6">
        <v>44524</v>
      </c>
      <c r="S18" s="5">
        <v>44532</v>
      </c>
      <c r="T18" s="4" t="s">
        <v>33</v>
      </c>
      <c r="U18" s="4">
        <v>359</v>
      </c>
      <c r="V18" s="4">
        <v>0</v>
      </c>
      <c r="W18" s="4">
        <v>0</v>
      </c>
      <c r="X18" s="4">
        <v>2310047</v>
      </c>
      <c r="Y18" s="4" t="s">
        <v>75</v>
      </c>
    </row>
    <row r="19" s="4" customFormat="1" spans="1:25">
      <c r="A19" s="4">
        <v>16856546760</v>
      </c>
      <c r="B19" s="4" t="s">
        <v>25</v>
      </c>
      <c r="C19" s="4" t="s">
        <v>26</v>
      </c>
      <c r="D19" s="4" t="s">
        <v>78</v>
      </c>
      <c r="E19" s="4" t="s">
        <v>79</v>
      </c>
      <c r="F19" s="5">
        <v>44524</v>
      </c>
      <c r="G19" s="5">
        <v>44529</v>
      </c>
      <c r="H19" s="4">
        <v>1</v>
      </c>
      <c r="I19" s="4">
        <v>5</v>
      </c>
      <c r="J19" s="4">
        <v>5</v>
      </c>
      <c r="K19" s="4" t="s">
        <v>29</v>
      </c>
      <c r="L19" s="4">
        <v>3784</v>
      </c>
      <c r="M19" s="4">
        <v>3784</v>
      </c>
      <c r="N19" s="4" t="s">
        <v>80</v>
      </c>
      <c r="O19" s="4" t="s">
        <v>31</v>
      </c>
      <c r="P19" s="4" t="s">
        <v>32</v>
      </c>
      <c r="Q19" s="4">
        <v>0</v>
      </c>
      <c r="R19" s="6">
        <v>44524</v>
      </c>
      <c r="S19" s="5">
        <v>44532</v>
      </c>
      <c r="T19" s="4" t="s">
        <v>33</v>
      </c>
      <c r="U19" s="4">
        <v>3784</v>
      </c>
      <c r="V19" s="4">
        <v>0</v>
      </c>
      <c r="W19" s="4">
        <v>0</v>
      </c>
      <c r="X19" s="4">
        <v>2310334</v>
      </c>
      <c r="Y19" s="4">
        <v>89874312</v>
      </c>
    </row>
    <row r="20" s="4" customFormat="1" spans="1:25">
      <c r="A20" s="4">
        <v>16858813820</v>
      </c>
      <c r="B20" s="4" t="s">
        <v>25</v>
      </c>
      <c r="C20" s="4" t="s">
        <v>26</v>
      </c>
      <c r="D20" s="4" t="s">
        <v>81</v>
      </c>
      <c r="E20" s="4" t="s">
        <v>82</v>
      </c>
      <c r="F20" s="5">
        <v>44527</v>
      </c>
      <c r="G20" s="5">
        <v>44529</v>
      </c>
      <c r="H20" s="4">
        <v>1</v>
      </c>
      <c r="I20" s="4">
        <v>2</v>
      </c>
      <c r="J20" s="4">
        <v>2</v>
      </c>
      <c r="K20" s="4" t="s">
        <v>29</v>
      </c>
      <c r="L20" s="4">
        <v>2082</v>
      </c>
      <c r="M20" s="4">
        <v>2082</v>
      </c>
      <c r="N20" s="4" t="s">
        <v>83</v>
      </c>
      <c r="O20" s="4" t="s">
        <v>31</v>
      </c>
      <c r="P20" s="4" t="s">
        <v>32</v>
      </c>
      <c r="Q20" s="4">
        <v>0</v>
      </c>
      <c r="R20" s="6">
        <v>44524</v>
      </c>
      <c r="S20" s="5">
        <v>44532</v>
      </c>
      <c r="T20" s="4" t="s">
        <v>33</v>
      </c>
      <c r="U20" s="4">
        <v>2082</v>
      </c>
      <c r="V20" s="4">
        <v>0</v>
      </c>
      <c r="W20" s="4">
        <v>0</v>
      </c>
      <c r="X20" s="4"/>
      <c r="Y20" s="4">
        <v>90099135</v>
      </c>
    </row>
    <row r="21" s="4" customFormat="1" spans="1:25">
      <c r="A21" s="4">
        <v>16859084763</v>
      </c>
      <c r="B21" s="4" t="s">
        <v>25</v>
      </c>
      <c r="C21" s="4" t="s">
        <v>26</v>
      </c>
      <c r="D21" s="4" t="s">
        <v>84</v>
      </c>
      <c r="E21" s="4" t="s">
        <v>63</v>
      </c>
      <c r="F21" s="5">
        <v>44525</v>
      </c>
      <c r="G21" s="5">
        <v>44529</v>
      </c>
      <c r="H21" s="4">
        <v>1</v>
      </c>
      <c r="I21" s="4">
        <v>4</v>
      </c>
      <c r="J21" s="4">
        <v>4</v>
      </c>
      <c r="K21" s="4" t="s">
        <v>29</v>
      </c>
      <c r="L21" s="4">
        <v>2518</v>
      </c>
      <c r="M21" s="4">
        <v>2518</v>
      </c>
      <c r="N21" s="4" t="s">
        <v>85</v>
      </c>
      <c r="O21" s="4" t="s">
        <v>31</v>
      </c>
      <c r="P21" s="4" t="s">
        <v>32</v>
      </c>
      <c r="Q21" s="4">
        <v>0</v>
      </c>
      <c r="R21" s="6">
        <v>44525</v>
      </c>
      <c r="S21" s="5">
        <v>44532</v>
      </c>
      <c r="T21" s="4" t="s">
        <v>33</v>
      </c>
      <c r="U21" s="4">
        <v>2518</v>
      </c>
      <c r="V21" s="4">
        <v>0</v>
      </c>
      <c r="W21" s="4">
        <v>0</v>
      </c>
      <c r="X21" s="4"/>
      <c r="Y21" s="4">
        <v>90242349</v>
      </c>
    </row>
    <row r="22" s="4" customFormat="1" spans="1:25">
      <c r="A22" s="4">
        <v>16863567331</v>
      </c>
      <c r="B22" s="4" t="s">
        <v>25</v>
      </c>
      <c r="C22" s="4" t="s">
        <v>26</v>
      </c>
      <c r="D22" s="4" t="s">
        <v>86</v>
      </c>
      <c r="E22" s="4" t="s">
        <v>87</v>
      </c>
      <c r="F22" s="5">
        <v>44528</v>
      </c>
      <c r="G22" s="5">
        <v>44529</v>
      </c>
      <c r="H22" s="4">
        <v>1</v>
      </c>
      <c r="I22" s="4">
        <v>1</v>
      </c>
      <c r="J22" s="4">
        <v>1</v>
      </c>
      <c r="K22" s="4" t="s">
        <v>29</v>
      </c>
      <c r="L22" s="4">
        <v>871</v>
      </c>
      <c r="M22" s="4">
        <v>871</v>
      </c>
      <c r="N22" s="4" t="s">
        <v>88</v>
      </c>
      <c r="O22" s="4" t="s">
        <v>31</v>
      </c>
      <c r="P22" s="4" t="s">
        <v>32</v>
      </c>
      <c r="Q22" s="4">
        <v>0</v>
      </c>
      <c r="R22" s="6">
        <v>44525</v>
      </c>
      <c r="S22" s="5">
        <v>44532</v>
      </c>
      <c r="T22" s="4" t="s">
        <v>33</v>
      </c>
      <c r="U22" s="4">
        <v>871</v>
      </c>
      <c r="V22" s="4">
        <v>0</v>
      </c>
      <c r="W22" s="4">
        <v>0</v>
      </c>
      <c r="X22" s="4">
        <v>2312232</v>
      </c>
      <c r="Y22" s="4">
        <v>90782587</v>
      </c>
    </row>
    <row r="23" s="4" customFormat="1" spans="1:23">
      <c r="A23" s="4">
        <v>16863870685</v>
      </c>
      <c r="B23" s="4" t="s">
        <v>25</v>
      </c>
      <c r="C23" s="4" t="s">
        <v>26</v>
      </c>
      <c r="D23" s="4" t="s">
        <v>89</v>
      </c>
      <c r="E23" s="4" t="s">
        <v>90</v>
      </c>
      <c r="F23" s="5">
        <v>44528</v>
      </c>
      <c r="G23" s="5">
        <v>44529</v>
      </c>
      <c r="H23" s="4">
        <v>1</v>
      </c>
      <c r="I23" s="4">
        <v>1</v>
      </c>
      <c r="J23" s="4">
        <v>1</v>
      </c>
      <c r="K23" s="4" t="s">
        <v>29</v>
      </c>
      <c r="L23" s="4">
        <v>152</v>
      </c>
      <c r="M23" s="4">
        <v>152</v>
      </c>
      <c r="N23" s="4" t="s">
        <v>91</v>
      </c>
      <c r="O23" s="4" t="s">
        <v>31</v>
      </c>
      <c r="P23" s="4" t="s">
        <v>32</v>
      </c>
      <c r="Q23" s="4">
        <v>0</v>
      </c>
      <c r="R23" s="6">
        <v>44525</v>
      </c>
      <c r="S23" s="5">
        <v>44532</v>
      </c>
      <c r="T23" s="4" t="s">
        <v>33</v>
      </c>
      <c r="U23" s="4">
        <v>152</v>
      </c>
      <c r="V23" s="4">
        <v>0</v>
      </c>
      <c r="W23" s="4">
        <v>0</v>
      </c>
    </row>
    <row r="24" s="4" customFormat="1" spans="1:24">
      <c r="A24" s="4">
        <v>16873239161</v>
      </c>
      <c r="B24" s="4" t="s">
        <v>25</v>
      </c>
      <c r="C24" s="4" t="s">
        <v>26</v>
      </c>
      <c r="D24" s="4" t="s">
        <v>92</v>
      </c>
      <c r="E24" s="4" t="s">
        <v>93</v>
      </c>
      <c r="F24" s="5">
        <v>44527</v>
      </c>
      <c r="G24" s="5">
        <v>44529</v>
      </c>
      <c r="H24" s="4">
        <v>1</v>
      </c>
      <c r="I24" s="4">
        <v>2</v>
      </c>
      <c r="J24" s="4">
        <v>2</v>
      </c>
      <c r="K24" s="4" t="s">
        <v>29</v>
      </c>
      <c r="L24" s="4">
        <v>2278</v>
      </c>
      <c r="M24" s="4">
        <v>2278</v>
      </c>
      <c r="N24" s="4" t="s">
        <v>94</v>
      </c>
      <c r="O24" s="4" t="s">
        <v>31</v>
      </c>
      <c r="P24" s="4" t="s">
        <v>32</v>
      </c>
      <c r="Q24" s="4">
        <v>0</v>
      </c>
      <c r="R24" s="6">
        <v>44527</v>
      </c>
      <c r="S24" s="5">
        <v>44532</v>
      </c>
      <c r="T24" s="4" t="s">
        <v>33</v>
      </c>
      <c r="U24" s="4">
        <v>2278</v>
      </c>
      <c r="V24" s="4">
        <v>0</v>
      </c>
      <c r="W24" s="4">
        <v>0</v>
      </c>
      <c r="X24" s="4">
        <v>2315168</v>
      </c>
    </row>
    <row r="25" s="4" customFormat="1" spans="1:23">
      <c r="A25" s="4">
        <v>16873561213</v>
      </c>
      <c r="B25" s="4" t="s">
        <v>25</v>
      </c>
      <c r="C25" s="4" t="s">
        <v>26</v>
      </c>
      <c r="D25" s="4" t="s">
        <v>95</v>
      </c>
      <c r="E25" s="4" t="s">
        <v>63</v>
      </c>
      <c r="F25" s="5">
        <v>44527</v>
      </c>
      <c r="G25" s="5">
        <v>44529</v>
      </c>
      <c r="H25" s="4">
        <v>1</v>
      </c>
      <c r="I25" s="4">
        <v>2</v>
      </c>
      <c r="J25" s="4">
        <v>2</v>
      </c>
      <c r="K25" s="4" t="s">
        <v>29</v>
      </c>
      <c r="L25" s="4">
        <v>558</v>
      </c>
      <c r="M25" s="4">
        <v>558</v>
      </c>
      <c r="N25" s="4" t="s">
        <v>96</v>
      </c>
      <c r="O25" s="4" t="s">
        <v>31</v>
      </c>
      <c r="P25" s="4" t="s">
        <v>32</v>
      </c>
      <c r="Q25" s="4">
        <v>0</v>
      </c>
      <c r="R25" s="6">
        <v>44527</v>
      </c>
      <c r="S25" s="5">
        <v>44532</v>
      </c>
      <c r="T25" s="4" t="s">
        <v>33</v>
      </c>
      <c r="U25" s="4">
        <v>558</v>
      </c>
      <c r="V25" s="4">
        <v>0</v>
      </c>
      <c r="W25" s="4">
        <v>0</v>
      </c>
    </row>
    <row r="26" s="4" customFormat="1" spans="1:23">
      <c r="A26" s="4">
        <v>16878033743</v>
      </c>
      <c r="B26" s="4" t="s">
        <v>25</v>
      </c>
      <c r="C26" s="4" t="s">
        <v>26</v>
      </c>
      <c r="D26" s="4" t="s">
        <v>97</v>
      </c>
      <c r="E26" s="4" t="s">
        <v>98</v>
      </c>
      <c r="F26" s="5">
        <v>44527</v>
      </c>
      <c r="G26" s="5">
        <v>44529</v>
      </c>
      <c r="H26" s="4">
        <v>1</v>
      </c>
      <c r="I26" s="4">
        <v>2</v>
      </c>
      <c r="J26" s="4">
        <v>2</v>
      </c>
      <c r="K26" s="4" t="s">
        <v>29</v>
      </c>
      <c r="L26" s="4">
        <v>644</v>
      </c>
      <c r="M26" s="4">
        <v>644</v>
      </c>
      <c r="N26" s="4" t="s">
        <v>99</v>
      </c>
      <c r="O26" s="4" t="s">
        <v>31</v>
      </c>
      <c r="P26" s="4" t="s">
        <v>32</v>
      </c>
      <c r="Q26" s="4">
        <v>0</v>
      </c>
      <c r="R26" s="6">
        <v>44527</v>
      </c>
      <c r="S26" s="5">
        <v>44532</v>
      </c>
      <c r="T26" s="4" t="s">
        <v>33</v>
      </c>
      <c r="U26" s="4">
        <v>644</v>
      </c>
      <c r="V26" s="4">
        <v>0</v>
      </c>
      <c r="W26" s="4">
        <v>0</v>
      </c>
    </row>
    <row r="27" s="4" customFormat="1" spans="1:25">
      <c r="A27" s="4">
        <v>16878954148</v>
      </c>
      <c r="B27" s="4" t="s">
        <v>25</v>
      </c>
      <c r="C27" s="4" t="s">
        <v>26</v>
      </c>
      <c r="D27" s="4" t="s">
        <v>100</v>
      </c>
      <c r="E27" s="4" t="s">
        <v>63</v>
      </c>
      <c r="F27" s="5">
        <v>44528</v>
      </c>
      <c r="G27" s="5">
        <v>44529</v>
      </c>
      <c r="H27" s="4">
        <v>1</v>
      </c>
      <c r="I27" s="4">
        <v>1</v>
      </c>
      <c r="J27" s="4">
        <v>1</v>
      </c>
      <c r="K27" s="4" t="s">
        <v>29</v>
      </c>
      <c r="L27" s="4">
        <v>1064</v>
      </c>
      <c r="M27" s="4">
        <v>1064</v>
      </c>
      <c r="N27" s="4" t="s">
        <v>101</v>
      </c>
      <c r="O27" s="4" t="s">
        <v>31</v>
      </c>
      <c r="P27" s="4" t="s">
        <v>32</v>
      </c>
      <c r="Q27" s="4">
        <v>0</v>
      </c>
      <c r="R27" s="6">
        <v>44527</v>
      </c>
      <c r="S27" s="5">
        <v>44532</v>
      </c>
      <c r="T27" s="4" t="s">
        <v>33</v>
      </c>
      <c r="U27" s="4">
        <v>1064</v>
      </c>
      <c r="V27" s="4">
        <v>0</v>
      </c>
      <c r="W27" s="4">
        <v>0</v>
      </c>
      <c r="X27" s="4"/>
      <c r="Y27" s="4">
        <v>92100521</v>
      </c>
    </row>
    <row r="28" s="4" customFormat="1" spans="1:25">
      <c r="A28" s="4">
        <v>16879346007</v>
      </c>
      <c r="B28" s="4" t="s">
        <v>25</v>
      </c>
      <c r="C28" s="4" t="s">
        <v>26</v>
      </c>
      <c r="D28" s="4" t="s">
        <v>102</v>
      </c>
      <c r="E28" s="4" t="s">
        <v>103</v>
      </c>
      <c r="F28" s="5">
        <v>44527</v>
      </c>
      <c r="G28" s="5">
        <v>44529</v>
      </c>
      <c r="H28" s="4">
        <v>1</v>
      </c>
      <c r="I28" s="4">
        <v>2</v>
      </c>
      <c r="J28" s="4">
        <v>2</v>
      </c>
      <c r="K28" s="4" t="s">
        <v>29</v>
      </c>
      <c r="L28" s="4">
        <v>2196</v>
      </c>
      <c r="M28" s="4">
        <v>2196</v>
      </c>
      <c r="N28" s="4" t="s">
        <v>104</v>
      </c>
      <c r="O28" s="4" t="s">
        <v>31</v>
      </c>
      <c r="P28" s="4" t="s">
        <v>32</v>
      </c>
      <c r="Q28" s="4">
        <v>0</v>
      </c>
      <c r="R28" s="6">
        <v>44527</v>
      </c>
      <c r="S28" s="5">
        <v>44532</v>
      </c>
      <c r="T28" s="4" t="s">
        <v>33</v>
      </c>
      <c r="U28" s="4">
        <v>2196</v>
      </c>
      <c r="V28" s="4">
        <v>0</v>
      </c>
      <c r="W28" s="4">
        <v>0</v>
      </c>
      <c r="X28" s="4"/>
      <c r="Y28" s="4" t="s">
        <v>105</v>
      </c>
    </row>
    <row r="29" s="4" customFormat="1" spans="1:25">
      <c r="A29" s="4">
        <v>16880881666</v>
      </c>
      <c r="B29" s="4" t="s">
        <v>25</v>
      </c>
      <c r="C29" s="4" t="s">
        <v>26</v>
      </c>
      <c r="D29" s="4" t="s">
        <v>106</v>
      </c>
      <c r="E29" s="4" t="s">
        <v>63</v>
      </c>
      <c r="F29" s="5">
        <v>44528</v>
      </c>
      <c r="G29" s="5">
        <v>44529</v>
      </c>
      <c r="H29" s="4">
        <v>1</v>
      </c>
      <c r="I29" s="4">
        <v>1</v>
      </c>
      <c r="J29" s="4">
        <v>1</v>
      </c>
      <c r="K29" s="4" t="s">
        <v>29</v>
      </c>
      <c r="L29" s="4">
        <v>708</v>
      </c>
      <c r="M29" s="4">
        <v>708</v>
      </c>
      <c r="N29" s="4" t="s">
        <v>107</v>
      </c>
      <c r="O29" s="4" t="s">
        <v>31</v>
      </c>
      <c r="P29" s="4" t="s">
        <v>32</v>
      </c>
      <c r="Q29" s="4">
        <v>0</v>
      </c>
      <c r="R29" s="6">
        <v>44528</v>
      </c>
      <c r="S29" s="5">
        <v>44532</v>
      </c>
      <c r="T29" s="4" t="s">
        <v>33</v>
      </c>
      <c r="U29" s="4">
        <v>708</v>
      </c>
      <c r="V29" s="4">
        <v>0</v>
      </c>
      <c r="W29" s="4">
        <v>0</v>
      </c>
      <c r="X29" s="4"/>
      <c r="Y29" s="4">
        <v>92522087</v>
      </c>
    </row>
    <row r="30" s="4" customFormat="1" spans="1:24">
      <c r="A30" s="4">
        <v>16880921677</v>
      </c>
      <c r="B30" s="4" t="s">
        <v>25</v>
      </c>
      <c r="C30" s="4" t="s">
        <v>26</v>
      </c>
      <c r="D30" s="4" t="s">
        <v>108</v>
      </c>
      <c r="E30" s="4" t="s">
        <v>109</v>
      </c>
      <c r="F30" s="5">
        <v>44528</v>
      </c>
      <c r="G30" s="5">
        <v>44529</v>
      </c>
      <c r="H30" s="4">
        <v>1</v>
      </c>
      <c r="I30" s="4">
        <v>1</v>
      </c>
      <c r="J30" s="4">
        <v>1</v>
      </c>
      <c r="K30" s="4" t="s">
        <v>29</v>
      </c>
      <c r="L30" s="4">
        <v>2493</v>
      </c>
      <c r="M30" s="4">
        <v>2493</v>
      </c>
      <c r="N30" s="4" t="s">
        <v>110</v>
      </c>
      <c r="O30" s="4" t="s">
        <v>31</v>
      </c>
      <c r="P30" s="4" t="s">
        <v>32</v>
      </c>
      <c r="Q30" s="4">
        <v>0</v>
      </c>
      <c r="R30" s="6">
        <v>44528</v>
      </c>
      <c r="S30" s="5">
        <v>44532</v>
      </c>
      <c r="T30" s="4" t="s">
        <v>33</v>
      </c>
      <c r="U30" s="4">
        <v>2493</v>
      </c>
      <c r="V30" s="4">
        <v>0</v>
      </c>
      <c r="W30" s="4">
        <v>0</v>
      </c>
      <c r="X30" s="4">
        <v>2316752</v>
      </c>
    </row>
    <row r="31" s="4" customFormat="1" spans="1:25">
      <c r="A31" s="4">
        <v>16881418603</v>
      </c>
      <c r="B31" s="4" t="s">
        <v>25</v>
      </c>
      <c r="C31" s="4" t="s">
        <v>26</v>
      </c>
      <c r="D31" s="4" t="s">
        <v>111</v>
      </c>
      <c r="E31" s="4" t="s">
        <v>112</v>
      </c>
      <c r="F31" s="5">
        <v>44528</v>
      </c>
      <c r="G31" s="5">
        <v>44529</v>
      </c>
      <c r="H31" s="4">
        <v>1</v>
      </c>
      <c r="I31" s="4">
        <v>1</v>
      </c>
      <c r="J31" s="4">
        <v>1</v>
      </c>
      <c r="K31" s="4" t="s">
        <v>29</v>
      </c>
      <c r="L31" s="4">
        <v>272</v>
      </c>
      <c r="M31" s="4">
        <v>272</v>
      </c>
      <c r="N31" s="4" t="s">
        <v>113</v>
      </c>
      <c r="O31" s="4" t="s">
        <v>31</v>
      </c>
      <c r="P31" s="4" t="s">
        <v>32</v>
      </c>
      <c r="Q31" s="4">
        <v>0</v>
      </c>
      <c r="R31" s="6">
        <v>44528</v>
      </c>
      <c r="S31" s="5">
        <v>44532</v>
      </c>
      <c r="T31" s="4" t="s">
        <v>33</v>
      </c>
      <c r="U31" s="4">
        <v>272</v>
      </c>
      <c r="V31" s="4">
        <v>0</v>
      </c>
      <c r="W31" s="4">
        <v>0</v>
      </c>
      <c r="X31" s="4"/>
      <c r="Y31" s="4">
        <v>76249032</v>
      </c>
    </row>
    <row r="32" s="4" customFormat="1" spans="1:25">
      <c r="A32" s="4">
        <v>16881554625</v>
      </c>
      <c r="B32" s="4" t="s">
        <v>25</v>
      </c>
      <c r="C32" s="4" t="s">
        <v>26</v>
      </c>
      <c r="D32" s="4" t="s">
        <v>114</v>
      </c>
      <c r="E32" s="4" t="s">
        <v>115</v>
      </c>
      <c r="F32" s="5">
        <v>44528</v>
      </c>
      <c r="G32" s="5">
        <v>44529</v>
      </c>
      <c r="H32" s="4">
        <v>1</v>
      </c>
      <c r="I32" s="4">
        <v>1</v>
      </c>
      <c r="J32" s="4">
        <v>1</v>
      </c>
      <c r="K32" s="4" t="s">
        <v>29</v>
      </c>
      <c r="L32" s="4">
        <v>2511</v>
      </c>
      <c r="M32" s="4">
        <v>2511</v>
      </c>
      <c r="N32" s="4" t="s">
        <v>116</v>
      </c>
      <c r="O32" s="4" t="s">
        <v>31</v>
      </c>
      <c r="P32" s="4" t="s">
        <v>32</v>
      </c>
      <c r="Q32" s="4">
        <v>0</v>
      </c>
      <c r="R32" s="6">
        <v>44528</v>
      </c>
      <c r="S32" s="5">
        <v>44532</v>
      </c>
      <c r="T32" s="4" t="s">
        <v>33</v>
      </c>
      <c r="U32" s="4">
        <v>2511</v>
      </c>
      <c r="V32" s="4">
        <v>0</v>
      </c>
      <c r="W32" s="4">
        <v>0</v>
      </c>
      <c r="X32" s="4">
        <v>2316966</v>
      </c>
      <c r="Y32" s="4" t="s">
        <v>117</v>
      </c>
    </row>
    <row r="33" s="4" customFormat="1" spans="1:23">
      <c r="A33" s="4">
        <v>16882186104</v>
      </c>
      <c r="B33" s="4" t="s">
        <v>25</v>
      </c>
      <c r="C33" s="4" t="s">
        <v>26</v>
      </c>
      <c r="D33" s="4" t="s">
        <v>118</v>
      </c>
      <c r="E33" s="4" t="s">
        <v>119</v>
      </c>
      <c r="F33" s="5">
        <v>44528</v>
      </c>
      <c r="G33" s="5">
        <v>44529</v>
      </c>
      <c r="H33" s="4">
        <v>1</v>
      </c>
      <c r="I33" s="4">
        <v>1</v>
      </c>
      <c r="J33" s="4">
        <v>1</v>
      </c>
      <c r="K33" s="4" t="s">
        <v>29</v>
      </c>
      <c r="L33" s="4">
        <v>335</v>
      </c>
      <c r="M33" s="4">
        <v>335</v>
      </c>
      <c r="N33" s="4" t="s">
        <v>120</v>
      </c>
      <c r="O33" s="4" t="s">
        <v>31</v>
      </c>
      <c r="P33" s="4" t="s">
        <v>32</v>
      </c>
      <c r="Q33" s="4">
        <v>0</v>
      </c>
      <c r="R33" s="6">
        <v>44528</v>
      </c>
      <c r="S33" s="5">
        <v>44532</v>
      </c>
      <c r="T33" s="4" t="s">
        <v>33</v>
      </c>
      <c r="U33" s="4">
        <v>335</v>
      </c>
      <c r="V33" s="4">
        <v>0</v>
      </c>
      <c r="W33" s="4">
        <v>0</v>
      </c>
    </row>
    <row r="34" s="4" customFormat="1" spans="1:23">
      <c r="A34" s="4">
        <v>16882601992</v>
      </c>
      <c r="B34" s="4" t="s">
        <v>25</v>
      </c>
      <c r="C34" s="4" t="s">
        <v>26</v>
      </c>
      <c r="D34" s="4" t="s">
        <v>121</v>
      </c>
      <c r="E34" s="4" t="s">
        <v>122</v>
      </c>
      <c r="F34" s="5">
        <v>44528</v>
      </c>
      <c r="G34" s="5">
        <v>44529</v>
      </c>
      <c r="H34" s="4">
        <v>1</v>
      </c>
      <c r="I34" s="4">
        <v>1</v>
      </c>
      <c r="J34" s="4">
        <v>1</v>
      </c>
      <c r="K34" s="4" t="s">
        <v>29</v>
      </c>
      <c r="L34" s="4">
        <v>202</v>
      </c>
      <c r="M34" s="4">
        <v>202</v>
      </c>
      <c r="N34" s="4" t="s">
        <v>123</v>
      </c>
      <c r="O34" s="4" t="s">
        <v>31</v>
      </c>
      <c r="P34" s="4" t="s">
        <v>32</v>
      </c>
      <c r="Q34" s="4">
        <v>0</v>
      </c>
      <c r="R34" s="6">
        <v>44528</v>
      </c>
      <c r="S34" s="5">
        <v>44532</v>
      </c>
      <c r="T34" s="4" t="s">
        <v>33</v>
      </c>
      <c r="U34" s="4">
        <v>202</v>
      </c>
      <c r="V34" s="4">
        <v>0</v>
      </c>
      <c r="W34" s="4">
        <v>0</v>
      </c>
    </row>
    <row r="35" s="4" customFormat="1" spans="1:24">
      <c r="A35" s="4">
        <v>16882768135</v>
      </c>
      <c r="B35" s="4" t="s">
        <v>25</v>
      </c>
      <c r="C35" s="4" t="s">
        <v>26</v>
      </c>
      <c r="D35" s="4" t="s">
        <v>124</v>
      </c>
      <c r="E35" s="4" t="s">
        <v>125</v>
      </c>
      <c r="F35" s="5">
        <v>44528</v>
      </c>
      <c r="G35" s="5">
        <v>44529</v>
      </c>
      <c r="H35" s="4">
        <v>2</v>
      </c>
      <c r="I35" s="4">
        <v>1</v>
      </c>
      <c r="J35" s="4">
        <v>2</v>
      </c>
      <c r="K35" s="4" t="s">
        <v>29</v>
      </c>
      <c r="L35" s="4">
        <v>414</v>
      </c>
      <c r="M35" s="4">
        <v>414</v>
      </c>
      <c r="N35" s="4" t="s">
        <v>126</v>
      </c>
      <c r="O35" s="4" t="s">
        <v>31</v>
      </c>
      <c r="P35" s="4" t="s">
        <v>32</v>
      </c>
      <c r="Q35" s="4">
        <v>0</v>
      </c>
      <c r="R35" s="6">
        <v>44528</v>
      </c>
      <c r="S35" s="5">
        <v>44532</v>
      </c>
      <c r="T35" s="4" t="s">
        <v>33</v>
      </c>
      <c r="U35" s="4">
        <v>414</v>
      </c>
      <c r="V35" s="4">
        <v>0</v>
      </c>
      <c r="W35" s="4">
        <v>0</v>
      </c>
      <c r="X35" s="4">
        <v>2317634</v>
      </c>
    </row>
    <row r="36" s="4" customFormat="1" spans="1:23">
      <c r="A36" s="4">
        <v>16882774236</v>
      </c>
      <c r="B36" s="4" t="s">
        <v>25</v>
      </c>
      <c r="C36" s="4" t="s">
        <v>26</v>
      </c>
      <c r="D36" s="4" t="s">
        <v>127</v>
      </c>
      <c r="E36" s="4" t="s">
        <v>128</v>
      </c>
      <c r="F36" s="5">
        <v>44528</v>
      </c>
      <c r="G36" s="5">
        <v>44529</v>
      </c>
      <c r="H36" s="4">
        <v>1</v>
      </c>
      <c r="I36" s="4">
        <v>1</v>
      </c>
      <c r="J36" s="4">
        <v>1</v>
      </c>
      <c r="K36" s="4" t="s">
        <v>29</v>
      </c>
      <c r="L36" s="4">
        <v>100</v>
      </c>
      <c r="M36" s="4">
        <v>100</v>
      </c>
      <c r="N36" s="4" t="s">
        <v>129</v>
      </c>
      <c r="O36" s="4" t="s">
        <v>31</v>
      </c>
      <c r="P36" s="4" t="s">
        <v>32</v>
      </c>
      <c r="Q36" s="4">
        <v>0</v>
      </c>
      <c r="R36" s="6">
        <v>44528</v>
      </c>
      <c r="S36" s="5">
        <v>44532</v>
      </c>
      <c r="T36" s="4" t="s">
        <v>33</v>
      </c>
      <c r="U36" s="4">
        <v>100</v>
      </c>
      <c r="V36" s="4">
        <v>0</v>
      </c>
      <c r="W36" s="4">
        <v>0</v>
      </c>
    </row>
    <row r="37" s="4" customFormat="1" spans="1:25">
      <c r="A37" s="4">
        <v>16882834002</v>
      </c>
      <c r="B37" s="4" t="s">
        <v>25</v>
      </c>
      <c r="C37" s="4" t="s">
        <v>26</v>
      </c>
      <c r="D37" s="4" t="s">
        <v>130</v>
      </c>
      <c r="E37" s="4" t="s">
        <v>63</v>
      </c>
      <c r="F37" s="5">
        <v>44528</v>
      </c>
      <c r="G37" s="5">
        <v>44529</v>
      </c>
      <c r="H37" s="4">
        <v>1</v>
      </c>
      <c r="I37" s="4">
        <v>1</v>
      </c>
      <c r="J37" s="4">
        <v>1</v>
      </c>
      <c r="K37" s="4" t="s">
        <v>29</v>
      </c>
      <c r="L37" s="4">
        <v>803</v>
      </c>
      <c r="M37" s="4">
        <v>803</v>
      </c>
      <c r="N37" s="4" t="s">
        <v>131</v>
      </c>
      <c r="O37" s="4" t="s">
        <v>31</v>
      </c>
      <c r="P37" s="4" t="s">
        <v>32</v>
      </c>
      <c r="Q37" s="4">
        <v>0</v>
      </c>
      <c r="R37" s="6">
        <v>44528</v>
      </c>
      <c r="S37" s="5">
        <v>44532</v>
      </c>
      <c r="T37" s="4" t="s">
        <v>33</v>
      </c>
      <c r="U37" s="4">
        <v>803</v>
      </c>
      <c r="V37" s="4">
        <v>0</v>
      </c>
      <c r="W37" s="4">
        <v>0</v>
      </c>
      <c r="X37" s="4"/>
      <c r="Y37" s="4">
        <v>92695825</v>
      </c>
    </row>
    <row r="38" s="4" customFormat="1" spans="1:25">
      <c r="A38" s="4">
        <v>16330597206</v>
      </c>
      <c r="B38" s="4" t="s">
        <v>25</v>
      </c>
      <c r="C38" s="4" t="s">
        <v>132</v>
      </c>
      <c r="D38" s="4" t="s">
        <v>133</v>
      </c>
      <c r="E38" s="4" t="s">
        <v>134</v>
      </c>
      <c r="F38" s="5">
        <v>44463</v>
      </c>
      <c r="G38" s="5">
        <v>44464</v>
      </c>
      <c r="H38" s="4">
        <v>1</v>
      </c>
      <c r="I38" s="4">
        <v>1</v>
      </c>
      <c r="J38" s="4">
        <v>1</v>
      </c>
      <c r="K38" s="4" t="s">
        <v>29</v>
      </c>
      <c r="L38" s="4">
        <v>-4372.59</v>
      </c>
      <c r="M38" s="4">
        <v>-4372.59</v>
      </c>
      <c r="N38" s="4" t="s">
        <v>135</v>
      </c>
      <c r="O38" s="4" t="s">
        <v>31</v>
      </c>
      <c r="P38" s="4" t="s">
        <v>32</v>
      </c>
      <c r="Q38" s="4">
        <v>0</v>
      </c>
      <c r="R38" s="6">
        <v>44460</v>
      </c>
      <c r="S38" s="5">
        <v>44532</v>
      </c>
      <c r="T38" s="4"/>
      <c r="U38" s="4">
        <v>0</v>
      </c>
      <c r="V38" s="4">
        <v>0</v>
      </c>
      <c r="W38" s="4">
        <v>0</v>
      </c>
      <c r="X38" s="4"/>
      <c r="Y38" s="4">
        <v>89479921</v>
      </c>
    </row>
    <row r="39" s="4" customFormat="1" spans="1:25">
      <c r="A39" s="4">
        <v>16412118938</v>
      </c>
      <c r="B39" s="4" t="s">
        <v>25</v>
      </c>
      <c r="C39" s="4" t="s">
        <v>132</v>
      </c>
      <c r="D39" s="4" t="s">
        <v>136</v>
      </c>
      <c r="E39" s="4" t="s">
        <v>137</v>
      </c>
      <c r="F39" s="5">
        <v>44476</v>
      </c>
      <c r="G39" s="5">
        <v>44477</v>
      </c>
      <c r="H39" s="4">
        <v>5</v>
      </c>
      <c r="I39" s="4">
        <v>1</v>
      </c>
      <c r="J39" s="4">
        <v>5</v>
      </c>
      <c r="K39" s="4" t="s">
        <v>29</v>
      </c>
      <c r="L39" s="4">
        <v>-4168.4</v>
      </c>
      <c r="M39" s="4">
        <v>-4168.4</v>
      </c>
      <c r="N39" s="4" t="s">
        <v>138</v>
      </c>
      <c r="O39" s="4" t="s">
        <v>31</v>
      </c>
      <c r="P39" s="4" t="s">
        <v>32</v>
      </c>
      <c r="Q39" s="4">
        <v>0</v>
      </c>
      <c r="R39" s="6">
        <v>44469</v>
      </c>
      <c r="S39" s="5">
        <v>44532</v>
      </c>
      <c r="T39" s="4"/>
      <c r="U39" s="4">
        <v>0</v>
      </c>
      <c r="V39" s="4">
        <v>0</v>
      </c>
      <c r="W39" s="4">
        <v>0</v>
      </c>
      <c r="X39" s="4">
        <v>2269400</v>
      </c>
      <c r="Y39" s="4">
        <v>92859</v>
      </c>
    </row>
    <row r="40" s="4" customFormat="1" spans="1:24">
      <c r="A40" s="4">
        <v>16561421377</v>
      </c>
      <c r="B40" s="4" t="s">
        <v>25</v>
      </c>
      <c r="C40" s="4" t="s">
        <v>132</v>
      </c>
      <c r="D40" s="4" t="s">
        <v>139</v>
      </c>
      <c r="E40" s="4" t="s">
        <v>122</v>
      </c>
      <c r="F40" s="5">
        <v>44485</v>
      </c>
      <c r="G40" s="5">
        <v>44487</v>
      </c>
      <c r="H40" s="4">
        <v>1</v>
      </c>
      <c r="I40" s="4">
        <v>2</v>
      </c>
      <c r="J40" s="4">
        <v>2</v>
      </c>
      <c r="K40" s="4" t="s">
        <v>29</v>
      </c>
      <c r="L40" s="4">
        <v>-270.74</v>
      </c>
      <c r="M40" s="4">
        <v>-270.74</v>
      </c>
      <c r="N40" s="4" t="s">
        <v>140</v>
      </c>
      <c r="O40" s="4" t="s">
        <v>31</v>
      </c>
      <c r="P40" s="4" t="s">
        <v>32</v>
      </c>
      <c r="Q40" s="4">
        <v>0</v>
      </c>
      <c r="R40" s="6">
        <v>44485</v>
      </c>
      <c r="S40" s="5">
        <v>44532</v>
      </c>
      <c r="T40" s="4"/>
      <c r="U40" s="4">
        <v>0</v>
      </c>
      <c r="V40" s="4">
        <v>0</v>
      </c>
      <c r="W40" s="4">
        <v>0</v>
      </c>
      <c r="X40" s="4">
        <v>2278291</v>
      </c>
    </row>
    <row r="41" s="4" customFormat="1" spans="1:25">
      <c r="A41" s="4">
        <v>16295376611</v>
      </c>
      <c r="B41" s="4" t="s">
        <v>25</v>
      </c>
      <c r="C41" s="4" t="s">
        <v>132</v>
      </c>
      <c r="D41" s="4" t="s">
        <v>141</v>
      </c>
      <c r="E41" s="4" t="s">
        <v>142</v>
      </c>
      <c r="F41" s="5">
        <v>44486</v>
      </c>
      <c r="G41" s="5">
        <v>44489</v>
      </c>
      <c r="H41" s="4">
        <v>1</v>
      </c>
      <c r="I41" s="4">
        <v>3</v>
      </c>
      <c r="J41" s="4">
        <v>3</v>
      </c>
      <c r="K41" s="4" t="s">
        <v>29</v>
      </c>
      <c r="L41" s="4">
        <v>-794.47</v>
      </c>
      <c r="M41" s="4">
        <v>-794.47</v>
      </c>
      <c r="N41" s="4" t="s">
        <v>143</v>
      </c>
      <c r="O41" s="4" t="s">
        <v>31</v>
      </c>
      <c r="P41" s="4" t="s">
        <v>32</v>
      </c>
      <c r="Q41" s="4">
        <v>0</v>
      </c>
      <c r="R41" s="6">
        <v>44455</v>
      </c>
      <c r="S41" s="5">
        <v>44532</v>
      </c>
      <c r="T41" s="4"/>
      <c r="U41" s="4">
        <v>0</v>
      </c>
      <c r="V41" s="4">
        <v>0</v>
      </c>
      <c r="W41" s="4">
        <v>0</v>
      </c>
      <c r="X41" s="4">
        <v>2255207</v>
      </c>
      <c r="Y41" s="4">
        <v>55304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8"/>
  <sheetViews>
    <sheetView tabSelected="1" topLeftCell="A19" workbookViewId="0">
      <selection activeCell="A47" sqref="A47:A48"/>
    </sheetView>
  </sheetViews>
  <sheetFormatPr defaultColWidth="9" defaultRowHeight="13.5"/>
  <cols>
    <col min="1" max="1" width="15.5" style="4" customWidth="1"/>
    <col min="2" max="3" width="11.5" style="4"/>
    <col min="4" max="4" width="9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144</v>
      </c>
    </row>
    <row r="2" s="4" customFormat="1" spans="1:9">
      <c r="A2" s="4">
        <v>16417088261</v>
      </c>
      <c r="B2" s="5">
        <v>44528</v>
      </c>
      <c r="C2" s="5">
        <v>44529</v>
      </c>
      <c r="D2" s="4">
        <v>1144</v>
      </c>
      <c r="E2" s="4" t="str">
        <f>VLOOKUP(A2,HOP!A:L,12,0)</f>
        <v>1144.00</v>
      </c>
      <c r="F2" s="4" t="str">
        <f>VLOOKUP(A2,HOP!A:C,3,0)</f>
        <v>2269786</v>
      </c>
      <c r="G2" s="4">
        <f>D2-E2</f>
        <v>0</v>
      </c>
      <c r="H2" s="4" t="str">
        <f>$H$1&amp;F2</f>
        <v>，2269786</v>
      </c>
      <c r="I2" s="4" t="str">
        <f>VLOOKUP(A2,HOP!A:T,20,0)</f>
        <v>直连</v>
      </c>
    </row>
    <row r="3" s="4" customFormat="1" spans="1:9">
      <c r="A3" s="4">
        <v>16506903195</v>
      </c>
      <c r="B3" s="5">
        <v>44527</v>
      </c>
      <c r="C3" s="5">
        <v>44529</v>
      </c>
      <c r="D3" s="4">
        <v>3241</v>
      </c>
      <c r="E3" s="4" t="str">
        <f>VLOOKUP(A3,HOP!A:L,12,0)</f>
        <v>3241.00</v>
      </c>
      <c r="F3" s="4" t="str">
        <f>VLOOKUP(A3,HOP!A:C,3,0)</f>
        <v>2275107</v>
      </c>
      <c r="G3" s="4">
        <f t="shared" ref="G3:G41" si="0">D3-E3</f>
        <v>0</v>
      </c>
      <c r="H3" s="4" t="str">
        <f t="shared" ref="H3:H41" si="1">$H$1&amp;F3</f>
        <v>，2275107</v>
      </c>
      <c r="I3" s="4" t="str">
        <f>VLOOKUP(A3,HOP!A:T,20,0)</f>
        <v>直连</v>
      </c>
    </row>
    <row r="4" s="4" customFormat="1" spans="1:9">
      <c r="A4" s="4">
        <v>16724887333</v>
      </c>
      <c r="B4" s="5">
        <v>44526</v>
      </c>
      <c r="C4" s="5">
        <v>44529</v>
      </c>
      <c r="D4" s="4">
        <v>3491</v>
      </c>
      <c r="E4" s="4" t="str">
        <f>VLOOKUP(A4,HOP!A:L,12,0)</f>
        <v>3491.00</v>
      </c>
      <c r="F4" s="4" t="str">
        <f>VLOOKUP(A4,HOP!A:C,3,0)</f>
        <v>2287523</v>
      </c>
      <c r="G4" s="4">
        <f t="shared" si="0"/>
        <v>0</v>
      </c>
      <c r="H4" s="4" t="str">
        <f t="shared" si="1"/>
        <v>，2287523</v>
      </c>
      <c r="I4" s="4" t="str">
        <f>VLOOKUP(A4,HOP!A:T,20,0)</f>
        <v>直连</v>
      </c>
    </row>
    <row r="5" s="4" customFormat="1" spans="1:9">
      <c r="A5" s="4">
        <v>16777089903</v>
      </c>
      <c r="B5" s="5">
        <v>44527</v>
      </c>
      <c r="C5" s="5">
        <v>44529</v>
      </c>
      <c r="D5" s="4">
        <v>2456</v>
      </c>
      <c r="E5" s="4" t="str">
        <f>VLOOKUP(A5,HOP!A:L,12,0)</f>
        <v>2456.00</v>
      </c>
      <c r="F5" s="4" t="str">
        <f>VLOOKUP(A5,HOP!A:C,3,0)</f>
        <v>2297569</v>
      </c>
      <c r="G5" s="4">
        <f t="shared" si="0"/>
        <v>0</v>
      </c>
      <c r="H5" s="4" t="str">
        <f t="shared" si="1"/>
        <v>，2297569</v>
      </c>
      <c r="I5" s="4" t="str">
        <f>VLOOKUP(A5,HOP!A:T,20,0)</f>
        <v>直连</v>
      </c>
    </row>
    <row r="6" s="4" customFormat="1" spans="1:9">
      <c r="A6" s="4">
        <v>16796214102</v>
      </c>
      <c r="B6" s="5">
        <v>44526</v>
      </c>
      <c r="C6" s="5">
        <v>44529</v>
      </c>
      <c r="D6" s="4">
        <v>5614</v>
      </c>
      <c r="E6" s="4" t="str">
        <f>VLOOKUP(A6,HOP!A:L,12,0)</f>
        <v>5614.00</v>
      </c>
      <c r="F6" s="4" t="str">
        <f>VLOOKUP(A6,HOP!A:C,3,0)</f>
        <v>2299667</v>
      </c>
      <c r="G6" s="4">
        <f t="shared" si="0"/>
        <v>0</v>
      </c>
      <c r="H6" s="4" t="str">
        <f t="shared" si="1"/>
        <v>，2299667</v>
      </c>
      <c r="I6" s="4" t="str">
        <f>VLOOKUP(A6,HOP!A:T,20,0)</f>
        <v>直连</v>
      </c>
    </row>
    <row r="7" s="4" customFormat="1" spans="1:9">
      <c r="A7" s="4">
        <v>16796221294</v>
      </c>
      <c r="B7" s="5">
        <v>44526</v>
      </c>
      <c r="C7" s="5">
        <v>44529</v>
      </c>
      <c r="D7" s="4">
        <v>5614</v>
      </c>
      <c r="E7" s="4" t="str">
        <f>VLOOKUP(A7,HOP!A:L,12,0)</f>
        <v>5614.00</v>
      </c>
      <c r="F7" s="4" t="str">
        <f>VLOOKUP(A7,HOP!A:C,3,0)</f>
        <v>2299669</v>
      </c>
      <c r="G7" s="4">
        <f t="shared" si="0"/>
        <v>0</v>
      </c>
      <c r="H7" s="4" t="str">
        <f t="shared" si="1"/>
        <v>，2299669</v>
      </c>
      <c r="I7" s="4" t="str">
        <f>VLOOKUP(A7,HOP!A:T,20,0)</f>
        <v>直连</v>
      </c>
    </row>
    <row r="8" s="4" customFormat="1" spans="1:9">
      <c r="A8" s="4">
        <v>16796229024</v>
      </c>
      <c r="B8" s="5">
        <v>44526</v>
      </c>
      <c r="C8" s="5">
        <v>44529</v>
      </c>
      <c r="D8" s="4">
        <v>5614</v>
      </c>
      <c r="E8" s="4" t="str">
        <f>VLOOKUP(A8,HOP!A:L,12,0)</f>
        <v>5614.00</v>
      </c>
      <c r="F8" s="4" t="str">
        <f>VLOOKUP(A8,HOP!A:C,3,0)</f>
        <v>2299670</v>
      </c>
      <c r="G8" s="4">
        <f t="shared" si="0"/>
        <v>0</v>
      </c>
      <c r="H8" s="4" t="str">
        <f t="shared" si="1"/>
        <v>，2299670</v>
      </c>
      <c r="I8" s="4" t="str">
        <f>VLOOKUP(A8,HOP!A:T,20,0)</f>
        <v>直连</v>
      </c>
    </row>
    <row r="9" s="4" customFormat="1" spans="1:9">
      <c r="A9" s="4">
        <v>16796235716</v>
      </c>
      <c r="B9" s="5">
        <v>44526</v>
      </c>
      <c r="C9" s="5">
        <v>44529</v>
      </c>
      <c r="D9" s="4">
        <v>5614</v>
      </c>
      <c r="E9" s="4" t="str">
        <f>VLOOKUP(A9,HOP!A:L,12,0)</f>
        <v>5614.00</v>
      </c>
      <c r="F9" s="4" t="str">
        <f>VLOOKUP(A9,HOP!A:C,3,0)</f>
        <v>2299671</v>
      </c>
      <c r="G9" s="4">
        <f t="shared" si="0"/>
        <v>0</v>
      </c>
      <c r="H9" s="4" t="str">
        <f t="shared" si="1"/>
        <v>，2299671</v>
      </c>
      <c r="I9" s="4" t="str">
        <f>VLOOKUP(A9,HOP!A:T,20,0)</f>
        <v>直连</v>
      </c>
    </row>
    <row r="10" s="4" customFormat="1" spans="1:9">
      <c r="A10" s="4">
        <v>16802450884</v>
      </c>
      <c r="B10" s="5">
        <v>44526</v>
      </c>
      <c r="C10" s="5">
        <v>44529</v>
      </c>
      <c r="D10" s="4">
        <v>3522</v>
      </c>
      <c r="E10" s="4" t="str">
        <f>VLOOKUP(A10,HOP!A:L,12,0)</f>
        <v>3522.00</v>
      </c>
      <c r="F10" s="4" t="str">
        <f>VLOOKUP(A10,HOP!A:C,3,0)</f>
        <v>2300172</v>
      </c>
      <c r="G10" s="4">
        <f t="shared" si="0"/>
        <v>0</v>
      </c>
      <c r="H10" s="4" t="str">
        <f t="shared" si="1"/>
        <v>，2300172</v>
      </c>
      <c r="I10" s="4" t="str">
        <f>VLOOKUP(A10,HOP!A:T,20,0)</f>
        <v>直连</v>
      </c>
    </row>
    <row r="11" s="4" customFormat="1" spans="1:9">
      <c r="A11" s="4">
        <v>16808979234</v>
      </c>
      <c r="B11" s="5">
        <v>44524</v>
      </c>
      <c r="C11" s="5">
        <v>44529</v>
      </c>
      <c r="D11" s="4">
        <v>6885</v>
      </c>
      <c r="E11" s="4" t="str">
        <f>VLOOKUP(A11,HOP!A:L,12,0)</f>
        <v>6885.00</v>
      </c>
      <c r="F11" s="4" t="str">
        <f>VLOOKUP(A11,HOP!A:C,3,0)</f>
        <v>2301128</v>
      </c>
      <c r="G11" s="4">
        <f t="shared" si="0"/>
        <v>0</v>
      </c>
      <c r="H11" s="4" t="str">
        <f t="shared" si="1"/>
        <v>，2301128</v>
      </c>
      <c r="I11" s="4" t="str">
        <f>VLOOKUP(A11,HOP!A:T,20,0)</f>
        <v>直连</v>
      </c>
    </row>
    <row r="12" s="4" customFormat="1" spans="1:9">
      <c r="A12" s="4">
        <v>16833880440</v>
      </c>
      <c r="B12" s="5">
        <v>44527</v>
      </c>
      <c r="C12" s="5">
        <v>44529</v>
      </c>
      <c r="D12" s="4">
        <v>2905</v>
      </c>
      <c r="E12" s="4" t="str">
        <f>VLOOKUP(A12,HOP!A:L,12,0)</f>
        <v>2905.00</v>
      </c>
      <c r="F12" s="4" t="str">
        <f>VLOOKUP(A12,HOP!A:C,3,0)</f>
        <v>2306021</v>
      </c>
      <c r="G12" s="4">
        <f t="shared" si="0"/>
        <v>0</v>
      </c>
      <c r="H12" s="4" t="str">
        <f t="shared" si="1"/>
        <v>，2306021</v>
      </c>
      <c r="I12" s="4" t="str">
        <f>VLOOKUP(A12,HOP!A:T,20,0)</f>
        <v>直连</v>
      </c>
    </row>
    <row r="13" s="4" customFormat="1" spans="1:9">
      <c r="A13" s="4">
        <v>16847147622</v>
      </c>
      <c r="B13" s="5">
        <v>44528</v>
      </c>
      <c r="C13" s="5">
        <v>44529</v>
      </c>
      <c r="D13" s="4">
        <v>2245</v>
      </c>
      <c r="E13" s="4" t="str">
        <f>VLOOKUP(A13,HOP!A:L,12,0)</f>
        <v>2245.00</v>
      </c>
      <c r="F13" s="4" t="str">
        <f>VLOOKUP(A13,HOP!A:C,3,0)</f>
        <v>2308314</v>
      </c>
      <c r="G13" s="4">
        <f t="shared" si="0"/>
        <v>0</v>
      </c>
      <c r="H13" s="4" t="str">
        <f t="shared" si="1"/>
        <v>，2308314</v>
      </c>
      <c r="I13" s="4" t="str">
        <f>VLOOKUP(A13,HOP!A:T,20,0)</f>
        <v>直连</v>
      </c>
    </row>
    <row r="14" s="4" customFormat="1" spans="1:9">
      <c r="A14" s="4">
        <v>16848192754</v>
      </c>
      <c r="B14" s="5">
        <v>44524</v>
      </c>
      <c r="C14" s="5">
        <v>44529</v>
      </c>
      <c r="D14" s="4">
        <v>5341</v>
      </c>
      <c r="E14" s="4" t="str">
        <f>VLOOKUP(A14,HOP!A:L,12,0)</f>
        <v>5341.00</v>
      </c>
      <c r="F14" s="4" t="str">
        <f>VLOOKUP(A14,HOP!A:C,3,0)</f>
        <v>2308677</v>
      </c>
      <c r="G14" s="4">
        <f t="shared" si="0"/>
        <v>0</v>
      </c>
      <c r="H14" s="4" t="str">
        <f t="shared" si="1"/>
        <v>，2308677</v>
      </c>
      <c r="I14" s="4" t="str">
        <f>VLOOKUP(A14,HOP!A:T,20,0)</f>
        <v>直连</v>
      </c>
    </row>
    <row r="15" s="4" customFormat="1" spans="1:9">
      <c r="A15" s="4">
        <v>16849046532</v>
      </c>
      <c r="B15" s="5">
        <v>44524</v>
      </c>
      <c r="C15" s="5">
        <v>44529</v>
      </c>
      <c r="D15" s="4">
        <v>2365</v>
      </c>
      <c r="E15" s="4" t="str">
        <f>VLOOKUP(A15,HOP!A:L,12,0)</f>
        <v>2365.00</v>
      </c>
      <c r="F15" s="4" t="str">
        <f>VLOOKUP(A15,HOP!A:C,3,0)</f>
        <v>2308941</v>
      </c>
      <c r="G15" s="4">
        <f t="shared" si="0"/>
        <v>0</v>
      </c>
      <c r="H15" s="4" t="str">
        <f t="shared" si="1"/>
        <v>，2308941</v>
      </c>
      <c r="I15" s="4" t="str">
        <f>VLOOKUP(A15,HOP!A:T,20,0)</f>
        <v>直连</v>
      </c>
    </row>
    <row r="16" s="4" customFormat="1" spans="1:9">
      <c r="A16" s="4">
        <v>16850021034</v>
      </c>
      <c r="B16" s="5">
        <v>44528</v>
      </c>
      <c r="C16" s="5">
        <v>44529</v>
      </c>
      <c r="D16" s="4">
        <v>662</v>
      </c>
      <c r="E16" s="4" t="str">
        <f>VLOOKUP(A16,HOP!A:L,12,0)</f>
        <v>662.00</v>
      </c>
      <c r="F16" s="4" t="str">
        <f>VLOOKUP(A16,HOP!A:C,3,0)</f>
        <v>2309303</v>
      </c>
      <c r="G16" s="4">
        <f t="shared" si="0"/>
        <v>0</v>
      </c>
      <c r="H16" s="4" t="str">
        <f t="shared" si="1"/>
        <v>，2309303</v>
      </c>
      <c r="I16" s="4" t="str">
        <f>VLOOKUP(A16,HOP!A:T,20,0)</f>
        <v>直连</v>
      </c>
    </row>
    <row r="17" s="4" customFormat="1" spans="1:9">
      <c r="A17" s="4">
        <v>16855575876</v>
      </c>
      <c r="B17" s="5">
        <v>44528</v>
      </c>
      <c r="C17" s="5">
        <v>44529</v>
      </c>
      <c r="D17" s="4">
        <v>359</v>
      </c>
      <c r="E17" s="4" t="str">
        <f>VLOOKUP(A17,HOP!A:L,12,0)</f>
        <v>359.00</v>
      </c>
      <c r="F17" s="4" t="str">
        <f>VLOOKUP(A17,HOP!A:C,3,0)</f>
        <v>2310032</v>
      </c>
      <c r="G17" s="4">
        <f t="shared" si="0"/>
        <v>0</v>
      </c>
      <c r="H17" s="4" t="str">
        <f t="shared" si="1"/>
        <v>，2310032</v>
      </c>
      <c r="I17" s="4" t="str">
        <f>VLOOKUP(A17,HOP!A:T,20,0)</f>
        <v>直连</v>
      </c>
    </row>
    <row r="18" s="4" customFormat="1" spans="1:9">
      <c r="A18" s="4">
        <v>16855621566</v>
      </c>
      <c r="B18" s="5">
        <v>44528</v>
      </c>
      <c r="C18" s="5">
        <v>44529</v>
      </c>
      <c r="D18" s="4">
        <v>359</v>
      </c>
      <c r="E18" s="4" t="str">
        <f>VLOOKUP(A18,HOP!A:L,12,0)</f>
        <v>359.00</v>
      </c>
      <c r="F18" s="4" t="str">
        <f>VLOOKUP(A18,HOP!A:C,3,0)</f>
        <v>2310047</v>
      </c>
      <c r="G18" s="4">
        <f t="shared" si="0"/>
        <v>0</v>
      </c>
      <c r="H18" s="4" t="str">
        <f t="shared" si="1"/>
        <v>，2310047</v>
      </c>
      <c r="I18" s="4" t="str">
        <f>VLOOKUP(A18,HOP!A:T,20,0)</f>
        <v>直连</v>
      </c>
    </row>
    <row r="19" s="4" customFormat="1" spans="1:9">
      <c r="A19" s="4">
        <v>16856546760</v>
      </c>
      <c r="B19" s="5">
        <v>44524</v>
      </c>
      <c r="C19" s="5">
        <v>44529</v>
      </c>
      <c r="D19" s="4">
        <v>3784</v>
      </c>
      <c r="E19" s="4" t="str">
        <f>VLOOKUP(A19,HOP!A:L,12,0)</f>
        <v>3784.00</v>
      </c>
      <c r="F19" s="4" t="str">
        <f>VLOOKUP(A19,HOP!A:C,3,0)</f>
        <v>2310334</v>
      </c>
      <c r="G19" s="4">
        <f t="shared" si="0"/>
        <v>0</v>
      </c>
      <c r="H19" s="4" t="str">
        <f t="shared" si="1"/>
        <v>，2310334</v>
      </c>
      <c r="I19" s="4" t="str">
        <f>VLOOKUP(A19,HOP!A:T,20,0)</f>
        <v>直连</v>
      </c>
    </row>
    <row r="20" s="4" customFormat="1" spans="1:9">
      <c r="A20" s="4">
        <v>16858813820</v>
      </c>
      <c r="B20" s="5">
        <v>44527</v>
      </c>
      <c r="C20" s="5">
        <v>44529</v>
      </c>
      <c r="D20" s="4">
        <v>2082</v>
      </c>
      <c r="E20" s="4" t="str">
        <f>VLOOKUP(A20,HOP!A:L,12,0)</f>
        <v>2082.00</v>
      </c>
      <c r="F20" s="4" t="str">
        <f>VLOOKUP(A20,HOP!A:C,3,0)</f>
        <v>2311204</v>
      </c>
      <c r="G20" s="4">
        <f t="shared" si="0"/>
        <v>0</v>
      </c>
      <c r="H20" s="4" t="str">
        <f t="shared" si="1"/>
        <v>，2311204</v>
      </c>
      <c r="I20" s="4" t="str">
        <f>VLOOKUP(A20,HOP!A:T,20,0)</f>
        <v>直连</v>
      </c>
    </row>
    <row r="21" s="4" customFormat="1" spans="1:9">
      <c r="A21" s="4">
        <v>16859084763</v>
      </c>
      <c r="B21" s="5">
        <v>44525</v>
      </c>
      <c r="C21" s="5">
        <v>44529</v>
      </c>
      <c r="D21" s="4">
        <v>2518</v>
      </c>
      <c r="E21" s="4" t="str">
        <f>VLOOKUP(A21,HOP!A:L,12,0)</f>
        <v>2518.00</v>
      </c>
      <c r="F21" s="4" t="str">
        <f>VLOOKUP(A21,HOP!A:C,3,0)</f>
        <v>2311281</v>
      </c>
      <c r="G21" s="4">
        <f t="shared" si="0"/>
        <v>0</v>
      </c>
      <c r="H21" s="4" t="str">
        <f t="shared" si="1"/>
        <v>，2311281</v>
      </c>
      <c r="I21" s="4" t="str">
        <f>VLOOKUP(A21,HOP!A:T,20,0)</f>
        <v>直连</v>
      </c>
    </row>
    <row r="22" s="4" customFormat="1" spans="1:9">
      <c r="A22" s="4">
        <v>16863567331</v>
      </c>
      <c r="B22" s="5">
        <v>44528</v>
      </c>
      <c r="C22" s="5">
        <v>44529</v>
      </c>
      <c r="D22" s="4">
        <v>871</v>
      </c>
      <c r="E22" s="4" t="str">
        <f>VLOOKUP(A22,HOP!A:L,12,0)</f>
        <v>871.00</v>
      </c>
      <c r="F22" s="4" t="str">
        <f>VLOOKUP(A22,HOP!A:C,3,0)</f>
        <v>2312232</v>
      </c>
      <c r="G22" s="4">
        <f t="shared" si="0"/>
        <v>0</v>
      </c>
      <c r="H22" s="4" t="str">
        <f t="shared" si="1"/>
        <v>，2312232</v>
      </c>
      <c r="I22" s="4" t="str">
        <f>VLOOKUP(A22,HOP!A:T,20,0)</f>
        <v>直连</v>
      </c>
    </row>
    <row r="23" s="4" customFormat="1" spans="1:9">
      <c r="A23" s="4">
        <v>16863870685</v>
      </c>
      <c r="B23" s="5">
        <v>44528</v>
      </c>
      <c r="C23" s="5">
        <v>44529</v>
      </c>
      <c r="D23" s="4">
        <v>152</v>
      </c>
      <c r="E23" s="4" t="str">
        <f>VLOOKUP(A23,HOP!A:L,12,0)</f>
        <v>152.00</v>
      </c>
      <c r="F23" s="4" t="str">
        <f>VLOOKUP(A23,HOP!A:C,3,0)</f>
        <v>2312390</v>
      </c>
      <c r="G23" s="4">
        <f t="shared" si="0"/>
        <v>0</v>
      </c>
      <c r="H23" s="4" t="str">
        <f t="shared" si="1"/>
        <v>，2312390</v>
      </c>
      <c r="I23" s="4" t="str">
        <f>VLOOKUP(A23,HOP!A:T,20,0)</f>
        <v>直连</v>
      </c>
    </row>
    <row r="24" s="4" customFormat="1" spans="1:9">
      <c r="A24" s="4">
        <v>16873239161</v>
      </c>
      <c r="B24" s="5">
        <v>44527</v>
      </c>
      <c r="C24" s="5">
        <v>44529</v>
      </c>
      <c r="D24" s="4">
        <v>2278</v>
      </c>
      <c r="E24" s="4">
        <v>2278</v>
      </c>
      <c r="F24" s="4" t="str">
        <f>VLOOKUP(A24,HOP!A:C,3,0)</f>
        <v>2315168</v>
      </c>
      <c r="G24" s="4">
        <f t="shared" si="0"/>
        <v>0</v>
      </c>
      <c r="H24" s="4" t="str">
        <f t="shared" si="1"/>
        <v>，2315168</v>
      </c>
      <c r="I24" s="4" t="str">
        <f>VLOOKUP(A24,HOP!A:T,20,0)</f>
        <v>直连</v>
      </c>
    </row>
    <row r="25" s="4" customFormat="1" spans="1:9">
      <c r="A25" s="4">
        <v>16873561213</v>
      </c>
      <c r="B25" s="5">
        <v>44527</v>
      </c>
      <c r="C25" s="5">
        <v>44529</v>
      </c>
      <c r="D25" s="4">
        <v>558</v>
      </c>
      <c r="E25" s="4" t="str">
        <f>VLOOKUP(A25,HOP!A:L,12,0)</f>
        <v>558.00</v>
      </c>
      <c r="F25" s="4" t="str">
        <f>VLOOKUP(A25,HOP!A:C,3,0)</f>
        <v>2315267</v>
      </c>
      <c r="G25" s="4">
        <f t="shared" si="0"/>
        <v>0</v>
      </c>
      <c r="H25" s="4" t="str">
        <f t="shared" si="1"/>
        <v>，2315267</v>
      </c>
      <c r="I25" s="4" t="str">
        <f>VLOOKUP(A25,HOP!A:T,20,0)</f>
        <v>直连</v>
      </c>
    </row>
    <row r="26" s="4" customFormat="1" spans="1:9">
      <c r="A26" s="4">
        <v>16878033743</v>
      </c>
      <c r="B26" s="5">
        <v>44527</v>
      </c>
      <c r="C26" s="5">
        <v>44529</v>
      </c>
      <c r="D26" s="4">
        <v>644</v>
      </c>
      <c r="E26" s="4" t="str">
        <f>VLOOKUP(A26,HOP!A:L,12,0)</f>
        <v>644.00</v>
      </c>
      <c r="F26" s="4" t="str">
        <f>VLOOKUP(A26,HOP!A:C,3,0)</f>
        <v>2315676</v>
      </c>
      <c r="G26" s="4">
        <f t="shared" si="0"/>
        <v>0</v>
      </c>
      <c r="H26" s="4" t="str">
        <f t="shared" si="1"/>
        <v>，2315676</v>
      </c>
      <c r="I26" s="4" t="str">
        <f>VLOOKUP(A26,HOP!A:T,20,0)</f>
        <v>直连</v>
      </c>
    </row>
    <row r="27" s="4" customFormat="1" spans="1:9">
      <c r="A27" s="4">
        <v>16878954148</v>
      </c>
      <c r="B27" s="5">
        <v>44528</v>
      </c>
      <c r="C27" s="5">
        <v>44529</v>
      </c>
      <c r="D27" s="4">
        <v>1064</v>
      </c>
      <c r="E27" s="4" t="str">
        <f>VLOOKUP(A27,HOP!A:L,12,0)</f>
        <v>1064.00</v>
      </c>
      <c r="F27" s="4" t="str">
        <f>VLOOKUP(A27,HOP!A:C,3,0)</f>
        <v>2315973</v>
      </c>
      <c r="G27" s="4">
        <f t="shared" si="0"/>
        <v>0</v>
      </c>
      <c r="H27" s="4" t="str">
        <f t="shared" si="1"/>
        <v>，2315973</v>
      </c>
      <c r="I27" s="4" t="str">
        <f>VLOOKUP(A27,HOP!A:T,20,0)</f>
        <v>直连</v>
      </c>
    </row>
    <row r="28" s="4" customFormat="1" spans="1:9">
      <c r="A28" s="4">
        <v>16879346007</v>
      </c>
      <c r="B28" s="5">
        <v>44527</v>
      </c>
      <c r="C28" s="5">
        <v>44529</v>
      </c>
      <c r="D28" s="4">
        <v>2196</v>
      </c>
      <c r="E28" s="4" t="str">
        <f>VLOOKUP(A28,HOP!A:L,12,0)</f>
        <v>2196.00</v>
      </c>
      <c r="F28" s="4" t="str">
        <f>VLOOKUP(A28,HOP!A:C,3,0)</f>
        <v>2316182</v>
      </c>
      <c r="G28" s="4">
        <f t="shared" si="0"/>
        <v>0</v>
      </c>
      <c r="H28" s="4" t="str">
        <f t="shared" si="1"/>
        <v>，2316182</v>
      </c>
      <c r="I28" s="4" t="str">
        <f>VLOOKUP(A28,HOP!A:T,20,0)</f>
        <v>直连</v>
      </c>
    </row>
    <row r="29" s="4" customFormat="1" spans="1:9">
      <c r="A29" s="4">
        <v>16880881666</v>
      </c>
      <c r="B29" s="5">
        <v>44528</v>
      </c>
      <c r="C29" s="5">
        <v>44529</v>
      </c>
      <c r="D29" s="4">
        <v>708</v>
      </c>
      <c r="E29" s="4" t="str">
        <f>VLOOKUP(A29,HOP!A:L,12,0)</f>
        <v>708.00</v>
      </c>
      <c r="F29" s="4" t="str">
        <f>VLOOKUP(A29,HOP!A:C,3,0)</f>
        <v>2316739</v>
      </c>
      <c r="G29" s="4">
        <f t="shared" si="0"/>
        <v>0</v>
      </c>
      <c r="H29" s="4" t="str">
        <f t="shared" si="1"/>
        <v>，2316739</v>
      </c>
      <c r="I29" s="4" t="str">
        <f>VLOOKUP(A29,HOP!A:T,20,0)</f>
        <v>直连</v>
      </c>
    </row>
    <row r="30" s="4" customFormat="1" spans="1:9">
      <c r="A30" s="4">
        <v>16880921677</v>
      </c>
      <c r="B30" s="5">
        <v>44528</v>
      </c>
      <c r="C30" s="5">
        <v>44529</v>
      </c>
      <c r="D30" s="4">
        <v>2493</v>
      </c>
      <c r="E30" s="4" t="str">
        <f>VLOOKUP(A30,HOP!A:L,12,0)</f>
        <v>2493.00</v>
      </c>
      <c r="F30" s="4" t="str">
        <f>VLOOKUP(A30,HOP!A:C,3,0)</f>
        <v>2316752</v>
      </c>
      <c r="G30" s="4">
        <f t="shared" si="0"/>
        <v>0</v>
      </c>
      <c r="H30" s="4" t="str">
        <f t="shared" si="1"/>
        <v>，2316752</v>
      </c>
      <c r="I30" s="4" t="str">
        <f>VLOOKUP(A30,HOP!A:T,20,0)</f>
        <v>直连</v>
      </c>
    </row>
    <row r="31" s="4" customFormat="1" spans="1:9">
      <c r="A31" s="4">
        <v>16881418603</v>
      </c>
      <c r="B31" s="5">
        <v>44528</v>
      </c>
      <c r="C31" s="5">
        <v>44529</v>
      </c>
      <c r="D31" s="4">
        <v>272</v>
      </c>
      <c r="E31" s="4" t="str">
        <f>VLOOKUP(A31,HOP!A:L,12,0)</f>
        <v>272.00</v>
      </c>
      <c r="F31" s="4" t="str">
        <f>VLOOKUP(A31,HOP!A:C,3,0)</f>
        <v>2316925</v>
      </c>
      <c r="G31" s="4">
        <f t="shared" si="0"/>
        <v>0</v>
      </c>
      <c r="H31" s="4" t="str">
        <f t="shared" si="1"/>
        <v>，2316925</v>
      </c>
      <c r="I31" s="4" t="str">
        <f>VLOOKUP(A31,HOP!A:T,20,0)</f>
        <v>直连</v>
      </c>
    </row>
    <row r="32" s="4" customFormat="1" spans="1:9">
      <c r="A32" s="4">
        <v>16881554625</v>
      </c>
      <c r="B32" s="5">
        <v>44528</v>
      </c>
      <c r="C32" s="5">
        <v>44529</v>
      </c>
      <c r="D32" s="4">
        <v>2511</v>
      </c>
      <c r="E32" s="4" t="str">
        <f>VLOOKUP(A32,HOP!A:L,12,0)</f>
        <v>2511.00</v>
      </c>
      <c r="F32" s="4" t="str">
        <f>VLOOKUP(A32,HOP!A:C,3,0)</f>
        <v>2316966</v>
      </c>
      <c r="G32" s="4">
        <f t="shared" si="0"/>
        <v>0</v>
      </c>
      <c r="H32" s="4" t="str">
        <f t="shared" si="1"/>
        <v>，2316966</v>
      </c>
      <c r="I32" s="4" t="str">
        <f>VLOOKUP(A32,HOP!A:T,20,0)</f>
        <v>直连</v>
      </c>
    </row>
    <row r="33" s="4" customFormat="1" spans="1:9">
      <c r="A33" s="4">
        <v>16882186104</v>
      </c>
      <c r="B33" s="5">
        <v>44528</v>
      </c>
      <c r="C33" s="5">
        <v>44529</v>
      </c>
      <c r="D33" s="4">
        <v>335</v>
      </c>
      <c r="E33" s="4" t="str">
        <f>VLOOKUP(A33,HOP!A:L,12,0)</f>
        <v>335.00</v>
      </c>
      <c r="F33" s="4" t="str">
        <f>VLOOKUP(A33,HOP!A:C,3,0)</f>
        <v>2317290</v>
      </c>
      <c r="G33" s="4">
        <f t="shared" si="0"/>
        <v>0</v>
      </c>
      <c r="H33" s="4" t="str">
        <f t="shared" si="1"/>
        <v>，2317290</v>
      </c>
      <c r="I33" s="4" t="str">
        <f>VLOOKUP(A33,HOP!A:T,20,0)</f>
        <v>直连</v>
      </c>
    </row>
    <row r="34" s="4" customFormat="1" spans="1:9">
      <c r="A34" s="4">
        <v>16882601992</v>
      </c>
      <c r="B34" s="5">
        <v>44528</v>
      </c>
      <c r="C34" s="5">
        <v>44529</v>
      </c>
      <c r="D34" s="4">
        <v>202</v>
      </c>
      <c r="E34" s="4" t="str">
        <f>VLOOKUP(A34,HOP!A:L,12,0)</f>
        <v>202.00</v>
      </c>
      <c r="F34" s="4" t="str">
        <f>VLOOKUP(A34,HOP!A:C,3,0)</f>
        <v>2317542</v>
      </c>
      <c r="G34" s="4">
        <f t="shared" si="0"/>
        <v>0</v>
      </c>
      <c r="H34" s="4" t="str">
        <f t="shared" si="1"/>
        <v>，2317542</v>
      </c>
      <c r="I34" s="4" t="str">
        <f>VLOOKUP(A34,HOP!A:T,20,0)</f>
        <v>直连</v>
      </c>
    </row>
    <row r="35" s="4" customFormat="1" spans="1:9">
      <c r="A35" s="4">
        <v>16882768135</v>
      </c>
      <c r="B35" s="5">
        <v>44528</v>
      </c>
      <c r="C35" s="5">
        <v>44529</v>
      </c>
      <c r="D35" s="4">
        <v>414</v>
      </c>
      <c r="E35" s="4" t="str">
        <f>VLOOKUP(A35,HOP!A:L,12,0)</f>
        <v>414.00</v>
      </c>
      <c r="F35" s="4" t="str">
        <f>VLOOKUP(A35,HOP!A:C,3,0)</f>
        <v>2317634</v>
      </c>
      <c r="G35" s="4">
        <f t="shared" si="0"/>
        <v>0</v>
      </c>
      <c r="H35" s="4" t="str">
        <f t="shared" si="1"/>
        <v>，2317634</v>
      </c>
      <c r="I35" s="4" t="str">
        <f>VLOOKUP(A35,HOP!A:T,20,0)</f>
        <v>直连</v>
      </c>
    </row>
    <row r="36" s="4" customFormat="1" spans="1:9">
      <c r="A36" s="4">
        <v>16882774236</v>
      </c>
      <c r="B36" s="5">
        <v>44528</v>
      </c>
      <c r="C36" s="5">
        <v>44529</v>
      </c>
      <c r="D36" s="4">
        <v>100</v>
      </c>
      <c r="E36" s="4" t="str">
        <f>VLOOKUP(A36,HOP!A:L,12,0)</f>
        <v>100.00</v>
      </c>
      <c r="F36" s="4" t="str">
        <f>VLOOKUP(A36,HOP!A:C,3,0)</f>
        <v>2317640</v>
      </c>
      <c r="G36" s="4">
        <f t="shared" si="0"/>
        <v>0</v>
      </c>
      <c r="H36" s="4" t="str">
        <f t="shared" si="1"/>
        <v>，2317640</v>
      </c>
      <c r="I36" s="4" t="str">
        <f>VLOOKUP(A36,HOP!A:T,20,0)</f>
        <v>直连</v>
      </c>
    </row>
    <row r="37" s="4" customFormat="1" spans="1:9">
      <c r="A37" s="4">
        <v>16882834002</v>
      </c>
      <c r="B37" s="5">
        <v>44528</v>
      </c>
      <c r="C37" s="5">
        <v>44529</v>
      </c>
      <c r="D37" s="4">
        <v>803</v>
      </c>
      <c r="E37" s="4" t="str">
        <f>VLOOKUP(A37,HOP!A:L,12,0)</f>
        <v>803.00</v>
      </c>
      <c r="F37" s="4" t="str">
        <f>VLOOKUP(A37,HOP!A:C,3,0)</f>
        <v>2317665</v>
      </c>
      <c r="G37" s="4">
        <f t="shared" si="0"/>
        <v>0</v>
      </c>
      <c r="H37" s="4" t="str">
        <f t="shared" si="1"/>
        <v>，2317665</v>
      </c>
      <c r="I37" s="4" t="str">
        <f>VLOOKUP(A37,HOP!A:T,20,0)</f>
        <v>直连</v>
      </c>
    </row>
    <row r="38" s="4" customFormat="1" spans="1:10">
      <c r="A38" s="4">
        <v>16330597206</v>
      </c>
      <c r="B38" s="5">
        <v>44463</v>
      </c>
      <c r="C38" s="5">
        <v>44464</v>
      </c>
      <c r="D38" s="4">
        <v>-4372.59</v>
      </c>
      <c r="E38" s="4" t="e">
        <f>VLOOKUP(A38,HOP!A:L,12,0)</f>
        <v>#N/A</v>
      </c>
      <c r="F38" s="4">
        <v>2260150</v>
      </c>
      <c r="G38" s="4" t="e">
        <f t="shared" si="0"/>
        <v>#N/A</v>
      </c>
      <c r="H38" s="4" t="str">
        <f t="shared" si="1"/>
        <v>，2260150</v>
      </c>
      <c r="I38" s="4" t="e">
        <f>VLOOKUP(A38,HOP!A:T,20,0)</f>
        <v>#N/A</v>
      </c>
      <c r="J38" s="4" t="s">
        <v>145</v>
      </c>
    </row>
    <row r="39" s="4" customFormat="1" spans="1:10">
      <c r="A39" s="4">
        <v>16412118938</v>
      </c>
      <c r="B39" s="5">
        <v>44476</v>
      </c>
      <c r="C39" s="5">
        <v>44477</v>
      </c>
      <c r="D39" s="4">
        <v>-4168.4</v>
      </c>
      <c r="E39" s="4" t="e">
        <f>VLOOKUP(A39,HOP!A:L,12,0)</f>
        <v>#N/A</v>
      </c>
      <c r="F39" s="4">
        <v>2269400</v>
      </c>
      <c r="G39" s="4" t="e">
        <f t="shared" si="0"/>
        <v>#N/A</v>
      </c>
      <c r="H39" s="4" t="str">
        <f t="shared" si="1"/>
        <v>，2269400</v>
      </c>
      <c r="I39" s="4" t="e">
        <f>VLOOKUP(A39,HOP!A:T,20,0)</f>
        <v>#N/A</v>
      </c>
      <c r="J39" s="4" t="s">
        <v>146</v>
      </c>
    </row>
    <row r="40" s="4" customFormat="1" spans="1:10">
      <c r="A40" s="4">
        <v>16561421377</v>
      </c>
      <c r="B40" s="5">
        <v>44485</v>
      </c>
      <c r="C40" s="5">
        <v>44487</v>
      </c>
      <c r="D40" s="4">
        <v>-270.74</v>
      </c>
      <c r="E40" s="4" t="e">
        <f>VLOOKUP(A40,HOP!A:L,12,0)</f>
        <v>#N/A</v>
      </c>
      <c r="F40" s="4">
        <v>2278291</v>
      </c>
      <c r="G40" s="4" t="e">
        <f t="shared" si="0"/>
        <v>#N/A</v>
      </c>
      <c r="H40" s="4" t="str">
        <f t="shared" si="1"/>
        <v>，2278291</v>
      </c>
      <c r="I40" s="4" t="e">
        <f>VLOOKUP(A40,HOP!A:T,20,0)</f>
        <v>#N/A</v>
      </c>
      <c r="J40" s="4" t="s">
        <v>147</v>
      </c>
    </row>
    <row r="41" s="4" customFormat="1" spans="1:10">
      <c r="A41" s="4">
        <v>16295376611</v>
      </c>
      <c r="B41" s="5">
        <v>44486</v>
      </c>
      <c r="C41" s="5">
        <v>44489</v>
      </c>
      <c r="D41" s="4">
        <v>-794.47</v>
      </c>
      <c r="E41" s="4" t="e">
        <f>VLOOKUP(A41,HOP!A:L,12,0)</f>
        <v>#N/A</v>
      </c>
      <c r="F41" s="4">
        <v>2255207</v>
      </c>
      <c r="G41" s="4" t="e">
        <f t="shared" si="0"/>
        <v>#N/A</v>
      </c>
      <c r="H41" s="4" t="str">
        <f t="shared" si="1"/>
        <v>，2255207</v>
      </c>
      <c r="I41" s="4" t="e">
        <f>VLOOKUP(A41,HOP!A:T,20,0)</f>
        <v>#N/A</v>
      </c>
      <c r="J41" s="4" t="s">
        <v>148</v>
      </c>
    </row>
    <row r="43" spans="4:4">
      <c r="D43" s="4">
        <f>SUM(D2:D42)</f>
        <v>71809.8</v>
      </c>
    </row>
    <row r="44" spans="4:4">
      <c r="D44" s="4" t="s">
        <v>149</v>
      </c>
    </row>
    <row r="47" spans="1:1">
      <c r="A47" s="4" t="s">
        <v>150</v>
      </c>
    </row>
    <row r="48" spans="1:1">
      <c r="A48" s="4" t="s">
        <v>151</v>
      </c>
    </row>
  </sheetData>
  <autoFilter ref="A1:X41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9"/>
  <sheetViews>
    <sheetView workbookViewId="0">
      <selection activeCell="E32" sqref="E32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152</v>
      </c>
      <c r="B1" s="2" t="s">
        <v>153</v>
      </c>
      <c r="C1" s="2" t="s">
        <v>154</v>
      </c>
      <c r="D1" s="2" t="s">
        <v>155</v>
      </c>
      <c r="E1" s="2" t="s">
        <v>13</v>
      </c>
      <c r="F1" s="2" t="s">
        <v>5</v>
      </c>
      <c r="G1" s="2" t="s">
        <v>6</v>
      </c>
      <c r="H1" s="2" t="s">
        <v>156</v>
      </c>
      <c r="I1" s="2" t="s">
        <v>157</v>
      </c>
      <c r="J1" s="2" t="s">
        <v>158</v>
      </c>
      <c r="K1" s="2" t="s">
        <v>159</v>
      </c>
      <c r="L1" s="2" t="s">
        <v>160</v>
      </c>
      <c r="M1" s="2" t="s">
        <v>161</v>
      </c>
      <c r="N1" s="2" t="s">
        <v>162</v>
      </c>
      <c r="O1" s="2" t="s">
        <v>163</v>
      </c>
      <c r="P1" s="2" t="s">
        <v>164</v>
      </c>
      <c r="Q1" s="2" t="s">
        <v>165</v>
      </c>
      <c r="R1" s="2" t="s">
        <v>166</v>
      </c>
      <c r="S1" s="2" t="s">
        <v>167</v>
      </c>
      <c r="T1" s="2" t="s">
        <v>168</v>
      </c>
    </row>
    <row r="2" s="1" customFormat="1" spans="1:20">
      <c r="A2" s="3">
        <v>16850021034</v>
      </c>
      <c r="B2" s="1" t="s">
        <v>169</v>
      </c>
      <c r="C2" s="1" t="s">
        <v>170</v>
      </c>
      <c r="D2" s="1" t="s">
        <v>171</v>
      </c>
      <c r="E2" s="1" t="s">
        <v>172</v>
      </c>
      <c r="F2" s="1" t="s">
        <v>173</v>
      </c>
      <c r="G2" s="1" t="s">
        <v>174</v>
      </c>
      <c r="H2" s="1" t="s">
        <v>175</v>
      </c>
      <c r="I2" s="1" t="s">
        <v>176</v>
      </c>
      <c r="J2" s="1" t="s">
        <v>29</v>
      </c>
      <c r="K2" s="1" t="s">
        <v>177</v>
      </c>
      <c r="L2" s="1" t="s">
        <v>177</v>
      </c>
      <c r="M2" s="1" t="s">
        <v>178</v>
      </c>
      <c r="N2" s="1" t="s">
        <v>178</v>
      </c>
      <c r="O2" s="1" t="s">
        <v>179</v>
      </c>
      <c r="P2" s="1" t="s">
        <v>180</v>
      </c>
      <c r="Q2" s="1" t="s">
        <v>181</v>
      </c>
      <c r="R2" s="1" t="s">
        <v>182</v>
      </c>
      <c r="S2" s="1" t="s">
        <v>183</v>
      </c>
      <c r="T2" s="1" t="s">
        <v>184</v>
      </c>
    </row>
    <row r="3" s="1" customFormat="1" spans="1:20">
      <c r="A3" s="3">
        <v>16882601992</v>
      </c>
      <c r="B3" s="1" t="s">
        <v>173</v>
      </c>
      <c r="C3" s="1" t="s">
        <v>185</v>
      </c>
      <c r="D3" s="1" t="s">
        <v>186</v>
      </c>
      <c r="E3" s="1" t="s">
        <v>187</v>
      </c>
      <c r="F3" s="1" t="s">
        <v>173</v>
      </c>
      <c r="G3" s="1" t="s">
        <v>174</v>
      </c>
      <c r="H3" s="1" t="s">
        <v>175</v>
      </c>
      <c r="I3" s="1" t="s">
        <v>188</v>
      </c>
      <c r="J3" s="1" t="s">
        <v>29</v>
      </c>
      <c r="K3" s="1" t="s">
        <v>189</v>
      </c>
      <c r="L3" s="1" t="s">
        <v>189</v>
      </c>
      <c r="M3" s="1" t="s">
        <v>178</v>
      </c>
      <c r="N3" s="1" t="s">
        <v>178</v>
      </c>
      <c r="O3" s="1" t="s">
        <v>179</v>
      </c>
      <c r="P3" s="1" t="s">
        <v>180</v>
      </c>
      <c r="Q3" s="1" t="s">
        <v>190</v>
      </c>
      <c r="R3" s="1" t="s">
        <v>182</v>
      </c>
      <c r="S3" s="1" t="s">
        <v>183</v>
      </c>
      <c r="T3" s="1" t="s">
        <v>184</v>
      </c>
    </row>
    <row r="4" s="1" customFormat="1" spans="1:20">
      <c r="A4" s="3">
        <v>16506903195</v>
      </c>
      <c r="B4" s="1" t="s">
        <v>191</v>
      </c>
      <c r="C4" s="1" t="s">
        <v>192</v>
      </c>
      <c r="D4" s="1" t="s">
        <v>193</v>
      </c>
      <c r="E4" s="1" t="s">
        <v>194</v>
      </c>
      <c r="F4" s="1" t="s">
        <v>195</v>
      </c>
      <c r="G4" s="1" t="s">
        <v>174</v>
      </c>
      <c r="H4" s="1" t="s">
        <v>175</v>
      </c>
      <c r="I4" s="1" t="s">
        <v>196</v>
      </c>
      <c r="J4" s="1" t="s">
        <v>29</v>
      </c>
      <c r="K4" s="1" t="s">
        <v>197</v>
      </c>
      <c r="L4" s="1" t="s">
        <v>197</v>
      </c>
      <c r="M4" s="1" t="s">
        <v>178</v>
      </c>
      <c r="N4" s="1" t="s">
        <v>178</v>
      </c>
      <c r="O4" s="1" t="s">
        <v>179</v>
      </c>
      <c r="P4" s="1" t="s">
        <v>180</v>
      </c>
      <c r="Q4" s="1" t="s">
        <v>198</v>
      </c>
      <c r="R4" s="1" t="s">
        <v>182</v>
      </c>
      <c r="S4" s="1" t="s">
        <v>183</v>
      </c>
      <c r="T4" s="1" t="s">
        <v>184</v>
      </c>
    </row>
    <row r="5" s="1" customFormat="1" spans="1:20">
      <c r="A5" s="3">
        <v>16878954148</v>
      </c>
      <c r="B5" s="1" t="s">
        <v>195</v>
      </c>
      <c r="C5" s="1" t="s">
        <v>199</v>
      </c>
      <c r="D5" s="1" t="s">
        <v>200</v>
      </c>
      <c r="E5" s="1" t="s">
        <v>201</v>
      </c>
      <c r="F5" s="1" t="s">
        <v>173</v>
      </c>
      <c r="G5" s="1" t="s">
        <v>174</v>
      </c>
      <c r="H5" s="1" t="s">
        <v>175</v>
      </c>
      <c r="I5" s="1" t="s">
        <v>202</v>
      </c>
      <c r="J5" s="1" t="s">
        <v>29</v>
      </c>
      <c r="K5" s="1" t="s">
        <v>203</v>
      </c>
      <c r="L5" s="1" t="s">
        <v>203</v>
      </c>
      <c r="M5" s="1" t="s">
        <v>178</v>
      </c>
      <c r="N5" s="1" t="s">
        <v>178</v>
      </c>
      <c r="O5" s="1" t="s">
        <v>179</v>
      </c>
      <c r="P5" s="1" t="s">
        <v>180</v>
      </c>
      <c r="Q5" s="1" t="s">
        <v>204</v>
      </c>
      <c r="R5" s="1" t="s">
        <v>182</v>
      </c>
      <c r="S5" s="1" t="s">
        <v>183</v>
      </c>
      <c r="T5" s="1" t="s">
        <v>184</v>
      </c>
    </row>
    <row r="6" s="1" customFormat="1" spans="1:20">
      <c r="A6" s="3">
        <v>15987832439</v>
      </c>
      <c r="B6" s="1" t="s">
        <v>205</v>
      </c>
      <c r="C6" s="1" t="s">
        <v>206</v>
      </c>
      <c r="D6" s="1" t="s">
        <v>207</v>
      </c>
      <c r="E6" s="1" t="s">
        <v>208</v>
      </c>
      <c r="F6" s="1" t="s">
        <v>173</v>
      </c>
      <c r="G6" s="1" t="s">
        <v>174</v>
      </c>
      <c r="H6" s="1" t="s">
        <v>175</v>
      </c>
      <c r="I6" s="1" t="s">
        <v>209</v>
      </c>
      <c r="J6" s="1" t="s">
        <v>29</v>
      </c>
      <c r="K6" s="1" t="s">
        <v>210</v>
      </c>
      <c r="L6" s="1" t="s">
        <v>210</v>
      </c>
      <c r="M6" s="1" t="s">
        <v>178</v>
      </c>
      <c r="N6" s="1" t="s">
        <v>178</v>
      </c>
      <c r="O6" s="1" t="s">
        <v>179</v>
      </c>
      <c r="P6" s="1" t="s">
        <v>180</v>
      </c>
      <c r="Q6" s="1" t="s">
        <v>211</v>
      </c>
      <c r="R6" s="1" t="s">
        <v>182</v>
      </c>
      <c r="S6" s="1" t="s">
        <v>183</v>
      </c>
      <c r="T6" s="1" t="s">
        <v>184</v>
      </c>
    </row>
    <row r="7" s="1" customFormat="1" spans="1:20">
      <c r="A7" s="3">
        <v>16878033743</v>
      </c>
      <c r="B7" s="1" t="s">
        <v>195</v>
      </c>
      <c r="C7" s="1" t="s">
        <v>212</v>
      </c>
      <c r="D7" s="1" t="s">
        <v>213</v>
      </c>
      <c r="E7" s="1" t="s">
        <v>214</v>
      </c>
      <c r="F7" s="1" t="s">
        <v>195</v>
      </c>
      <c r="G7" s="1" t="s">
        <v>174</v>
      </c>
      <c r="H7" s="1" t="s">
        <v>175</v>
      </c>
      <c r="I7" s="1" t="s">
        <v>215</v>
      </c>
      <c r="J7" s="1" t="s">
        <v>29</v>
      </c>
      <c r="K7" s="1" t="s">
        <v>216</v>
      </c>
      <c r="L7" s="1" t="s">
        <v>216</v>
      </c>
      <c r="M7" s="1" t="s">
        <v>178</v>
      </c>
      <c r="N7" s="1" t="s">
        <v>178</v>
      </c>
      <c r="O7" s="1" t="s">
        <v>179</v>
      </c>
      <c r="P7" s="1" t="s">
        <v>180</v>
      </c>
      <c r="Q7" s="1" t="s">
        <v>217</v>
      </c>
      <c r="R7" s="1" t="s">
        <v>182</v>
      </c>
      <c r="S7" s="1" t="s">
        <v>183</v>
      </c>
      <c r="T7" s="1" t="s">
        <v>184</v>
      </c>
    </row>
    <row r="8" s="1" customFormat="1" spans="1:20">
      <c r="A8" s="3">
        <v>16802450884</v>
      </c>
      <c r="B8" s="1" t="s">
        <v>218</v>
      </c>
      <c r="C8" s="1" t="s">
        <v>219</v>
      </c>
      <c r="D8" s="1" t="s">
        <v>220</v>
      </c>
      <c r="E8" s="1" t="s">
        <v>221</v>
      </c>
      <c r="F8" s="1" t="s">
        <v>222</v>
      </c>
      <c r="G8" s="1" t="s">
        <v>174</v>
      </c>
      <c r="H8" s="1" t="s">
        <v>175</v>
      </c>
      <c r="I8" s="1" t="s">
        <v>223</v>
      </c>
      <c r="J8" s="1" t="s">
        <v>29</v>
      </c>
      <c r="K8" s="1" t="s">
        <v>224</v>
      </c>
      <c r="L8" s="1" t="s">
        <v>224</v>
      </c>
      <c r="M8" s="1" t="s">
        <v>178</v>
      </c>
      <c r="N8" s="1" t="s">
        <v>178</v>
      </c>
      <c r="O8" s="1" t="s">
        <v>179</v>
      </c>
      <c r="P8" s="1" t="s">
        <v>180</v>
      </c>
      <c r="Q8" s="1" t="s">
        <v>225</v>
      </c>
      <c r="R8" s="1" t="s">
        <v>182</v>
      </c>
      <c r="S8" s="1" t="s">
        <v>183</v>
      </c>
      <c r="T8" s="1" t="s">
        <v>184</v>
      </c>
    </row>
    <row r="9" s="1" customFormat="1" spans="1:20">
      <c r="A9" s="3">
        <v>16882768135</v>
      </c>
      <c r="B9" s="1" t="s">
        <v>173</v>
      </c>
      <c r="C9" s="1" t="s">
        <v>226</v>
      </c>
      <c r="D9" s="1" t="s">
        <v>227</v>
      </c>
      <c r="E9" s="1" t="s">
        <v>228</v>
      </c>
      <c r="F9" s="1" t="s">
        <v>173</v>
      </c>
      <c r="G9" s="1" t="s">
        <v>174</v>
      </c>
      <c r="H9" s="1" t="s">
        <v>175</v>
      </c>
      <c r="I9" s="1" t="s">
        <v>229</v>
      </c>
      <c r="J9" s="1" t="s">
        <v>29</v>
      </c>
      <c r="K9" s="1" t="s">
        <v>230</v>
      </c>
      <c r="L9" s="1" t="s">
        <v>230</v>
      </c>
      <c r="M9" s="1" t="s">
        <v>178</v>
      </c>
      <c r="N9" s="1" t="s">
        <v>178</v>
      </c>
      <c r="O9" s="1" t="s">
        <v>179</v>
      </c>
      <c r="P9" s="1" t="s">
        <v>180</v>
      </c>
      <c r="Q9" s="1" t="s">
        <v>231</v>
      </c>
      <c r="R9" s="1" t="s">
        <v>182</v>
      </c>
      <c r="S9" s="1" t="s">
        <v>183</v>
      </c>
      <c r="T9" s="1" t="s">
        <v>184</v>
      </c>
    </row>
    <row r="10" s="1" customFormat="1" spans="1:20">
      <c r="A10" s="3">
        <v>16849046532</v>
      </c>
      <c r="B10" s="1" t="s">
        <v>169</v>
      </c>
      <c r="C10" s="1" t="s">
        <v>232</v>
      </c>
      <c r="D10" s="1" t="s">
        <v>233</v>
      </c>
      <c r="E10" s="1" t="s">
        <v>234</v>
      </c>
      <c r="F10" s="1" t="s">
        <v>235</v>
      </c>
      <c r="G10" s="1" t="s">
        <v>174</v>
      </c>
      <c r="H10" s="1" t="s">
        <v>175</v>
      </c>
      <c r="I10" s="1" t="s">
        <v>236</v>
      </c>
      <c r="J10" s="1" t="s">
        <v>29</v>
      </c>
      <c r="K10" s="1" t="s">
        <v>237</v>
      </c>
      <c r="L10" s="1" t="s">
        <v>237</v>
      </c>
      <c r="M10" s="1" t="s">
        <v>178</v>
      </c>
      <c r="N10" s="1" t="s">
        <v>178</v>
      </c>
      <c r="O10" s="1" t="s">
        <v>179</v>
      </c>
      <c r="P10" s="1" t="s">
        <v>180</v>
      </c>
      <c r="Q10" s="1" t="s">
        <v>238</v>
      </c>
      <c r="R10" s="1" t="s">
        <v>182</v>
      </c>
      <c r="S10" s="1" t="s">
        <v>183</v>
      </c>
      <c r="T10" s="1" t="s">
        <v>184</v>
      </c>
    </row>
    <row r="11" s="1" customFormat="1" spans="1:20">
      <c r="A11" s="3">
        <v>16808979234</v>
      </c>
      <c r="B11" s="1" t="s">
        <v>239</v>
      </c>
      <c r="C11" s="1" t="s">
        <v>240</v>
      </c>
      <c r="D11" s="1" t="s">
        <v>241</v>
      </c>
      <c r="E11" s="1" t="s">
        <v>242</v>
      </c>
      <c r="F11" s="1" t="s">
        <v>235</v>
      </c>
      <c r="G11" s="1" t="s">
        <v>174</v>
      </c>
      <c r="H11" s="1" t="s">
        <v>175</v>
      </c>
      <c r="I11" s="1" t="s">
        <v>243</v>
      </c>
      <c r="J11" s="1" t="s">
        <v>29</v>
      </c>
      <c r="K11" s="1" t="s">
        <v>244</v>
      </c>
      <c r="L11" s="1" t="s">
        <v>244</v>
      </c>
      <c r="M11" s="1" t="s">
        <v>178</v>
      </c>
      <c r="N11" s="1" t="s">
        <v>178</v>
      </c>
      <c r="O11" s="1" t="s">
        <v>179</v>
      </c>
      <c r="P11" s="1" t="s">
        <v>180</v>
      </c>
      <c r="Q11" s="1" t="s">
        <v>245</v>
      </c>
      <c r="R11" s="1" t="s">
        <v>182</v>
      </c>
      <c r="S11" s="1" t="s">
        <v>183</v>
      </c>
      <c r="T11" s="1" t="s">
        <v>184</v>
      </c>
    </row>
    <row r="12" s="1" customFormat="1" spans="1:20">
      <c r="A12" s="3">
        <v>16880921677</v>
      </c>
      <c r="B12" s="1" t="s">
        <v>173</v>
      </c>
      <c r="C12" s="1" t="s">
        <v>246</v>
      </c>
      <c r="D12" s="1" t="s">
        <v>247</v>
      </c>
      <c r="E12" s="1" t="s">
        <v>248</v>
      </c>
      <c r="F12" s="1" t="s">
        <v>173</v>
      </c>
      <c r="G12" s="1" t="s">
        <v>174</v>
      </c>
      <c r="H12" s="1" t="s">
        <v>175</v>
      </c>
      <c r="I12" s="1" t="s">
        <v>249</v>
      </c>
      <c r="J12" s="1" t="s">
        <v>29</v>
      </c>
      <c r="K12" s="1" t="s">
        <v>250</v>
      </c>
      <c r="L12" s="1" t="s">
        <v>250</v>
      </c>
      <c r="M12" s="1" t="s">
        <v>178</v>
      </c>
      <c r="N12" s="1" t="s">
        <v>178</v>
      </c>
      <c r="O12" s="1" t="s">
        <v>179</v>
      </c>
      <c r="P12" s="1" t="s">
        <v>180</v>
      </c>
      <c r="Q12" s="1" t="s">
        <v>251</v>
      </c>
      <c r="R12" s="1" t="s">
        <v>182</v>
      </c>
      <c r="S12" s="1" t="s">
        <v>183</v>
      </c>
      <c r="T12" s="1" t="s">
        <v>184</v>
      </c>
    </row>
    <row r="13" s="1" customFormat="1" spans="1:20">
      <c r="A13" s="3">
        <v>16879346007</v>
      </c>
      <c r="B13" s="1" t="s">
        <v>195</v>
      </c>
      <c r="C13" s="1" t="s">
        <v>252</v>
      </c>
      <c r="D13" s="1" t="s">
        <v>253</v>
      </c>
      <c r="E13" s="1" t="s">
        <v>254</v>
      </c>
      <c r="F13" s="1" t="s">
        <v>195</v>
      </c>
      <c r="G13" s="1" t="s">
        <v>174</v>
      </c>
      <c r="H13" s="1" t="s">
        <v>175</v>
      </c>
      <c r="I13" s="1" t="s">
        <v>255</v>
      </c>
      <c r="J13" s="1" t="s">
        <v>29</v>
      </c>
      <c r="K13" s="1" t="s">
        <v>256</v>
      </c>
      <c r="L13" s="1" t="s">
        <v>256</v>
      </c>
      <c r="M13" s="1" t="s">
        <v>178</v>
      </c>
      <c r="N13" s="1" t="s">
        <v>178</v>
      </c>
      <c r="O13" s="1" t="s">
        <v>179</v>
      </c>
      <c r="P13" s="1" t="s">
        <v>180</v>
      </c>
      <c r="Q13" s="1" t="s">
        <v>257</v>
      </c>
      <c r="R13" s="1" t="s">
        <v>182</v>
      </c>
      <c r="S13" s="1" t="s">
        <v>183</v>
      </c>
      <c r="T13" s="1" t="s">
        <v>184</v>
      </c>
    </row>
    <row r="14" s="1" customFormat="1" spans="1:20">
      <c r="A14" s="3">
        <v>16856546760</v>
      </c>
      <c r="B14" s="1" t="s">
        <v>235</v>
      </c>
      <c r="C14" s="1" t="s">
        <v>258</v>
      </c>
      <c r="D14" s="1" t="s">
        <v>259</v>
      </c>
      <c r="E14" s="1" t="s">
        <v>260</v>
      </c>
      <c r="F14" s="1" t="s">
        <v>235</v>
      </c>
      <c r="G14" s="1" t="s">
        <v>174</v>
      </c>
      <c r="H14" s="1" t="s">
        <v>175</v>
      </c>
      <c r="I14" s="1" t="s">
        <v>261</v>
      </c>
      <c r="J14" s="1" t="s">
        <v>29</v>
      </c>
      <c r="K14" s="1" t="s">
        <v>262</v>
      </c>
      <c r="L14" s="1" t="s">
        <v>262</v>
      </c>
      <c r="M14" s="1" t="s">
        <v>178</v>
      </c>
      <c r="N14" s="1" t="s">
        <v>178</v>
      </c>
      <c r="O14" s="1" t="s">
        <v>179</v>
      </c>
      <c r="P14" s="1" t="s">
        <v>180</v>
      </c>
      <c r="Q14" s="1" t="s">
        <v>263</v>
      </c>
      <c r="R14" s="1" t="s">
        <v>182</v>
      </c>
      <c r="S14" s="1" t="s">
        <v>183</v>
      </c>
      <c r="T14" s="1" t="s">
        <v>184</v>
      </c>
    </row>
    <row r="15" s="1" customFormat="1" spans="1:20">
      <c r="A15" s="3">
        <v>16880881666</v>
      </c>
      <c r="B15" s="1" t="s">
        <v>173</v>
      </c>
      <c r="C15" s="1" t="s">
        <v>264</v>
      </c>
      <c r="D15" s="1" t="s">
        <v>265</v>
      </c>
      <c r="E15" s="1" t="s">
        <v>266</v>
      </c>
      <c r="F15" s="1" t="s">
        <v>173</v>
      </c>
      <c r="G15" s="1" t="s">
        <v>174</v>
      </c>
      <c r="H15" s="1" t="s">
        <v>175</v>
      </c>
      <c r="I15" s="1" t="s">
        <v>267</v>
      </c>
      <c r="J15" s="1" t="s">
        <v>29</v>
      </c>
      <c r="K15" s="1" t="s">
        <v>268</v>
      </c>
      <c r="L15" s="1" t="s">
        <v>268</v>
      </c>
      <c r="M15" s="1" t="s">
        <v>178</v>
      </c>
      <c r="N15" s="1" t="s">
        <v>178</v>
      </c>
      <c r="O15" s="1" t="s">
        <v>179</v>
      </c>
      <c r="P15" s="1" t="s">
        <v>180</v>
      </c>
      <c r="Q15" s="1" t="s">
        <v>269</v>
      </c>
      <c r="R15" s="1" t="s">
        <v>182</v>
      </c>
      <c r="S15" s="1" t="s">
        <v>183</v>
      </c>
      <c r="T15" s="1" t="s">
        <v>184</v>
      </c>
    </row>
    <row r="16" s="1" customFormat="1" spans="1:20">
      <c r="A16" s="3">
        <v>16882834002</v>
      </c>
      <c r="B16" s="1" t="s">
        <v>173</v>
      </c>
      <c r="C16" s="1" t="s">
        <v>270</v>
      </c>
      <c r="D16" s="1" t="s">
        <v>271</v>
      </c>
      <c r="E16" s="1" t="s">
        <v>272</v>
      </c>
      <c r="F16" s="1" t="s">
        <v>173</v>
      </c>
      <c r="G16" s="1" t="s">
        <v>174</v>
      </c>
      <c r="H16" s="1" t="s">
        <v>175</v>
      </c>
      <c r="I16" s="1" t="s">
        <v>273</v>
      </c>
      <c r="J16" s="1" t="s">
        <v>29</v>
      </c>
      <c r="K16" s="1" t="s">
        <v>274</v>
      </c>
      <c r="L16" s="1" t="s">
        <v>274</v>
      </c>
      <c r="M16" s="1" t="s">
        <v>178</v>
      </c>
      <c r="N16" s="1" t="s">
        <v>178</v>
      </c>
      <c r="O16" s="1" t="s">
        <v>179</v>
      </c>
      <c r="P16" s="1" t="s">
        <v>180</v>
      </c>
      <c r="Q16" s="1" t="s">
        <v>275</v>
      </c>
      <c r="R16" s="1" t="s">
        <v>182</v>
      </c>
      <c r="S16" s="1" t="s">
        <v>183</v>
      </c>
      <c r="T16" s="1" t="s">
        <v>184</v>
      </c>
    </row>
    <row r="17" s="1" customFormat="1" spans="1:20">
      <c r="A17" s="3">
        <v>16796235716</v>
      </c>
      <c r="B17" s="1" t="s">
        <v>276</v>
      </c>
      <c r="C17" s="1" t="s">
        <v>277</v>
      </c>
      <c r="D17" s="1" t="s">
        <v>278</v>
      </c>
      <c r="E17" s="1" t="s">
        <v>279</v>
      </c>
      <c r="F17" s="1" t="s">
        <v>222</v>
      </c>
      <c r="G17" s="1" t="s">
        <v>174</v>
      </c>
      <c r="H17" s="1" t="s">
        <v>175</v>
      </c>
      <c r="I17" s="1" t="s">
        <v>280</v>
      </c>
      <c r="J17" s="1" t="s">
        <v>29</v>
      </c>
      <c r="K17" s="1" t="s">
        <v>281</v>
      </c>
      <c r="L17" s="1" t="s">
        <v>281</v>
      </c>
      <c r="M17" s="1" t="s">
        <v>178</v>
      </c>
      <c r="N17" s="1" t="s">
        <v>178</v>
      </c>
      <c r="O17" s="1" t="s">
        <v>179</v>
      </c>
      <c r="P17" s="1" t="s">
        <v>180</v>
      </c>
      <c r="Q17" s="1" t="s">
        <v>282</v>
      </c>
      <c r="R17" s="1" t="s">
        <v>182</v>
      </c>
      <c r="S17" s="1" t="s">
        <v>183</v>
      </c>
      <c r="T17" s="1" t="s">
        <v>184</v>
      </c>
    </row>
    <row r="18" s="1" customFormat="1" spans="1:20">
      <c r="A18" s="3">
        <v>16796229024</v>
      </c>
      <c r="B18" s="1" t="s">
        <v>276</v>
      </c>
      <c r="C18" s="1" t="s">
        <v>283</v>
      </c>
      <c r="D18" s="1" t="s">
        <v>278</v>
      </c>
      <c r="E18" s="1" t="s">
        <v>284</v>
      </c>
      <c r="F18" s="1" t="s">
        <v>222</v>
      </c>
      <c r="G18" s="1" t="s">
        <v>174</v>
      </c>
      <c r="H18" s="1" t="s">
        <v>175</v>
      </c>
      <c r="I18" s="1" t="s">
        <v>280</v>
      </c>
      <c r="J18" s="1" t="s">
        <v>29</v>
      </c>
      <c r="K18" s="1" t="s">
        <v>281</v>
      </c>
      <c r="L18" s="1" t="s">
        <v>281</v>
      </c>
      <c r="M18" s="1" t="s">
        <v>178</v>
      </c>
      <c r="N18" s="1" t="s">
        <v>178</v>
      </c>
      <c r="O18" s="1" t="s">
        <v>179</v>
      </c>
      <c r="P18" s="1" t="s">
        <v>180</v>
      </c>
      <c r="Q18" s="1" t="s">
        <v>285</v>
      </c>
      <c r="R18" s="1" t="s">
        <v>182</v>
      </c>
      <c r="S18" s="1" t="s">
        <v>183</v>
      </c>
      <c r="T18" s="1" t="s">
        <v>184</v>
      </c>
    </row>
    <row r="19" s="1" customFormat="1" spans="1:20">
      <c r="A19" s="3">
        <v>16796221294</v>
      </c>
      <c r="B19" s="1" t="s">
        <v>276</v>
      </c>
      <c r="C19" s="1" t="s">
        <v>286</v>
      </c>
      <c r="D19" s="1" t="s">
        <v>278</v>
      </c>
      <c r="E19" s="1" t="s">
        <v>287</v>
      </c>
      <c r="F19" s="1" t="s">
        <v>222</v>
      </c>
      <c r="G19" s="1" t="s">
        <v>174</v>
      </c>
      <c r="H19" s="1" t="s">
        <v>175</v>
      </c>
      <c r="I19" s="1" t="s">
        <v>280</v>
      </c>
      <c r="J19" s="1" t="s">
        <v>29</v>
      </c>
      <c r="K19" s="1" t="s">
        <v>281</v>
      </c>
      <c r="L19" s="1" t="s">
        <v>281</v>
      </c>
      <c r="M19" s="1" t="s">
        <v>178</v>
      </c>
      <c r="N19" s="1" t="s">
        <v>178</v>
      </c>
      <c r="O19" s="1" t="s">
        <v>179</v>
      </c>
      <c r="P19" s="1" t="s">
        <v>180</v>
      </c>
      <c r="Q19" s="1" t="s">
        <v>288</v>
      </c>
      <c r="R19" s="1" t="s">
        <v>182</v>
      </c>
      <c r="S19" s="1" t="s">
        <v>183</v>
      </c>
      <c r="T19" s="1" t="s">
        <v>184</v>
      </c>
    </row>
    <row r="20" s="1" customFormat="1" spans="1:20">
      <c r="A20" s="3">
        <v>16796214102</v>
      </c>
      <c r="B20" s="1" t="s">
        <v>276</v>
      </c>
      <c r="C20" s="1" t="s">
        <v>289</v>
      </c>
      <c r="D20" s="1" t="s">
        <v>278</v>
      </c>
      <c r="E20" s="1" t="s">
        <v>290</v>
      </c>
      <c r="F20" s="1" t="s">
        <v>222</v>
      </c>
      <c r="G20" s="1" t="s">
        <v>174</v>
      </c>
      <c r="H20" s="1" t="s">
        <v>175</v>
      </c>
      <c r="I20" s="1" t="s">
        <v>280</v>
      </c>
      <c r="J20" s="1" t="s">
        <v>29</v>
      </c>
      <c r="K20" s="1" t="s">
        <v>281</v>
      </c>
      <c r="L20" s="1" t="s">
        <v>281</v>
      </c>
      <c r="M20" s="1" t="s">
        <v>178</v>
      </c>
      <c r="N20" s="1" t="s">
        <v>178</v>
      </c>
      <c r="O20" s="1" t="s">
        <v>179</v>
      </c>
      <c r="P20" s="1" t="s">
        <v>180</v>
      </c>
      <c r="Q20" s="1" t="s">
        <v>291</v>
      </c>
      <c r="R20" s="1" t="s">
        <v>182</v>
      </c>
      <c r="S20" s="1" t="s">
        <v>183</v>
      </c>
      <c r="T20" s="1" t="s">
        <v>184</v>
      </c>
    </row>
    <row r="21" s="1" customFormat="1" spans="1:20">
      <c r="A21" s="3">
        <v>16863870685</v>
      </c>
      <c r="B21" s="1" t="s">
        <v>292</v>
      </c>
      <c r="C21" s="1" t="s">
        <v>293</v>
      </c>
      <c r="D21" s="1" t="s">
        <v>294</v>
      </c>
      <c r="E21" s="1" t="s">
        <v>295</v>
      </c>
      <c r="F21" s="1" t="s">
        <v>173</v>
      </c>
      <c r="G21" s="1" t="s">
        <v>174</v>
      </c>
      <c r="H21" s="1" t="s">
        <v>175</v>
      </c>
      <c r="I21" s="1" t="s">
        <v>296</v>
      </c>
      <c r="J21" s="1" t="s">
        <v>29</v>
      </c>
      <c r="K21" s="1" t="s">
        <v>297</v>
      </c>
      <c r="L21" s="1" t="s">
        <v>297</v>
      </c>
      <c r="M21" s="1" t="s">
        <v>178</v>
      </c>
      <c r="N21" s="1" t="s">
        <v>178</v>
      </c>
      <c r="O21" s="1" t="s">
        <v>179</v>
      </c>
      <c r="P21" s="1" t="s">
        <v>180</v>
      </c>
      <c r="Q21" s="1" t="s">
        <v>298</v>
      </c>
      <c r="R21" s="1" t="s">
        <v>182</v>
      </c>
      <c r="S21" s="1" t="s">
        <v>183</v>
      </c>
      <c r="T21" s="1" t="s">
        <v>184</v>
      </c>
    </row>
    <row r="22" s="1" customFormat="1" spans="1:20">
      <c r="A22" s="3">
        <v>16882774236</v>
      </c>
      <c r="B22" s="1" t="s">
        <v>173</v>
      </c>
      <c r="C22" s="1" t="s">
        <v>299</v>
      </c>
      <c r="D22" s="1" t="s">
        <v>300</v>
      </c>
      <c r="E22" s="1" t="s">
        <v>301</v>
      </c>
      <c r="F22" s="1" t="s">
        <v>173</v>
      </c>
      <c r="G22" s="1" t="s">
        <v>174</v>
      </c>
      <c r="H22" s="1" t="s">
        <v>175</v>
      </c>
      <c r="I22" s="1" t="s">
        <v>302</v>
      </c>
      <c r="J22" s="1" t="s">
        <v>29</v>
      </c>
      <c r="K22" s="1" t="s">
        <v>303</v>
      </c>
      <c r="L22" s="1" t="s">
        <v>303</v>
      </c>
      <c r="M22" s="1" t="s">
        <v>178</v>
      </c>
      <c r="N22" s="1" t="s">
        <v>178</v>
      </c>
      <c r="O22" s="1" t="s">
        <v>179</v>
      </c>
      <c r="P22" s="1" t="s">
        <v>180</v>
      </c>
      <c r="Q22" s="1" t="s">
        <v>304</v>
      </c>
      <c r="R22" s="1" t="s">
        <v>182</v>
      </c>
      <c r="S22" s="1" t="s">
        <v>183</v>
      </c>
      <c r="T22" s="1" t="s">
        <v>184</v>
      </c>
    </row>
    <row r="23" s="1" customFormat="1" spans="1:20">
      <c r="A23" s="3">
        <v>16881554625</v>
      </c>
      <c r="B23" s="1" t="s">
        <v>173</v>
      </c>
      <c r="C23" s="1" t="s">
        <v>305</v>
      </c>
      <c r="D23" s="1" t="s">
        <v>306</v>
      </c>
      <c r="E23" s="1" t="s">
        <v>307</v>
      </c>
      <c r="F23" s="1" t="s">
        <v>173</v>
      </c>
      <c r="G23" s="1" t="s">
        <v>174</v>
      </c>
      <c r="H23" s="1" t="s">
        <v>175</v>
      </c>
      <c r="I23" s="1" t="s">
        <v>308</v>
      </c>
      <c r="J23" s="1" t="s">
        <v>29</v>
      </c>
      <c r="K23" s="1" t="s">
        <v>309</v>
      </c>
      <c r="L23" s="1" t="s">
        <v>309</v>
      </c>
      <c r="M23" s="1" t="s">
        <v>178</v>
      </c>
      <c r="N23" s="1" t="s">
        <v>178</v>
      </c>
      <c r="O23" s="1" t="s">
        <v>179</v>
      </c>
      <c r="P23" s="1" t="s">
        <v>180</v>
      </c>
      <c r="Q23" s="1" t="s">
        <v>310</v>
      </c>
      <c r="R23" s="1" t="s">
        <v>182</v>
      </c>
      <c r="S23" s="1" t="s">
        <v>183</v>
      </c>
      <c r="T23" s="1" t="s">
        <v>184</v>
      </c>
    </row>
    <row r="24" s="1" customFormat="1" spans="1:20">
      <c r="A24" s="3">
        <v>16848192754</v>
      </c>
      <c r="B24" s="1" t="s">
        <v>169</v>
      </c>
      <c r="C24" s="1" t="s">
        <v>311</v>
      </c>
      <c r="D24" s="1" t="s">
        <v>312</v>
      </c>
      <c r="E24" s="1" t="s">
        <v>313</v>
      </c>
      <c r="F24" s="1" t="s">
        <v>235</v>
      </c>
      <c r="G24" s="1" t="s">
        <v>174</v>
      </c>
      <c r="H24" s="1" t="s">
        <v>175</v>
      </c>
      <c r="I24" s="1" t="s">
        <v>314</v>
      </c>
      <c r="J24" s="1" t="s">
        <v>29</v>
      </c>
      <c r="K24" s="1" t="s">
        <v>315</v>
      </c>
      <c r="L24" s="1" t="s">
        <v>315</v>
      </c>
      <c r="M24" s="1" t="s">
        <v>178</v>
      </c>
      <c r="N24" s="1" t="s">
        <v>178</v>
      </c>
      <c r="O24" s="1" t="s">
        <v>179</v>
      </c>
      <c r="P24" s="1" t="s">
        <v>180</v>
      </c>
      <c r="Q24" s="1" t="s">
        <v>316</v>
      </c>
      <c r="R24" s="1" t="s">
        <v>182</v>
      </c>
      <c r="S24" s="1" t="s">
        <v>183</v>
      </c>
      <c r="T24" s="1" t="s">
        <v>184</v>
      </c>
    </row>
    <row r="25" s="1" customFormat="1" spans="1:20">
      <c r="A25" s="3">
        <v>16859084763</v>
      </c>
      <c r="B25" s="1" t="s">
        <v>292</v>
      </c>
      <c r="C25" s="1" t="s">
        <v>317</v>
      </c>
      <c r="D25" s="1" t="s">
        <v>318</v>
      </c>
      <c r="E25" s="1" t="s">
        <v>319</v>
      </c>
      <c r="F25" s="1" t="s">
        <v>292</v>
      </c>
      <c r="G25" s="1" t="s">
        <v>174</v>
      </c>
      <c r="H25" s="1" t="s">
        <v>175</v>
      </c>
      <c r="I25" s="1" t="s">
        <v>320</v>
      </c>
      <c r="J25" s="1" t="s">
        <v>29</v>
      </c>
      <c r="K25" s="1" t="s">
        <v>321</v>
      </c>
      <c r="L25" s="1" t="s">
        <v>321</v>
      </c>
      <c r="M25" s="1" t="s">
        <v>178</v>
      </c>
      <c r="N25" s="1" t="s">
        <v>178</v>
      </c>
      <c r="O25" s="1" t="s">
        <v>179</v>
      </c>
      <c r="P25" s="1" t="s">
        <v>180</v>
      </c>
      <c r="Q25" s="1" t="s">
        <v>322</v>
      </c>
      <c r="R25" s="1" t="s">
        <v>182</v>
      </c>
      <c r="S25" s="1" t="s">
        <v>183</v>
      </c>
      <c r="T25" s="1" t="s">
        <v>184</v>
      </c>
    </row>
    <row r="26" s="1" customFormat="1" spans="1:20">
      <c r="A26" s="3">
        <v>16858813820</v>
      </c>
      <c r="B26" s="1" t="s">
        <v>235</v>
      </c>
      <c r="C26" s="1" t="s">
        <v>323</v>
      </c>
      <c r="D26" s="1" t="s">
        <v>324</v>
      </c>
      <c r="E26" s="1" t="s">
        <v>325</v>
      </c>
      <c r="F26" s="1" t="s">
        <v>195</v>
      </c>
      <c r="G26" s="1" t="s">
        <v>174</v>
      </c>
      <c r="H26" s="1" t="s">
        <v>175</v>
      </c>
      <c r="I26" s="1" t="s">
        <v>326</v>
      </c>
      <c r="J26" s="1" t="s">
        <v>29</v>
      </c>
      <c r="K26" s="1" t="s">
        <v>327</v>
      </c>
      <c r="L26" s="1" t="s">
        <v>327</v>
      </c>
      <c r="M26" s="1" t="s">
        <v>178</v>
      </c>
      <c r="N26" s="1" t="s">
        <v>178</v>
      </c>
      <c r="O26" s="1" t="s">
        <v>179</v>
      </c>
      <c r="P26" s="1" t="s">
        <v>180</v>
      </c>
      <c r="Q26" s="1" t="s">
        <v>328</v>
      </c>
      <c r="R26" s="1" t="s">
        <v>182</v>
      </c>
      <c r="S26" s="1" t="s">
        <v>183</v>
      </c>
      <c r="T26" s="1" t="s">
        <v>184</v>
      </c>
    </row>
    <row r="27" s="1" customFormat="1" spans="1:20">
      <c r="A27" s="3">
        <v>16847147622</v>
      </c>
      <c r="B27" s="1" t="s">
        <v>169</v>
      </c>
      <c r="C27" s="1" t="s">
        <v>329</v>
      </c>
      <c r="D27" s="1" t="s">
        <v>330</v>
      </c>
      <c r="E27" s="1" t="s">
        <v>331</v>
      </c>
      <c r="F27" s="1" t="s">
        <v>173</v>
      </c>
      <c r="G27" s="1" t="s">
        <v>174</v>
      </c>
      <c r="H27" s="1" t="s">
        <v>175</v>
      </c>
      <c r="I27" s="1" t="s">
        <v>332</v>
      </c>
      <c r="J27" s="1" t="s">
        <v>29</v>
      </c>
      <c r="K27" s="1" t="s">
        <v>333</v>
      </c>
      <c r="L27" s="1" t="s">
        <v>333</v>
      </c>
      <c r="M27" s="1" t="s">
        <v>178</v>
      </c>
      <c r="N27" s="1" t="s">
        <v>178</v>
      </c>
      <c r="O27" s="1" t="s">
        <v>179</v>
      </c>
      <c r="P27" s="1" t="s">
        <v>180</v>
      </c>
      <c r="Q27" s="1" t="s">
        <v>334</v>
      </c>
      <c r="R27" s="1" t="s">
        <v>182</v>
      </c>
      <c r="S27" s="1" t="s">
        <v>183</v>
      </c>
      <c r="T27" s="1" t="s">
        <v>184</v>
      </c>
    </row>
    <row r="28" s="1" customFormat="1" spans="1:20">
      <c r="A28" s="3">
        <v>16873561213</v>
      </c>
      <c r="B28" s="1" t="s">
        <v>195</v>
      </c>
      <c r="C28" s="1" t="s">
        <v>335</v>
      </c>
      <c r="D28" s="1" t="s">
        <v>336</v>
      </c>
      <c r="E28" s="1" t="s">
        <v>337</v>
      </c>
      <c r="F28" s="1" t="s">
        <v>195</v>
      </c>
      <c r="G28" s="1" t="s">
        <v>174</v>
      </c>
      <c r="H28" s="1" t="s">
        <v>175</v>
      </c>
      <c r="I28" s="1" t="s">
        <v>338</v>
      </c>
      <c r="J28" s="1" t="s">
        <v>29</v>
      </c>
      <c r="K28" s="1" t="s">
        <v>339</v>
      </c>
      <c r="L28" s="1" t="s">
        <v>339</v>
      </c>
      <c r="M28" s="1" t="s">
        <v>178</v>
      </c>
      <c r="N28" s="1" t="s">
        <v>178</v>
      </c>
      <c r="O28" s="1" t="s">
        <v>179</v>
      </c>
      <c r="P28" s="1" t="s">
        <v>180</v>
      </c>
      <c r="Q28" s="1" t="s">
        <v>340</v>
      </c>
      <c r="R28" s="1" t="s">
        <v>182</v>
      </c>
      <c r="S28" s="1" t="s">
        <v>183</v>
      </c>
      <c r="T28" s="1" t="s">
        <v>184</v>
      </c>
    </row>
    <row r="29" s="1" customFormat="1" spans="1:20">
      <c r="A29" s="3">
        <v>16777089903</v>
      </c>
      <c r="B29" s="1" t="s">
        <v>341</v>
      </c>
      <c r="C29" s="1" t="s">
        <v>342</v>
      </c>
      <c r="D29" s="1" t="s">
        <v>343</v>
      </c>
      <c r="E29" s="1" t="s">
        <v>344</v>
      </c>
      <c r="F29" s="1" t="s">
        <v>195</v>
      </c>
      <c r="G29" s="1" t="s">
        <v>174</v>
      </c>
      <c r="H29" s="1" t="s">
        <v>175</v>
      </c>
      <c r="I29" s="1" t="s">
        <v>345</v>
      </c>
      <c r="J29" s="1" t="s">
        <v>29</v>
      </c>
      <c r="K29" s="1" t="s">
        <v>346</v>
      </c>
      <c r="L29" s="1" t="s">
        <v>346</v>
      </c>
      <c r="M29" s="1" t="s">
        <v>178</v>
      </c>
      <c r="N29" s="1" t="s">
        <v>178</v>
      </c>
      <c r="O29" s="1" t="s">
        <v>179</v>
      </c>
      <c r="P29" s="1" t="s">
        <v>180</v>
      </c>
      <c r="Q29" s="1" t="s">
        <v>347</v>
      </c>
      <c r="R29" s="1" t="s">
        <v>182</v>
      </c>
      <c r="S29" s="1" t="s">
        <v>183</v>
      </c>
      <c r="T29" s="1" t="s">
        <v>184</v>
      </c>
    </row>
    <row r="30" s="1" customFormat="1" spans="1:20">
      <c r="A30" s="3">
        <v>16417088261</v>
      </c>
      <c r="B30" s="1" t="s">
        <v>348</v>
      </c>
      <c r="C30" s="1" t="s">
        <v>349</v>
      </c>
      <c r="D30" s="1" t="s">
        <v>350</v>
      </c>
      <c r="E30" s="1" t="s">
        <v>351</v>
      </c>
      <c r="F30" s="1" t="s">
        <v>173</v>
      </c>
      <c r="G30" s="1" t="s">
        <v>174</v>
      </c>
      <c r="H30" s="1" t="s">
        <v>175</v>
      </c>
      <c r="I30" s="1" t="s">
        <v>352</v>
      </c>
      <c r="J30" s="1" t="s">
        <v>29</v>
      </c>
      <c r="K30" s="1" t="s">
        <v>353</v>
      </c>
      <c r="L30" s="1" t="s">
        <v>353</v>
      </c>
      <c r="M30" s="1" t="s">
        <v>178</v>
      </c>
      <c r="N30" s="1" t="s">
        <v>178</v>
      </c>
      <c r="O30" s="1" t="s">
        <v>179</v>
      </c>
      <c r="P30" s="1" t="s">
        <v>180</v>
      </c>
      <c r="Q30" s="1" t="s">
        <v>354</v>
      </c>
      <c r="R30" s="1" t="s">
        <v>182</v>
      </c>
      <c r="S30" s="1" t="s">
        <v>183</v>
      </c>
      <c r="T30" s="1" t="s">
        <v>184</v>
      </c>
    </row>
    <row r="31" s="1" customFormat="1" spans="1:20">
      <c r="A31" s="3">
        <v>16855621566</v>
      </c>
      <c r="B31" s="1" t="s">
        <v>235</v>
      </c>
      <c r="C31" s="1" t="s">
        <v>355</v>
      </c>
      <c r="D31" s="1" t="s">
        <v>356</v>
      </c>
      <c r="E31" s="1" t="s">
        <v>357</v>
      </c>
      <c r="F31" s="1" t="s">
        <v>173</v>
      </c>
      <c r="G31" s="1" t="s">
        <v>174</v>
      </c>
      <c r="H31" s="1" t="s">
        <v>175</v>
      </c>
      <c r="I31" s="1" t="s">
        <v>358</v>
      </c>
      <c r="J31" s="1" t="s">
        <v>29</v>
      </c>
      <c r="K31" s="1" t="s">
        <v>359</v>
      </c>
      <c r="L31" s="1" t="s">
        <v>359</v>
      </c>
      <c r="M31" s="1" t="s">
        <v>178</v>
      </c>
      <c r="N31" s="1" t="s">
        <v>178</v>
      </c>
      <c r="O31" s="1" t="s">
        <v>179</v>
      </c>
      <c r="P31" s="1" t="s">
        <v>180</v>
      </c>
      <c r="Q31" s="1" t="s">
        <v>360</v>
      </c>
      <c r="R31" s="1" t="s">
        <v>182</v>
      </c>
      <c r="S31" s="1" t="s">
        <v>183</v>
      </c>
      <c r="T31" s="1" t="s">
        <v>184</v>
      </c>
    </row>
    <row r="32" s="1" customFormat="1" spans="1:20">
      <c r="A32" s="3">
        <v>16855575876</v>
      </c>
      <c r="B32" s="1" t="s">
        <v>235</v>
      </c>
      <c r="C32" s="1" t="s">
        <v>361</v>
      </c>
      <c r="D32" s="1" t="s">
        <v>356</v>
      </c>
      <c r="E32" s="1" t="s">
        <v>362</v>
      </c>
      <c r="F32" s="1" t="s">
        <v>173</v>
      </c>
      <c r="G32" s="1" t="s">
        <v>174</v>
      </c>
      <c r="H32" s="1" t="s">
        <v>175</v>
      </c>
      <c r="I32" s="1" t="s">
        <v>358</v>
      </c>
      <c r="J32" s="1" t="s">
        <v>29</v>
      </c>
      <c r="K32" s="1" t="s">
        <v>359</v>
      </c>
      <c r="L32" s="1" t="s">
        <v>359</v>
      </c>
      <c r="M32" s="1" t="s">
        <v>178</v>
      </c>
      <c r="N32" s="1" t="s">
        <v>178</v>
      </c>
      <c r="O32" s="1" t="s">
        <v>179</v>
      </c>
      <c r="P32" s="1" t="s">
        <v>180</v>
      </c>
      <c r="Q32" s="1" t="s">
        <v>363</v>
      </c>
      <c r="R32" s="1" t="s">
        <v>182</v>
      </c>
      <c r="S32" s="1" t="s">
        <v>183</v>
      </c>
      <c r="T32" s="1" t="s">
        <v>184</v>
      </c>
    </row>
    <row r="33" s="1" customFormat="1" spans="1:20">
      <c r="A33" s="3">
        <v>16833880440</v>
      </c>
      <c r="B33" s="1" t="s">
        <v>364</v>
      </c>
      <c r="C33" s="1" t="s">
        <v>365</v>
      </c>
      <c r="D33" s="1" t="s">
        <v>366</v>
      </c>
      <c r="E33" s="1" t="s">
        <v>367</v>
      </c>
      <c r="F33" s="1" t="s">
        <v>195</v>
      </c>
      <c r="G33" s="1" t="s">
        <v>174</v>
      </c>
      <c r="H33" s="1" t="s">
        <v>175</v>
      </c>
      <c r="I33" s="1" t="s">
        <v>368</v>
      </c>
      <c r="J33" s="1" t="s">
        <v>29</v>
      </c>
      <c r="K33" s="1" t="s">
        <v>369</v>
      </c>
      <c r="L33" s="1" t="s">
        <v>369</v>
      </c>
      <c r="M33" s="1" t="s">
        <v>178</v>
      </c>
      <c r="N33" s="1" t="s">
        <v>178</v>
      </c>
      <c r="O33" s="1" t="s">
        <v>179</v>
      </c>
      <c r="P33" s="1" t="s">
        <v>180</v>
      </c>
      <c r="Q33" s="1" t="s">
        <v>370</v>
      </c>
      <c r="R33" s="1" t="s">
        <v>182</v>
      </c>
      <c r="S33" s="1" t="s">
        <v>183</v>
      </c>
      <c r="T33" s="1" t="s">
        <v>184</v>
      </c>
    </row>
    <row r="34" s="1" customFormat="1" spans="1:20">
      <c r="A34" s="3">
        <v>16881418603</v>
      </c>
      <c r="B34" s="1" t="s">
        <v>173</v>
      </c>
      <c r="C34" s="1" t="s">
        <v>371</v>
      </c>
      <c r="D34" s="1" t="s">
        <v>372</v>
      </c>
      <c r="E34" s="1" t="s">
        <v>373</v>
      </c>
      <c r="F34" s="1" t="s">
        <v>173</v>
      </c>
      <c r="G34" s="1" t="s">
        <v>174</v>
      </c>
      <c r="H34" s="1" t="s">
        <v>175</v>
      </c>
      <c r="I34" s="1" t="s">
        <v>374</v>
      </c>
      <c r="J34" s="1" t="s">
        <v>29</v>
      </c>
      <c r="K34" s="1" t="s">
        <v>375</v>
      </c>
      <c r="L34" s="1" t="s">
        <v>375</v>
      </c>
      <c r="M34" s="1" t="s">
        <v>178</v>
      </c>
      <c r="N34" s="1" t="s">
        <v>178</v>
      </c>
      <c r="O34" s="1" t="s">
        <v>179</v>
      </c>
      <c r="P34" s="1" t="s">
        <v>180</v>
      </c>
      <c r="Q34" s="1" t="s">
        <v>376</v>
      </c>
      <c r="R34" s="1" t="s">
        <v>182</v>
      </c>
      <c r="S34" s="1" t="s">
        <v>183</v>
      </c>
      <c r="T34" s="1" t="s">
        <v>184</v>
      </c>
    </row>
    <row r="35" s="1" customFormat="1" spans="1:20">
      <c r="A35" s="3">
        <v>16724887333</v>
      </c>
      <c r="B35" s="1" t="s">
        <v>377</v>
      </c>
      <c r="C35" s="1" t="s">
        <v>378</v>
      </c>
      <c r="D35" s="1" t="s">
        <v>379</v>
      </c>
      <c r="E35" s="1" t="s">
        <v>380</v>
      </c>
      <c r="F35" s="1" t="s">
        <v>222</v>
      </c>
      <c r="G35" s="1" t="s">
        <v>174</v>
      </c>
      <c r="H35" s="1" t="s">
        <v>175</v>
      </c>
      <c r="I35" s="1" t="s">
        <v>381</v>
      </c>
      <c r="J35" s="1" t="s">
        <v>29</v>
      </c>
      <c r="K35" s="1" t="s">
        <v>382</v>
      </c>
      <c r="L35" s="1" t="s">
        <v>382</v>
      </c>
      <c r="M35" s="1" t="s">
        <v>178</v>
      </c>
      <c r="N35" s="1" t="s">
        <v>178</v>
      </c>
      <c r="O35" s="1" t="s">
        <v>179</v>
      </c>
      <c r="P35" s="1" t="s">
        <v>180</v>
      </c>
      <c r="Q35" s="1" t="s">
        <v>383</v>
      </c>
      <c r="R35" s="1" t="s">
        <v>182</v>
      </c>
      <c r="S35" s="1" t="s">
        <v>183</v>
      </c>
      <c r="T35" s="1" t="s">
        <v>184</v>
      </c>
    </row>
    <row r="36" s="1" customFormat="1" spans="1:20">
      <c r="A36" s="3">
        <v>16882186104</v>
      </c>
      <c r="B36" s="1" t="s">
        <v>173</v>
      </c>
      <c r="C36" s="1" t="s">
        <v>384</v>
      </c>
      <c r="D36" s="1" t="s">
        <v>385</v>
      </c>
      <c r="E36" s="1" t="s">
        <v>386</v>
      </c>
      <c r="F36" s="1" t="s">
        <v>173</v>
      </c>
      <c r="G36" s="1" t="s">
        <v>174</v>
      </c>
      <c r="H36" s="1" t="s">
        <v>175</v>
      </c>
      <c r="I36" s="1" t="s">
        <v>387</v>
      </c>
      <c r="J36" s="1" t="s">
        <v>29</v>
      </c>
      <c r="K36" s="1" t="s">
        <v>388</v>
      </c>
      <c r="L36" s="1" t="s">
        <v>388</v>
      </c>
      <c r="M36" s="1" t="s">
        <v>178</v>
      </c>
      <c r="N36" s="1" t="s">
        <v>178</v>
      </c>
      <c r="O36" s="1" t="s">
        <v>179</v>
      </c>
      <c r="P36" s="1" t="s">
        <v>180</v>
      </c>
      <c r="Q36" s="1" t="s">
        <v>389</v>
      </c>
      <c r="R36" s="1" t="s">
        <v>182</v>
      </c>
      <c r="S36" s="1" t="s">
        <v>183</v>
      </c>
      <c r="T36" s="1" t="s">
        <v>184</v>
      </c>
    </row>
    <row r="37" s="1" customFormat="1" spans="1:20">
      <c r="A37" s="3">
        <v>16873239161</v>
      </c>
      <c r="B37" s="1" t="s">
        <v>195</v>
      </c>
      <c r="C37" s="1" t="s">
        <v>390</v>
      </c>
      <c r="D37" s="1" t="s">
        <v>391</v>
      </c>
      <c r="E37" s="1" t="s">
        <v>392</v>
      </c>
      <c r="F37" s="1" t="s">
        <v>195</v>
      </c>
      <c r="G37" s="1" t="s">
        <v>174</v>
      </c>
      <c r="H37" s="1" t="s">
        <v>175</v>
      </c>
      <c r="I37" s="1" t="s">
        <v>393</v>
      </c>
      <c r="J37" s="1" t="s">
        <v>29</v>
      </c>
      <c r="K37" s="1" t="s">
        <v>394</v>
      </c>
      <c r="L37" s="1" t="s">
        <v>394</v>
      </c>
      <c r="M37" s="1" t="s">
        <v>178</v>
      </c>
      <c r="N37" s="1" t="s">
        <v>178</v>
      </c>
      <c r="O37" s="1" t="s">
        <v>179</v>
      </c>
      <c r="P37" s="1" t="s">
        <v>180</v>
      </c>
      <c r="Q37" s="1" t="s">
        <v>395</v>
      </c>
      <c r="R37" s="1" t="s">
        <v>182</v>
      </c>
      <c r="S37" s="1" t="s">
        <v>183</v>
      </c>
      <c r="T37" s="1" t="s">
        <v>184</v>
      </c>
    </row>
    <row r="38" s="1" customFormat="1" spans="1:20">
      <c r="A38" s="3">
        <v>16863567331</v>
      </c>
      <c r="B38" s="1" t="s">
        <v>292</v>
      </c>
      <c r="C38" s="1" t="s">
        <v>396</v>
      </c>
      <c r="D38" s="1" t="s">
        <v>397</v>
      </c>
      <c r="E38" s="1" t="s">
        <v>398</v>
      </c>
      <c r="F38" s="1" t="s">
        <v>173</v>
      </c>
      <c r="G38" s="1" t="s">
        <v>174</v>
      </c>
      <c r="H38" s="1" t="s">
        <v>175</v>
      </c>
      <c r="I38" s="1" t="s">
        <v>399</v>
      </c>
      <c r="J38" s="1" t="s">
        <v>29</v>
      </c>
      <c r="K38" s="1" t="s">
        <v>400</v>
      </c>
      <c r="L38" s="1" t="s">
        <v>400</v>
      </c>
      <c r="M38" s="1" t="s">
        <v>178</v>
      </c>
      <c r="N38" s="1" t="s">
        <v>178</v>
      </c>
      <c r="O38" s="1" t="s">
        <v>179</v>
      </c>
      <c r="P38" s="1" t="s">
        <v>180</v>
      </c>
      <c r="Q38" s="1" t="s">
        <v>401</v>
      </c>
      <c r="R38" s="1" t="s">
        <v>182</v>
      </c>
      <c r="S38" s="1" t="s">
        <v>183</v>
      </c>
      <c r="T38" s="1" t="s">
        <v>184</v>
      </c>
    </row>
    <row r="39" s="1" customFormat="1" spans="1:20">
      <c r="A39" s="3">
        <v>16046851694</v>
      </c>
      <c r="B39" s="1" t="s">
        <v>402</v>
      </c>
      <c r="C39" s="1" t="s">
        <v>403</v>
      </c>
      <c r="D39" s="1" t="s">
        <v>404</v>
      </c>
      <c r="E39" s="1" t="s">
        <v>405</v>
      </c>
      <c r="F39" s="1" t="s">
        <v>173</v>
      </c>
      <c r="G39" s="1" t="s">
        <v>174</v>
      </c>
      <c r="H39" s="1" t="s">
        <v>175</v>
      </c>
      <c r="I39" s="1" t="s">
        <v>406</v>
      </c>
      <c r="J39" s="1" t="s">
        <v>29</v>
      </c>
      <c r="K39" s="1" t="s">
        <v>407</v>
      </c>
      <c r="L39" s="1" t="s">
        <v>407</v>
      </c>
      <c r="M39" s="1" t="s">
        <v>178</v>
      </c>
      <c r="N39" s="1" t="s">
        <v>178</v>
      </c>
      <c r="O39" s="1" t="s">
        <v>179</v>
      </c>
      <c r="P39" s="1" t="s">
        <v>180</v>
      </c>
      <c r="Q39" s="1" t="s">
        <v>408</v>
      </c>
      <c r="R39" s="1" t="s">
        <v>182</v>
      </c>
      <c r="S39" s="1" t="s">
        <v>183</v>
      </c>
      <c r="T39" s="1" t="s">
        <v>184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2021-12-02T02:49:25Z</dcterms:created>
  <dcterms:modified xsi:type="dcterms:W3CDTF">2021-12-02T03:53:25Z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6B20D3085BF5456C95CE27AA9CBE9CD9</vt:lpwstr>
  </property>
  <property fmtid="{D5CDD505-2E9C-101B-9397-08002B2CF9AE}" pid="3" name="KSOProductBuildVer">
    <vt:lpwstr>2052-11.1.0.11115</vt:lpwstr>
  </property>
</Properties>
</file>