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对账!$1:$120</definedName>
  </definedNames>
  <calcPr calcId="144525"/>
</workbook>
</file>

<file path=xl/sharedStrings.xml><?xml version="1.0" encoding="utf-8"?>
<sst xmlns="http://schemas.openxmlformats.org/spreadsheetml/2006/main" count="3169" uniqueCount="1028">
  <si>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</si>
  <si>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</si>
  <si>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</si>
  <si>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</si>
  <si>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</si>
  <si>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</si>
  <si>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</si>
  <si>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</si>
  <si>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</si>
  <si>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</si>
  <si>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</si>
  <si>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</si>
  <si>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</si>
  <si>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</si>
  <si>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</si>
  <si>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</si>
  <si>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</si>
  <si>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</si>
  <si>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</si>
  <si>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</si>
  <si>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</si>
  <si>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</si>
  <si>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</si>
  <si>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</si>
  <si>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</si>
  <si>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</si>
  <si>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</si>
  <si>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[尔湾]欧文斯贝特鲁姆购物中心万豪酒店(Marriott Irvine Spectrum)(40364760)</t>
  </si>
  <si>
    <t>1张特大床客房&lt;2人入住&gt;&lt;IBU黄金会员专享&gt;&lt;不退款&gt;</t>
  </si>
  <si>
    <t>USD</t>
  </si>
  <si>
    <t>GUERRERO/DERRICK,HAMILTON/MICHAEL</t>
  </si>
  <si>
    <t>CA5326211117USD</t>
  </si>
  <si>
    <t>未提现</t>
  </si>
  <si>
    <t>携程开票</t>
  </si>
  <si>
    <t>[辛辛那提]辛辛那提21C博物馆酒店(21c Museum Hotel Cincinnati - MGallery)(44790273)</t>
  </si>
  <si>
    <t>豪华特大床房&lt;不退款&gt;&lt;2人入住&gt;</t>
  </si>
  <si>
    <t>Sawyer/Dawn Marie Harrop</t>
  </si>
  <si>
    <t>[迈阿密海滩]迈阿密海滩枫丹白露酒店(Fontainebleau Miami Beach)(37198258)</t>
  </si>
  <si>
    <t>海景特大床房&lt;不退款&gt;&lt;2人入住&gt;</t>
  </si>
  <si>
    <t>Barry/Tim</t>
  </si>
  <si>
    <t>[Castle]丽亭加的夫酒店(Park Plaza Cardiff)(39673348)</t>
  </si>
  <si>
    <t>高级房间&lt;不退款&gt;&lt;2人入住&gt;</t>
  </si>
  <si>
    <t>Morgan/Juliet and Kevin</t>
  </si>
  <si>
    <t>[波士顿]波士顿后湾希尔顿酒店(Hilton Boston Back Bay)(37206484)</t>
  </si>
  <si>
    <t>特大床房&lt;不退款&gt;&lt;2人入住&gt;</t>
  </si>
  <si>
    <t>Tariq/Sydnie</t>
  </si>
  <si>
    <t>[贝尔法斯特]哈斯丁至尊中心酒店(Hastings Grand Central Hotel)(39652853)</t>
  </si>
  <si>
    <t>行政双人房&lt;不退款&gt;&lt;2人入住&gt;</t>
  </si>
  <si>
    <t>rea/gill</t>
  </si>
  <si>
    <t>[拉斯维加斯]维达拉水疗度假酒店(Vdara Hotel &amp; Spa at ARIA Las Vegas)(37207246)</t>
  </si>
  <si>
    <t>一室房&lt;不退款&gt;&lt;2人入住&gt;</t>
  </si>
  <si>
    <t>Hoshal/Heather</t>
  </si>
  <si>
    <t>[纳什维尔]纳什维尔市中心 - 体育场克拉丽奥酒店(Clarion Hotel Downtown Nashville - Stadium)(37225023)</t>
  </si>
  <si>
    <t>标准房&lt;不退款&gt;&lt;2人入住&gt;</t>
  </si>
  <si>
    <t>Billue/Anna Keelin</t>
  </si>
  <si>
    <t>[西耶斯塔岛]热带微风度假村(Tropical Breeze Resort)(40134030)</t>
  </si>
  <si>
    <t>工作室1特大床&lt;不退款&gt;&lt;2人入住&gt;</t>
  </si>
  <si>
    <t>Beveridge/Stephanie</t>
  </si>
  <si>
    <t>wr1244418</t>
  </si>
  <si>
    <t>Salazar/Jacob Lizandro</t>
  </si>
  <si>
    <t>Etchison/Eric</t>
  </si>
  <si>
    <t>退单</t>
  </si>
  <si>
    <t>[尼亚加拉瀑布]塞涅卡尼亚加拉度假赌场酒店(Seneca Niagara Resort &amp; Casino)(44790331)</t>
  </si>
  <si>
    <t>Strother/Constance Denise</t>
  </si>
  <si>
    <t>[坦佩]坦佩市区/大学万豪原住客栈(Residence Inn by Marriott Tempe Downtown/University)(40617470)</t>
  </si>
  <si>
    <t>特大床或大号床一室房带沙发床&lt;不退款&gt;&lt;2人入住&gt;</t>
  </si>
  <si>
    <t>Roche /David Bruce</t>
  </si>
  <si>
    <t>[丹佛]柯蒂斯- 希尔顿逸林酒店(The Curtis- A DoubleTree by Hilton Hotel)(37206118)</t>
  </si>
  <si>
    <t>一张特大床无障碍淋浴房&lt;不退款&gt;&lt;2人入住&gt;</t>
  </si>
  <si>
    <t>ONeill/Hillary</t>
  </si>
  <si>
    <t>[釜山]阿瓦尼中央酒店 釜山(Avani Central Busan)(70660487)</t>
  </si>
  <si>
    <t>城景豪华双床房&lt;不退款&gt;&lt;2人入住&gt;</t>
  </si>
  <si>
    <t>PARK/Minchae</t>
  </si>
  <si>
    <t>[比洛克西]美岸酒店(Beau Rivage)(39650366)</t>
  </si>
  <si>
    <t>豪华客房1张特大床（城景）&lt;不退款&gt;&lt;2人入住&gt;</t>
  </si>
  <si>
    <t>Wahl/Michael,Wahl/Anna</t>
  </si>
  <si>
    <t>[布雷亚]美国长住酒店 - 奥兰治县 - 布雷亚(Extended Stay America Suites - Orange County - Brea)(39622993)</t>
  </si>
  <si>
    <t>1号工作室大床&lt;2人入住&gt;&lt;不退款&gt;&lt;早餐&gt;</t>
  </si>
  <si>
    <t>Roberts/Pamela Kay</t>
  </si>
  <si>
    <t>山景特大床房&lt;不退款&gt;&lt;2人入住&gt;</t>
  </si>
  <si>
    <t>PEREZINAFUKU/JANA URESHII</t>
  </si>
  <si>
    <t>[纽约]英迪格东城酒店(Hotel Indigo Lower East Side)(37251715)</t>
  </si>
  <si>
    <t>Poland/Shea Lyn,Amoriggi III/Peter M</t>
  </si>
  <si>
    <t>[丹戎本雅]洪腾海滨酒店(Hompton by the Beach Penang)(70665993)</t>
  </si>
  <si>
    <t>至尊房&lt;不退款&gt;&lt;2人入住&gt;</t>
  </si>
  <si>
    <t>Ismail/Rozana,Ismail/Rozana</t>
  </si>
  <si>
    <t>[西棕榈滩]美国西棕榈滩北角企业园区长住酒店(Extended Stay America Suites - West Palm Beach - Northpoint Corporate Park)(40021840)</t>
  </si>
  <si>
    <t>1号工作室大床&lt;不退款&gt;&lt;2人入住&gt;</t>
  </si>
  <si>
    <t>Koroniotis/Natalie</t>
  </si>
  <si>
    <t>[阿林顿]德克萨斯大草原城 - 六旗大道附近 6 号汽车旅馆(Motel 6 Grand Prairie, TX - Near Six Flags Drive)(39967847)</t>
  </si>
  <si>
    <t>客房1张大床（吸烟）&lt;不退款&gt;&lt;2人入住&gt;</t>
  </si>
  <si>
    <t>Kopras/Shayne</t>
  </si>
  <si>
    <t>E5WQT6JYL5</t>
  </si>
  <si>
    <t>[托皮卡]参议院豪华套房酒店(Senate Luxury Suites)(40052888)</t>
  </si>
  <si>
    <t>Heiler/Cheryl Lynn</t>
  </si>
  <si>
    <t>[明尼阿波利斯]明尼阿波利斯千禧酒店(Millennium Minneapolis)(44806485)</t>
  </si>
  <si>
    <t>双人床房&lt;不退款&gt;&lt;2人入住&gt;</t>
  </si>
  <si>
    <t>Feldman/Eric</t>
  </si>
  <si>
    <t>[伯恩仓]罗萨帕萨德纳极度(Hotel Rosa Passadena)(48386697)</t>
  </si>
  <si>
    <t>标准双人房&lt;1&gt;&lt;2人入住&gt;&lt;不退款&gt;&lt;早餐&gt;</t>
  </si>
  <si>
    <t>NOORDIN/HAZIMIN</t>
  </si>
  <si>
    <t>EXP-1847189350</t>
  </si>
  <si>
    <t>[马德里]马德里曼萨纳雷斯里贝拉NH酒店(NH Ribera del Manzanares Madrid)(37199261)</t>
  </si>
  <si>
    <t>Beltran Moya/Fernando,Clavero Soler/Mercedes</t>
  </si>
  <si>
    <t>天然水景观&lt;不退款&gt;&lt;2人入住&gt;</t>
  </si>
  <si>
    <t>Gomez/Sebastian</t>
  </si>
  <si>
    <t>[巴黎]皇家庞特酒店(Hôtel Pont Royal)(37220767)</t>
  </si>
  <si>
    <t>高级房&lt;不退款&gt;&lt;2人入住&gt;</t>
  </si>
  <si>
    <t>GEORGE/Denis,KARA/Cesminaz</t>
  </si>
  <si>
    <t>[都灵]兰卡斯特酒店(Hotel Lancaster)(44788867)</t>
  </si>
  <si>
    <t>双人间&lt;不退款&gt;&lt;2人入住&gt;</t>
  </si>
  <si>
    <t>Moreno/Sandra</t>
  </si>
  <si>
    <t>[巴黎]铂尔曼度假巴黎埃菲尔铁塔酒店(Pullman Paris Eiffel Tower Hotel)(37197462)</t>
  </si>
  <si>
    <t>标准客房&lt;不退款&gt;&lt;2人入住&gt;</t>
  </si>
  <si>
    <t>Chaudhry/Saira</t>
  </si>
  <si>
    <t>Ness/Katherine</t>
  </si>
  <si>
    <t>取消</t>
  </si>
  <si>
    <t>[图拉丁]布里奇波特大酒店(Grand Hotel at Bridgeport)(40004828)</t>
  </si>
  <si>
    <t>经典房间&lt;不退款&gt;&lt;2人入住&gt;</t>
  </si>
  <si>
    <t>Fiaui/Kenneth</t>
  </si>
  <si>
    <t>03KTQ9R12</t>
  </si>
  <si>
    <t>[陶尔哈姆莱茨]伦敦塔酒店(The Tower Hotel London)(37210264)</t>
  </si>
  <si>
    <t>Thomas/Megan</t>
  </si>
  <si>
    <t>[圣安东尼奥]圣安东尼奥万豪河滨酒店(San Antonio Marriott Riverwalk)(45826552)</t>
  </si>
  <si>
    <t>Barber/Rachel</t>
  </si>
  <si>
    <t>Tonks/Sharon</t>
  </si>
  <si>
    <t>[吉隆坡]瑞嘉利亚套房酒店(Regalia Suites &amp; Hotel)(46722713)</t>
  </si>
  <si>
    <t>高级房（无窗）&lt;2人入住&gt;&lt;不退款&gt;&lt;早餐&gt;</t>
  </si>
  <si>
    <t>Sulaiman/Faizal,Sulaiman/Faizal</t>
  </si>
  <si>
    <t>[汤姆斯河]汤姆斯河海滨高地凯富酒店(Comfort Inn Toms River Seaside Heights)(37244074)</t>
  </si>
  <si>
    <t>标准房, 1 张特大床房&lt;2人入住&gt;&lt;不退款&gt;&lt;早餐&gt;</t>
  </si>
  <si>
    <t>Segarra/Lynn</t>
  </si>
  <si>
    <t>[坎昆]坎昆万豪度假酒店(Marriott Cancun Resort)(39036518)</t>
  </si>
  <si>
    <t>度假景观特大床房（带阳台）&lt;不退款&gt;&lt;2人入住&gt;</t>
  </si>
  <si>
    <t>Qasim/Layth</t>
  </si>
  <si>
    <t>[斯德哥尔摩]斯堪迪克中央大酒店(Scandic Grand Central)(39038437)</t>
  </si>
  <si>
    <t>大床房&lt;不退款&gt;&lt;2人入住&gt;</t>
  </si>
  <si>
    <t>Widlund/Johan Erik,Widlund/Malin Kristina</t>
  </si>
  <si>
    <t>[匹兹堡]匹兹堡广场酒店(Pittsburgh Plaza Hotel)(44690070)</t>
  </si>
  <si>
    <t>Atwood/Madison</t>
  </si>
  <si>
    <t>[伊斯灵顿]蒙特卡姆皇家伦敦之家酒店(Montcalm Royal London House - City of London)(37205175)</t>
  </si>
  <si>
    <t>豪华双人房&lt;不退款&gt;&lt;2人入住&gt;</t>
  </si>
  <si>
    <t>Chapman/Sara</t>
  </si>
  <si>
    <t>[温哥华]华美达温德姆华市中心酒店(Ramada by Wyndham Vancouver Downtown)(37231642)</t>
  </si>
  <si>
    <t>入住时指定房型&lt;不退款&gt;&lt;2人入住&gt;</t>
  </si>
  <si>
    <t>Tennant/Victoria</t>
  </si>
  <si>
    <t>[阿拉梅达]奥克兰 - 阿拉梅达机场长住酒店(Extended Stay America Suites - Oakland - Alameda Airport)(39609659)</t>
  </si>
  <si>
    <t>豪华工作室1张带沙发床的大床（不吸烟）&lt;不退款&gt;&lt;2人入住&gt;</t>
  </si>
  <si>
    <t>dillon/helen</t>
  </si>
  <si>
    <t>豪华房（双人床或双床）&lt;2人入住&gt;&lt;不退款&gt;&lt;早餐&gt;</t>
  </si>
  <si>
    <t>Tucay/Michelle,Tucay/Michelle</t>
  </si>
  <si>
    <t>[圣克鲁斯]小溪潺潺连锁酒店(Babbling Brook Inn)(40090079)</t>
  </si>
  <si>
    <t>标准间1特大床（花园区）&lt;不退款&gt;&lt;2人入住&gt;</t>
  </si>
  <si>
    <t>Xavier/Veronica</t>
  </si>
  <si>
    <t>EXP-1853156788</t>
  </si>
  <si>
    <t>[格伦伍德温泉]科罗拉多酒店(Hotel Colorado)(48433517)</t>
  </si>
  <si>
    <t>经典大床房&lt;不退款&gt;&lt;2人入住&gt;</t>
  </si>
  <si>
    <t>Gailey/Austin</t>
  </si>
  <si>
    <t>[卡姆登]伦敦西区希尔顿逸林酒店(DoubleTree by Hilton London – West End)(37257360)</t>
  </si>
  <si>
    <t>双人床房&lt;早餐&gt;&lt;不退款&gt;&lt;2人入住&gt;</t>
  </si>
  <si>
    <t>panchal/kiran</t>
  </si>
  <si>
    <t>[芝加哥]芝加哥河北皇家索内斯塔酒店(Royal Sonesta Chicago River North)(37200832)</t>
  </si>
  <si>
    <t>ritter/chris</t>
  </si>
  <si>
    <t>[玛特鲁斯丰坦]Road Lodge - 开普敦国际机场(Road Lodge Cape Town International Airport)(39623322)</t>
  </si>
  <si>
    <t>双床房标准间&lt;不退款&gt;&lt;2人入住&gt;</t>
  </si>
  <si>
    <t>Moffat/Cayne</t>
  </si>
  <si>
    <t>308BC642M</t>
  </si>
  <si>
    <t>[塞多纳]塞多纳 安达特酒店(The Andante Inn of Sedona)(37244904)</t>
  </si>
  <si>
    <t>景观特大床房&lt;不退款&gt;&lt;2人入住&gt;</t>
  </si>
  <si>
    <t>Bals/Travis</t>
  </si>
  <si>
    <t>2997206-1</t>
  </si>
  <si>
    <t>[雷丁顿海岸]索尔酒店(Hotel Sol)(40136530)</t>
  </si>
  <si>
    <t>标准间1特大床（园景）&lt;不退款&gt;&lt;2人入住&gt;</t>
  </si>
  <si>
    <t>Jones/Alex</t>
  </si>
  <si>
    <t>184336185d542d9f11</t>
  </si>
  <si>
    <t>[丹那拉打]曼提吉旅馆(Mentigi Guesthouse)(48446328)</t>
  </si>
  <si>
    <t>双人房&lt;1&gt;&lt;不退款&gt;&lt;2人入住&gt;</t>
  </si>
  <si>
    <t>afiq/akmal afiq</t>
  </si>
  <si>
    <t>[法里巴尔]法里巴尔丽晶旅馆&amp;套房酒店(Regency Inn &amp; Suites Faribault)(40012285)</t>
  </si>
  <si>
    <t>标准间2双人床&lt;不退款&gt;&lt;2人入住&gt;</t>
  </si>
  <si>
    <t>Marier/Patrick</t>
  </si>
  <si>
    <t>[墨西哥城]墨西哥城希尔顿改革大道酒店(Hilton Mexico City Reforma)(37196587)</t>
  </si>
  <si>
    <t>标准两张大床房&lt;不退款&gt;&lt;2人入住&gt;</t>
  </si>
  <si>
    <t>Maeda/Jaycel,Maeda/Alondra</t>
  </si>
  <si>
    <t>[阿瓦图基]凤凰南山福朋喜来登酒店(Four Points by Sheraton Phoenix South Mountain)(37236594)</t>
  </si>
  <si>
    <t>特大床房&lt;2人入住&gt;&lt;IBU黄金会员专享&gt;&lt;不退款&gt;&lt;普通会员&gt;</t>
  </si>
  <si>
    <t>Goslar/Matthew Dean</t>
  </si>
  <si>
    <t>[迈阿密戴德县]迈阿密国际机场酒店(Miami International Airport Hotel)(37209685)</t>
  </si>
  <si>
    <t>标准大号床房&lt;不退款&gt;&lt;2人入住&gt;</t>
  </si>
  <si>
    <t>Noeva/Rada</t>
  </si>
  <si>
    <t>Hart/Diarmuid</t>
  </si>
  <si>
    <t>Chelikam/Priyadarsini</t>
  </si>
  <si>
    <t>[堪萨斯城]堪萨斯城市中心/会议中心万豪酒店(Residence Inn by Marriott Kansas City Downtown/Convention Center)(45827464)</t>
  </si>
  <si>
    <t>特大床工作室房（带沙发床）&lt;2人入住&gt;&lt;不退款&gt;&lt;普通会员&gt;</t>
  </si>
  <si>
    <t>Laface/Brock</t>
  </si>
  <si>
    <t>[洛杉矶]洛伊斯好莱坞酒店(Loews Hollywood Hotel)(37202133)</t>
  </si>
  <si>
    <t>标准房（1张特大床，听力无障碍）&lt;不退款&gt;&lt;2人入住&gt;</t>
  </si>
  <si>
    <t>Hoyle/Julie</t>
  </si>
  <si>
    <t>70566SC109140</t>
  </si>
  <si>
    <t>Liang/Yong</t>
  </si>
  <si>
    <t>[瑟堡-奥克特维尔]德拉卡尔酒店(Hôtel de la Gare)(46061238)</t>
  </si>
  <si>
    <t>Lemesle/Zoe</t>
  </si>
  <si>
    <t>[巴登巴登]鲁蒙斯巴登巴登傲途格精选酒店(Roomers Baden-Baden, Autograph Collection)(37197043)</t>
  </si>
  <si>
    <t>Bebinno/Michael,Kehrer/Jennifer</t>
  </si>
  <si>
    <t>[维也纳]维也纳国会中央火车站诺富姆酒店(Novum Hotel Congress Wien am Hauptbahnhof)(39619432)</t>
  </si>
  <si>
    <t>标准双人间&lt;不退款&gt;&lt;2人入住&gt;</t>
  </si>
  <si>
    <t>YANDYAN/OLEKSANDRA</t>
  </si>
  <si>
    <t>EXPEDIA_1855315183</t>
  </si>
  <si>
    <t>[怡保]驿站酒店 18(M Boutique Station 18)(44694568)</t>
  </si>
  <si>
    <t>1间特大床房（无窗）&lt;不退款&gt;&lt;2人入住&gt;</t>
  </si>
  <si>
    <t>Wee Cheng Zhong/Adrian,Wee Cheng Zhong/Adrian</t>
  </si>
  <si>
    <t>RESV41420</t>
  </si>
  <si>
    <t>[罗宾逊维勒]好莱坞图尼卡赌场酒店(Hollywood Casino Tunica)(40090040)</t>
  </si>
  <si>
    <t>标准间1特大床&lt;不退款&gt;&lt;2人入住&gt;</t>
  </si>
  <si>
    <t>Wright/Patti</t>
  </si>
  <si>
    <t>[塞维利亚]塞维利亚顶点酒店(Vértice Sevilla)(37205731)</t>
  </si>
  <si>
    <t>标准双床房&lt;不退款&gt;&lt;2人入住&gt;</t>
  </si>
  <si>
    <t>sanchez cano/Angel</t>
  </si>
  <si>
    <t>[首尔]明洞九树酒店(Nine Tree Hotel Myeongdong)(37203884)</t>
  </si>
  <si>
    <t>标准双床房（2张单人床）&lt;不退款&gt;&lt;2人入住&gt;</t>
  </si>
  <si>
    <t>SEO/DAYOON</t>
  </si>
  <si>
    <t>[卡尔弗城]旭日水疗套房汽车旅馆(Sunburst Spa &amp; Suites Motel)(40008024)</t>
  </si>
  <si>
    <t>Huang/Jiaxuan</t>
  </si>
  <si>
    <t>[马德里]米拉斯拉欧洲之星套房酒店(Eurostars Suites Mirasierra)(37206162)</t>
  </si>
  <si>
    <t>豪华套房&lt;不退款&gt;&lt;2人入住&gt;</t>
  </si>
  <si>
    <t>Almagro Varela/Jose Luis</t>
  </si>
  <si>
    <t>[罗马]克里斯托弗·哥伦布酒店(Hotel Cristoforo Colombo)(39038456)</t>
  </si>
  <si>
    <t>标准双人床房&lt;不退款&gt;&lt;2人入住&gt;</t>
  </si>
  <si>
    <t>Pollone/Vittoria,Pollone/Vittoria</t>
  </si>
  <si>
    <t>[费城]费城市中心万丽酒店(Renaissance Philadelphia Downtown Hotel)(37226502)</t>
  </si>
  <si>
    <t>公园景观特大床房&lt;不退款&gt;&lt;2人入住&gt;</t>
  </si>
  <si>
    <t>jacobs/heather</t>
  </si>
  <si>
    <t>[威廉县]波托马克米尔斯 - 伍德布里奇丽怡酒店(Country Inn &amp; Suites by Radisson, Potomac Mills Woodbridge, VA)(39667611)</t>
  </si>
  <si>
    <t>工作室套房1特大床&lt;不退款&gt;&lt;2人入住&gt;</t>
  </si>
  <si>
    <t>Selden/Dinessa</t>
  </si>
  <si>
    <t>XJ026KF</t>
  </si>
  <si>
    <t>[乔治市]槟城亚美尼亚街传统酒店(Armenian Street Heritage Hotel Penang)(37230017)</t>
  </si>
  <si>
    <t>高级家庭房&lt;1&gt;&lt;不退款&gt;&lt;2人入住&gt;</t>
  </si>
  <si>
    <t>Yeo/Qi Wen,Yeo/Qi Wen</t>
  </si>
  <si>
    <t>Heo/Suhyuk</t>
  </si>
  <si>
    <t>[埃奇韦尔]伦敦北华美达酒店(Ramada London North)(39034382)</t>
  </si>
  <si>
    <t>标准双人房&lt;不退款&gt;&lt;2人入住&gt;</t>
  </si>
  <si>
    <t>Boyle/Martin</t>
  </si>
  <si>
    <t>[奥斯汀]奥斯汀机场万怡酒店(Courtyard Austin Airport)(37213384)</t>
  </si>
  <si>
    <t>特大床房(带沙发床)&lt;不退款&gt;&lt;2人入住&gt;</t>
  </si>
  <si>
    <t>Jones/Marissa</t>
  </si>
  <si>
    <t>[Rasah]芙蓉舒特拉酒店(Sutera Hotel Seremban)(48386699)</t>
  </si>
  <si>
    <t>标准房（双床）&lt;不退款&gt;&lt;2人入住&gt;</t>
  </si>
  <si>
    <t>al muhib bin ab halim/Samnun,al muhib bin ab halim/Samnun</t>
  </si>
  <si>
    <t>[汉堡]诺格拉本呢尔霍夫酒店(Hotel Neugrabener Hof)(39635195)</t>
  </si>
  <si>
    <t>dashti/roozitalab</t>
  </si>
  <si>
    <t>EXP-1856365747</t>
  </si>
  <si>
    <t>[巴拉卡]宜必思毕尔巴鄂巴拉卡尔多酒店(Ibis Bilbao Barakaldo)(37226602)</t>
  </si>
  <si>
    <t>家庭房&lt;不退款&gt;&lt;2人入住&gt;</t>
  </si>
  <si>
    <t>Maria Gallardo/Sonia</t>
  </si>
  <si>
    <t>[西米谷]豪华维斯塔酒店(Grand Vista Hotel)(40076340)</t>
  </si>
  <si>
    <t>Munoz/Suzanna</t>
  </si>
  <si>
    <t>[洛杉矶]好莱坞罗斯福酒店(The Hollywood Roosevelt)(37198052)</t>
  </si>
  <si>
    <t>高级大号床房&lt;不退款&gt;&lt;2人入住&gt;</t>
  </si>
  <si>
    <t>Farris/Abigayle</t>
  </si>
  <si>
    <t>[奥泽维尔托洛桑]阿尔酒店(Hotel Aer)(46578723)</t>
  </si>
  <si>
    <t>oneda/Lou ann</t>
  </si>
  <si>
    <t>[米苏拉]米苏拉希尔顿花园酒店(Hilton Garden Inn Missoula)(37212439)</t>
  </si>
  <si>
    <t>Martin/Jon</t>
  </si>
  <si>
    <t>[塔尔萨]塔尔萨市中心万豪费尔菲尔德酒店(Fairfield by Marriott Inn &amp; Suites Tulsa Downtown Arts District)(39047589)</t>
  </si>
  <si>
    <t>特大床客房&lt;不退款&gt;&lt;2人入住&gt;</t>
  </si>
  <si>
    <t>Bartleson/Lanell Ashley</t>
  </si>
  <si>
    <t>[拉瑟福德]美洲长住酒店 - 梅多兰兹 - 卢瑟福(Extended Stay America Suites - Meadowlands - Rutherford)(40136499)</t>
  </si>
  <si>
    <t>Hilario/Ana Patricia</t>
  </si>
  <si>
    <t>[乔治王子城]乔治王子万怡酒店(Courtyard by Marriott Prince George)(45827232)</t>
  </si>
  <si>
    <t>客房1张特大床（城景）&lt;不退款&gt;&lt;2人入住&gt;</t>
  </si>
  <si>
    <t>Schofield/Brett</t>
  </si>
  <si>
    <t>高级双床房&lt;不退款&gt;&lt;2人入住&gt;</t>
  </si>
  <si>
    <t>syahid Abdullah/Mohd,syahid Abdullah/Mohd</t>
  </si>
  <si>
    <t>[毕晓普]瓦格邦德毕晓普酒店(Vagabond Inn Bishop)(39616103)</t>
  </si>
  <si>
    <t>豪华客房1张特大床&lt;不退款&gt;&lt;2人入住&gt;</t>
  </si>
  <si>
    <t>Espinosa/Chris</t>
  </si>
  <si>
    <t>SZYLH0UQK</t>
  </si>
  <si>
    <t>双床房&lt;不退款&gt;&lt;2人入住&gt;</t>
  </si>
  <si>
    <t>Zin/Saiful</t>
  </si>
  <si>
    <t>[底特律]底特律文艺复兴中心万豪酒店(Detroit Marriott at The Renaissance Center)(37243892)</t>
  </si>
  <si>
    <t>城景特大床房&lt;不退款&gt;&lt;2人入住&gt;</t>
  </si>
  <si>
    <t>Artrip/Joseph</t>
  </si>
  <si>
    <t>[釜山]南浦1高级K-旅馆(K-Guesthouse Premium Nampo 1)(37196526)</t>
  </si>
  <si>
    <t>Suarez/Samuel,Suarez/Samuel</t>
  </si>
  <si>
    <t>[乔治市]槟城路格兰德酒店(Grand Inn - Penang Road)(39617681)</t>
  </si>
  <si>
    <t>标准双层客房&lt;不退款&gt;&lt;2人入住&gt;</t>
  </si>
  <si>
    <t>ken leong/Yoon</t>
  </si>
  <si>
    <t>[乔治市]无线上网精品酒店(Wifi Boutique Hotel)(39640832)</t>
  </si>
  <si>
    <t>AJ/Puan Linda</t>
  </si>
  <si>
    <t>[新加坡]新加坡八方酒店 (Staycation Approved)(Venue Hotel (Staycation Approved))(37203035)</t>
  </si>
  <si>
    <t>高级双床房&lt;至多连住5晚 &gt;&lt;2人入住&gt;&lt;不退款&gt;</t>
  </si>
  <si>
    <t>SIT/SOO LING</t>
  </si>
  <si>
    <t>[桑迪斯普林斯]亚特兰大北市区威斯汀酒店(The Westin Atlanta Perimeter North)(37208773)</t>
  </si>
  <si>
    <t>传统特大床房&lt;不退款&gt;&lt;2人入住&gt;</t>
  </si>
  <si>
    <t>Collins/Kiwana</t>
  </si>
  <si>
    <t>大型特大床房带沙发床&lt;不退款&gt;&lt;2人入住&gt;</t>
  </si>
  <si>
    <t>Madlaing/Jean-Christophe</t>
  </si>
  <si>
    <t>[费城]费城机场喜来登套房酒店(Sheraton Suites Philadelphia Airport)(37223681)</t>
  </si>
  <si>
    <t>一卧室两床套房（1张特大床或1张大号床)&lt;不退款&gt;&lt;2人入住&gt;</t>
  </si>
  <si>
    <t>byrd/latoya</t>
  </si>
  <si>
    <t>[塞瓦斯托波尔]圣罗莎塞瓦斯托波尔万豪费尔菲尔德套房酒店(Fairfield Inn and Suites Santa Rosa Sebastopol)(40138612)</t>
  </si>
  <si>
    <t>标准间1特大床&lt;2人入住&gt;&lt;IBU黄金会员专享&gt;&lt;不退款&gt;</t>
  </si>
  <si>
    <t>Melton/ALEXANDRIA ANNE</t>
  </si>
  <si>
    <t>[埃奇伍德]埃奇伍德舒眠套房酒店(Sleep Inn &amp; Suites Edgewood Near Aberdeen Proving Grounds)(37225001)</t>
  </si>
  <si>
    <t>客房(大床)&lt;不退款&gt;&lt;2人入住&gt;</t>
  </si>
  <si>
    <t>Robey/Jordan</t>
  </si>
  <si>
    <t>Morris/Jason Andrew</t>
  </si>
  <si>
    <t>[坦佩]坦佩市区/大学万豪居家酒店(Residence Inn by Marriott Tempe Downtown/University)(40617470)</t>
  </si>
  <si>
    <t>Hall/Amanda MM</t>
  </si>
  <si>
    <t>[布鲁塞尔]NH布鲁塞尔机场酒店(NH Brussels Airport)(39044618)</t>
  </si>
  <si>
    <t>ONEN/Zeynep</t>
  </si>
  <si>
    <t>[马德里]埃克广场酒店(Exe Plaza Madrid)(37225103)</t>
  </si>
  <si>
    <t>ALARCON PARDO/MARIA JOSE</t>
  </si>
  <si>
    <t>[贝德福德]波士顿贝德福德广场酒店(Bedford Plaza Hotel-Boston)(39995193)</t>
  </si>
  <si>
    <t>豪华客房2张双人床&lt;不退款&gt;&lt;2人入住&gt;</t>
  </si>
  <si>
    <t>Simmons/Devon</t>
  </si>
  <si>
    <t>EXP-1857101746</t>
  </si>
  <si>
    <t>[蒙特克莱]匡蒂科海军陆战队基地伊克诺旅馆(Econo Lodge Near Quantico Marine Base)(39054180)</t>
  </si>
  <si>
    <t>客房(大床)-可吸烟&lt;不退款&gt;&lt;2人入住&gt;</t>
  </si>
  <si>
    <t>M/Lenora</t>
  </si>
  <si>
    <t>[八打灵再也]八打灵再也喜来登酒店(Sheraton Petaling Jaya Hotel)(37215404)</t>
  </si>
  <si>
    <t>Harikrishnan /Navinsamy</t>
  </si>
  <si>
    <t>[斯普林格维尔]美洲优质酒店(American Best Value Inn)(40072842)</t>
  </si>
  <si>
    <t>标准客房1张大床&lt;不退款&gt;&lt;2人入住&gt;</t>
  </si>
  <si>
    <t>Clarke/Stephen</t>
  </si>
  <si>
    <t>[纽约]涅盘酒店(Hotel Nirvana)(46918882)</t>
  </si>
  <si>
    <t>Ali/Chase Christopher,Machnick/Lizzie</t>
  </si>
  <si>
    <t>[汉堡]特色东酒店公寓(Signature East Hotel Apartment)(39585655)</t>
  </si>
  <si>
    <t>城市公寓2张双床&lt;不退款&gt;&lt;2人入住&gt;</t>
  </si>
  <si>
    <t>Golabek/Martin</t>
  </si>
  <si>
    <t>EXPEDIA_1857177405</t>
  </si>
  <si>
    <t>[夏洛特]北卡罗来纳夏洛特 - 大学 6 号汽车旅馆(Motel 6 Charlotte, NC - University)(39591600)</t>
  </si>
  <si>
    <t>Palmer/SanQuetta Sophia</t>
  </si>
  <si>
    <t>QW9DPEGFWJ</t>
  </si>
  <si>
    <t>，</t>
  </si>
  <si>
    <t>15872464321此单多收91元退回</t>
  </si>
  <si>
    <t>本期扣款2.5元</t>
  </si>
  <si>
    <t>A211202151342481</t>
  </si>
  <si>
    <t>A2112021514462566</t>
  </si>
  <si>
    <t>USD / HKD 当前参考汇率: 7.78787</t>
  </si>
  <si>
    <t>总计： 21595.5 USD/
168182.95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</si>
  <si>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</si>
  <si>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</si>
  <si>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</si>
  <si>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</si>
  <si>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</si>
  <si>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</si>
  <si>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</si>
  <si>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</si>
  <si>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</si>
  <si>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</si>
  <si>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</si>
  <si>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</si>
  <si>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</si>
  <si>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</si>
  <si>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</si>
  <si>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</si>
  <si>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</si>
  <si>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2021-10-22</t>
  </si>
  <si>
    <t>2281668</t>
  </si>
  <si>
    <t>Rosa Passadena</t>
  </si>
  <si>
    <t>NOORDIN HAZIMIN</t>
  </si>
  <si>
    <t>2021-11-13</t>
  </si>
  <si>
    <t>2021-11-14</t>
  </si>
  <si>
    <t>退房日周结</t>
  </si>
  <si>
    <t>288.27</t>
  </si>
  <si>
    <t>45.00</t>
  </si>
  <si>
    <t>0</t>
  </si>
  <si>
    <t>0.00</t>
  </si>
  <si>
    <t>携程盛景国际直连</t>
  </si>
  <si>
    <t>2021-10-22 14:15:42</t>
  </si>
  <si>
    <t>否</t>
  </si>
  <si>
    <t>汇智国际旅游发展有限公司</t>
  </si>
  <si>
    <t>直连</t>
  </si>
  <si>
    <t>2021-09-13</t>
  </si>
  <si>
    <t>2251870</t>
  </si>
  <si>
    <t>贝尔法斯特大中央酒店</t>
  </si>
  <si>
    <t>rea gill</t>
  </si>
  <si>
    <t>2170.26</t>
  </si>
  <si>
    <t>336.00</t>
  </si>
  <si>
    <t>2021-09-13 04:42:19</t>
  </si>
  <si>
    <t>2021-11-12</t>
  </si>
  <si>
    <t>2298178</t>
  </si>
  <si>
    <t>底特律文艺复兴中心万豪酒店</t>
  </si>
  <si>
    <t>Artrip Joseph</t>
  </si>
  <si>
    <t>1697.06</t>
  </si>
  <si>
    <t>265.00</t>
  </si>
  <si>
    <t>2021-11-12 20:00:47</t>
  </si>
  <si>
    <t>2298810</t>
  </si>
  <si>
    <t>东公寓诺瓦姆酒店</t>
  </si>
  <si>
    <t>Golabek Martin</t>
  </si>
  <si>
    <t>319.70</t>
  </si>
  <si>
    <t>50.00</t>
  </si>
  <si>
    <t>2021-11-13 17:22:56</t>
  </si>
  <si>
    <t>2298389</t>
  </si>
  <si>
    <t>费城机场喜来登套房酒店</t>
  </si>
  <si>
    <t>byrd latoya</t>
  </si>
  <si>
    <t>1131.74</t>
  </si>
  <si>
    <t>177.00</t>
  </si>
  <si>
    <t>2021-11-13 02:31:55</t>
  </si>
  <si>
    <t>2021-11-11</t>
  </si>
  <si>
    <t>2296246</t>
  </si>
  <si>
    <t>费城市中心万丽酒店</t>
  </si>
  <si>
    <t>jacobs heather</t>
  </si>
  <si>
    <t>1511.58</t>
  </si>
  <si>
    <t>236.00</t>
  </si>
  <si>
    <t>2021-11-11 08:58:40</t>
  </si>
  <si>
    <t>2021-10-16</t>
  </si>
  <si>
    <t>2278842</t>
  </si>
  <si>
    <t>洪腾海滨酒店</t>
  </si>
  <si>
    <t>Ismail Rozana,Ismail Rozana</t>
  </si>
  <si>
    <t>1083.45</t>
  </si>
  <si>
    <t>168.00</t>
  </si>
  <si>
    <t>2021-10-16 23:44:56</t>
  </si>
  <si>
    <t>2021-11-09</t>
  </si>
  <si>
    <t>2293758</t>
  </si>
  <si>
    <t>堪萨斯城市中心/会议中心万豪酒店</t>
  </si>
  <si>
    <t>Laface Brock</t>
  </si>
  <si>
    <t>2351.19</t>
  </si>
  <si>
    <t>367.00</t>
  </si>
  <si>
    <t>2021-11-09 02:32:54</t>
  </si>
  <si>
    <t>2021-11-02</t>
  </si>
  <si>
    <t>2287510</t>
  </si>
  <si>
    <t>坎昆万豪度假酒店</t>
  </si>
  <si>
    <t>Qasim Layth</t>
  </si>
  <si>
    <t>2021-11-08</t>
  </si>
  <si>
    <t>5121.56</t>
  </si>
  <si>
    <t>798.00</t>
  </si>
  <si>
    <t>2021-11-02 00:29:34</t>
  </si>
  <si>
    <t>2298554</t>
  </si>
  <si>
    <t>匡蒂科海军陆战队基地伊克诺旅馆</t>
  </si>
  <si>
    <t>M Lenora</t>
  </si>
  <si>
    <t>428.40</t>
  </si>
  <si>
    <t>67.00</t>
  </si>
  <si>
    <t>2021-11-13 11:36:30</t>
  </si>
  <si>
    <t>2293489</t>
  </si>
  <si>
    <t>马德里曼萨纳雷斯里贝拉NH酒店</t>
  </si>
  <si>
    <t>Hart Diarmuid</t>
  </si>
  <si>
    <t>686.30</t>
  </si>
  <si>
    <t>107.00</t>
  </si>
  <si>
    <t>2021-11-08 20:25:42</t>
  </si>
  <si>
    <t>2021-10-24</t>
  </si>
  <si>
    <t>2282685</t>
  </si>
  <si>
    <t>Beltran Moya Fernando,Clavero Soler Mercedes</t>
  </si>
  <si>
    <t>1343.79</t>
  </si>
  <si>
    <t>210.00</t>
  </si>
  <si>
    <t>2021-10-24 18:39:03</t>
  </si>
  <si>
    <t>2297448</t>
  </si>
  <si>
    <t>米苏拉希尔顿花园酒店</t>
  </si>
  <si>
    <t>Martin Jon</t>
  </si>
  <si>
    <t>870.94</t>
  </si>
  <si>
    <t>136.00</t>
  </si>
  <si>
    <t>2021-11-12 07:44:19</t>
  </si>
  <si>
    <t>2296681</t>
  </si>
  <si>
    <t>明洞九树酒店</t>
  </si>
  <si>
    <t>Heo Suhyuk</t>
  </si>
  <si>
    <t>397.11</t>
  </si>
  <si>
    <t>62.00</t>
  </si>
  <si>
    <t>2021-11-11 16:02:29</t>
  </si>
  <si>
    <t>2021-10-21</t>
  </si>
  <si>
    <t>2280935</t>
  </si>
  <si>
    <t>明尼阿波利斯千禧酒店</t>
  </si>
  <si>
    <t>Feldman Eric</t>
  </si>
  <si>
    <t>1586.70</t>
  </si>
  <si>
    <t>248.00</t>
  </si>
  <si>
    <t>2021-10-21 00:32:59</t>
  </si>
  <si>
    <t>2298316</t>
  </si>
  <si>
    <t>南浦1高级K-旅馆</t>
  </si>
  <si>
    <t>Suarez Samuel,Suarez Samuel</t>
  </si>
  <si>
    <t>204.93</t>
  </si>
  <si>
    <t>32.00</t>
  </si>
  <si>
    <t>2021-11-12 23:06:22</t>
  </si>
  <si>
    <t>2287575</t>
  </si>
  <si>
    <t>匹兹堡广场酒店</t>
  </si>
  <si>
    <t>Atwood Madison</t>
  </si>
  <si>
    <t>1263.26</t>
  </si>
  <si>
    <t>197.00</t>
  </si>
  <si>
    <t>2021-11-02 05:14:45</t>
  </si>
  <si>
    <t>2294923</t>
  </si>
  <si>
    <t>傲途格精选巴登-巴登房客酒店</t>
  </si>
  <si>
    <t>Bebinno Michael,Kehrer Jennifer</t>
  </si>
  <si>
    <t>1684.91</t>
  </si>
  <si>
    <t>263.00</t>
  </si>
  <si>
    <t>2021-11-09 22:22:39</t>
  </si>
  <si>
    <t>2021-11-04</t>
  </si>
  <si>
    <t>2288935</t>
  </si>
  <si>
    <t>奥克兰 - 阿拉米达机场美国长住酒店</t>
  </si>
  <si>
    <t>dillon helen</t>
  </si>
  <si>
    <t>853.87</t>
  </si>
  <si>
    <t>133.00</t>
  </si>
  <si>
    <t>2021-11-04 08:38:00</t>
  </si>
  <si>
    <t>2298355</t>
  </si>
  <si>
    <t>槟城路豪华酒店</t>
  </si>
  <si>
    <t>ken leong Yoon</t>
  </si>
  <si>
    <t>121.68</t>
  </si>
  <si>
    <t>19.00</t>
  </si>
  <si>
    <t>2021-11-13 00:57:00</t>
  </si>
  <si>
    <t>2021-10-17</t>
  </si>
  <si>
    <t>2278921</t>
  </si>
  <si>
    <t>得克萨斯州大草原 6 汽车旅馆</t>
  </si>
  <si>
    <t>Kopras Shayne</t>
  </si>
  <si>
    <t>1115.69</t>
  </si>
  <si>
    <t>173.00</t>
  </si>
  <si>
    <t>2021-10-17 05:49:20</t>
  </si>
  <si>
    <t>2297386</t>
  </si>
  <si>
    <t>好莱坞罗斯福酒店</t>
  </si>
  <si>
    <t>Farris Abigayle</t>
  </si>
  <si>
    <t>2888.20</t>
  </si>
  <si>
    <t>451.00</t>
  </si>
  <si>
    <t>2021-11-12 03:31:16</t>
  </si>
  <si>
    <t>2021-11-10</t>
  </si>
  <si>
    <t>2295877</t>
  </si>
  <si>
    <t>克里斯托弗·哥伦布酒店</t>
  </si>
  <si>
    <t>Pollone Vittoria,Pollone Vittoria</t>
  </si>
  <si>
    <t>608.62</t>
  </si>
  <si>
    <t>95.00</t>
  </si>
  <si>
    <t>2021-11-10 19:55:42</t>
  </si>
  <si>
    <t>2021-10-27</t>
  </si>
  <si>
    <t>2283742</t>
  </si>
  <si>
    <t>兰卡斯特酒店</t>
  </si>
  <si>
    <t>Moreno Sandra</t>
  </si>
  <si>
    <t>864.00</t>
  </si>
  <si>
    <t>135.00</t>
  </si>
  <si>
    <t>2021-10-27 01:42:57</t>
  </si>
  <si>
    <t>2021-11-05</t>
  </si>
  <si>
    <t>2290668</t>
  </si>
  <si>
    <t>伦敦西区希尔顿逸林酒店</t>
  </si>
  <si>
    <t>panchal kiran</t>
  </si>
  <si>
    <t>1525.58</t>
  </si>
  <si>
    <t>238.00</t>
  </si>
  <si>
    <t>2021-11-05 19:40:23</t>
  </si>
  <si>
    <t>2292730</t>
  </si>
  <si>
    <t>迈阿密国际机场酒店</t>
  </si>
  <si>
    <t>Noeva Rada</t>
  </si>
  <si>
    <t>1193.00</t>
  </si>
  <si>
    <t>186.00</t>
  </si>
  <si>
    <t>2021-11-08 10:12:09</t>
  </si>
  <si>
    <t>2021-08-15</t>
  </si>
  <si>
    <t>2224408</t>
  </si>
  <si>
    <t>迈阿密海滩枫丹白露酒店</t>
  </si>
  <si>
    <t>Barry Tim</t>
  </si>
  <si>
    <t>6971.55</t>
  </si>
  <si>
    <t>1074.00</t>
  </si>
  <si>
    <t>2021-08-15 10:48:26</t>
  </si>
  <si>
    <t>2021-10-09</t>
  </si>
  <si>
    <t>2274667</t>
  </si>
  <si>
    <t>美岸酒店</t>
  </si>
  <si>
    <t>Wahl Michael,Wahl Anna</t>
  </si>
  <si>
    <t>1440.16</t>
  </si>
  <si>
    <t>223.00</t>
  </si>
  <si>
    <t>2021-10-09 01:37:27</t>
  </si>
  <si>
    <t>2021-10-01</t>
  </si>
  <si>
    <t>2270938</t>
  </si>
  <si>
    <t>纳什维尔市中心 - 体育场克拉丽奥酒店</t>
  </si>
  <si>
    <t>Etchison Eric</t>
  </si>
  <si>
    <t>3638.78</t>
  </si>
  <si>
    <t>563.00</t>
  </si>
  <si>
    <t>2021-10-01 23:33:31</t>
  </si>
  <si>
    <t>2021-09-18</t>
  </si>
  <si>
    <t>2257384</t>
  </si>
  <si>
    <t>Billue Anna Keelin</t>
  </si>
  <si>
    <t>1242.09</t>
  </si>
  <si>
    <t>192.00</t>
  </si>
  <si>
    <t>2021-09-18 00:10:16</t>
  </si>
  <si>
    <t>2294940</t>
  </si>
  <si>
    <t>诺瓦姆议会酒店</t>
  </si>
  <si>
    <t>YANDYAN OLEKSANDRA</t>
  </si>
  <si>
    <t>429.24</t>
  </si>
  <si>
    <t>2021-11-09 22:40:50</t>
  </si>
  <si>
    <t>2287561</t>
  </si>
  <si>
    <t>斯堪迪克中央大酒店</t>
  </si>
  <si>
    <t>Widlund Johan Erik,Widlund Malin Kristina</t>
  </si>
  <si>
    <t>968.29</t>
  </si>
  <si>
    <t>151.00</t>
  </si>
  <si>
    <t>2021-11-02 03:47:46</t>
  </si>
  <si>
    <t>2021-11-06</t>
  </si>
  <si>
    <t>2291037</t>
  </si>
  <si>
    <t>索尔酒店</t>
  </si>
  <si>
    <t>Jones Alex</t>
  </si>
  <si>
    <t>1058.31</t>
  </si>
  <si>
    <t>165.00</t>
  </si>
  <si>
    <t>2021-11-06 09:07:08</t>
  </si>
  <si>
    <t>2021-11-01</t>
  </si>
  <si>
    <t>2287461</t>
  </si>
  <si>
    <t>汤姆斯河舒适酒店</t>
  </si>
  <si>
    <t>Segarra Lynn</t>
  </si>
  <si>
    <t>904.94</t>
  </si>
  <si>
    <t>141.00</t>
  </si>
  <si>
    <t>2021-11-01 22:15:10</t>
  </si>
  <si>
    <t>2297884</t>
  </si>
  <si>
    <t>瓦格邦德主教酒店</t>
  </si>
  <si>
    <t>Espinosa Chris</t>
  </si>
  <si>
    <t>1767.50</t>
  </si>
  <si>
    <t>276.00</t>
  </si>
  <si>
    <t>2021-11-12 16:02:08</t>
  </si>
  <si>
    <t>2298438</t>
  </si>
  <si>
    <t>万豪酒店塔尔萨市中心费尔菲尔德酒店套房</t>
  </si>
  <si>
    <t>Morris Jason Andrew</t>
  </si>
  <si>
    <t>959.10</t>
  </si>
  <si>
    <t>150.00</t>
  </si>
  <si>
    <t>2021-11-13 07:06:24</t>
  </si>
  <si>
    <t>2297463</t>
  </si>
  <si>
    <t>Bartleson Lanell Ashley</t>
  </si>
  <si>
    <t>960.60</t>
  </si>
  <si>
    <t>2021-11-12 08:11:06</t>
  </si>
  <si>
    <t>2298356</t>
  </si>
  <si>
    <t>无线上网精品酒店</t>
  </si>
  <si>
    <t>AJ Puan Linda</t>
  </si>
  <si>
    <t>224.14</t>
  </si>
  <si>
    <t>35.00</t>
  </si>
  <si>
    <t>2021-11-13 01:00:03</t>
  </si>
  <si>
    <t>2299084</t>
  </si>
  <si>
    <t>夏洛特－大学 6 号汽车旅馆</t>
  </si>
  <si>
    <t>Palmer SanQuetta Sophia</t>
  </si>
  <si>
    <t>498.73</t>
  </si>
  <si>
    <t>78.00</t>
  </si>
  <si>
    <t>2021-11-14 03:46:47</t>
  </si>
  <si>
    <t>2298369</t>
  </si>
  <si>
    <t>新加坡八方酒店</t>
  </si>
  <si>
    <t>SIT SOO LING</t>
  </si>
  <si>
    <t>512.32</t>
  </si>
  <si>
    <t>80.00</t>
  </si>
  <si>
    <t>2021-11-13 00:58:35</t>
  </si>
  <si>
    <t>2297358</t>
  </si>
  <si>
    <t>宜必思毕尔巴鄂巴拉卡尔多酒店</t>
  </si>
  <si>
    <t>Maria Gallardo Sonia</t>
  </si>
  <si>
    <t>467.57</t>
  </si>
  <si>
    <t>73.00</t>
  </si>
  <si>
    <t>2021-11-12 01:34:57</t>
  </si>
  <si>
    <t>2294968</t>
  </si>
  <si>
    <t>驿站酒店 18</t>
  </si>
  <si>
    <t>Wee Cheng Zhong Adrian,Wee Cheng Zhong Adrian</t>
  </si>
  <si>
    <t>422.83</t>
  </si>
  <si>
    <t>66.00</t>
  </si>
  <si>
    <t>2021-11-11 09:54:55</t>
  </si>
  <si>
    <t>2297910</t>
  </si>
  <si>
    <t>Mentigi Guesthouse</t>
  </si>
  <si>
    <t>Zin Saiful</t>
  </si>
  <si>
    <t>140.89</t>
  </si>
  <si>
    <t>22.00</t>
  </si>
  <si>
    <t>2021-11-12 16:26:31</t>
  </si>
  <si>
    <t>2291649</t>
  </si>
  <si>
    <t>afiq akmal afiq</t>
  </si>
  <si>
    <t>141.11</t>
  </si>
  <si>
    <t>2021-11-06 21:18:49</t>
  </si>
  <si>
    <t>2298443</t>
  </si>
  <si>
    <t>NH布鲁塞尔机场酒店</t>
  </si>
  <si>
    <t>ONEN Zeynep</t>
  </si>
  <si>
    <t>485.94</t>
  </si>
  <si>
    <t>76.00</t>
  </si>
  <si>
    <t>2021-11-13 07:33:13</t>
  </si>
  <si>
    <t>2290912</t>
  </si>
  <si>
    <t>Road Lodge - 开普敦国际机场</t>
  </si>
  <si>
    <t>Moffat Cayne</t>
  </si>
  <si>
    <t>314.09</t>
  </si>
  <si>
    <t>49.00</t>
  </si>
  <si>
    <t>2021-11-06 01:44:30</t>
  </si>
  <si>
    <t>2021-09-19</t>
  </si>
  <si>
    <t>2258647</t>
  </si>
  <si>
    <t>SKLRP 热带微风度假村</t>
  </si>
  <si>
    <t>Beveridge Stephanie</t>
  </si>
  <si>
    <t>4970.65</t>
  </si>
  <si>
    <t>768.00</t>
  </si>
  <si>
    <t>2021-09-19 09:35:04</t>
  </si>
  <si>
    <t>2297406</t>
  </si>
  <si>
    <t>阿尔酒店</t>
  </si>
  <si>
    <t>oneda Lou ann</t>
  </si>
  <si>
    <t>256.16</t>
  </si>
  <si>
    <t>40.00</t>
  </si>
  <si>
    <t>2021-11-12 05:24:35</t>
  </si>
  <si>
    <t>2021-10-28</t>
  </si>
  <si>
    <t>2284485</t>
  </si>
  <si>
    <t>布里奇波特大酒店</t>
  </si>
  <si>
    <t>Fiaui Kenneth</t>
  </si>
  <si>
    <t>884.03</t>
  </si>
  <si>
    <t>138.00</t>
  </si>
  <si>
    <t>2021-10-28 14:46:23</t>
  </si>
  <si>
    <t>2279077</t>
  </si>
  <si>
    <t>参议院豪华套房酒店</t>
  </si>
  <si>
    <t>Heiler Cheryl Lynn</t>
  </si>
  <si>
    <t>812.59</t>
  </si>
  <si>
    <t>126.00</t>
  </si>
  <si>
    <t>2021-10-17 13:51:07</t>
  </si>
  <si>
    <t>2294882</t>
  </si>
  <si>
    <t>车站酒店</t>
  </si>
  <si>
    <t>Lemesle Zoe</t>
  </si>
  <si>
    <t>365.17</t>
  </si>
  <si>
    <t>57.00</t>
  </si>
  <si>
    <t>2021-11-09 21:51:37</t>
  </si>
  <si>
    <t>2293772</t>
  </si>
  <si>
    <t>洛伊斯好莱坞酒店</t>
  </si>
  <si>
    <t>Hoyle Julie</t>
  </si>
  <si>
    <t>2101.33</t>
  </si>
  <si>
    <t>328.00</t>
  </si>
  <si>
    <t>2021-11-09 04:00:26</t>
  </si>
  <si>
    <t>2298629</t>
  </si>
  <si>
    <t>美洲最有价值酒店</t>
  </si>
  <si>
    <t>Clarke Stephen</t>
  </si>
  <si>
    <t>537.10</t>
  </si>
  <si>
    <t>84.00</t>
  </si>
  <si>
    <t>2021-11-13 13:18:33</t>
  </si>
  <si>
    <t>2021-11-03</t>
  </si>
  <si>
    <t>2288583</t>
  </si>
  <si>
    <t>蒙特卡姆皇家伦敦之家酒店</t>
  </si>
  <si>
    <t>Chapman Sara</t>
  </si>
  <si>
    <t>2091.13</t>
  </si>
  <si>
    <t>326.00</t>
  </si>
  <si>
    <t>2021-11-03 19:18:21</t>
  </si>
  <si>
    <t>2295701</t>
  </si>
  <si>
    <t>米拉斯拉欧洲之星套房酒店</t>
  </si>
  <si>
    <t>Almagro Varela Jose Luis</t>
  </si>
  <si>
    <t>743.15</t>
  </si>
  <si>
    <t>116.00</t>
  </si>
  <si>
    <t>2021-11-10 17:42:04</t>
  </si>
  <si>
    <t>2297614</t>
  </si>
  <si>
    <t>乔治王子万怡酒店</t>
  </si>
  <si>
    <t>Schofield Brett</t>
  </si>
  <si>
    <t>666.02</t>
  </si>
  <si>
    <t>104.00</t>
  </si>
  <si>
    <t>2021-11-12 11:31:13</t>
  </si>
  <si>
    <t>2021-10-08</t>
  </si>
  <si>
    <t>2274560</t>
  </si>
  <si>
    <t>阿瓦尼中央酒店 釜山</t>
  </si>
  <si>
    <t>PARK Minchae</t>
  </si>
  <si>
    <t>1124.94</t>
  </si>
  <si>
    <t>174.00</t>
  </si>
  <si>
    <t>2021-10-08 20:38:46</t>
  </si>
  <si>
    <t>2298478</t>
  </si>
  <si>
    <t>埃克广场酒店</t>
  </si>
  <si>
    <t>ALARCON PARDO MARIA JOSE</t>
  </si>
  <si>
    <t>844.01</t>
  </si>
  <si>
    <t>132.00</t>
  </si>
  <si>
    <t>2021-11-13 09:14:52</t>
  </si>
  <si>
    <t>2298411</t>
  </si>
  <si>
    <t>埃奇伍德舒眠酒店酒店-近阿伯丁试验场</t>
  </si>
  <si>
    <t>Robey Jordan</t>
  </si>
  <si>
    <t>716.13</t>
  </si>
  <si>
    <t>112.00</t>
  </si>
  <si>
    <t>2021-11-13 05:01:25</t>
  </si>
  <si>
    <t>2021-10-10</t>
  </si>
  <si>
    <t>2275144</t>
  </si>
  <si>
    <t>奥兰治县布瑞亚美国长住酒店</t>
  </si>
  <si>
    <t>Roberts Pamela Kay</t>
  </si>
  <si>
    <t>2407.38</t>
  </si>
  <si>
    <t>373.00</t>
  </si>
  <si>
    <t>2021-10-10 09:52:32</t>
  </si>
  <si>
    <t>2298381</t>
  </si>
  <si>
    <t>奥斯汀机场万怡酒店</t>
  </si>
  <si>
    <t>Madlaing Jean-Christophe</t>
  </si>
  <si>
    <t>1464.23</t>
  </si>
  <si>
    <t>229.00</t>
  </si>
  <si>
    <t>2021-11-13 01:45:24</t>
  </si>
  <si>
    <t>2297268</t>
  </si>
  <si>
    <t>Jones Marissa</t>
  </si>
  <si>
    <t>1338.65</t>
  </si>
  <si>
    <t>209.00</t>
  </si>
  <si>
    <t>2021-11-11 22:41:20</t>
  </si>
  <si>
    <t>2298616</t>
  </si>
  <si>
    <t>八打灵再也喜来登酒店</t>
  </si>
  <si>
    <t>Harikrishnan  Navinsamy</t>
  </si>
  <si>
    <t>402.82</t>
  </si>
  <si>
    <t>63.00</t>
  </si>
  <si>
    <t>2021-11-13 12:53:34</t>
  </si>
  <si>
    <t>2297634</t>
  </si>
  <si>
    <t>槟城亚美尼亚街传统酒店</t>
  </si>
  <si>
    <t>syahid Abdullah Mohd,syahid Abdullah Mohd</t>
  </si>
  <si>
    <t>179.31</t>
  </si>
  <si>
    <t>28.00</t>
  </si>
  <si>
    <t>2021-11-12 11:54:19</t>
  </si>
  <si>
    <t>2296456</t>
  </si>
  <si>
    <t>Yeo Qi Wen,Yeo Qi Wen</t>
  </si>
  <si>
    <t>269.01</t>
  </si>
  <si>
    <t>42.00</t>
  </si>
  <si>
    <t>2021-11-11 12:20:35</t>
  </si>
  <si>
    <t>2298535</t>
  </si>
  <si>
    <t>波士顿贝德福德广场酒店</t>
  </si>
  <si>
    <t>Simmons Devon</t>
  </si>
  <si>
    <t>562.67</t>
  </si>
  <si>
    <t>88.00</t>
  </si>
  <si>
    <t>2021-11-13 10:58:58</t>
  </si>
  <si>
    <t>2021-09-10</t>
  </si>
  <si>
    <t>2248786</t>
  </si>
  <si>
    <t>波士顿后湾希尔顿酒店</t>
  </si>
  <si>
    <t>Tariq Sydnie</t>
  </si>
  <si>
    <t>3648.63</t>
  </si>
  <si>
    <t>564.00</t>
  </si>
  <si>
    <t>2021-09-10 08:02:20</t>
  </si>
  <si>
    <t>2296252</t>
  </si>
  <si>
    <t>波托马克米尔斯 - 伍德布里奇丽怡酒店</t>
  </si>
  <si>
    <t>Selden Dinessa</t>
  </si>
  <si>
    <t>1044.02</t>
  </si>
  <si>
    <t>163.00</t>
  </si>
  <si>
    <t>2021-11-11 09:18:23</t>
  </si>
  <si>
    <t>2293790</t>
  </si>
  <si>
    <t>凤凰城南山福朋喜来登酒店</t>
  </si>
  <si>
    <t>Liang Yong</t>
  </si>
  <si>
    <t>666.28</t>
  </si>
  <si>
    <t>-104</t>
  </si>
  <si>
    <t>-666</t>
  </si>
  <si>
    <t>2021-11-09 05:17:30</t>
  </si>
  <si>
    <t>2293734</t>
  </si>
  <si>
    <t>Chelikam Priyadarsini</t>
  </si>
  <si>
    <t>1379.01</t>
  </si>
  <si>
    <t>215.00</t>
  </si>
  <si>
    <t>2021-11-09 01:13:59</t>
  </si>
  <si>
    <t>2292656</t>
  </si>
  <si>
    <t>Goslar Matthew Dean</t>
  </si>
  <si>
    <t>667.06</t>
  </si>
  <si>
    <t>2021-11-08 07:54:41</t>
  </si>
  <si>
    <t>2295047</t>
  </si>
  <si>
    <t>好莱坞图尼卡赌场</t>
  </si>
  <si>
    <t>Wright Patti</t>
  </si>
  <si>
    <t>1358.18</t>
  </si>
  <si>
    <t>212.00</t>
  </si>
  <si>
    <t>2021-11-10 06:26:50</t>
  </si>
  <si>
    <t>2288873</t>
  </si>
  <si>
    <t>华美达温德姆华市中心酒店</t>
  </si>
  <si>
    <t>Tennant Victoria</t>
  </si>
  <si>
    <t>513.61</t>
  </si>
  <si>
    <t>2021-11-04 03:16:36</t>
  </si>
  <si>
    <t>2021-10-26</t>
  </si>
  <si>
    <t>2283271</t>
  </si>
  <si>
    <t>皇家庞特酒店</t>
  </si>
  <si>
    <t>GEORGE Denis,KARA Cesminaz</t>
  </si>
  <si>
    <t>2130.87</t>
  </si>
  <si>
    <t>333.00</t>
  </si>
  <si>
    <t>2021-10-26 00:01:41</t>
  </si>
  <si>
    <t>2021-09-06</t>
  </si>
  <si>
    <t>2245593</t>
  </si>
  <si>
    <t>加地夫公园广场酒店</t>
  </si>
  <si>
    <t>Morgan Juliet and Kevin</t>
  </si>
  <si>
    <t>1611.08</t>
  </si>
  <si>
    <t>249.00</t>
  </si>
  <si>
    <t>2021-09-06 22:18:41</t>
  </si>
  <si>
    <t>2283882</t>
  </si>
  <si>
    <t>柯蒂斯- 希尔顿逸林酒店</t>
  </si>
  <si>
    <t>Ness Katherine</t>
  </si>
  <si>
    <t>2040.64</t>
  </si>
  <si>
    <t>319.00</t>
  </si>
  <si>
    <t>2021-10-27 09:40:36</t>
  </si>
  <si>
    <t>2274257</t>
  </si>
  <si>
    <t>ONeill Hillary</t>
  </si>
  <si>
    <t>2036.54</t>
  </si>
  <si>
    <t>315.00</t>
  </si>
  <si>
    <t>2021-10-08 06:08:09</t>
  </si>
  <si>
    <t>2021-10-25</t>
  </si>
  <si>
    <t>2282925</t>
  </si>
  <si>
    <t>Gomez Sebastian</t>
  </si>
  <si>
    <t>1881.31</t>
  </si>
  <si>
    <t>294.00</t>
  </si>
  <si>
    <t>2021-10-25 07:24:54</t>
  </si>
  <si>
    <t>2021-10-11</t>
  </si>
  <si>
    <t>2275832</t>
  </si>
  <si>
    <t>PEREZINAFUKU JANA URESHII</t>
  </si>
  <si>
    <t>2026.59</t>
  </si>
  <si>
    <t>314.00</t>
  </si>
  <si>
    <t>2021-10-11 21:49:44</t>
  </si>
  <si>
    <t>2289964</t>
  </si>
  <si>
    <t>科罗拉多酒店</t>
  </si>
  <si>
    <t>Gailey Austin</t>
  </si>
  <si>
    <t>2102.48</t>
  </si>
  <si>
    <t>2021-11-05 03:33:36</t>
  </si>
  <si>
    <t>2291786</t>
  </si>
  <si>
    <t>丽京喜套房酒店</t>
  </si>
  <si>
    <t>Marier Patrick</t>
  </si>
  <si>
    <t>2021-11-07 00:00:56</t>
  </si>
  <si>
    <t>2297170</t>
  </si>
  <si>
    <t>伦敦北华美达酒店</t>
  </si>
  <si>
    <t>Boyle Martin</t>
  </si>
  <si>
    <t>544.43</t>
  </si>
  <si>
    <t>85.00</t>
  </si>
  <si>
    <t>2021-11-11 21:23:20</t>
  </si>
  <si>
    <t>2021-10-30</t>
  </si>
  <si>
    <t>2285580</t>
  </si>
  <si>
    <t>伦敦塔酒店</t>
  </si>
  <si>
    <t>Tonks Sharon</t>
  </si>
  <si>
    <t>2447.09</t>
  </si>
  <si>
    <t>382.00</t>
  </si>
  <si>
    <t>-381</t>
  </si>
  <si>
    <t>-2447</t>
  </si>
  <si>
    <t>2021-10-30 00:04:55</t>
  </si>
  <si>
    <t>2284631</t>
  </si>
  <si>
    <t>Thomas Megan</t>
  </si>
  <si>
    <t>1255.58</t>
  </si>
  <si>
    <t>196.00</t>
  </si>
  <si>
    <t>2021-10-28 19:42:37</t>
  </si>
  <si>
    <t>2297553</t>
  </si>
  <si>
    <t>梅多兰兹卢瑟福美国长住酒店</t>
  </si>
  <si>
    <t>Hilario Ana Patricia</t>
  </si>
  <si>
    <t>813.31</t>
  </si>
  <si>
    <t>127.00</t>
  </si>
  <si>
    <t>2021-11-12 10:34:24</t>
  </si>
  <si>
    <t>2021-11-07</t>
  </si>
  <si>
    <t>2291872</t>
  </si>
  <si>
    <t>墨西哥城希尔顿改革大道酒店</t>
  </si>
  <si>
    <t>Maeda Jaycel,Maeda Alondra</t>
  </si>
  <si>
    <t>660.64</t>
  </si>
  <si>
    <t>103.00</t>
  </si>
  <si>
    <t>2021-11-07 07:00:49</t>
  </si>
  <si>
    <t>2298664</t>
  </si>
  <si>
    <t>涅盘酒店</t>
  </si>
  <si>
    <t>Ali Chase Christopher,Machnick Lizzie</t>
  </si>
  <si>
    <t>1406.68</t>
  </si>
  <si>
    <t>220.00</t>
  </si>
  <si>
    <t>2021-11-13 13:58:54</t>
  </si>
  <si>
    <t>2297327</t>
  </si>
  <si>
    <t>诺格拉本呢尔霍夫酒店</t>
  </si>
  <si>
    <t>dashti roozitalab</t>
  </si>
  <si>
    <t>345.87</t>
  </si>
  <si>
    <t>54.00</t>
  </si>
  <si>
    <t>2021-11-12 00:40:24</t>
  </si>
  <si>
    <t>2021-07-30</t>
  </si>
  <si>
    <t>2213224</t>
  </si>
  <si>
    <t>欧文斯贝特鲁姆购物中心万豪酒店</t>
  </si>
  <si>
    <t>GUERRERO DERRICK,HAMILTON MICHAEL</t>
  </si>
  <si>
    <t>2245.51</t>
  </si>
  <si>
    <t>347.00</t>
  </si>
  <si>
    <t>2021-07-30 07:18:13</t>
  </si>
  <si>
    <t>2289332</t>
  </si>
  <si>
    <t>瑞嘉利亚套房公寓</t>
  </si>
  <si>
    <t>Tucay Michelle,Tucay Michelle</t>
  </si>
  <si>
    <t>199.02</t>
  </si>
  <si>
    <t>31.00</t>
  </si>
  <si>
    <t>2021-11-04 15:07:04</t>
  </si>
  <si>
    <t>2286204</t>
  </si>
  <si>
    <t>Sulaiman Faizal,Sulaiman Faizal</t>
  </si>
  <si>
    <t>166.87</t>
  </si>
  <si>
    <t>26.00</t>
  </si>
  <si>
    <t>2021-10-30 20:50:38</t>
  </si>
  <si>
    <t>2290931</t>
  </si>
  <si>
    <t>塞多纳 安达特酒店</t>
  </si>
  <si>
    <t>Bals Travis</t>
  </si>
  <si>
    <t>1892.13</t>
  </si>
  <si>
    <t>295.00</t>
  </si>
  <si>
    <t>2021-11-06 02:57:11</t>
  </si>
  <si>
    <t>2298393</t>
  </si>
  <si>
    <t>塞瓦斯托波尔圣罗莎费尔菲尔德套房酒店</t>
  </si>
  <si>
    <t>Melton ALEXANDRIA ANNE</t>
  </si>
  <si>
    <t>1106.16</t>
  </si>
  <si>
    <t>2021-11-13 02:44:50</t>
  </si>
  <si>
    <t>2295135</t>
  </si>
  <si>
    <t>塞维利亚顶点酒店</t>
  </si>
  <si>
    <t>sanchez cano Angel</t>
  </si>
  <si>
    <t>486.89</t>
  </si>
  <si>
    <t>2021-11-10 09:19:05</t>
  </si>
  <si>
    <t>2021-10-29</t>
  </si>
  <si>
    <t>2284904</t>
  </si>
  <si>
    <t>圣安东尼奥万豪河滨酒店</t>
  </si>
  <si>
    <t>Barber Rachel</t>
  </si>
  <si>
    <t>1210.73</t>
  </si>
  <si>
    <t>189.00</t>
  </si>
  <si>
    <t>2021-10-29 07:57:01</t>
  </si>
  <si>
    <t>2297294</t>
  </si>
  <si>
    <t>苏泰拉酒店</t>
  </si>
  <si>
    <t>al muhib bin ab halim Samnun,al muhib bin ab halim Samnun</t>
  </si>
  <si>
    <t>108.89</t>
  </si>
  <si>
    <t>17.00</t>
  </si>
  <si>
    <t>2021-11-11 23:24:01</t>
  </si>
  <si>
    <t>2298439</t>
  </si>
  <si>
    <t>坦佩市区/大学万豪居家酒店</t>
  </si>
  <si>
    <t>Hall Amanda MM</t>
  </si>
  <si>
    <t>1170.10</t>
  </si>
  <si>
    <t>183.00</t>
  </si>
  <si>
    <t>2021-11-13 07:10:55</t>
  </si>
  <si>
    <t>2274244</t>
  </si>
  <si>
    <t>Roche  David Bruce</t>
  </si>
  <si>
    <t>1351.23</t>
  </si>
  <si>
    <t>2021-10-08 04:32:33</t>
  </si>
  <si>
    <t>2251933</t>
  </si>
  <si>
    <t>维达拉酒店及水疗中心</t>
  </si>
  <si>
    <t>Hoshal Heather</t>
  </si>
  <si>
    <t>3061.61</t>
  </si>
  <si>
    <t>474.00</t>
  </si>
  <si>
    <t>2021-09-13 08:19:36</t>
  </si>
  <si>
    <t>2278909</t>
  </si>
  <si>
    <t>西棕榈海滩北角科普帕克美国长住酒店</t>
  </si>
  <si>
    <t>Koroniotis Natalie</t>
  </si>
  <si>
    <t>4830.38</t>
  </si>
  <si>
    <t>749.00</t>
  </si>
  <si>
    <t>2021-10-17 04:08:07</t>
  </si>
  <si>
    <t>2289909</t>
  </si>
  <si>
    <t>小溪潺潺连锁酒店</t>
  </si>
  <si>
    <t>Xavier Veronica</t>
  </si>
  <si>
    <t>1438.10</t>
  </si>
  <si>
    <t>224.00</t>
  </si>
  <si>
    <t>2021-11-05 00:57:17</t>
  </si>
  <si>
    <t>2270464</t>
  </si>
  <si>
    <t>辛辛那提21C博物馆酒店</t>
  </si>
  <si>
    <t>Salazar Jacob Lizandro</t>
  </si>
  <si>
    <t>2417.24</t>
  </si>
  <si>
    <t>374.00</t>
  </si>
  <si>
    <t>2021-10-01 13:15:19</t>
  </si>
  <si>
    <t>2021-07-31</t>
  </si>
  <si>
    <t>2213986</t>
  </si>
  <si>
    <t>Sawyer Dawn Marie Harrop</t>
  </si>
  <si>
    <t>2331.79</t>
  </si>
  <si>
    <t>360.00</t>
  </si>
  <si>
    <t>2021-07-31 04:46:44</t>
  </si>
  <si>
    <t>2295627</t>
  </si>
  <si>
    <t>旭日水疗套房汽车旅馆</t>
  </si>
  <si>
    <t>Huang Jiaxuan</t>
  </si>
  <si>
    <t>1146.76</t>
  </si>
  <si>
    <t>179.00</t>
  </si>
  <si>
    <t>2021-11-10 17:14:45</t>
  </si>
  <si>
    <t>2298372</t>
  </si>
  <si>
    <t>亚特兰大北市区威斯汀酒店</t>
  </si>
  <si>
    <t>Collins Kiwana</t>
  </si>
  <si>
    <t>864.54</t>
  </si>
  <si>
    <t>2021-11-13 00:59:32</t>
  </si>
  <si>
    <t>2021-10-13</t>
  </si>
  <si>
    <t>2276451</t>
  </si>
  <si>
    <t>英迪格东城酒店</t>
  </si>
  <si>
    <t>Poland Shea Lyn,Amoriggi III Peter M</t>
  </si>
  <si>
    <t>2909.12</t>
  </si>
  <si>
    <t>450.00</t>
  </si>
  <si>
    <t>2021-10-13 00:29:20</t>
  </si>
  <si>
    <t>2297352</t>
  </si>
  <si>
    <t>正大远景宾馆</t>
  </si>
  <si>
    <t>Munoz Suzanna</t>
  </si>
  <si>
    <t>813.44</t>
  </si>
  <si>
    <t>2021-11-12 01:38:39</t>
  </si>
  <si>
    <t>2290836</t>
  </si>
  <si>
    <t>芝加哥帕洛玛金普顿酒店</t>
  </si>
  <si>
    <t>ritter chris</t>
  </si>
  <si>
    <t>2640.92</t>
  </si>
  <si>
    <t>412.00</t>
  </si>
  <si>
    <t>2021-11-05 22:51:14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</si>
</sst>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8" fillId="18" borderId="7" applyNumberFormat="0" applyAlignment="0" applyProtection="0">
      <alignment vertical="center"/>
    </xf>
    <xf numFmtId="0" fontId="15" fillId="18" borderId="3" applyNumberFormat="0" applyAlignment="0" applyProtection="0">
      <alignment vertical="center"/>
    </xf>
    <xf numFmtId="0" fontId="17" fillId="19" borderId="6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1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15974801957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44512</v>
      </c>
      <c r="G2" s="5">
        <v>44514</v>
      </c>
      <c r="H2" s="4">
        <v>1</v>
      </c>
      <c r="I2" s="4">
        <v>2</v>
      </c>
      <c r="J2" s="4">
        <v>2</v>
      </c>
      <c r="K2" s="4" t="s">
        <v>29</v>
      </c>
      <c r="L2" s="4">
        <v>347</v>
      </c>
      <c r="M2" s="4">
        <v>347</v>
      </c>
      <c r="N2" s="4" t="s">
        <v>30</v>
      </c>
      <c r="O2" s="4" t="s">
        <v>31</v>
      </c>
      <c r="P2" s="4" t="s">
        <v>32</v>
      </c>
      <c r="Q2" s="4">
        <v>0</v>
      </c>
      <c r="R2" s="6">
        <v>44407</v>
      </c>
      <c r="S2" s="5">
        <v>44517</v>
      </c>
      <c r="T2" s="4" t="s">
        <v>33</v>
      </c>
      <c r="U2" s="4">
        <v>347</v>
      </c>
      <c r="V2" s="4">
        <v>0</v>
      </c>
      <c r="W2" s="4">
        <v>0</v>
      </c>
      <c r="X2" s="4">
        <v>2213224</v>
      </c>
    </row>
    <row r="3" s="4" customFormat="1" spans="1:24">
      <c r="A3" s="4">
        <v>15983493309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44512</v>
      </c>
      <c r="G3" s="5">
        <v>44514</v>
      </c>
      <c r="H3" s="4">
        <v>1</v>
      </c>
      <c r="I3" s="4">
        <v>2</v>
      </c>
      <c r="J3" s="4">
        <v>2</v>
      </c>
      <c r="K3" s="4" t="s">
        <v>29</v>
      </c>
      <c r="L3" s="4">
        <v>360</v>
      </c>
      <c r="M3" s="4">
        <v>360</v>
      </c>
      <c r="N3" s="4" t="s">
        <v>36</v>
      </c>
      <c r="O3" s="4" t="s">
        <v>31</v>
      </c>
      <c r="P3" s="4" t="s">
        <v>32</v>
      </c>
      <c r="Q3" s="4">
        <v>0</v>
      </c>
      <c r="R3" s="6">
        <v>44408</v>
      </c>
      <c r="S3" s="5">
        <v>44517</v>
      </c>
      <c r="T3" s="4" t="s">
        <v>33</v>
      </c>
      <c r="U3" s="4">
        <v>360</v>
      </c>
      <c r="V3" s="4">
        <v>0</v>
      </c>
      <c r="W3" s="4">
        <v>0</v>
      </c>
      <c r="X3" s="4">
        <v>2213986</v>
      </c>
    </row>
    <row r="4" s="4" customFormat="1" spans="1:24">
      <c r="A4" s="4">
        <v>16070663572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44511</v>
      </c>
      <c r="G4" s="5">
        <v>44514</v>
      </c>
      <c r="H4" s="4">
        <v>1</v>
      </c>
      <c r="I4" s="4">
        <v>3</v>
      </c>
      <c r="J4" s="4">
        <v>3</v>
      </c>
      <c r="K4" s="4" t="s">
        <v>29</v>
      </c>
      <c r="L4" s="4">
        <v>1074</v>
      </c>
      <c r="M4" s="4">
        <v>1074</v>
      </c>
      <c r="N4" s="4" t="s">
        <v>39</v>
      </c>
      <c r="O4" s="4" t="s">
        <v>31</v>
      </c>
      <c r="P4" s="4" t="s">
        <v>32</v>
      </c>
      <c r="Q4" s="4">
        <v>0</v>
      </c>
      <c r="R4" s="6">
        <v>44423</v>
      </c>
      <c r="S4" s="5">
        <v>44517</v>
      </c>
      <c r="T4" s="4" t="s">
        <v>33</v>
      </c>
      <c r="U4" s="4">
        <v>1074</v>
      </c>
      <c r="V4" s="4">
        <v>0</v>
      </c>
      <c r="W4" s="4">
        <v>0</v>
      </c>
      <c r="X4" s="4">
        <v>2224408</v>
      </c>
    </row>
    <row r="5" s="4" customFormat="1" spans="1:25">
      <c r="A5" s="4">
        <v>16222920597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44513</v>
      </c>
      <c r="G5" s="5">
        <v>44514</v>
      </c>
      <c r="H5" s="4">
        <v>1</v>
      </c>
      <c r="I5" s="4">
        <v>1</v>
      </c>
      <c r="J5" s="4">
        <v>1</v>
      </c>
      <c r="K5" s="4" t="s">
        <v>29</v>
      </c>
      <c r="L5" s="4">
        <v>249</v>
      </c>
      <c r="M5" s="4">
        <v>249</v>
      </c>
      <c r="N5" s="4" t="s">
        <v>42</v>
      </c>
      <c r="O5" s="4" t="s">
        <v>31</v>
      </c>
      <c r="P5" s="4" t="s">
        <v>32</v>
      </c>
      <c r="Q5" s="4">
        <v>0</v>
      </c>
      <c r="R5" s="6">
        <v>44445</v>
      </c>
      <c r="S5" s="5">
        <v>44517</v>
      </c>
      <c r="T5" s="4" t="s">
        <v>33</v>
      </c>
      <c r="U5" s="4">
        <v>249</v>
      </c>
      <c r="V5" s="4">
        <v>0</v>
      </c>
      <c r="W5" s="4">
        <v>0</v>
      </c>
      <c r="X5" s="4">
        <v>2245593</v>
      </c>
      <c r="Y5" s="4">
        <v>8896540</v>
      </c>
    </row>
    <row r="6" s="4" customFormat="1" spans="1:24">
      <c r="A6" s="4">
        <v>16248351838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44511</v>
      </c>
      <c r="G6" s="5">
        <v>44514</v>
      </c>
      <c r="H6" s="4">
        <v>1</v>
      </c>
      <c r="I6" s="4">
        <v>3</v>
      </c>
      <c r="J6" s="4">
        <v>3</v>
      </c>
      <c r="K6" s="4" t="s">
        <v>29</v>
      </c>
      <c r="L6" s="4">
        <v>564</v>
      </c>
      <c r="M6" s="4">
        <v>564</v>
      </c>
      <c r="N6" s="4" t="s">
        <v>45</v>
      </c>
      <c r="O6" s="4" t="s">
        <v>31</v>
      </c>
      <c r="P6" s="4" t="s">
        <v>32</v>
      </c>
      <c r="Q6" s="4">
        <v>0</v>
      </c>
      <c r="R6" s="6">
        <v>44449</v>
      </c>
      <c r="S6" s="5">
        <v>44517</v>
      </c>
      <c r="T6" s="4" t="s">
        <v>33</v>
      </c>
      <c r="U6" s="4">
        <v>564</v>
      </c>
      <c r="V6" s="4">
        <v>0</v>
      </c>
      <c r="W6" s="4">
        <v>0</v>
      </c>
      <c r="X6" s="4">
        <v>2248786</v>
      </c>
    </row>
    <row r="7" s="4" customFormat="1" spans="1:26">
      <c r="A7" s="4">
        <v>16273378688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44513</v>
      </c>
      <c r="G7" s="5">
        <v>44514</v>
      </c>
      <c r="H7" s="4">
        <v>2</v>
      </c>
      <c r="I7" s="4">
        <v>1</v>
      </c>
      <c r="J7" s="4">
        <v>2</v>
      </c>
      <c r="K7" s="4" t="s">
        <v>29</v>
      </c>
      <c r="L7" s="4">
        <v>336</v>
      </c>
      <c r="M7" s="4">
        <v>336</v>
      </c>
      <c r="N7" s="4" t="s">
        <v>48</v>
      </c>
      <c r="O7" s="4" t="s">
        <v>31</v>
      </c>
      <c r="P7" s="4" t="s">
        <v>32</v>
      </c>
      <c r="Q7" s="4">
        <v>0</v>
      </c>
      <c r="R7" s="6">
        <v>44452</v>
      </c>
      <c r="S7" s="5">
        <v>44517</v>
      </c>
      <c r="T7" s="4" t="s">
        <v>33</v>
      </c>
      <c r="U7" s="4">
        <v>336</v>
      </c>
      <c r="V7" s="4">
        <v>0</v>
      </c>
      <c r="W7" s="4">
        <v>0</v>
      </c>
      <c r="X7" s="4">
        <v>2251870</v>
      </c>
      <c r="Y7" s="4">
        <v>1828938923</v>
      </c>
      <c r="Z7" s="4">
        <v>1828938925</v>
      </c>
    </row>
    <row r="8" s="4" customFormat="1" spans="1:24">
      <c r="A8" s="4">
        <v>16273726982</v>
      </c>
      <c r="B8" s="4" t="s">
        <v>25</v>
      </c>
      <c r="C8" s="4" t="s">
        <v>26</v>
      </c>
      <c r="D8" s="4" t="s">
        <v>49</v>
      </c>
      <c r="E8" s="4" t="s">
        <v>50</v>
      </c>
      <c r="F8" s="5">
        <v>44511</v>
      </c>
      <c r="G8" s="5">
        <v>44514</v>
      </c>
      <c r="H8" s="4">
        <v>1</v>
      </c>
      <c r="I8" s="4">
        <v>3</v>
      </c>
      <c r="J8" s="4">
        <v>3</v>
      </c>
      <c r="K8" s="4" t="s">
        <v>29</v>
      </c>
      <c r="L8" s="4">
        <v>474</v>
      </c>
      <c r="M8" s="4">
        <v>474</v>
      </c>
      <c r="N8" s="4" t="s">
        <v>51</v>
      </c>
      <c r="O8" s="4" t="s">
        <v>31</v>
      </c>
      <c r="P8" s="4" t="s">
        <v>32</v>
      </c>
      <c r="Q8" s="4">
        <v>0</v>
      </c>
      <c r="R8" s="6">
        <v>44452</v>
      </c>
      <c r="S8" s="5">
        <v>44517</v>
      </c>
      <c r="T8" s="4" t="s">
        <v>33</v>
      </c>
      <c r="U8" s="4">
        <v>474</v>
      </c>
      <c r="V8" s="4">
        <v>0</v>
      </c>
      <c r="W8" s="4">
        <v>0</v>
      </c>
      <c r="X8" s="4">
        <v>2251933</v>
      </c>
    </row>
    <row r="9" s="4" customFormat="1" spans="1:24">
      <c r="A9" s="4">
        <v>16309714409</v>
      </c>
      <c r="B9" s="4" t="s">
        <v>25</v>
      </c>
      <c r="C9" s="4" t="s">
        <v>26</v>
      </c>
      <c r="D9" s="4" t="s">
        <v>52</v>
      </c>
      <c r="E9" s="4" t="s">
        <v>53</v>
      </c>
      <c r="F9" s="5">
        <v>44513</v>
      </c>
      <c r="G9" s="5">
        <v>44514</v>
      </c>
      <c r="H9" s="4">
        <v>1</v>
      </c>
      <c r="I9" s="4">
        <v>1</v>
      </c>
      <c r="J9" s="4">
        <v>1</v>
      </c>
      <c r="K9" s="4" t="s">
        <v>29</v>
      </c>
      <c r="L9" s="4">
        <v>192</v>
      </c>
      <c r="M9" s="4">
        <v>192</v>
      </c>
      <c r="N9" s="4" t="s">
        <v>54</v>
      </c>
      <c r="O9" s="4" t="s">
        <v>31</v>
      </c>
      <c r="P9" s="4" t="s">
        <v>32</v>
      </c>
      <c r="Q9" s="4">
        <v>0</v>
      </c>
      <c r="R9" s="6">
        <v>44457</v>
      </c>
      <c r="S9" s="5">
        <v>44517</v>
      </c>
      <c r="T9" s="4" t="s">
        <v>33</v>
      </c>
      <c r="U9" s="4">
        <v>192</v>
      </c>
      <c r="V9" s="4">
        <v>0</v>
      </c>
      <c r="W9" s="4">
        <v>0</v>
      </c>
      <c r="X9" s="4">
        <v>2257384</v>
      </c>
    </row>
    <row r="10" s="4" customFormat="1" spans="1:25">
      <c r="A10" s="4">
        <v>16317311404</v>
      </c>
      <c r="B10" s="4" t="s">
        <v>25</v>
      </c>
      <c r="C10" s="4" t="s">
        <v>26</v>
      </c>
      <c r="D10" s="4" t="s">
        <v>55</v>
      </c>
      <c r="E10" s="4" t="s">
        <v>56</v>
      </c>
      <c r="F10" s="5">
        <v>44512</v>
      </c>
      <c r="G10" s="5">
        <v>44514</v>
      </c>
      <c r="H10" s="4">
        <v>1</v>
      </c>
      <c r="I10" s="4">
        <v>2</v>
      </c>
      <c r="J10" s="4">
        <v>2</v>
      </c>
      <c r="K10" s="4" t="s">
        <v>29</v>
      </c>
      <c r="L10" s="4">
        <v>768</v>
      </c>
      <c r="M10" s="4">
        <v>768</v>
      </c>
      <c r="N10" s="4" t="s">
        <v>57</v>
      </c>
      <c r="O10" s="4" t="s">
        <v>31</v>
      </c>
      <c r="P10" s="4" t="s">
        <v>32</v>
      </c>
      <c r="Q10" s="4">
        <v>0</v>
      </c>
      <c r="R10" s="6">
        <v>44458</v>
      </c>
      <c r="S10" s="5">
        <v>44517</v>
      </c>
      <c r="T10" s="4" t="s">
        <v>33</v>
      </c>
      <c r="U10" s="4">
        <v>768</v>
      </c>
      <c r="V10" s="4">
        <v>0</v>
      </c>
      <c r="W10" s="4">
        <v>0</v>
      </c>
      <c r="X10" s="4">
        <v>2258647</v>
      </c>
      <c r="Y10" s="4" t="s">
        <v>58</v>
      </c>
    </row>
    <row r="11" s="4" customFormat="1" spans="1:25">
      <c r="A11" s="4">
        <v>16425772626</v>
      </c>
      <c r="B11" s="4" t="s">
        <v>25</v>
      </c>
      <c r="C11" s="4" t="s">
        <v>26</v>
      </c>
      <c r="D11" s="4" t="s">
        <v>34</v>
      </c>
      <c r="E11" s="4" t="s">
        <v>35</v>
      </c>
      <c r="F11" s="5">
        <v>44512</v>
      </c>
      <c r="G11" s="5">
        <v>44514</v>
      </c>
      <c r="H11" s="4">
        <v>1</v>
      </c>
      <c r="I11" s="4">
        <v>2</v>
      </c>
      <c r="J11" s="4">
        <v>2</v>
      </c>
      <c r="K11" s="4" t="s">
        <v>29</v>
      </c>
      <c r="L11" s="4">
        <v>374</v>
      </c>
      <c r="M11" s="4">
        <v>374</v>
      </c>
      <c r="N11" s="4" t="s">
        <v>59</v>
      </c>
      <c r="O11" s="4" t="s">
        <v>31</v>
      </c>
      <c r="P11" s="4" t="s">
        <v>32</v>
      </c>
      <c r="Q11" s="4">
        <v>0</v>
      </c>
      <c r="R11" s="6">
        <v>44470</v>
      </c>
      <c r="S11" s="5">
        <v>44517</v>
      </c>
      <c r="T11" s="4" t="s">
        <v>33</v>
      </c>
      <c r="U11" s="4">
        <v>374</v>
      </c>
      <c r="V11" s="4">
        <v>0</v>
      </c>
      <c r="W11" s="4">
        <v>0</v>
      </c>
      <c r="Y11" s="4">
        <v>76164680</v>
      </c>
    </row>
    <row r="12" s="4" customFormat="1" spans="1:24">
      <c r="A12" s="4">
        <v>16433638915</v>
      </c>
      <c r="B12" s="4" t="s">
        <v>25</v>
      </c>
      <c r="C12" s="4" t="s">
        <v>26</v>
      </c>
      <c r="D12" s="4" t="s">
        <v>52</v>
      </c>
      <c r="E12" s="4" t="s">
        <v>53</v>
      </c>
      <c r="F12" s="5">
        <v>44511</v>
      </c>
      <c r="G12" s="5">
        <v>44514</v>
      </c>
      <c r="H12" s="4">
        <v>1</v>
      </c>
      <c r="I12" s="4">
        <v>3</v>
      </c>
      <c r="J12" s="4">
        <v>3</v>
      </c>
      <c r="K12" s="4" t="s">
        <v>29</v>
      </c>
      <c r="L12" s="4">
        <v>563</v>
      </c>
      <c r="M12" s="4">
        <v>563</v>
      </c>
      <c r="N12" s="4" t="s">
        <v>60</v>
      </c>
      <c r="O12" s="4" t="s">
        <v>31</v>
      </c>
      <c r="P12" s="4" t="s">
        <v>32</v>
      </c>
      <c r="Q12" s="4">
        <v>0</v>
      </c>
      <c r="R12" s="6">
        <v>44470</v>
      </c>
      <c r="S12" s="5">
        <v>44517</v>
      </c>
      <c r="T12" s="4" t="s">
        <v>33</v>
      </c>
      <c r="U12" s="4">
        <v>563</v>
      </c>
      <c r="V12" s="4">
        <v>0</v>
      </c>
      <c r="W12" s="4">
        <v>0</v>
      </c>
      <c r="X12" s="4">
        <v>2270938</v>
      </c>
    </row>
    <row r="13" s="4" customFormat="1" spans="1:24">
      <c r="A13" s="4">
        <v>15872464321</v>
      </c>
      <c r="B13" s="4" t="s">
        <v>25</v>
      </c>
      <c r="C13" s="4" t="s">
        <v>61</v>
      </c>
      <c r="D13" s="4" t="s">
        <v>62</v>
      </c>
      <c r="E13" s="4" t="s">
        <v>35</v>
      </c>
      <c r="F13" s="5">
        <v>44513</v>
      </c>
      <c r="G13" s="5">
        <v>44514</v>
      </c>
      <c r="H13" s="4">
        <v>1</v>
      </c>
      <c r="I13" s="4">
        <v>1</v>
      </c>
      <c r="J13" s="4">
        <v>1</v>
      </c>
      <c r="K13" s="4" t="s">
        <v>29</v>
      </c>
      <c r="L13" s="4">
        <v>-93.5</v>
      </c>
      <c r="M13" s="4">
        <v>-93.5</v>
      </c>
      <c r="N13" s="4" t="s">
        <v>63</v>
      </c>
      <c r="O13" s="4" t="s">
        <v>31</v>
      </c>
      <c r="P13" s="4" t="s">
        <v>32</v>
      </c>
      <c r="Q13" s="4">
        <v>0</v>
      </c>
      <c r="R13" s="6">
        <v>44397</v>
      </c>
      <c r="S13" s="5">
        <v>44517</v>
      </c>
      <c r="T13" s="4" t="s">
        <v>33</v>
      </c>
      <c r="U13" s="4">
        <v>-93.5</v>
      </c>
      <c r="V13" s="4">
        <v>0</v>
      </c>
      <c r="W13" s="4">
        <v>0</v>
      </c>
      <c r="X13" s="4">
        <v>2203481</v>
      </c>
    </row>
    <row r="14" s="4" customFormat="1" spans="1:25">
      <c r="A14" s="4">
        <v>16493982509</v>
      </c>
      <c r="B14" s="4" t="s">
        <v>25</v>
      </c>
      <c r="C14" s="4" t="s">
        <v>26</v>
      </c>
      <c r="D14" s="4" t="s">
        <v>64</v>
      </c>
      <c r="E14" s="4" t="s">
        <v>65</v>
      </c>
      <c r="F14" s="5">
        <v>44513</v>
      </c>
      <c r="G14" s="5">
        <v>44514</v>
      </c>
      <c r="H14" s="4">
        <v>1</v>
      </c>
      <c r="I14" s="4">
        <v>1</v>
      </c>
      <c r="J14" s="4">
        <v>1</v>
      </c>
      <c r="K14" s="4" t="s">
        <v>29</v>
      </c>
      <c r="L14" s="4">
        <v>209</v>
      </c>
      <c r="M14" s="4">
        <v>209</v>
      </c>
      <c r="N14" s="4" t="s">
        <v>66</v>
      </c>
      <c r="O14" s="4" t="s">
        <v>31</v>
      </c>
      <c r="P14" s="4" t="s">
        <v>32</v>
      </c>
      <c r="Q14" s="4">
        <v>0</v>
      </c>
      <c r="R14" s="6">
        <v>44477</v>
      </c>
      <c r="S14" s="5">
        <v>44517</v>
      </c>
      <c r="T14" s="4" t="s">
        <v>33</v>
      </c>
      <c r="U14" s="4">
        <v>209</v>
      </c>
      <c r="V14" s="4">
        <v>0</v>
      </c>
      <c r="W14" s="4">
        <v>0</v>
      </c>
      <c r="X14" s="4">
        <v>2274244</v>
      </c>
      <c r="Y14" s="4">
        <v>74905480</v>
      </c>
    </row>
    <row r="15" s="4" customFormat="1" spans="1:25">
      <c r="A15" s="4">
        <v>16494014611</v>
      </c>
      <c r="B15" s="4" t="s">
        <v>25</v>
      </c>
      <c r="C15" s="4" t="s">
        <v>26</v>
      </c>
      <c r="D15" s="4" t="s">
        <v>67</v>
      </c>
      <c r="E15" s="4" t="s">
        <v>68</v>
      </c>
      <c r="F15" s="5">
        <v>44512</v>
      </c>
      <c r="G15" s="5">
        <v>44514</v>
      </c>
      <c r="H15" s="4">
        <v>1</v>
      </c>
      <c r="I15" s="4">
        <v>2</v>
      </c>
      <c r="J15" s="4">
        <v>2</v>
      </c>
      <c r="K15" s="4" t="s">
        <v>29</v>
      </c>
      <c r="L15" s="4">
        <v>315</v>
      </c>
      <c r="M15" s="4">
        <v>315</v>
      </c>
      <c r="N15" s="4" t="s">
        <v>69</v>
      </c>
      <c r="O15" s="4" t="s">
        <v>31</v>
      </c>
      <c r="P15" s="4" t="s">
        <v>32</v>
      </c>
      <c r="Q15" s="4">
        <v>0</v>
      </c>
      <c r="R15" s="6">
        <v>44477</v>
      </c>
      <c r="S15" s="5">
        <v>44517</v>
      </c>
      <c r="T15" s="4" t="s">
        <v>33</v>
      </c>
      <c r="U15" s="4">
        <v>315</v>
      </c>
      <c r="V15" s="4">
        <v>0</v>
      </c>
      <c r="W15" s="4">
        <v>0</v>
      </c>
      <c r="X15" s="4">
        <v>2274257</v>
      </c>
      <c r="Y15" s="4">
        <v>96862124</v>
      </c>
    </row>
    <row r="16" s="4" customFormat="1" spans="1:25">
      <c r="A16" s="4">
        <v>16497535690</v>
      </c>
      <c r="B16" s="4" t="s">
        <v>25</v>
      </c>
      <c r="C16" s="4" t="s">
        <v>26</v>
      </c>
      <c r="D16" s="4" t="s">
        <v>70</v>
      </c>
      <c r="E16" s="4" t="s">
        <v>71</v>
      </c>
      <c r="F16" s="5">
        <v>44512</v>
      </c>
      <c r="G16" s="5">
        <v>44514</v>
      </c>
      <c r="H16" s="4">
        <v>1</v>
      </c>
      <c r="I16" s="4">
        <v>2</v>
      </c>
      <c r="J16" s="4">
        <v>2</v>
      </c>
      <c r="K16" s="4" t="s">
        <v>29</v>
      </c>
      <c r="L16" s="4">
        <v>174</v>
      </c>
      <c r="M16" s="4">
        <v>174</v>
      </c>
      <c r="N16" s="4" t="s">
        <v>72</v>
      </c>
      <c r="O16" s="4" t="s">
        <v>31</v>
      </c>
      <c r="P16" s="4" t="s">
        <v>32</v>
      </c>
      <c r="Q16" s="4">
        <v>0</v>
      </c>
      <c r="R16" s="6">
        <v>44477</v>
      </c>
      <c r="S16" s="5">
        <v>44517</v>
      </c>
      <c r="T16" s="4" t="s">
        <v>33</v>
      </c>
      <c r="U16" s="4">
        <v>174</v>
      </c>
      <c r="V16" s="4">
        <v>0</v>
      </c>
      <c r="W16" s="4">
        <v>0</v>
      </c>
      <c r="X16" s="4">
        <v>2274560</v>
      </c>
      <c r="Y16" s="4">
        <v>293757</v>
      </c>
    </row>
    <row r="17" s="4" customFormat="1" spans="1:25">
      <c r="A17" s="4">
        <v>16498534690</v>
      </c>
      <c r="B17" s="4" t="s">
        <v>25</v>
      </c>
      <c r="C17" s="4" t="s">
        <v>26</v>
      </c>
      <c r="D17" s="4" t="s">
        <v>73</v>
      </c>
      <c r="E17" s="4" t="s">
        <v>74</v>
      </c>
      <c r="F17" s="5">
        <v>44513</v>
      </c>
      <c r="G17" s="5">
        <v>44514</v>
      </c>
      <c r="H17" s="4">
        <v>1</v>
      </c>
      <c r="I17" s="4">
        <v>1</v>
      </c>
      <c r="J17" s="4">
        <v>1</v>
      </c>
      <c r="K17" s="4" t="s">
        <v>29</v>
      </c>
      <c r="L17" s="4">
        <v>223</v>
      </c>
      <c r="M17" s="4">
        <v>223</v>
      </c>
      <c r="N17" s="4" t="s">
        <v>75</v>
      </c>
      <c r="O17" s="4" t="s">
        <v>31</v>
      </c>
      <c r="P17" s="4" t="s">
        <v>32</v>
      </c>
      <c r="Q17" s="4">
        <v>0</v>
      </c>
      <c r="R17" s="6">
        <v>44478</v>
      </c>
      <c r="S17" s="5">
        <v>44517</v>
      </c>
      <c r="T17" s="4" t="s">
        <v>33</v>
      </c>
      <c r="U17" s="4">
        <v>223</v>
      </c>
      <c r="V17" s="4">
        <v>0</v>
      </c>
      <c r="W17" s="4">
        <v>0</v>
      </c>
      <c r="X17" s="4">
        <v>2274667</v>
      </c>
      <c r="Y17" s="4">
        <v>894005592</v>
      </c>
    </row>
    <row r="18" s="4" customFormat="1" spans="1:25">
      <c r="A18" s="4">
        <v>16507242198</v>
      </c>
      <c r="B18" s="4" t="s">
        <v>25</v>
      </c>
      <c r="C18" s="4" t="s">
        <v>26</v>
      </c>
      <c r="D18" s="4" t="s">
        <v>76</v>
      </c>
      <c r="E18" s="4" t="s">
        <v>77</v>
      </c>
      <c r="F18" s="5">
        <v>44511</v>
      </c>
      <c r="G18" s="5">
        <v>44514</v>
      </c>
      <c r="H18" s="4">
        <v>1</v>
      </c>
      <c r="I18" s="4">
        <v>3</v>
      </c>
      <c r="J18" s="4">
        <v>3</v>
      </c>
      <c r="K18" s="4" t="s">
        <v>29</v>
      </c>
      <c r="L18" s="4">
        <v>373</v>
      </c>
      <c r="M18" s="4">
        <v>373</v>
      </c>
      <c r="N18" s="4" t="s">
        <v>78</v>
      </c>
      <c r="O18" s="4" t="s">
        <v>31</v>
      </c>
      <c r="P18" s="4" t="s">
        <v>32</v>
      </c>
      <c r="Q18" s="4">
        <v>0</v>
      </c>
      <c r="R18" s="6">
        <v>44479</v>
      </c>
      <c r="S18" s="5">
        <v>44517</v>
      </c>
      <c r="T18" s="4" t="s">
        <v>33</v>
      </c>
      <c r="U18" s="4">
        <v>373</v>
      </c>
      <c r="V18" s="4">
        <v>0</v>
      </c>
      <c r="W18" s="4">
        <v>0</v>
      </c>
      <c r="X18" s="4">
        <v>2275144</v>
      </c>
      <c r="Y18" s="4">
        <v>151956920</v>
      </c>
    </row>
    <row r="19" s="4" customFormat="1" spans="1:25">
      <c r="A19" s="4">
        <v>16520996777</v>
      </c>
      <c r="B19" s="4" t="s">
        <v>25</v>
      </c>
      <c r="C19" s="4" t="s">
        <v>26</v>
      </c>
      <c r="D19" s="4" t="s">
        <v>67</v>
      </c>
      <c r="E19" s="4" t="s">
        <v>79</v>
      </c>
      <c r="F19" s="5">
        <v>44512</v>
      </c>
      <c r="G19" s="5">
        <v>44514</v>
      </c>
      <c r="H19" s="4">
        <v>1</v>
      </c>
      <c r="I19" s="4">
        <v>2</v>
      </c>
      <c r="J19" s="4">
        <v>2</v>
      </c>
      <c r="K19" s="4" t="s">
        <v>29</v>
      </c>
      <c r="L19" s="4">
        <v>314</v>
      </c>
      <c r="M19" s="4">
        <v>314</v>
      </c>
      <c r="N19" s="4" t="s">
        <v>80</v>
      </c>
      <c r="O19" s="4" t="s">
        <v>31</v>
      </c>
      <c r="P19" s="4" t="s">
        <v>32</v>
      </c>
      <c r="Q19" s="4">
        <v>0</v>
      </c>
      <c r="R19" s="6">
        <v>44480</v>
      </c>
      <c r="S19" s="5">
        <v>44517</v>
      </c>
      <c r="T19" s="4" t="s">
        <v>33</v>
      </c>
      <c r="U19" s="4">
        <v>314</v>
      </c>
      <c r="V19" s="4">
        <v>0</v>
      </c>
      <c r="W19" s="4">
        <v>0</v>
      </c>
      <c r="X19" s="4">
        <v>2275832</v>
      </c>
      <c r="Y19" s="4">
        <v>91965040</v>
      </c>
    </row>
    <row r="20" s="4" customFormat="1" spans="1:25">
      <c r="A20" s="4">
        <v>16531165230</v>
      </c>
      <c r="B20" s="4" t="s">
        <v>25</v>
      </c>
      <c r="C20" s="4" t="s">
        <v>26</v>
      </c>
      <c r="D20" s="4" t="s">
        <v>81</v>
      </c>
      <c r="E20" s="4" t="s">
        <v>35</v>
      </c>
      <c r="F20" s="5">
        <v>44512</v>
      </c>
      <c r="G20" s="5">
        <v>44514</v>
      </c>
      <c r="H20" s="4">
        <v>1</v>
      </c>
      <c r="I20" s="4">
        <v>2</v>
      </c>
      <c r="J20" s="4">
        <v>2</v>
      </c>
      <c r="K20" s="4" t="s">
        <v>29</v>
      </c>
      <c r="L20" s="4">
        <v>450</v>
      </c>
      <c r="M20" s="4">
        <v>450</v>
      </c>
      <c r="N20" s="4" t="s">
        <v>82</v>
      </c>
      <c r="O20" s="4" t="s">
        <v>31</v>
      </c>
      <c r="P20" s="4" t="s">
        <v>32</v>
      </c>
      <c r="Q20" s="4">
        <v>0</v>
      </c>
      <c r="R20" s="6">
        <v>44482</v>
      </c>
      <c r="S20" s="5">
        <v>44517</v>
      </c>
      <c r="T20" s="4" t="s">
        <v>33</v>
      </c>
      <c r="U20" s="4">
        <v>450</v>
      </c>
      <c r="V20" s="4">
        <v>0</v>
      </c>
      <c r="W20" s="4">
        <v>0</v>
      </c>
      <c r="X20" s="4">
        <v>2276451</v>
      </c>
      <c r="Y20" s="4">
        <v>24223491</v>
      </c>
    </row>
    <row r="21" s="4" customFormat="1" spans="1:25">
      <c r="A21" s="4">
        <v>16573772706</v>
      </c>
      <c r="B21" s="4" t="s">
        <v>25</v>
      </c>
      <c r="C21" s="4" t="s">
        <v>26</v>
      </c>
      <c r="D21" s="4" t="s">
        <v>83</v>
      </c>
      <c r="E21" s="4" t="s">
        <v>84</v>
      </c>
      <c r="F21" s="5">
        <v>44512</v>
      </c>
      <c r="G21" s="5">
        <v>44514</v>
      </c>
      <c r="H21" s="4">
        <v>1</v>
      </c>
      <c r="I21" s="4">
        <v>2</v>
      </c>
      <c r="J21" s="4">
        <v>2</v>
      </c>
      <c r="K21" s="4" t="s">
        <v>29</v>
      </c>
      <c r="L21" s="4">
        <v>168</v>
      </c>
      <c r="M21" s="4">
        <v>168</v>
      </c>
      <c r="N21" s="4" t="s">
        <v>85</v>
      </c>
      <c r="O21" s="4" t="s">
        <v>31</v>
      </c>
      <c r="P21" s="4" t="s">
        <v>32</v>
      </c>
      <c r="Q21" s="4">
        <v>0</v>
      </c>
      <c r="R21" s="6">
        <v>44485</v>
      </c>
      <c r="S21" s="5">
        <v>44517</v>
      </c>
      <c r="T21" s="4" t="s">
        <v>33</v>
      </c>
      <c r="U21" s="4">
        <v>168</v>
      </c>
      <c r="V21" s="4">
        <v>0</v>
      </c>
      <c r="W21" s="4">
        <v>0</v>
      </c>
      <c r="X21" s="4">
        <v>2278842</v>
      </c>
      <c r="Y21" s="4">
        <v>10043606</v>
      </c>
    </row>
    <row r="22" s="4" customFormat="1" spans="1:25">
      <c r="A22" s="4">
        <v>16574183969</v>
      </c>
      <c r="B22" s="4" t="s">
        <v>25</v>
      </c>
      <c r="C22" s="4" t="s">
        <v>26</v>
      </c>
      <c r="D22" s="4" t="s">
        <v>86</v>
      </c>
      <c r="E22" s="4" t="s">
        <v>87</v>
      </c>
      <c r="F22" s="5">
        <v>44511</v>
      </c>
      <c r="G22" s="5">
        <v>44514</v>
      </c>
      <c r="H22" s="4">
        <v>1</v>
      </c>
      <c r="I22" s="4">
        <v>3</v>
      </c>
      <c r="J22" s="4">
        <v>3</v>
      </c>
      <c r="K22" s="4" t="s">
        <v>29</v>
      </c>
      <c r="L22" s="4">
        <v>749</v>
      </c>
      <c r="M22" s="4">
        <v>749</v>
      </c>
      <c r="N22" s="4" t="s">
        <v>88</v>
      </c>
      <c r="O22" s="4" t="s">
        <v>31</v>
      </c>
      <c r="P22" s="4" t="s">
        <v>32</v>
      </c>
      <c r="Q22" s="4">
        <v>0</v>
      </c>
      <c r="R22" s="6">
        <v>44486</v>
      </c>
      <c r="S22" s="5">
        <v>44517</v>
      </c>
      <c r="T22" s="4" t="s">
        <v>33</v>
      </c>
      <c r="U22" s="4">
        <v>749</v>
      </c>
      <c r="V22" s="4">
        <v>0</v>
      </c>
      <c r="W22" s="4">
        <v>0</v>
      </c>
      <c r="X22" s="4">
        <v>2278909</v>
      </c>
      <c r="Y22" s="4">
        <v>156545951</v>
      </c>
    </row>
    <row r="23" s="4" customFormat="1" spans="1:25">
      <c r="A23" s="4">
        <v>16574220058</v>
      </c>
      <c r="B23" s="4" t="s">
        <v>25</v>
      </c>
      <c r="C23" s="4" t="s">
        <v>26</v>
      </c>
      <c r="D23" s="4" t="s">
        <v>89</v>
      </c>
      <c r="E23" s="4" t="s">
        <v>90</v>
      </c>
      <c r="F23" s="5">
        <v>44512</v>
      </c>
      <c r="G23" s="5">
        <v>44514</v>
      </c>
      <c r="H23" s="4">
        <v>1</v>
      </c>
      <c r="I23" s="4">
        <v>2</v>
      </c>
      <c r="J23" s="4">
        <v>2</v>
      </c>
      <c r="K23" s="4" t="s">
        <v>29</v>
      </c>
      <c r="L23" s="4">
        <v>173</v>
      </c>
      <c r="M23" s="4">
        <v>173</v>
      </c>
      <c r="N23" s="4" t="s">
        <v>91</v>
      </c>
      <c r="O23" s="4" t="s">
        <v>31</v>
      </c>
      <c r="P23" s="4" t="s">
        <v>32</v>
      </c>
      <c r="Q23" s="4">
        <v>0</v>
      </c>
      <c r="R23" s="6">
        <v>44486</v>
      </c>
      <c r="S23" s="5">
        <v>44517</v>
      </c>
      <c r="T23" s="4" t="s">
        <v>33</v>
      </c>
      <c r="U23" s="4">
        <v>173</v>
      </c>
      <c r="V23" s="4">
        <v>0</v>
      </c>
      <c r="W23" s="4">
        <v>0</v>
      </c>
      <c r="X23" s="4">
        <v>2278921</v>
      </c>
      <c r="Y23" s="4" t="s">
        <v>92</v>
      </c>
    </row>
    <row r="24" s="4" customFormat="1" spans="1:25">
      <c r="A24" s="4">
        <v>16575572747</v>
      </c>
      <c r="B24" s="4" t="s">
        <v>25</v>
      </c>
      <c r="C24" s="4" t="s">
        <v>26</v>
      </c>
      <c r="D24" s="4" t="s">
        <v>93</v>
      </c>
      <c r="E24" s="4" t="s">
        <v>87</v>
      </c>
      <c r="F24" s="5">
        <v>44513</v>
      </c>
      <c r="G24" s="5">
        <v>44514</v>
      </c>
      <c r="H24" s="4">
        <v>1</v>
      </c>
      <c r="I24" s="4">
        <v>1</v>
      </c>
      <c r="J24" s="4">
        <v>1</v>
      </c>
      <c r="K24" s="4" t="s">
        <v>29</v>
      </c>
      <c r="L24" s="4">
        <v>126</v>
      </c>
      <c r="M24" s="4">
        <v>126</v>
      </c>
      <c r="N24" s="4" t="s">
        <v>94</v>
      </c>
      <c r="O24" s="4" t="s">
        <v>31</v>
      </c>
      <c r="P24" s="4" t="s">
        <v>32</v>
      </c>
      <c r="Q24" s="4">
        <v>0</v>
      </c>
      <c r="R24" s="6">
        <v>44486</v>
      </c>
      <c r="S24" s="5">
        <v>44517</v>
      </c>
      <c r="T24" s="4" t="s">
        <v>33</v>
      </c>
      <c r="U24" s="4">
        <v>126</v>
      </c>
      <c r="V24" s="4">
        <v>0</v>
      </c>
      <c r="W24" s="4">
        <v>0</v>
      </c>
      <c r="X24" s="4">
        <v>2279077</v>
      </c>
      <c r="Y24" s="4">
        <v>14972507</v>
      </c>
    </row>
    <row r="25" s="4" customFormat="1" spans="1:25">
      <c r="A25" s="4">
        <v>16612529485</v>
      </c>
      <c r="B25" s="4" t="s">
        <v>25</v>
      </c>
      <c r="C25" s="4" t="s">
        <v>26</v>
      </c>
      <c r="D25" s="4" t="s">
        <v>95</v>
      </c>
      <c r="E25" s="4" t="s">
        <v>96</v>
      </c>
      <c r="F25" s="5">
        <v>44512</v>
      </c>
      <c r="G25" s="5">
        <v>44514</v>
      </c>
      <c r="H25" s="4">
        <v>1</v>
      </c>
      <c r="I25" s="4">
        <v>2</v>
      </c>
      <c r="J25" s="4">
        <v>2</v>
      </c>
      <c r="K25" s="4" t="s">
        <v>29</v>
      </c>
      <c r="L25" s="4">
        <v>248</v>
      </c>
      <c r="M25" s="4">
        <v>248</v>
      </c>
      <c r="N25" s="4" t="s">
        <v>97</v>
      </c>
      <c r="O25" s="4" t="s">
        <v>31</v>
      </c>
      <c r="P25" s="4" t="s">
        <v>32</v>
      </c>
      <c r="Q25" s="4">
        <v>0</v>
      </c>
      <c r="R25" s="6">
        <v>44490</v>
      </c>
      <c r="S25" s="5">
        <v>44517</v>
      </c>
      <c r="T25" s="4" t="s">
        <v>33</v>
      </c>
      <c r="U25" s="4">
        <v>248</v>
      </c>
      <c r="V25" s="4">
        <v>0</v>
      </c>
      <c r="W25" s="4">
        <v>0</v>
      </c>
      <c r="Y25" s="4">
        <v>167572794</v>
      </c>
    </row>
    <row r="26" s="4" customFormat="1" spans="1:25">
      <c r="A26" s="4">
        <v>16633805259</v>
      </c>
      <c r="B26" s="4" t="s">
        <v>25</v>
      </c>
      <c r="C26" s="4" t="s">
        <v>26</v>
      </c>
      <c r="D26" s="4" t="s">
        <v>98</v>
      </c>
      <c r="E26" s="4" t="s">
        <v>99</v>
      </c>
      <c r="F26" s="5">
        <v>44513</v>
      </c>
      <c r="G26" s="5">
        <v>44514</v>
      </c>
      <c r="H26" s="4">
        <v>1</v>
      </c>
      <c r="I26" s="4">
        <v>1</v>
      </c>
      <c r="J26" s="4">
        <v>1</v>
      </c>
      <c r="K26" s="4" t="s">
        <v>29</v>
      </c>
      <c r="L26" s="4">
        <v>45</v>
      </c>
      <c r="M26" s="4">
        <v>45</v>
      </c>
      <c r="N26" s="4" t="s">
        <v>100</v>
      </c>
      <c r="O26" s="4" t="s">
        <v>31</v>
      </c>
      <c r="P26" s="4" t="s">
        <v>32</v>
      </c>
      <c r="Q26" s="4">
        <v>0</v>
      </c>
      <c r="R26" s="6">
        <v>44491</v>
      </c>
      <c r="S26" s="5">
        <v>44517</v>
      </c>
      <c r="T26" s="4" t="s">
        <v>33</v>
      </c>
      <c r="U26" s="4">
        <v>45</v>
      </c>
      <c r="V26" s="4">
        <v>0</v>
      </c>
      <c r="W26" s="4">
        <v>0</v>
      </c>
      <c r="X26" s="4">
        <v>2281668</v>
      </c>
      <c r="Y26" s="4" t="s">
        <v>101</v>
      </c>
    </row>
    <row r="27" s="4" customFormat="1" spans="1:25">
      <c r="A27" s="4">
        <v>16649841666</v>
      </c>
      <c r="B27" s="4" t="s">
        <v>25</v>
      </c>
      <c r="C27" s="4" t="s">
        <v>26</v>
      </c>
      <c r="D27" s="4" t="s">
        <v>102</v>
      </c>
      <c r="E27" s="4" t="s">
        <v>53</v>
      </c>
      <c r="F27" s="5">
        <v>44512</v>
      </c>
      <c r="G27" s="5">
        <v>44514</v>
      </c>
      <c r="H27" s="4">
        <v>1</v>
      </c>
      <c r="I27" s="4">
        <v>2</v>
      </c>
      <c r="J27" s="4">
        <v>2</v>
      </c>
      <c r="K27" s="4" t="s">
        <v>29</v>
      </c>
      <c r="L27" s="4">
        <v>210</v>
      </c>
      <c r="M27" s="4">
        <v>210</v>
      </c>
      <c r="N27" s="4" t="s">
        <v>103</v>
      </c>
      <c r="O27" s="4" t="s">
        <v>31</v>
      </c>
      <c r="P27" s="4" t="s">
        <v>32</v>
      </c>
      <c r="Q27" s="4">
        <v>0</v>
      </c>
      <c r="R27" s="6">
        <v>44493</v>
      </c>
      <c r="S27" s="5">
        <v>44517</v>
      </c>
      <c r="T27" s="4" t="s">
        <v>33</v>
      </c>
      <c r="U27" s="4">
        <v>210</v>
      </c>
      <c r="V27" s="4">
        <v>0</v>
      </c>
      <c r="W27" s="4">
        <v>0</v>
      </c>
      <c r="X27" s="4">
        <v>2282685</v>
      </c>
      <c r="Y27" s="4">
        <v>95390750</v>
      </c>
    </row>
    <row r="28" s="4" customFormat="1" spans="1:25">
      <c r="A28" s="4">
        <v>16655804261</v>
      </c>
      <c r="B28" s="4" t="s">
        <v>25</v>
      </c>
      <c r="C28" s="4" t="s">
        <v>26</v>
      </c>
      <c r="D28" s="4" t="s">
        <v>67</v>
      </c>
      <c r="E28" s="4" t="s">
        <v>104</v>
      </c>
      <c r="F28" s="5">
        <v>44512</v>
      </c>
      <c r="G28" s="5">
        <v>44514</v>
      </c>
      <c r="H28" s="4">
        <v>1</v>
      </c>
      <c r="I28" s="4">
        <v>2</v>
      </c>
      <c r="J28" s="4">
        <v>2</v>
      </c>
      <c r="K28" s="4" t="s">
        <v>29</v>
      </c>
      <c r="L28" s="4">
        <v>294</v>
      </c>
      <c r="M28" s="4">
        <v>294</v>
      </c>
      <c r="N28" s="4" t="s">
        <v>105</v>
      </c>
      <c r="O28" s="4" t="s">
        <v>31</v>
      </c>
      <c r="P28" s="4" t="s">
        <v>32</v>
      </c>
      <c r="Q28" s="4">
        <v>0</v>
      </c>
      <c r="R28" s="6">
        <v>44494</v>
      </c>
      <c r="S28" s="5">
        <v>44517</v>
      </c>
      <c r="T28" s="4" t="s">
        <v>33</v>
      </c>
      <c r="U28" s="4">
        <v>294</v>
      </c>
      <c r="V28" s="4">
        <v>0</v>
      </c>
      <c r="W28" s="4">
        <v>0</v>
      </c>
      <c r="X28" s="4">
        <v>2282925</v>
      </c>
      <c r="Y28" s="4">
        <v>52684998</v>
      </c>
    </row>
    <row r="29" s="4" customFormat="1" spans="1:25">
      <c r="A29" s="4">
        <v>16665201709</v>
      </c>
      <c r="B29" s="4" t="s">
        <v>25</v>
      </c>
      <c r="C29" s="4" t="s">
        <v>26</v>
      </c>
      <c r="D29" s="4" t="s">
        <v>106</v>
      </c>
      <c r="E29" s="4" t="s">
        <v>107</v>
      </c>
      <c r="F29" s="5">
        <v>44513</v>
      </c>
      <c r="G29" s="5">
        <v>44514</v>
      </c>
      <c r="H29" s="4">
        <v>1</v>
      </c>
      <c r="I29" s="4">
        <v>1</v>
      </c>
      <c r="J29" s="4">
        <v>1</v>
      </c>
      <c r="K29" s="4" t="s">
        <v>29</v>
      </c>
      <c r="L29" s="4">
        <v>333</v>
      </c>
      <c r="M29" s="4">
        <v>333</v>
      </c>
      <c r="N29" s="4" t="s">
        <v>108</v>
      </c>
      <c r="O29" s="4" t="s">
        <v>31</v>
      </c>
      <c r="P29" s="4" t="s">
        <v>32</v>
      </c>
      <c r="Q29" s="4">
        <v>0</v>
      </c>
      <c r="R29" s="6">
        <v>44495</v>
      </c>
      <c r="S29" s="5">
        <v>44517</v>
      </c>
      <c r="T29" s="4" t="s">
        <v>33</v>
      </c>
      <c r="U29" s="4">
        <v>333</v>
      </c>
      <c r="V29" s="4">
        <v>0</v>
      </c>
      <c r="W29" s="4">
        <v>0</v>
      </c>
      <c r="X29" s="4">
        <v>2283271</v>
      </c>
      <c r="Y29" s="4">
        <v>8695480</v>
      </c>
    </row>
    <row r="30" s="4" customFormat="1" spans="1:25">
      <c r="A30" s="4">
        <v>16670281057</v>
      </c>
      <c r="B30" s="4" t="s">
        <v>25</v>
      </c>
      <c r="C30" s="4" t="s">
        <v>26</v>
      </c>
      <c r="D30" s="4" t="s">
        <v>109</v>
      </c>
      <c r="E30" s="4" t="s">
        <v>110</v>
      </c>
      <c r="F30" s="5">
        <v>44513</v>
      </c>
      <c r="G30" s="5">
        <v>44514</v>
      </c>
      <c r="H30" s="4">
        <v>1</v>
      </c>
      <c r="I30" s="4">
        <v>1</v>
      </c>
      <c r="J30" s="4">
        <v>1</v>
      </c>
      <c r="K30" s="4" t="s">
        <v>29</v>
      </c>
      <c r="L30" s="4">
        <v>135</v>
      </c>
      <c r="M30" s="4">
        <v>135</v>
      </c>
      <c r="N30" s="4" t="s">
        <v>111</v>
      </c>
      <c r="O30" s="4" t="s">
        <v>31</v>
      </c>
      <c r="P30" s="4" t="s">
        <v>32</v>
      </c>
      <c r="Q30" s="4">
        <v>0</v>
      </c>
      <c r="R30" s="6">
        <v>44496</v>
      </c>
      <c r="S30" s="5">
        <v>44517</v>
      </c>
      <c r="T30" s="4" t="s">
        <v>33</v>
      </c>
      <c r="U30" s="4">
        <v>135</v>
      </c>
      <c r="V30" s="4">
        <v>0</v>
      </c>
      <c r="W30" s="4">
        <v>0</v>
      </c>
      <c r="X30" s="4">
        <v>2283742</v>
      </c>
      <c r="Y30" s="4">
        <v>124303</v>
      </c>
    </row>
    <row r="31" s="4" customFormat="1" spans="1:24">
      <c r="A31" s="4">
        <v>16670428213</v>
      </c>
      <c r="B31" s="4" t="s">
        <v>25</v>
      </c>
      <c r="C31" s="4" t="s">
        <v>26</v>
      </c>
      <c r="D31" s="4" t="s">
        <v>112</v>
      </c>
      <c r="E31" s="4" t="s">
        <v>113</v>
      </c>
      <c r="F31" s="5">
        <v>44513</v>
      </c>
      <c r="G31" s="5">
        <v>44514</v>
      </c>
      <c r="H31" s="4">
        <v>1</v>
      </c>
      <c r="I31" s="4">
        <v>1</v>
      </c>
      <c r="J31" s="4">
        <v>1</v>
      </c>
      <c r="K31" s="4" t="s">
        <v>29</v>
      </c>
      <c r="L31" s="4">
        <v>209</v>
      </c>
      <c r="M31" s="4">
        <v>209</v>
      </c>
      <c r="N31" s="4" t="s">
        <v>114</v>
      </c>
      <c r="O31" s="4" t="s">
        <v>31</v>
      </c>
      <c r="P31" s="4" t="s">
        <v>32</v>
      </c>
      <c r="Q31" s="4">
        <v>0</v>
      </c>
      <c r="R31" s="6">
        <v>44496</v>
      </c>
      <c r="S31" s="5">
        <v>44517</v>
      </c>
      <c r="T31" s="4" t="s">
        <v>33</v>
      </c>
      <c r="U31" s="4">
        <v>209</v>
      </c>
      <c r="V31" s="4">
        <v>0</v>
      </c>
      <c r="W31" s="4">
        <v>0</v>
      </c>
      <c r="X31" s="4">
        <v>2283809</v>
      </c>
    </row>
    <row r="32" s="4" customFormat="1" spans="1:25">
      <c r="A32" s="4">
        <v>16670738937</v>
      </c>
      <c r="B32" s="4" t="s">
        <v>25</v>
      </c>
      <c r="C32" s="4" t="s">
        <v>26</v>
      </c>
      <c r="D32" s="4" t="s">
        <v>67</v>
      </c>
      <c r="E32" s="4" t="s">
        <v>104</v>
      </c>
      <c r="F32" s="5">
        <v>44512</v>
      </c>
      <c r="G32" s="5">
        <v>44514</v>
      </c>
      <c r="H32" s="4">
        <v>1</v>
      </c>
      <c r="I32" s="4">
        <v>2</v>
      </c>
      <c r="J32" s="4">
        <v>2</v>
      </c>
      <c r="K32" s="4" t="s">
        <v>29</v>
      </c>
      <c r="L32" s="4">
        <v>319</v>
      </c>
      <c r="M32" s="4">
        <v>319</v>
      </c>
      <c r="N32" s="4" t="s">
        <v>115</v>
      </c>
      <c r="O32" s="4" t="s">
        <v>31</v>
      </c>
      <c r="P32" s="4" t="s">
        <v>32</v>
      </c>
      <c r="Q32" s="4">
        <v>0</v>
      </c>
      <c r="R32" s="6">
        <v>44496</v>
      </c>
      <c r="S32" s="5">
        <v>44517</v>
      </c>
      <c r="T32" s="4" t="s">
        <v>33</v>
      </c>
      <c r="U32" s="4">
        <v>319</v>
      </c>
      <c r="V32" s="4">
        <v>0</v>
      </c>
      <c r="W32" s="4">
        <v>0</v>
      </c>
      <c r="X32" s="4">
        <v>2283882</v>
      </c>
      <c r="Y32" s="4">
        <v>87265440</v>
      </c>
    </row>
    <row r="33" s="4" customFormat="1" spans="1:24">
      <c r="A33" s="4">
        <v>16670428213</v>
      </c>
      <c r="B33" s="4" t="s">
        <v>25</v>
      </c>
      <c r="C33" s="4" t="s">
        <v>116</v>
      </c>
      <c r="D33" s="4" t="s">
        <v>112</v>
      </c>
      <c r="E33" s="4" t="s">
        <v>113</v>
      </c>
      <c r="F33" s="5">
        <v>44513</v>
      </c>
      <c r="G33" s="5">
        <v>44514</v>
      </c>
      <c r="H33" s="4">
        <v>1</v>
      </c>
      <c r="I33" s="4">
        <v>1</v>
      </c>
      <c r="J33" s="4">
        <v>1</v>
      </c>
      <c r="K33" s="4" t="s">
        <v>29</v>
      </c>
      <c r="L33" s="4">
        <v>-209</v>
      </c>
      <c r="M33" s="4">
        <v>-209</v>
      </c>
      <c r="N33" s="4" t="s">
        <v>114</v>
      </c>
      <c r="O33" s="4" t="s">
        <v>31</v>
      </c>
      <c r="P33" s="4" t="s">
        <v>32</v>
      </c>
      <c r="Q33" s="4">
        <v>0</v>
      </c>
      <c r="R33" s="6">
        <v>44496</v>
      </c>
      <c r="S33" s="5">
        <v>44517</v>
      </c>
      <c r="T33" s="4" t="s">
        <v>33</v>
      </c>
      <c r="U33" s="4">
        <v>-209</v>
      </c>
      <c r="V33" s="4">
        <v>0</v>
      </c>
      <c r="W33" s="4">
        <v>0</v>
      </c>
      <c r="X33" s="4">
        <v>2283809</v>
      </c>
    </row>
    <row r="34" s="4" customFormat="1" spans="1:25">
      <c r="A34" s="4">
        <v>16681644918</v>
      </c>
      <c r="B34" s="4" t="s">
        <v>25</v>
      </c>
      <c r="C34" s="4" t="s">
        <v>26</v>
      </c>
      <c r="D34" s="4" t="s">
        <v>117</v>
      </c>
      <c r="E34" s="4" t="s">
        <v>118</v>
      </c>
      <c r="F34" s="5">
        <v>44513</v>
      </c>
      <c r="G34" s="5">
        <v>44514</v>
      </c>
      <c r="H34" s="4">
        <v>1</v>
      </c>
      <c r="I34" s="4">
        <v>1</v>
      </c>
      <c r="J34" s="4">
        <v>1</v>
      </c>
      <c r="K34" s="4" t="s">
        <v>29</v>
      </c>
      <c r="L34" s="4">
        <v>138</v>
      </c>
      <c r="M34" s="4">
        <v>138</v>
      </c>
      <c r="N34" s="4" t="s">
        <v>119</v>
      </c>
      <c r="O34" s="4" t="s">
        <v>31</v>
      </c>
      <c r="P34" s="4" t="s">
        <v>32</v>
      </c>
      <c r="Q34" s="4">
        <v>0</v>
      </c>
      <c r="R34" s="6">
        <v>44497</v>
      </c>
      <c r="S34" s="5">
        <v>44517</v>
      </c>
      <c r="T34" s="4" t="s">
        <v>33</v>
      </c>
      <c r="U34" s="4">
        <v>138</v>
      </c>
      <c r="V34" s="4">
        <v>0</v>
      </c>
      <c r="W34" s="4">
        <v>0</v>
      </c>
      <c r="X34" s="4">
        <v>2284485</v>
      </c>
      <c r="Y34" s="4" t="s">
        <v>120</v>
      </c>
    </row>
    <row r="35" s="4" customFormat="1" spans="1:24">
      <c r="A35" s="4">
        <v>16683046864</v>
      </c>
      <c r="B35" s="4" t="s">
        <v>25</v>
      </c>
      <c r="C35" s="4" t="s">
        <v>26</v>
      </c>
      <c r="D35" s="4" t="s">
        <v>121</v>
      </c>
      <c r="E35" s="4" t="s">
        <v>53</v>
      </c>
      <c r="F35" s="5">
        <v>44513</v>
      </c>
      <c r="G35" s="5">
        <v>44514</v>
      </c>
      <c r="H35" s="4">
        <v>1</v>
      </c>
      <c r="I35" s="4">
        <v>1</v>
      </c>
      <c r="J35" s="4">
        <v>1</v>
      </c>
      <c r="K35" s="4" t="s">
        <v>29</v>
      </c>
      <c r="L35" s="4">
        <v>196</v>
      </c>
      <c r="M35" s="4">
        <v>196</v>
      </c>
      <c r="N35" s="4" t="s">
        <v>122</v>
      </c>
      <c r="O35" s="4" t="s">
        <v>31</v>
      </c>
      <c r="P35" s="4" t="s">
        <v>32</v>
      </c>
      <c r="Q35" s="4">
        <v>0</v>
      </c>
      <c r="R35" s="6">
        <v>44497</v>
      </c>
      <c r="S35" s="5">
        <v>44517</v>
      </c>
      <c r="T35" s="4" t="s">
        <v>33</v>
      </c>
      <c r="U35" s="4">
        <v>196</v>
      </c>
      <c r="V35" s="4">
        <v>0</v>
      </c>
      <c r="W35" s="4">
        <v>0</v>
      </c>
      <c r="X35" s="4">
        <v>2284631</v>
      </c>
    </row>
    <row r="36" s="4" customFormat="1" spans="1:25">
      <c r="A36" s="4">
        <v>16690975249</v>
      </c>
      <c r="B36" s="4" t="s">
        <v>25</v>
      </c>
      <c r="C36" s="4" t="s">
        <v>26</v>
      </c>
      <c r="D36" s="4" t="s">
        <v>123</v>
      </c>
      <c r="E36" s="4" t="s">
        <v>44</v>
      </c>
      <c r="F36" s="5">
        <v>44513</v>
      </c>
      <c r="G36" s="5">
        <v>44514</v>
      </c>
      <c r="H36" s="4">
        <v>1</v>
      </c>
      <c r="I36" s="4">
        <v>1</v>
      </c>
      <c r="J36" s="4">
        <v>1</v>
      </c>
      <c r="K36" s="4" t="s">
        <v>29</v>
      </c>
      <c r="L36" s="4">
        <v>189</v>
      </c>
      <c r="M36" s="4">
        <v>189</v>
      </c>
      <c r="N36" s="4" t="s">
        <v>124</v>
      </c>
      <c r="O36" s="4" t="s">
        <v>31</v>
      </c>
      <c r="P36" s="4" t="s">
        <v>32</v>
      </c>
      <c r="Q36" s="4">
        <v>0</v>
      </c>
      <c r="R36" s="6">
        <v>44498</v>
      </c>
      <c r="S36" s="5">
        <v>44517</v>
      </c>
      <c r="T36" s="4" t="s">
        <v>33</v>
      </c>
      <c r="U36" s="4">
        <v>189</v>
      </c>
      <c r="V36" s="4">
        <v>0</v>
      </c>
      <c r="W36" s="4">
        <v>0</v>
      </c>
      <c r="X36" s="4">
        <v>2284904</v>
      </c>
      <c r="Y36" s="4">
        <v>95837918</v>
      </c>
    </row>
    <row r="37" s="4" customFormat="1" spans="1:23">
      <c r="A37" s="4">
        <v>16695210787</v>
      </c>
      <c r="B37" s="4" t="s">
        <v>25</v>
      </c>
      <c r="C37" s="4" t="s">
        <v>26</v>
      </c>
      <c r="D37" s="4" t="s">
        <v>121</v>
      </c>
      <c r="E37" s="4" t="s">
        <v>53</v>
      </c>
      <c r="F37" s="5">
        <v>44512</v>
      </c>
      <c r="G37" s="5">
        <v>44514</v>
      </c>
      <c r="H37" s="4">
        <v>1</v>
      </c>
      <c r="I37" s="4">
        <v>2</v>
      </c>
      <c r="J37" s="4">
        <v>2</v>
      </c>
      <c r="K37" s="4" t="s">
        <v>29</v>
      </c>
      <c r="L37" s="4">
        <v>382</v>
      </c>
      <c r="M37" s="4">
        <v>382</v>
      </c>
      <c r="N37" s="4" t="s">
        <v>125</v>
      </c>
      <c r="O37" s="4" t="s">
        <v>31</v>
      </c>
      <c r="P37" s="4" t="s">
        <v>32</v>
      </c>
      <c r="Q37" s="4">
        <v>0</v>
      </c>
      <c r="R37" s="6">
        <v>44499</v>
      </c>
      <c r="S37" s="5">
        <v>44517</v>
      </c>
      <c r="T37" s="4" t="s">
        <v>33</v>
      </c>
      <c r="U37" s="4">
        <v>382</v>
      </c>
      <c r="V37" s="4">
        <v>0</v>
      </c>
      <c r="W37" s="4">
        <v>0</v>
      </c>
    </row>
    <row r="38" s="4" customFormat="1" spans="1:25">
      <c r="A38" s="4">
        <v>16706727153</v>
      </c>
      <c r="B38" s="4" t="s">
        <v>25</v>
      </c>
      <c r="C38" s="4" t="s">
        <v>26</v>
      </c>
      <c r="D38" s="4" t="s">
        <v>126</v>
      </c>
      <c r="E38" s="4" t="s">
        <v>127</v>
      </c>
      <c r="F38" s="5">
        <v>44513</v>
      </c>
      <c r="G38" s="5">
        <v>44514</v>
      </c>
      <c r="H38" s="4">
        <v>1</v>
      </c>
      <c r="I38" s="4">
        <v>1</v>
      </c>
      <c r="J38" s="4">
        <v>1</v>
      </c>
      <c r="K38" s="4" t="s">
        <v>29</v>
      </c>
      <c r="L38" s="4">
        <v>26</v>
      </c>
      <c r="M38" s="4">
        <v>26</v>
      </c>
      <c r="N38" s="4" t="s">
        <v>128</v>
      </c>
      <c r="O38" s="4" t="s">
        <v>31</v>
      </c>
      <c r="P38" s="4" t="s">
        <v>32</v>
      </c>
      <c r="Q38" s="4">
        <v>0</v>
      </c>
      <c r="R38" s="6">
        <v>44499</v>
      </c>
      <c r="S38" s="5">
        <v>44517</v>
      </c>
      <c r="T38" s="4" t="s">
        <v>33</v>
      </c>
      <c r="U38" s="4">
        <v>26</v>
      </c>
      <c r="V38" s="4">
        <v>0</v>
      </c>
      <c r="W38" s="4">
        <v>0</v>
      </c>
      <c r="X38" s="4">
        <v>2286204</v>
      </c>
      <c r="Y38" s="4">
        <v>472871</v>
      </c>
    </row>
    <row r="39" s="4" customFormat="1" spans="1:25">
      <c r="A39" s="4">
        <v>16724444668</v>
      </c>
      <c r="B39" s="4" t="s">
        <v>25</v>
      </c>
      <c r="C39" s="4" t="s">
        <v>26</v>
      </c>
      <c r="D39" s="4" t="s">
        <v>129</v>
      </c>
      <c r="E39" s="4" t="s">
        <v>130</v>
      </c>
      <c r="F39" s="5">
        <v>44513</v>
      </c>
      <c r="G39" s="5">
        <v>44514</v>
      </c>
      <c r="H39" s="4">
        <v>1</v>
      </c>
      <c r="I39" s="4">
        <v>1</v>
      </c>
      <c r="J39" s="4">
        <v>1</v>
      </c>
      <c r="K39" s="4" t="s">
        <v>29</v>
      </c>
      <c r="L39" s="4">
        <v>141</v>
      </c>
      <c r="M39" s="4">
        <v>141</v>
      </c>
      <c r="N39" s="4" t="s">
        <v>131</v>
      </c>
      <c r="O39" s="4" t="s">
        <v>31</v>
      </c>
      <c r="P39" s="4" t="s">
        <v>32</v>
      </c>
      <c r="Q39" s="4">
        <v>0</v>
      </c>
      <c r="R39" s="6">
        <v>44501</v>
      </c>
      <c r="S39" s="5">
        <v>44517</v>
      </c>
      <c r="T39" s="4" t="s">
        <v>33</v>
      </c>
      <c r="U39" s="4">
        <v>141</v>
      </c>
      <c r="V39" s="4">
        <v>0</v>
      </c>
      <c r="W39" s="4">
        <v>0</v>
      </c>
      <c r="X39" s="4">
        <v>2287461</v>
      </c>
      <c r="Y39" s="4">
        <v>52884694</v>
      </c>
    </row>
    <row r="40" s="4" customFormat="1" spans="1:25">
      <c r="A40" s="4">
        <v>16724823038</v>
      </c>
      <c r="B40" s="4" t="s">
        <v>25</v>
      </c>
      <c r="C40" s="4" t="s">
        <v>26</v>
      </c>
      <c r="D40" s="4" t="s">
        <v>132</v>
      </c>
      <c r="E40" s="4" t="s">
        <v>133</v>
      </c>
      <c r="F40" s="5">
        <v>44508</v>
      </c>
      <c r="G40" s="5">
        <v>44514</v>
      </c>
      <c r="H40" s="4">
        <v>1</v>
      </c>
      <c r="I40" s="4">
        <v>6</v>
      </c>
      <c r="J40" s="4">
        <v>6</v>
      </c>
      <c r="K40" s="4" t="s">
        <v>29</v>
      </c>
      <c r="L40" s="4">
        <v>798</v>
      </c>
      <c r="M40" s="4">
        <v>798</v>
      </c>
      <c r="N40" s="4" t="s">
        <v>134</v>
      </c>
      <c r="O40" s="4" t="s">
        <v>31</v>
      </c>
      <c r="P40" s="4" t="s">
        <v>32</v>
      </c>
      <c r="Q40" s="4">
        <v>0</v>
      </c>
      <c r="R40" s="6">
        <v>44502</v>
      </c>
      <c r="S40" s="5">
        <v>44517</v>
      </c>
      <c r="T40" s="4" t="s">
        <v>33</v>
      </c>
      <c r="U40" s="4">
        <v>798</v>
      </c>
      <c r="V40" s="4">
        <v>0</v>
      </c>
      <c r="W40" s="4">
        <v>0</v>
      </c>
      <c r="X40" s="4">
        <v>2287510</v>
      </c>
      <c r="Y40" s="4">
        <v>98422208</v>
      </c>
    </row>
    <row r="41" s="4" customFormat="1" spans="1:25">
      <c r="A41" s="4">
        <v>16725008438</v>
      </c>
      <c r="B41" s="4" t="s">
        <v>25</v>
      </c>
      <c r="C41" s="4" t="s">
        <v>26</v>
      </c>
      <c r="D41" s="4" t="s">
        <v>135</v>
      </c>
      <c r="E41" s="4" t="s">
        <v>136</v>
      </c>
      <c r="F41" s="5">
        <v>44513</v>
      </c>
      <c r="G41" s="5">
        <v>44514</v>
      </c>
      <c r="H41" s="4">
        <v>1</v>
      </c>
      <c r="I41" s="4">
        <v>1</v>
      </c>
      <c r="J41" s="4">
        <v>1</v>
      </c>
      <c r="K41" s="4" t="s">
        <v>29</v>
      </c>
      <c r="L41" s="4">
        <v>151</v>
      </c>
      <c r="M41" s="4">
        <v>151</v>
      </c>
      <c r="N41" s="4" t="s">
        <v>137</v>
      </c>
      <c r="O41" s="4" t="s">
        <v>31</v>
      </c>
      <c r="P41" s="4" t="s">
        <v>32</v>
      </c>
      <c r="Q41" s="4">
        <v>0</v>
      </c>
      <c r="R41" s="6">
        <v>44502</v>
      </c>
      <c r="S41" s="5">
        <v>44517</v>
      </c>
      <c r="T41" s="4" t="s">
        <v>33</v>
      </c>
      <c r="U41" s="4">
        <v>151</v>
      </c>
      <c r="V41" s="4">
        <v>0</v>
      </c>
      <c r="W41" s="4">
        <v>0</v>
      </c>
      <c r="X41" s="4">
        <v>2287561</v>
      </c>
      <c r="Y41" s="4">
        <v>467734970</v>
      </c>
    </row>
    <row r="42" s="4" customFormat="1" spans="1:23">
      <c r="A42" s="4">
        <v>16725029278</v>
      </c>
      <c r="B42" s="4" t="s">
        <v>25</v>
      </c>
      <c r="C42" s="4" t="s">
        <v>26</v>
      </c>
      <c r="D42" s="4" t="s">
        <v>138</v>
      </c>
      <c r="E42" s="4" t="s">
        <v>35</v>
      </c>
      <c r="F42" s="5">
        <v>44513</v>
      </c>
      <c r="G42" s="5">
        <v>44514</v>
      </c>
      <c r="H42" s="4">
        <v>1</v>
      </c>
      <c r="I42" s="4">
        <v>1</v>
      </c>
      <c r="J42" s="4">
        <v>1</v>
      </c>
      <c r="K42" s="4" t="s">
        <v>29</v>
      </c>
      <c r="L42" s="4">
        <v>197</v>
      </c>
      <c r="M42" s="4">
        <v>197</v>
      </c>
      <c r="N42" s="4" t="s">
        <v>139</v>
      </c>
      <c r="O42" s="4" t="s">
        <v>31</v>
      </c>
      <c r="P42" s="4" t="s">
        <v>32</v>
      </c>
      <c r="Q42" s="4">
        <v>0</v>
      </c>
      <c r="R42" s="6">
        <v>44502</v>
      </c>
      <c r="S42" s="5">
        <v>44517</v>
      </c>
      <c r="T42" s="4" t="s">
        <v>33</v>
      </c>
      <c r="U42" s="4">
        <v>197</v>
      </c>
      <c r="V42" s="4">
        <v>0</v>
      </c>
      <c r="W42" s="4">
        <v>0</v>
      </c>
    </row>
    <row r="43" s="4" customFormat="1" spans="1:24">
      <c r="A43" s="4">
        <v>16735777588</v>
      </c>
      <c r="B43" s="4" t="s">
        <v>25</v>
      </c>
      <c r="C43" s="4" t="s">
        <v>26</v>
      </c>
      <c r="D43" s="4" t="s">
        <v>140</v>
      </c>
      <c r="E43" s="4" t="s">
        <v>141</v>
      </c>
      <c r="F43" s="5">
        <v>44513</v>
      </c>
      <c r="G43" s="5">
        <v>44514</v>
      </c>
      <c r="H43" s="4">
        <v>1</v>
      </c>
      <c r="I43" s="4">
        <v>1</v>
      </c>
      <c r="J43" s="4">
        <v>1</v>
      </c>
      <c r="K43" s="4" t="s">
        <v>29</v>
      </c>
      <c r="L43" s="4">
        <v>326</v>
      </c>
      <c r="M43" s="4">
        <v>326</v>
      </c>
      <c r="N43" s="4" t="s">
        <v>142</v>
      </c>
      <c r="O43" s="4" t="s">
        <v>31</v>
      </c>
      <c r="P43" s="4" t="s">
        <v>32</v>
      </c>
      <c r="Q43" s="4">
        <v>0</v>
      </c>
      <c r="R43" s="6">
        <v>44503</v>
      </c>
      <c r="S43" s="5">
        <v>44517</v>
      </c>
      <c r="T43" s="4" t="s">
        <v>33</v>
      </c>
      <c r="U43" s="4">
        <v>326</v>
      </c>
      <c r="V43" s="4">
        <v>0</v>
      </c>
      <c r="W43" s="4">
        <v>0</v>
      </c>
      <c r="X43" s="4">
        <v>2288583</v>
      </c>
    </row>
    <row r="44" s="4" customFormat="1" spans="1:24">
      <c r="A44" s="4">
        <v>16737286672</v>
      </c>
      <c r="B44" s="4" t="s">
        <v>25</v>
      </c>
      <c r="C44" s="4" t="s">
        <v>26</v>
      </c>
      <c r="D44" s="4" t="s">
        <v>143</v>
      </c>
      <c r="E44" s="4" t="s">
        <v>144</v>
      </c>
      <c r="F44" s="5">
        <v>44513</v>
      </c>
      <c r="G44" s="5">
        <v>44514</v>
      </c>
      <c r="H44" s="4">
        <v>1</v>
      </c>
      <c r="I44" s="4">
        <v>1</v>
      </c>
      <c r="J44" s="4">
        <v>1</v>
      </c>
      <c r="K44" s="4" t="s">
        <v>29</v>
      </c>
      <c r="L44" s="4">
        <v>80</v>
      </c>
      <c r="M44" s="4">
        <v>80</v>
      </c>
      <c r="N44" s="4" t="s">
        <v>145</v>
      </c>
      <c r="O44" s="4" t="s">
        <v>31</v>
      </c>
      <c r="P44" s="4" t="s">
        <v>32</v>
      </c>
      <c r="Q44" s="4">
        <v>0</v>
      </c>
      <c r="R44" s="6">
        <v>44504</v>
      </c>
      <c r="S44" s="5">
        <v>44517</v>
      </c>
      <c r="T44" s="4" t="s">
        <v>33</v>
      </c>
      <c r="U44" s="4">
        <v>80</v>
      </c>
      <c r="V44" s="4">
        <v>0</v>
      </c>
      <c r="W44" s="4">
        <v>0</v>
      </c>
      <c r="X44" s="4">
        <v>2288873</v>
      </c>
    </row>
    <row r="45" s="4" customFormat="1" spans="1:25">
      <c r="A45" s="4">
        <v>16737475005</v>
      </c>
      <c r="B45" s="4" t="s">
        <v>25</v>
      </c>
      <c r="C45" s="4" t="s">
        <v>26</v>
      </c>
      <c r="D45" s="4" t="s">
        <v>146</v>
      </c>
      <c r="E45" s="4" t="s">
        <v>147</v>
      </c>
      <c r="F45" s="5">
        <v>44513</v>
      </c>
      <c r="G45" s="5">
        <v>44514</v>
      </c>
      <c r="H45" s="4">
        <v>1</v>
      </c>
      <c r="I45" s="4">
        <v>1</v>
      </c>
      <c r="J45" s="4">
        <v>1</v>
      </c>
      <c r="K45" s="4" t="s">
        <v>29</v>
      </c>
      <c r="L45" s="4">
        <v>133</v>
      </c>
      <c r="M45" s="4">
        <v>133</v>
      </c>
      <c r="N45" s="4" t="s">
        <v>148</v>
      </c>
      <c r="O45" s="4" t="s">
        <v>31</v>
      </c>
      <c r="P45" s="4" t="s">
        <v>32</v>
      </c>
      <c r="Q45" s="4">
        <v>0</v>
      </c>
      <c r="R45" s="6">
        <v>44504</v>
      </c>
      <c r="S45" s="5">
        <v>44517</v>
      </c>
      <c r="T45" s="4" t="s">
        <v>33</v>
      </c>
      <c r="U45" s="4">
        <v>133</v>
      </c>
      <c r="V45" s="4">
        <v>0</v>
      </c>
      <c r="W45" s="4">
        <v>0</v>
      </c>
      <c r="Y45" s="4">
        <v>152197804</v>
      </c>
    </row>
    <row r="46" s="4" customFormat="1" spans="1:25">
      <c r="A46" s="4">
        <v>16739062844</v>
      </c>
      <c r="B46" s="4" t="s">
        <v>25</v>
      </c>
      <c r="C46" s="4" t="s">
        <v>26</v>
      </c>
      <c r="D46" s="4" t="s">
        <v>126</v>
      </c>
      <c r="E46" s="4" t="s">
        <v>149</v>
      </c>
      <c r="F46" s="5">
        <v>44513</v>
      </c>
      <c r="G46" s="5">
        <v>44514</v>
      </c>
      <c r="H46" s="4">
        <v>1</v>
      </c>
      <c r="I46" s="4">
        <v>1</v>
      </c>
      <c r="J46" s="4">
        <v>1</v>
      </c>
      <c r="K46" s="4" t="s">
        <v>29</v>
      </c>
      <c r="L46" s="4">
        <v>31</v>
      </c>
      <c r="M46" s="4">
        <v>31</v>
      </c>
      <c r="N46" s="4" t="s">
        <v>150</v>
      </c>
      <c r="O46" s="4" t="s">
        <v>31</v>
      </c>
      <c r="P46" s="4" t="s">
        <v>32</v>
      </c>
      <c r="Q46" s="4">
        <v>0</v>
      </c>
      <c r="R46" s="6">
        <v>44504</v>
      </c>
      <c r="S46" s="5">
        <v>44517</v>
      </c>
      <c r="T46" s="4" t="s">
        <v>33</v>
      </c>
      <c r="U46" s="4">
        <v>31</v>
      </c>
      <c r="V46" s="4">
        <v>0</v>
      </c>
      <c r="W46" s="4">
        <v>0</v>
      </c>
      <c r="X46" s="4">
        <v>2289332</v>
      </c>
      <c r="Y46" s="4">
        <v>474196</v>
      </c>
    </row>
    <row r="47" s="4" customFormat="1" spans="1:25">
      <c r="A47" s="4">
        <v>16741151509</v>
      </c>
      <c r="B47" s="4" t="s">
        <v>25</v>
      </c>
      <c r="C47" s="4" t="s">
        <v>26</v>
      </c>
      <c r="D47" s="4" t="s">
        <v>151</v>
      </c>
      <c r="E47" s="4" t="s">
        <v>152</v>
      </c>
      <c r="F47" s="5">
        <v>44513</v>
      </c>
      <c r="G47" s="5">
        <v>44514</v>
      </c>
      <c r="H47" s="4">
        <v>1</v>
      </c>
      <c r="I47" s="4">
        <v>1</v>
      </c>
      <c r="J47" s="4">
        <v>1</v>
      </c>
      <c r="K47" s="4" t="s">
        <v>29</v>
      </c>
      <c r="L47" s="4">
        <v>224</v>
      </c>
      <c r="M47" s="4">
        <v>224</v>
      </c>
      <c r="N47" s="4" t="s">
        <v>153</v>
      </c>
      <c r="O47" s="4" t="s">
        <v>31</v>
      </c>
      <c r="P47" s="4" t="s">
        <v>32</v>
      </c>
      <c r="Q47" s="4">
        <v>0</v>
      </c>
      <c r="R47" s="6">
        <v>44505</v>
      </c>
      <c r="S47" s="5">
        <v>44517</v>
      </c>
      <c r="T47" s="4" t="s">
        <v>33</v>
      </c>
      <c r="U47" s="4">
        <v>224</v>
      </c>
      <c r="V47" s="4">
        <v>0</v>
      </c>
      <c r="W47" s="4">
        <v>0</v>
      </c>
      <c r="Y47" s="4" t="s">
        <v>154</v>
      </c>
    </row>
    <row r="48" s="4" customFormat="1" spans="1:25">
      <c r="A48" s="4">
        <v>16741287821</v>
      </c>
      <c r="B48" s="4" t="s">
        <v>25</v>
      </c>
      <c r="C48" s="4" t="s">
        <v>26</v>
      </c>
      <c r="D48" s="4" t="s">
        <v>155</v>
      </c>
      <c r="E48" s="4" t="s">
        <v>156</v>
      </c>
      <c r="F48" s="5">
        <v>44512</v>
      </c>
      <c r="G48" s="5">
        <v>44514</v>
      </c>
      <c r="H48" s="4">
        <v>1</v>
      </c>
      <c r="I48" s="4">
        <v>2</v>
      </c>
      <c r="J48" s="4">
        <v>2</v>
      </c>
      <c r="K48" s="4" t="s">
        <v>29</v>
      </c>
      <c r="L48" s="4">
        <v>328</v>
      </c>
      <c r="M48" s="4">
        <v>328</v>
      </c>
      <c r="N48" s="4" t="s">
        <v>157</v>
      </c>
      <c r="O48" s="4" t="s">
        <v>31</v>
      </c>
      <c r="P48" s="4" t="s">
        <v>32</v>
      </c>
      <c r="Q48" s="4">
        <v>0</v>
      </c>
      <c r="R48" s="6">
        <v>44505</v>
      </c>
      <c r="S48" s="5">
        <v>44517</v>
      </c>
      <c r="T48" s="4" t="s">
        <v>33</v>
      </c>
      <c r="U48" s="4">
        <v>328</v>
      </c>
      <c r="V48" s="4">
        <v>0</v>
      </c>
      <c r="W48" s="4">
        <v>0</v>
      </c>
      <c r="X48" s="4">
        <v>2289964</v>
      </c>
      <c r="Y48" s="4">
        <v>970079</v>
      </c>
    </row>
    <row r="49" s="4" customFormat="1" spans="1:24">
      <c r="A49" s="4">
        <v>16745294187</v>
      </c>
      <c r="B49" s="4" t="s">
        <v>25</v>
      </c>
      <c r="C49" s="4" t="s">
        <v>26</v>
      </c>
      <c r="D49" s="4" t="s">
        <v>158</v>
      </c>
      <c r="E49" s="4" t="s">
        <v>159</v>
      </c>
      <c r="F49" s="5">
        <v>44513</v>
      </c>
      <c r="G49" s="5">
        <v>44514</v>
      </c>
      <c r="H49" s="4">
        <v>1</v>
      </c>
      <c r="I49" s="4">
        <v>1</v>
      </c>
      <c r="J49" s="4">
        <v>1</v>
      </c>
      <c r="K49" s="4" t="s">
        <v>29</v>
      </c>
      <c r="L49" s="4">
        <v>238</v>
      </c>
      <c r="M49" s="4">
        <v>238</v>
      </c>
      <c r="N49" s="4" t="s">
        <v>160</v>
      </c>
      <c r="O49" s="4" t="s">
        <v>31</v>
      </c>
      <c r="P49" s="4" t="s">
        <v>32</v>
      </c>
      <c r="Q49" s="4">
        <v>0</v>
      </c>
      <c r="R49" s="6">
        <v>44505</v>
      </c>
      <c r="S49" s="5">
        <v>44517</v>
      </c>
      <c r="T49" s="4" t="s">
        <v>33</v>
      </c>
      <c r="U49" s="4">
        <v>238</v>
      </c>
      <c r="V49" s="4">
        <v>0</v>
      </c>
      <c r="W49" s="4">
        <v>0</v>
      </c>
      <c r="X49" s="4">
        <v>2290668</v>
      </c>
    </row>
    <row r="50" s="4" customFormat="1" spans="1:24">
      <c r="A50" s="4">
        <v>16746294654</v>
      </c>
      <c r="B50" s="4" t="s">
        <v>25</v>
      </c>
      <c r="C50" s="4" t="s">
        <v>26</v>
      </c>
      <c r="D50" s="4" t="s">
        <v>161</v>
      </c>
      <c r="E50" s="4" t="s">
        <v>35</v>
      </c>
      <c r="F50" s="5">
        <v>44513</v>
      </c>
      <c r="G50" s="5">
        <v>44514</v>
      </c>
      <c r="H50" s="4">
        <v>2</v>
      </c>
      <c r="I50" s="4">
        <v>1</v>
      </c>
      <c r="J50" s="4">
        <v>2</v>
      </c>
      <c r="K50" s="4" t="s">
        <v>29</v>
      </c>
      <c r="L50" s="4">
        <v>412</v>
      </c>
      <c r="M50" s="4">
        <v>412</v>
      </c>
      <c r="N50" s="4" t="s">
        <v>162</v>
      </c>
      <c r="O50" s="4" t="s">
        <v>31</v>
      </c>
      <c r="P50" s="4" t="s">
        <v>32</v>
      </c>
      <c r="Q50" s="4">
        <v>0</v>
      </c>
      <c r="R50" s="6">
        <v>44505</v>
      </c>
      <c r="S50" s="5">
        <v>44517</v>
      </c>
      <c r="T50" s="4" t="s">
        <v>33</v>
      </c>
      <c r="U50" s="4">
        <v>412</v>
      </c>
      <c r="V50" s="4">
        <v>0</v>
      </c>
      <c r="W50" s="4">
        <v>0</v>
      </c>
      <c r="X50" s="4">
        <v>2290836</v>
      </c>
    </row>
    <row r="51" s="4" customFormat="1" spans="1:23">
      <c r="A51" s="4">
        <v>16695210787</v>
      </c>
      <c r="B51" s="4" t="s">
        <v>25</v>
      </c>
      <c r="C51" s="4" t="s">
        <v>116</v>
      </c>
      <c r="D51" s="4" t="s">
        <v>121</v>
      </c>
      <c r="E51" s="4" t="s">
        <v>53</v>
      </c>
      <c r="F51" s="5">
        <v>44512</v>
      </c>
      <c r="G51" s="5">
        <v>44514</v>
      </c>
      <c r="H51" s="4">
        <v>1</v>
      </c>
      <c r="I51" s="4">
        <v>2</v>
      </c>
      <c r="J51" s="4">
        <v>2</v>
      </c>
      <c r="K51" s="4" t="s">
        <v>29</v>
      </c>
      <c r="L51" s="4">
        <v>-382</v>
      </c>
      <c r="M51" s="4">
        <v>-382</v>
      </c>
      <c r="N51" s="4" t="s">
        <v>125</v>
      </c>
      <c r="O51" s="4" t="s">
        <v>31</v>
      </c>
      <c r="P51" s="4" t="s">
        <v>32</v>
      </c>
      <c r="Q51" s="4">
        <v>0</v>
      </c>
      <c r="R51" s="6">
        <v>44499</v>
      </c>
      <c r="S51" s="5">
        <v>44517</v>
      </c>
      <c r="T51" s="4" t="s">
        <v>33</v>
      </c>
      <c r="U51" s="4">
        <v>-382</v>
      </c>
      <c r="V51" s="4">
        <v>0</v>
      </c>
      <c r="W51" s="4">
        <v>0</v>
      </c>
    </row>
    <row r="52" s="4" customFormat="1" spans="1:25">
      <c r="A52" s="4">
        <v>16746834792</v>
      </c>
      <c r="B52" s="4" t="s">
        <v>25</v>
      </c>
      <c r="C52" s="4" t="s">
        <v>26</v>
      </c>
      <c r="D52" s="4" t="s">
        <v>163</v>
      </c>
      <c r="E52" s="4" t="s">
        <v>164</v>
      </c>
      <c r="F52" s="5">
        <v>44513</v>
      </c>
      <c r="G52" s="5">
        <v>44514</v>
      </c>
      <c r="H52" s="4">
        <v>1</v>
      </c>
      <c r="I52" s="4">
        <v>1</v>
      </c>
      <c r="J52" s="4">
        <v>1</v>
      </c>
      <c r="K52" s="4" t="s">
        <v>29</v>
      </c>
      <c r="L52" s="4">
        <v>49</v>
      </c>
      <c r="M52" s="4">
        <v>49</v>
      </c>
      <c r="N52" s="4" t="s">
        <v>165</v>
      </c>
      <c r="O52" s="4" t="s">
        <v>31</v>
      </c>
      <c r="P52" s="4" t="s">
        <v>32</v>
      </c>
      <c r="Q52" s="4">
        <v>0</v>
      </c>
      <c r="R52" s="6">
        <v>44506</v>
      </c>
      <c r="S52" s="5">
        <v>44517</v>
      </c>
      <c r="T52" s="4" t="s">
        <v>33</v>
      </c>
      <c r="U52" s="4">
        <v>49</v>
      </c>
      <c r="V52" s="4">
        <v>0</v>
      </c>
      <c r="W52" s="4">
        <v>0</v>
      </c>
      <c r="X52" s="4">
        <v>2290912</v>
      </c>
      <c r="Y52" s="4" t="s">
        <v>166</v>
      </c>
    </row>
    <row r="53" s="4" customFormat="1" spans="1:25">
      <c r="A53" s="4">
        <v>16746940547</v>
      </c>
      <c r="B53" s="4" t="s">
        <v>25</v>
      </c>
      <c r="C53" s="4" t="s">
        <v>26</v>
      </c>
      <c r="D53" s="4" t="s">
        <v>167</v>
      </c>
      <c r="E53" s="4" t="s">
        <v>168</v>
      </c>
      <c r="F53" s="5">
        <v>44513</v>
      </c>
      <c r="G53" s="5">
        <v>44514</v>
      </c>
      <c r="H53" s="4">
        <v>1</v>
      </c>
      <c r="I53" s="4">
        <v>1</v>
      </c>
      <c r="J53" s="4">
        <v>1</v>
      </c>
      <c r="K53" s="4" t="s">
        <v>29</v>
      </c>
      <c r="L53" s="4">
        <v>295</v>
      </c>
      <c r="M53" s="4">
        <v>295</v>
      </c>
      <c r="N53" s="4" t="s">
        <v>169</v>
      </c>
      <c r="O53" s="4" t="s">
        <v>31</v>
      </c>
      <c r="P53" s="4" t="s">
        <v>32</v>
      </c>
      <c r="Q53" s="4">
        <v>0</v>
      </c>
      <c r="R53" s="6">
        <v>44506</v>
      </c>
      <c r="S53" s="5">
        <v>44517</v>
      </c>
      <c r="T53" s="4" t="s">
        <v>33</v>
      </c>
      <c r="U53" s="4">
        <v>295</v>
      </c>
      <c r="V53" s="4">
        <v>0</v>
      </c>
      <c r="W53" s="4">
        <v>0</v>
      </c>
      <c r="X53" s="4">
        <v>2290931</v>
      </c>
      <c r="Y53" s="4" t="s">
        <v>170</v>
      </c>
    </row>
    <row r="54" s="4" customFormat="1" spans="1:25">
      <c r="A54" s="4">
        <v>16747240699</v>
      </c>
      <c r="B54" s="4" t="s">
        <v>25</v>
      </c>
      <c r="C54" s="4" t="s">
        <v>26</v>
      </c>
      <c r="D54" s="4" t="s">
        <v>171</v>
      </c>
      <c r="E54" s="4" t="s">
        <v>172</v>
      </c>
      <c r="F54" s="5">
        <v>44513</v>
      </c>
      <c r="G54" s="5">
        <v>44514</v>
      </c>
      <c r="H54" s="4">
        <v>1</v>
      </c>
      <c r="I54" s="4">
        <v>1</v>
      </c>
      <c r="J54" s="4">
        <v>1</v>
      </c>
      <c r="K54" s="4" t="s">
        <v>29</v>
      </c>
      <c r="L54" s="4">
        <v>165</v>
      </c>
      <c r="M54" s="4">
        <v>165</v>
      </c>
      <c r="N54" s="4" t="s">
        <v>173</v>
      </c>
      <c r="O54" s="4" t="s">
        <v>31</v>
      </c>
      <c r="P54" s="4" t="s">
        <v>32</v>
      </c>
      <c r="Q54" s="4">
        <v>0</v>
      </c>
      <c r="R54" s="6">
        <v>44506</v>
      </c>
      <c r="S54" s="5">
        <v>44517</v>
      </c>
      <c r="T54" s="4" t="s">
        <v>33</v>
      </c>
      <c r="U54" s="4">
        <v>165</v>
      </c>
      <c r="V54" s="4">
        <v>0</v>
      </c>
      <c r="W54" s="4">
        <v>0</v>
      </c>
      <c r="X54" s="4">
        <v>2291037</v>
      </c>
      <c r="Y54" s="4" t="s">
        <v>174</v>
      </c>
    </row>
    <row r="55" s="4" customFormat="1" spans="1:25">
      <c r="A55" s="4">
        <v>16750078977</v>
      </c>
      <c r="B55" s="4" t="s">
        <v>25</v>
      </c>
      <c r="C55" s="4" t="s">
        <v>26</v>
      </c>
      <c r="D55" s="4" t="s">
        <v>175</v>
      </c>
      <c r="E55" s="4" t="s">
        <v>176</v>
      </c>
      <c r="F55" s="5">
        <v>44513</v>
      </c>
      <c r="G55" s="5">
        <v>44514</v>
      </c>
      <c r="H55" s="4">
        <v>1</v>
      </c>
      <c r="I55" s="4">
        <v>1</v>
      </c>
      <c r="J55" s="4">
        <v>1</v>
      </c>
      <c r="K55" s="4" t="s">
        <v>29</v>
      </c>
      <c r="L55" s="4">
        <v>22</v>
      </c>
      <c r="M55" s="4">
        <v>22</v>
      </c>
      <c r="N55" s="4" t="s">
        <v>177</v>
      </c>
      <c r="O55" s="4" t="s">
        <v>31</v>
      </c>
      <c r="P55" s="4" t="s">
        <v>32</v>
      </c>
      <c r="Q55" s="4">
        <v>0</v>
      </c>
      <c r="R55" s="6">
        <v>44506</v>
      </c>
      <c r="S55" s="5">
        <v>44517</v>
      </c>
      <c r="T55" s="4" t="s">
        <v>33</v>
      </c>
      <c r="U55" s="4">
        <v>22</v>
      </c>
      <c r="V55" s="4">
        <v>0</v>
      </c>
      <c r="W55" s="4">
        <v>0</v>
      </c>
      <c r="X55" s="4">
        <v>2291649</v>
      </c>
      <c r="Y55" s="4">
        <v>1651</v>
      </c>
    </row>
    <row r="56" s="4" customFormat="1" spans="1:25">
      <c r="A56" s="4">
        <v>16750571815</v>
      </c>
      <c r="B56" s="4" t="s">
        <v>25</v>
      </c>
      <c r="C56" s="4" t="s">
        <v>26</v>
      </c>
      <c r="D56" s="4" t="s">
        <v>178</v>
      </c>
      <c r="E56" s="4" t="s">
        <v>179</v>
      </c>
      <c r="F56" s="5">
        <v>44513</v>
      </c>
      <c r="G56" s="5">
        <v>44514</v>
      </c>
      <c r="H56" s="4">
        <v>1</v>
      </c>
      <c r="I56" s="4">
        <v>1</v>
      </c>
      <c r="J56" s="4">
        <v>1</v>
      </c>
      <c r="K56" s="4" t="s">
        <v>29</v>
      </c>
      <c r="L56" s="4">
        <v>91</v>
      </c>
      <c r="M56" s="4">
        <v>91</v>
      </c>
      <c r="N56" s="4" t="s">
        <v>180</v>
      </c>
      <c r="O56" s="4" t="s">
        <v>31</v>
      </c>
      <c r="P56" s="4" t="s">
        <v>32</v>
      </c>
      <c r="Q56" s="4">
        <v>0</v>
      </c>
      <c r="R56" s="6">
        <v>44506</v>
      </c>
      <c r="S56" s="5">
        <v>44517</v>
      </c>
      <c r="T56" s="4" t="s">
        <v>33</v>
      </c>
      <c r="U56" s="4">
        <v>91</v>
      </c>
      <c r="V56" s="4">
        <v>0</v>
      </c>
      <c r="W56" s="4">
        <v>0</v>
      </c>
      <c r="Y56" s="4">
        <v>15149899</v>
      </c>
    </row>
    <row r="57" s="4" customFormat="1" spans="1:25">
      <c r="A57" s="4">
        <v>16750926917</v>
      </c>
      <c r="B57" s="4" t="s">
        <v>25</v>
      </c>
      <c r="C57" s="4" t="s">
        <v>26</v>
      </c>
      <c r="D57" s="4" t="s">
        <v>181</v>
      </c>
      <c r="E57" s="4" t="s">
        <v>182</v>
      </c>
      <c r="F57" s="5">
        <v>44513</v>
      </c>
      <c r="G57" s="5">
        <v>44514</v>
      </c>
      <c r="H57" s="4">
        <v>1</v>
      </c>
      <c r="I57" s="4">
        <v>1</v>
      </c>
      <c r="J57" s="4">
        <v>1</v>
      </c>
      <c r="K57" s="4" t="s">
        <v>29</v>
      </c>
      <c r="L57" s="4">
        <v>103</v>
      </c>
      <c r="M57" s="4">
        <v>103</v>
      </c>
      <c r="N57" s="4" t="s">
        <v>183</v>
      </c>
      <c r="O57" s="4" t="s">
        <v>31</v>
      </c>
      <c r="P57" s="4" t="s">
        <v>32</v>
      </c>
      <c r="Q57" s="4">
        <v>0</v>
      </c>
      <c r="R57" s="6">
        <v>44507</v>
      </c>
      <c r="S57" s="5">
        <v>44517</v>
      </c>
      <c r="T57" s="4" t="s">
        <v>33</v>
      </c>
      <c r="U57" s="4">
        <v>103</v>
      </c>
      <c r="V57" s="4">
        <v>0</v>
      </c>
      <c r="W57" s="4">
        <v>0</v>
      </c>
      <c r="X57" s="4">
        <v>2291872</v>
      </c>
      <c r="Y57" s="4">
        <v>3200464164</v>
      </c>
    </row>
    <row r="58" s="4" customFormat="1" spans="1:25">
      <c r="A58" s="4">
        <v>16750571815</v>
      </c>
      <c r="B58" s="4" t="s">
        <v>25</v>
      </c>
      <c r="C58" s="4" t="s">
        <v>116</v>
      </c>
      <c r="D58" s="4" t="s">
        <v>178</v>
      </c>
      <c r="E58" s="4" t="s">
        <v>179</v>
      </c>
      <c r="F58" s="5">
        <v>44513</v>
      </c>
      <c r="G58" s="5">
        <v>44514</v>
      </c>
      <c r="H58" s="4">
        <v>1</v>
      </c>
      <c r="I58" s="4">
        <v>1</v>
      </c>
      <c r="J58" s="4">
        <v>1</v>
      </c>
      <c r="K58" s="4" t="s">
        <v>29</v>
      </c>
      <c r="L58" s="4">
        <v>-91</v>
      </c>
      <c r="M58" s="4">
        <v>-91</v>
      </c>
      <c r="N58" s="4" t="s">
        <v>180</v>
      </c>
      <c r="O58" s="4" t="s">
        <v>31</v>
      </c>
      <c r="P58" s="4" t="s">
        <v>32</v>
      </c>
      <c r="Q58" s="4">
        <v>0</v>
      </c>
      <c r="R58" s="6">
        <v>44506</v>
      </c>
      <c r="S58" s="5">
        <v>44517</v>
      </c>
      <c r="T58" s="4" t="s">
        <v>33</v>
      </c>
      <c r="U58" s="4">
        <v>-91</v>
      </c>
      <c r="V58" s="4">
        <v>0</v>
      </c>
      <c r="W58" s="4">
        <v>0</v>
      </c>
      <c r="Y58" s="4">
        <v>15149899</v>
      </c>
    </row>
    <row r="59" s="4" customFormat="1" spans="1:25">
      <c r="A59" s="4">
        <v>16755643210</v>
      </c>
      <c r="B59" s="4" t="s">
        <v>25</v>
      </c>
      <c r="C59" s="4" t="s">
        <v>26</v>
      </c>
      <c r="D59" s="4" t="s">
        <v>184</v>
      </c>
      <c r="E59" s="4" t="s">
        <v>185</v>
      </c>
      <c r="F59" s="5">
        <v>44513</v>
      </c>
      <c r="G59" s="5">
        <v>44514</v>
      </c>
      <c r="H59" s="4">
        <v>1</v>
      </c>
      <c r="I59" s="4">
        <v>1</v>
      </c>
      <c r="J59" s="4">
        <v>1</v>
      </c>
      <c r="K59" s="4" t="s">
        <v>29</v>
      </c>
      <c r="L59" s="4">
        <v>104</v>
      </c>
      <c r="M59" s="4">
        <v>104</v>
      </c>
      <c r="N59" s="4" t="s">
        <v>186</v>
      </c>
      <c r="O59" s="4" t="s">
        <v>31</v>
      </c>
      <c r="P59" s="4" t="s">
        <v>32</v>
      </c>
      <c r="Q59" s="4">
        <v>0</v>
      </c>
      <c r="R59" s="6">
        <v>44508</v>
      </c>
      <c r="S59" s="5">
        <v>44517</v>
      </c>
      <c r="T59" s="4" t="s">
        <v>33</v>
      </c>
      <c r="U59" s="4">
        <v>104</v>
      </c>
      <c r="V59" s="4">
        <v>0</v>
      </c>
      <c r="W59" s="4">
        <v>0</v>
      </c>
      <c r="X59" s="4">
        <v>2292656</v>
      </c>
      <c r="Y59" s="4">
        <v>73686633</v>
      </c>
    </row>
    <row r="60" s="4" customFormat="1" spans="1:24">
      <c r="A60" s="4">
        <v>16755986051</v>
      </c>
      <c r="B60" s="4" t="s">
        <v>25</v>
      </c>
      <c r="C60" s="4" t="s">
        <v>26</v>
      </c>
      <c r="D60" s="4" t="s">
        <v>187</v>
      </c>
      <c r="E60" s="4" t="s">
        <v>188</v>
      </c>
      <c r="F60" s="5">
        <v>44513</v>
      </c>
      <c r="G60" s="5">
        <v>44514</v>
      </c>
      <c r="H60" s="4">
        <v>1</v>
      </c>
      <c r="I60" s="4">
        <v>1</v>
      </c>
      <c r="J60" s="4">
        <v>1</v>
      </c>
      <c r="K60" s="4" t="s">
        <v>29</v>
      </c>
      <c r="L60" s="4">
        <v>186</v>
      </c>
      <c r="M60" s="4">
        <v>186</v>
      </c>
      <c r="N60" s="4" t="s">
        <v>189</v>
      </c>
      <c r="O60" s="4" t="s">
        <v>31</v>
      </c>
      <c r="P60" s="4" t="s">
        <v>32</v>
      </c>
      <c r="Q60" s="4">
        <v>0</v>
      </c>
      <c r="R60" s="6">
        <v>44508</v>
      </c>
      <c r="S60" s="5">
        <v>44517</v>
      </c>
      <c r="T60" s="4" t="s">
        <v>33</v>
      </c>
      <c r="U60" s="4">
        <v>186</v>
      </c>
      <c r="V60" s="4">
        <v>0</v>
      </c>
      <c r="W60" s="4">
        <v>0</v>
      </c>
      <c r="X60" s="4">
        <v>2292730</v>
      </c>
    </row>
    <row r="61" s="4" customFormat="1" spans="1:25">
      <c r="A61" s="4">
        <v>16758476955</v>
      </c>
      <c r="B61" s="4" t="s">
        <v>25</v>
      </c>
      <c r="C61" s="4" t="s">
        <v>26</v>
      </c>
      <c r="D61" s="4" t="s">
        <v>102</v>
      </c>
      <c r="E61" s="4" t="s">
        <v>53</v>
      </c>
      <c r="F61" s="5">
        <v>44513</v>
      </c>
      <c r="G61" s="5">
        <v>44514</v>
      </c>
      <c r="H61" s="4">
        <v>1</v>
      </c>
      <c r="I61" s="4">
        <v>1</v>
      </c>
      <c r="J61" s="4">
        <v>1</v>
      </c>
      <c r="K61" s="4" t="s">
        <v>29</v>
      </c>
      <c r="L61" s="4">
        <v>107</v>
      </c>
      <c r="M61" s="4">
        <v>107</v>
      </c>
      <c r="N61" s="4" t="s">
        <v>190</v>
      </c>
      <c r="O61" s="4" t="s">
        <v>31</v>
      </c>
      <c r="P61" s="4" t="s">
        <v>32</v>
      </c>
      <c r="Q61" s="4">
        <v>0</v>
      </c>
      <c r="R61" s="6">
        <v>44508</v>
      </c>
      <c r="S61" s="5">
        <v>44517</v>
      </c>
      <c r="T61" s="4" t="s">
        <v>33</v>
      </c>
      <c r="U61" s="4">
        <v>107</v>
      </c>
      <c r="V61" s="4">
        <v>0</v>
      </c>
      <c r="W61" s="4">
        <v>0</v>
      </c>
      <c r="X61" s="4">
        <v>2293489</v>
      </c>
      <c r="Y61" s="4">
        <v>95932834</v>
      </c>
    </row>
    <row r="62" s="4" customFormat="1" spans="1:25">
      <c r="A62" s="4">
        <v>16759201250</v>
      </c>
      <c r="B62" s="4" t="s">
        <v>25</v>
      </c>
      <c r="C62" s="4" t="s">
        <v>26</v>
      </c>
      <c r="D62" s="4" t="s">
        <v>184</v>
      </c>
      <c r="E62" s="4" t="s">
        <v>185</v>
      </c>
      <c r="F62" s="5">
        <v>44512</v>
      </c>
      <c r="G62" s="5">
        <v>44514</v>
      </c>
      <c r="H62" s="4">
        <v>1</v>
      </c>
      <c r="I62" s="4">
        <v>2</v>
      </c>
      <c r="J62" s="4">
        <v>2</v>
      </c>
      <c r="K62" s="4" t="s">
        <v>29</v>
      </c>
      <c r="L62" s="4">
        <v>215</v>
      </c>
      <c r="M62" s="4">
        <v>215</v>
      </c>
      <c r="N62" s="4" t="s">
        <v>191</v>
      </c>
      <c r="O62" s="4" t="s">
        <v>31</v>
      </c>
      <c r="P62" s="4" t="s">
        <v>32</v>
      </c>
      <c r="Q62" s="4">
        <v>0</v>
      </c>
      <c r="R62" s="6">
        <v>44509</v>
      </c>
      <c r="S62" s="5">
        <v>44517</v>
      </c>
      <c r="T62" s="4" t="s">
        <v>33</v>
      </c>
      <c r="U62" s="4">
        <v>215</v>
      </c>
      <c r="V62" s="4">
        <v>0</v>
      </c>
      <c r="W62" s="4">
        <v>0</v>
      </c>
      <c r="X62" s="4">
        <v>2293734</v>
      </c>
      <c r="Y62" s="4">
        <v>74273308</v>
      </c>
    </row>
    <row r="63" s="4" customFormat="1" spans="1:25">
      <c r="A63" s="4">
        <v>16759268881</v>
      </c>
      <c r="B63" s="4" t="s">
        <v>25</v>
      </c>
      <c r="C63" s="4" t="s">
        <v>26</v>
      </c>
      <c r="D63" s="4" t="s">
        <v>192</v>
      </c>
      <c r="E63" s="4" t="s">
        <v>193</v>
      </c>
      <c r="F63" s="5">
        <v>44512</v>
      </c>
      <c r="G63" s="5">
        <v>44514</v>
      </c>
      <c r="H63" s="4">
        <v>1</v>
      </c>
      <c r="I63" s="4">
        <v>2</v>
      </c>
      <c r="J63" s="4">
        <v>2</v>
      </c>
      <c r="K63" s="4" t="s">
        <v>29</v>
      </c>
      <c r="L63" s="4">
        <v>367</v>
      </c>
      <c r="M63" s="4">
        <v>367</v>
      </c>
      <c r="N63" s="4" t="s">
        <v>194</v>
      </c>
      <c r="O63" s="4" t="s">
        <v>31</v>
      </c>
      <c r="P63" s="4" t="s">
        <v>32</v>
      </c>
      <c r="Q63" s="4">
        <v>0</v>
      </c>
      <c r="R63" s="6">
        <v>44509</v>
      </c>
      <c r="S63" s="5">
        <v>44517</v>
      </c>
      <c r="T63" s="4" t="s">
        <v>33</v>
      </c>
      <c r="U63" s="4">
        <v>367</v>
      </c>
      <c r="V63" s="4">
        <v>0</v>
      </c>
      <c r="W63" s="4">
        <v>0</v>
      </c>
      <c r="X63" s="4">
        <v>2293758</v>
      </c>
      <c r="Y63" s="4">
        <v>74350486</v>
      </c>
    </row>
    <row r="64" s="4" customFormat="1" spans="1:25">
      <c r="A64" s="4">
        <v>16759300623</v>
      </c>
      <c r="B64" s="4" t="s">
        <v>25</v>
      </c>
      <c r="C64" s="4" t="s">
        <v>26</v>
      </c>
      <c r="D64" s="4" t="s">
        <v>195</v>
      </c>
      <c r="E64" s="4" t="s">
        <v>196</v>
      </c>
      <c r="F64" s="5">
        <v>44513</v>
      </c>
      <c r="G64" s="5">
        <v>44514</v>
      </c>
      <c r="H64" s="4">
        <v>1</v>
      </c>
      <c r="I64" s="4">
        <v>1</v>
      </c>
      <c r="J64" s="4">
        <v>1</v>
      </c>
      <c r="K64" s="4" t="s">
        <v>29</v>
      </c>
      <c r="L64" s="4">
        <v>328</v>
      </c>
      <c r="M64" s="4">
        <v>328</v>
      </c>
      <c r="N64" s="4" t="s">
        <v>197</v>
      </c>
      <c r="O64" s="4" t="s">
        <v>31</v>
      </c>
      <c r="P64" s="4" t="s">
        <v>32</v>
      </c>
      <c r="Q64" s="4">
        <v>0</v>
      </c>
      <c r="R64" s="6">
        <v>44509</v>
      </c>
      <c r="S64" s="5">
        <v>44517</v>
      </c>
      <c r="T64" s="4" t="s">
        <v>33</v>
      </c>
      <c r="U64" s="4">
        <v>328</v>
      </c>
      <c r="V64" s="4">
        <v>0</v>
      </c>
      <c r="W64" s="4">
        <v>0</v>
      </c>
      <c r="Y64" s="4" t="s">
        <v>198</v>
      </c>
    </row>
    <row r="65" s="4" customFormat="1" spans="1:25">
      <c r="A65" s="4">
        <v>16759325100</v>
      </c>
      <c r="B65" s="4" t="s">
        <v>25</v>
      </c>
      <c r="C65" s="4" t="s">
        <v>26</v>
      </c>
      <c r="D65" s="4" t="s">
        <v>184</v>
      </c>
      <c r="E65" s="4" t="s">
        <v>185</v>
      </c>
      <c r="F65" s="5">
        <v>44513</v>
      </c>
      <c r="G65" s="5">
        <v>44514</v>
      </c>
      <c r="H65" s="4">
        <v>1</v>
      </c>
      <c r="I65" s="4">
        <v>1</v>
      </c>
      <c r="J65" s="4">
        <v>1</v>
      </c>
      <c r="K65" s="4" t="s">
        <v>29</v>
      </c>
      <c r="L65" s="4">
        <v>104</v>
      </c>
      <c r="M65" s="4">
        <v>104</v>
      </c>
      <c r="N65" s="4" t="s">
        <v>199</v>
      </c>
      <c r="O65" s="4" t="s">
        <v>31</v>
      </c>
      <c r="P65" s="4" t="s">
        <v>32</v>
      </c>
      <c r="Q65" s="4">
        <v>0</v>
      </c>
      <c r="R65" s="6">
        <v>44509</v>
      </c>
      <c r="S65" s="5">
        <v>44517</v>
      </c>
      <c r="T65" s="4" t="s">
        <v>33</v>
      </c>
      <c r="U65" s="4">
        <v>104</v>
      </c>
      <c r="V65" s="4">
        <v>0</v>
      </c>
      <c r="W65" s="4">
        <v>0</v>
      </c>
      <c r="X65" s="4">
        <v>2293790</v>
      </c>
      <c r="Y65" s="4">
        <v>74515984</v>
      </c>
    </row>
    <row r="66" s="4" customFormat="1" spans="1:25">
      <c r="A66" s="4">
        <v>16764164980</v>
      </c>
      <c r="B66" s="4" t="s">
        <v>25</v>
      </c>
      <c r="C66" s="4" t="s">
        <v>26</v>
      </c>
      <c r="D66" s="4" t="s">
        <v>200</v>
      </c>
      <c r="E66" s="4" t="s">
        <v>110</v>
      </c>
      <c r="F66" s="5">
        <v>44513</v>
      </c>
      <c r="G66" s="5">
        <v>44514</v>
      </c>
      <c r="H66" s="4">
        <v>1</v>
      </c>
      <c r="I66" s="4">
        <v>1</v>
      </c>
      <c r="J66" s="4">
        <v>1</v>
      </c>
      <c r="K66" s="4" t="s">
        <v>29</v>
      </c>
      <c r="L66" s="4">
        <v>57</v>
      </c>
      <c r="M66" s="4">
        <v>57</v>
      </c>
      <c r="N66" s="4" t="s">
        <v>201</v>
      </c>
      <c r="O66" s="4" t="s">
        <v>31</v>
      </c>
      <c r="P66" s="4" t="s">
        <v>32</v>
      </c>
      <c r="Q66" s="4">
        <v>0</v>
      </c>
      <c r="R66" s="6">
        <v>44509</v>
      </c>
      <c r="S66" s="5">
        <v>44517</v>
      </c>
      <c r="T66" s="4" t="s">
        <v>33</v>
      </c>
      <c r="U66" s="4">
        <v>57</v>
      </c>
      <c r="V66" s="4">
        <v>0</v>
      </c>
      <c r="W66" s="4">
        <v>0</v>
      </c>
      <c r="X66" s="4">
        <v>2294882</v>
      </c>
      <c r="Y66" s="4">
        <v>940819</v>
      </c>
    </row>
    <row r="67" s="4" customFormat="1" spans="1:25">
      <c r="A67" s="4">
        <v>16764408784</v>
      </c>
      <c r="B67" s="4" t="s">
        <v>25</v>
      </c>
      <c r="C67" s="4" t="s">
        <v>26</v>
      </c>
      <c r="D67" s="4" t="s">
        <v>202</v>
      </c>
      <c r="E67" s="4" t="s">
        <v>35</v>
      </c>
      <c r="F67" s="5">
        <v>44513</v>
      </c>
      <c r="G67" s="5">
        <v>44514</v>
      </c>
      <c r="H67" s="4">
        <v>1</v>
      </c>
      <c r="I67" s="4">
        <v>1</v>
      </c>
      <c r="J67" s="4">
        <v>1</v>
      </c>
      <c r="K67" s="4" t="s">
        <v>29</v>
      </c>
      <c r="L67" s="4">
        <v>263</v>
      </c>
      <c r="M67" s="4">
        <v>263</v>
      </c>
      <c r="N67" s="4" t="s">
        <v>203</v>
      </c>
      <c r="O67" s="4" t="s">
        <v>31</v>
      </c>
      <c r="P67" s="4" t="s">
        <v>32</v>
      </c>
      <c r="Q67" s="4">
        <v>0</v>
      </c>
      <c r="R67" s="6">
        <v>44509</v>
      </c>
      <c r="S67" s="5">
        <v>44517</v>
      </c>
      <c r="T67" s="4" t="s">
        <v>33</v>
      </c>
      <c r="U67" s="4">
        <v>263</v>
      </c>
      <c r="V67" s="4">
        <v>0</v>
      </c>
      <c r="W67" s="4">
        <v>0</v>
      </c>
      <c r="X67" s="4">
        <v>2294923</v>
      </c>
      <c r="Y67" s="4">
        <v>75114160</v>
      </c>
    </row>
    <row r="68" s="4" customFormat="1" spans="1:25">
      <c r="A68" s="4">
        <v>16764468457</v>
      </c>
      <c r="B68" s="4" t="s">
        <v>25</v>
      </c>
      <c r="C68" s="4" t="s">
        <v>26</v>
      </c>
      <c r="D68" s="4" t="s">
        <v>204</v>
      </c>
      <c r="E68" s="4" t="s">
        <v>205</v>
      </c>
      <c r="F68" s="5">
        <v>44513</v>
      </c>
      <c r="G68" s="5">
        <v>44514</v>
      </c>
      <c r="H68" s="4">
        <v>1</v>
      </c>
      <c r="I68" s="4">
        <v>1</v>
      </c>
      <c r="J68" s="4">
        <v>1</v>
      </c>
      <c r="K68" s="4" t="s">
        <v>29</v>
      </c>
      <c r="L68" s="4">
        <v>67</v>
      </c>
      <c r="M68" s="4">
        <v>67</v>
      </c>
      <c r="N68" s="4" t="s">
        <v>206</v>
      </c>
      <c r="O68" s="4" t="s">
        <v>31</v>
      </c>
      <c r="P68" s="4" t="s">
        <v>32</v>
      </c>
      <c r="Q68" s="4">
        <v>0</v>
      </c>
      <c r="R68" s="6">
        <v>44509</v>
      </c>
      <c r="S68" s="5">
        <v>44517</v>
      </c>
      <c r="T68" s="4" t="s">
        <v>33</v>
      </c>
      <c r="U68" s="4">
        <v>67</v>
      </c>
      <c r="V68" s="4">
        <v>0</v>
      </c>
      <c r="W68" s="4">
        <v>0</v>
      </c>
      <c r="X68" s="4">
        <v>2294940</v>
      </c>
      <c r="Y68" s="4" t="s">
        <v>207</v>
      </c>
    </row>
    <row r="69" s="4" customFormat="1" spans="1:25">
      <c r="A69" s="4">
        <v>16764772203</v>
      </c>
      <c r="B69" s="4" t="s">
        <v>25</v>
      </c>
      <c r="C69" s="4" t="s">
        <v>26</v>
      </c>
      <c r="D69" s="4" t="s">
        <v>208</v>
      </c>
      <c r="E69" s="4" t="s">
        <v>209</v>
      </c>
      <c r="F69" s="5">
        <v>44513</v>
      </c>
      <c r="G69" s="5">
        <v>44514</v>
      </c>
      <c r="H69" s="4">
        <v>1</v>
      </c>
      <c r="I69" s="4">
        <v>1</v>
      </c>
      <c r="J69" s="4">
        <v>1</v>
      </c>
      <c r="K69" s="4" t="s">
        <v>29</v>
      </c>
      <c r="L69" s="4">
        <v>66</v>
      </c>
      <c r="M69" s="4">
        <v>66</v>
      </c>
      <c r="N69" s="4" t="s">
        <v>210</v>
      </c>
      <c r="O69" s="4" t="s">
        <v>31</v>
      </c>
      <c r="P69" s="4" t="s">
        <v>32</v>
      </c>
      <c r="Q69" s="4">
        <v>0</v>
      </c>
      <c r="R69" s="6">
        <v>44509</v>
      </c>
      <c r="S69" s="5">
        <v>44517</v>
      </c>
      <c r="T69" s="4" t="s">
        <v>33</v>
      </c>
      <c r="U69" s="4">
        <v>66</v>
      </c>
      <c r="V69" s="4">
        <v>0</v>
      </c>
      <c r="W69" s="4">
        <v>0</v>
      </c>
      <c r="Y69" s="4" t="s">
        <v>211</v>
      </c>
    </row>
    <row r="70" s="4" customFormat="1" spans="1:25">
      <c r="A70" s="4">
        <v>16765158478</v>
      </c>
      <c r="B70" s="4" t="s">
        <v>25</v>
      </c>
      <c r="C70" s="4" t="s">
        <v>26</v>
      </c>
      <c r="D70" s="4" t="s">
        <v>212</v>
      </c>
      <c r="E70" s="4" t="s">
        <v>213</v>
      </c>
      <c r="F70" s="5">
        <v>44512</v>
      </c>
      <c r="G70" s="5">
        <v>44514</v>
      </c>
      <c r="H70" s="4">
        <v>1</v>
      </c>
      <c r="I70" s="4">
        <v>2</v>
      </c>
      <c r="J70" s="4">
        <v>2</v>
      </c>
      <c r="K70" s="4" t="s">
        <v>29</v>
      </c>
      <c r="L70" s="4">
        <v>212</v>
      </c>
      <c r="M70" s="4">
        <v>212</v>
      </c>
      <c r="N70" s="4" t="s">
        <v>214</v>
      </c>
      <c r="O70" s="4" t="s">
        <v>31</v>
      </c>
      <c r="P70" s="4" t="s">
        <v>32</v>
      </c>
      <c r="Q70" s="4">
        <v>0</v>
      </c>
      <c r="R70" s="6">
        <v>44510</v>
      </c>
      <c r="S70" s="5">
        <v>44517</v>
      </c>
      <c r="T70" s="4" t="s">
        <v>33</v>
      </c>
      <c r="U70" s="4">
        <v>212</v>
      </c>
      <c r="V70" s="4">
        <v>0</v>
      </c>
      <c r="W70" s="4">
        <v>0</v>
      </c>
      <c r="X70" s="4">
        <v>2295047</v>
      </c>
      <c r="Y70" s="4">
        <v>100282901</v>
      </c>
    </row>
    <row r="71" s="4" customFormat="1" spans="1:24">
      <c r="A71" s="4">
        <v>16765448845</v>
      </c>
      <c r="B71" s="4" t="s">
        <v>25</v>
      </c>
      <c r="C71" s="4" t="s">
        <v>26</v>
      </c>
      <c r="D71" s="4" t="s">
        <v>215</v>
      </c>
      <c r="E71" s="4" t="s">
        <v>216</v>
      </c>
      <c r="F71" s="5">
        <v>44513</v>
      </c>
      <c r="G71" s="5">
        <v>44514</v>
      </c>
      <c r="H71" s="4">
        <v>1</v>
      </c>
      <c r="I71" s="4">
        <v>1</v>
      </c>
      <c r="J71" s="4">
        <v>1</v>
      </c>
      <c r="K71" s="4" t="s">
        <v>29</v>
      </c>
      <c r="L71" s="4">
        <v>76</v>
      </c>
      <c r="M71" s="4">
        <v>76</v>
      </c>
      <c r="N71" s="4" t="s">
        <v>217</v>
      </c>
      <c r="O71" s="4" t="s">
        <v>31</v>
      </c>
      <c r="P71" s="4" t="s">
        <v>32</v>
      </c>
      <c r="Q71" s="4">
        <v>0</v>
      </c>
      <c r="R71" s="6">
        <v>44510</v>
      </c>
      <c r="S71" s="5">
        <v>44517</v>
      </c>
      <c r="T71" s="4" t="s">
        <v>33</v>
      </c>
      <c r="U71" s="4">
        <v>76</v>
      </c>
      <c r="V71" s="4">
        <v>0</v>
      </c>
      <c r="W71" s="4">
        <v>0</v>
      </c>
      <c r="X71" s="4">
        <v>2295135</v>
      </c>
    </row>
    <row r="72" s="4" customFormat="1" spans="1:24">
      <c r="A72" s="4">
        <v>16766617766</v>
      </c>
      <c r="B72" s="4" t="s">
        <v>25</v>
      </c>
      <c r="C72" s="4" t="s">
        <v>26</v>
      </c>
      <c r="D72" s="4" t="s">
        <v>218</v>
      </c>
      <c r="E72" s="4" t="s">
        <v>219</v>
      </c>
      <c r="F72" s="5">
        <v>44513</v>
      </c>
      <c r="G72" s="5">
        <v>44514</v>
      </c>
      <c r="H72" s="4">
        <v>1</v>
      </c>
      <c r="I72" s="4">
        <v>1</v>
      </c>
      <c r="J72" s="4">
        <v>1</v>
      </c>
      <c r="K72" s="4" t="s">
        <v>29</v>
      </c>
      <c r="L72" s="4">
        <v>51</v>
      </c>
      <c r="M72" s="4">
        <v>51</v>
      </c>
      <c r="N72" s="4" t="s">
        <v>220</v>
      </c>
      <c r="O72" s="4" t="s">
        <v>31</v>
      </c>
      <c r="P72" s="4" t="s">
        <v>32</v>
      </c>
      <c r="Q72" s="4">
        <v>0</v>
      </c>
      <c r="R72" s="6">
        <v>44510</v>
      </c>
      <c r="S72" s="5">
        <v>44517</v>
      </c>
      <c r="T72" s="4" t="s">
        <v>33</v>
      </c>
      <c r="U72" s="4">
        <v>51</v>
      </c>
      <c r="V72" s="4">
        <v>0</v>
      </c>
      <c r="W72" s="4">
        <v>0</v>
      </c>
      <c r="X72" s="4">
        <v>2295406</v>
      </c>
    </row>
    <row r="73" s="4" customFormat="1" spans="1:24">
      <c r="A73" s="4">
        <v>16766617766</v>
      </c>
      <c r="B73" s="4" t="s">
        <v>25</v>
      </c>
      <c r="C73" s="4" t="s">
        <v>116</v>
      </c>
      <c r="D73" s="4" t="s">
        <v>218</v>
      </c>
      <c r="E73" s="4" t="s">
        <v>219</v>
      </c>
      <c r="F73" s="5">
        <v>44513</v>
      </c>
      <c r="G73" s="5">
        <v>44514</v>
      </c>
      <c r="H73" s="4">
        <v>1</v>
      </c>
      <c r="I73" s="4">
        <v>1</v>
      </c>
      <c r="J73" s="4">
        <v>1</v>
      </c>
      <c r="K73" s="4" t="s">
        <v>29</v>
      </c>
      <c r="L73" s="4">
        <v>-51</v>
      </c>
      <c r="M73" s="4">
        <v>-51</v>
      </c>
      <c r="N73" s="4" t="s">
        <v>220</v>
      </c>
      <c r="O73" s="4" t="s">
        <v>31</v>
      </c>
      <c r="P73" s="4" t="s">
        <v>32</v>
      </c>
      <c r="Q73" s="4">
        <v>0</v>
      </c>
      <c r="R73" s="6">
        <v>44510</v>
      </c>
      <c r="S73" s="5">
        <v>44517</v>
      </c>
      <c r="T73" s="4" t="s">
        <v>33</v>
      </c>
      <c r="U73" s="4">
        <v>-51</v>
      </c>
      <c r="V73" s="4">
        <v>0</v>
      </c>
      <c r="W73" s="4">
        <v>0</v>
      </c>
      <c r="X73" s="4">
        <v>2295406</v>
      </c>
    </row>
    <row r="74" s="4" customFormat="1" spans="1:25">
      <c r="A74" s="4">
        <v>16767338928</v>
      </c>
      <c r="B74" s="4" t="s">
        <v>25</v>
      </c>
      <c r="C74" s="4" t="s">
        <v>26</v>
      </c>
      <c r="D74" s="4" t="s">
        <v>221</v>
      </c>
      <c r="E74" s="4" t="s">
        <v>213</v>
      </c>
      <c r="F74" s="5">
        <v>44512</v>
      </c>
      <c r="G74" s="5">
        <v>44514</v>
      </c>
      <c r="H74" s="4">
        <v>1</v>
      </c>
      <c r="I74" s="4">
        <v>2</v>
      </c>
      <c r="J74" s="4">
        <v>2</v>
      </c>
      <c r="K74" s="4" t="s">
        <v>29</v>
      </c>
      <c r="L74" s="4">
        <v>179</v>
      </c>
      <c r="M74" s="4">
        <v>179</v>
      </c>
      <c r="N74" s="4" t="s">
        <v>222</v>
      </c>
      <c r="O74" s="4" t="s">
        <v>31</v>
      </c>
      <c r="P74" s="4" t="s">
        <v>32</v>
      </c>
      <c r="Q74" s="4">
        <v>0</v>
      </c>
      <c r="R74" s="6">
        <v>44510</v>
      </c>
      <c r="S74" s="5">
        <v>44517</v>
      </c>
      <c r="T74" s="4" t="s">
        <v>33</v>
      </c>
      <c r="U74" s="4">
        <v>179</v>
      </c>
      <c r="V74" s="4">
        <v>0</v>
      </c>
      <c r="W74" s="4">
        <v>0</v>
      </c>
      <c r="X74" s="4">
        <v>2295627</v>
      </c>
      <c r="Y74" s="4">
        <v>15181646</v>
      </c>
    </row>
    <row r="75" s="4" customFormat="1" spans="1:24">
      <c r="A75" s="4">
        <v>16767491630</v>
      </c>
      <c r="B75" s="4" t="s">
        <v>25</v>
      </c>
      <c r="C75" s="4" t="s">
        <v>26</v>
      </c>
      <c r="D75" s="4" t="s">
        <v>223</v>
      </c>
      <c r="E75" s="4" t="s">
        <v>224</v>
      </c>
      <c r="F75" s="5">
        <v>44513</v>
      </c>
      <c r="G75" s="5">
        <v>44514</v>
      </c>
      <c r="H75" s="4">
        <v>1</v>
      </c>
      <c r="I75" s="4">
        <v>1</v>
      </c>
      <c r="J75" s="4">
        <v>1</v>
      </c>
      <c r="K75" s="4" t="s">
        <v>29</v>
      </c>
      <c r="L75" s="4">
        <v>116</v>
      </c>
      <c r="M75" s="4">
        <v>116</v>
      </c>
      <c r="N75" s="4" t="s">
        <v>225</v>
      </c>
      <c r="O75" s="4" t="s">
        <v>31</v>
      </c>
      <c r="P75" s="4" t="s">
        <v>32</v>
      </c>
      <c r="Q75" s="4">
        <v>0</v>
      </c>
      <c r="R75" s="6">
        <v>44510</v>
      </c>
      <c r="S75" s="5">
        <v>44517</v>
      </c>
      <c r="T75" s="4" t="s">
        <v>33</v>
      </c>
      <c r="U75" s="4">
        <v>116</v>
      </c>
      <c r="V75" s="4">
        <v>0</v>
      </c>
      <c r="W75" s="4">
        <v>0</v>
      </c>
      <c r="X75" s="4">
        <v>2295701</v>
      </c>
    </row>
    <row r="76" s="4" customFormat="1" spans="1:25">
      <c r="A76" s="4">
        <v>16768044626</v>
      </c>
      <c r="B76" s="4" t="s">
        <v>25</v>
      </c>
      <c r="C76" s="4" t="s">
        <v>26</v>
      </c>
      <c r="D76" s="4" t="s">
        <v>226</v>
      </c>
      <c r="E76" s="4" t="s">
        <v>227</v>
      </c>
      <c r="F76" s="5">
        <v>44513</v>
      </c>
      <c r="G76" s="5">
        <v>44514</v>
      </c>
      <c r="H76" s="4">
        <v>1</v>
      </c>
      <c r="I76" s="4">
        <v>1</v>
      </c>
      <c r="J76" s="4">
        <v>1</v>
      </c>
      <c r="K76" s="4" t="s">
        <v>29</v>
      </c>
      <c r="L76" s="4">
        <v>95</v>
      </c>
      <c r="M76" s="4">
        <v>95</v>
      </c>
      <c r="N76" s="4" t="s">
        <v>228</v>
      </c>
      <c r="O76" s="4" t="s">
        <v>31</v>
      </c>
      <c r="P76" s="4" t="s">
        <v>32</v>
      </c>
      <c r="Q76" s="4">
        <v>0</v>
      </c>
      <c r="R76" s="6">
        <v>44510</v>
      </c>
      <c r="S76" s="5">
        <v>44517</v>
      </c>
      <c r="T76" s="4" t="s">
        <v>33</v>
      </c>
      <c r="U76" s="4">
        <v>95</v>
      </c>
      <c r="V76" s="4">
        <v>0</v>
      </c>
      <c r="W76" s="4">
        <v>0</v>
      </c>
      <c r="X76" s="4">
        <v>2295877</v>
      </c>
      <c r="Y76" s="4">
        <v>16442</v>
      </c>
    </row>
    <row r="77" s="4" customFormat="1" spans="1:25">
      <c r="A77" s="4">
        <v>16769277508</v>
      </c>
      <c r="B77" s="4" t="s">
        <v>25</v>
      </c>
      <c r="C77" s="4" t="s">
        <v>26</v>
      </c>
      <c r="D77" s="4" t="s">
        <v>229</v>
      </c>
      <c r="E77" s="4" t="s">
        <v>230</v>
      </c>
      <c r="F77" s="5">
        <v>44513</v>
      </c>
      <c r="G77" s="5">
        <v>44514</v>
      </c>
      <c r="H77" s="4">
        <v>1</v>
      </c>
      <c r="I77" s="4">
        <v>1</v>
      </c>
      <c r="J77" s="4">
        <v>1</v>
      </c>
      <c r="K77" s="4" t="s">
        <v>29</v>
      </c>
      <c r="L77" s="4">
        <v>236</v>
      </c>
      <c r="M77" s="4">
        <v>236</v>
      </c>
      <c r="N77" s="4" t="s">
        <v>231</v>
      </c>
      <c r="O77" s="4" t="s">
        <v>31</v>
      </c>
      <c r="P77" s="4" t="s">
        <v>32</v>
      </c>
      <c r="Q77" s="4">
        <v>0</v>
      </c>
      <c r="R77" s="6">
        <v>44511</v>
      </c>
      <c r="S77" s="5">
        <v>44517</v>
      </c>
      <c r="T77" s="4" t="s">
        <v>33</v>
      </c>
      <c r="U77" s="4">
        <v>236</v>
      </c>
      <c r="V77" s="4">
        <v>0</v>
      </c>
      <c r="W77" s="4">
        <v>0</v>
      </c>
      <c r="X77" s="4">
        <v>2296246</v>
      </c>
      <c r="Y77" s="4">
        <v>76632858</v>
      </c>
    </row>
    <row r="78" s="4" customFormat="1" spans="1:25">
      <c r="A78" s="4">
        <v>16769286010</v>
      </c>
      <c r="B78" s="4" t="s">
        <v>25</v>
      </c>
      <c r="C78" s="4" t="s">
        <v>26</v>
      </c>
      <c r="D78" s="4" t="s">
        <v>232</v>
      </c>
      <c r="E78" s="4" t="s">
        <v>233</v>
      </c>
      <c r="F78" s="5">
        <v>44513</v>
      </c>
      <c r="G78" s="5">
        <v>44514</v>
      </c>
      <c r="H78" s="4">
        <v>1</v>
      </c>
      <c r="I78" s="4">
        <v>1</v>
      </c>
      <c r="J78" s="4">
        <v>1</v>
      </c>
      <c r="K78" s="4" t="s">
        <v>29</v>
      </c>
      <c r="L78" s="4">
        <v>163</v>
      </c>
      <c r="M78" s="4">
        <v>163</v>
      </c>
      <c r="N78" s="4" t="s">
        <v>234</v>
      </c>
      <c r="O78" s="4" t="s">
        <v>31</v>
      </c>
      <c r="P78" s="4" t="s">
        <v>32</v>
      </c>
      <c r="Q78" s="4">
        <v>0</v>
      </c>
      <c r="R78" s="6">
        <v>44511</v>
      </c>
      <c r="S78" s="5">
        <v>44517</v>
      </c>
      <c r="T78" s="4" t="s">
        <v>33</v>
      </c>
      <c r="U78" s="4">
        <v>163</v>
      </c>
      <c r="V78" s="4">
        <v>0</v>
      </c>
      <c r="W78" s="4">
        <v>0</v>
      </c>
      <c r="X78" s="4">
        <v>2296252</v>
      </c>
      <c r="Y78" s="4" t="s">
        <v>235</v>
      </c>
    </row>
    <row r="79" s="4" customFormat="1" spans="1:25">
      <c r="A79" s="4">
        <v>16769854779</v>
      </c>
      <c r="B79" s="4" t="s">
        <v>25</v>
      </c>
      <c r="C79" s="4" t="s">
        <v>26</v>
      </c>
      <c r="D79" s="4" t="s">
        <v>236</v>
      </c>
      <c r="E79" s="4" t="s">
        <v>237</v>
      </c>
      <c r="F79" s="5">
        <v>44513</v>
      </c>
      <c r="G79" s="5">
        <v>44514</v>
      </c>
      <c r="H79" s="4">
        <v>1</v>
      </c>
      <c r="I79" s="4">
        <v>1</v>
      </c>
      <c r="J79" s="4">
        <v>1</v>
      </c>
      <c r="K79" s="4" t="s">
        <v>29</v>
      </c>
      <c r="L79" s="4">
        <v>42</v>
      </c>
      <c r="M79" s="4">
        <v>42</v>
      </c>
      <c r="N79" s="4" t="s">
        <v>238</v>
      </c>
      <c r="O79" s="4" t="s">
        <v>31</v>
      </c>
      <c r="P79" s="4" t="s">
        <v>32</v>
      </c>
      <c r="Q79" s="4">
        <v>0</v>
      </c>
      <c r="R79" s="6">
        <v>44511</v>
      </c>
      <c r="S79" s="5">
        <v>44517</v>
      </c>
      <c r="T79" s="4" t="s">
        <v>33</v>
      </c>
      <c r="U79" s="4">
        <v>42</v>
      </c>
      <c r="V79" s="4">
        <v>0</v>
      </c>
      <c r="W79" s="4">
        <v>0</v>
      </c>
      <c r="X79" s="4">
        <v>2296456</v>
      </c>
      <c r="Y79" s="4">
        <v>1125671600</v>
      </c>
    </row>
    <row r="80" s="4" customFormat="1" spans="1:25">
      <c r="A80" s="4">
        <v>16770542346</v>
      </c>
      <c r="B80" s="4" t="s">
        <v>25</v>
      </c>
      <c r="C80" s="4" t="s">
        <v>26</v>
      </c>
      <c r="D80" s="4" t="s">
        <v>218</v>
      </c>
      <c r="E80" s="4" t="s">
        <v>219</v>
      </c>
      <c r="F80" s="5">
        <v>44513</v>
      </c>
      <c r="G80" s="5">
        <v>44514</v>
      </c>
      <c r="H80" s="4">
        <v>1</v>
      </c>
      <c r="I80" s="4">
        <v>1</v>
      </c>
      <c r="J80" s="4">
        <v>1</v>
      </c>
      <c r="K80" s="4" t="s">
        <v>29</v>
      </c>
      <c r="L80" s="4">
        <v>62</v>
      </c>
      <c r="M80" s="4">
        <v>62</v>
      </c>
      <c r="N80" s="4" t="s">
        <v>239</v>
      </c>
      <c r="O80" s="4" t="s">
        <v>31</v>
      </c>
      <c r="P80" s="4" t="s">
        <v>32</v>
      </c>
      <c r="Q80" s="4">
        <v>0</v>
      </c>
      <c r="R80" s="6">
        <v>44511</v>
      </c>
      <c r="S80" s="5">
        <v>44517</v>
      </c>
      <c r="T80" s="4" t="s">
        <v>33</v>
      </c>
      <c r="U80" s="4">
        <v>62</v>
      </c>
      <c r="V80" s="4">
        <v>0</v>
      </c>
      <c r="W80" s="4">
        <v>0</v>
      </c>
      <c r="X80" s="4">
        <v>2296681</v>
      </c>
      <c r="Y80" s="4">
        <v>2.02111114117447e+16</v>
      </c>
    </row>
    <row r="81" s="4" customFormat="1" spans="1:23">
      <c r="A81" s="4">
        <v>16775874401</v>
      </c>
      <c r="B81" s="4" t="s">
        <v>25</v>
      </c>
      <c r="C81" s="4" t="s">
        <v>26</v>
      </c>
      <c r="D81" s="4" t="s">
        <v>240</v>
      </c>
      <c r="E81" s="4" t="s">
        <v>241</v>
      </c>
      <c r="F81" s="5">
        <v>44513</v>
      </c>
      <c r="G81" s="5">
        <v>44514</v>
      </c>
      <c r="H81" s="4">
        <v>1</v>
      </c>
      <c r="I81" s="4">
        <v>1</v>
      </c>
      <c r="J81" s="4">
        <v>1</v>
      </c>
      <c r="K81" s="4" t="s">
        <v>29</v>
      </c>
      <c r="L81" s="4">
        <v>85</v>
      </c>
      <c r="M81" s="4">
        <v>85</v>
      </c>
      <c r="N81" s="4" t="s">
        <v>242</v>
      </c>
      <c r="O81" s="4" t="s">
        <v>31</v>
      </c>
      <c r="P81" s="4" t="s">
        <v>32</v>
      </c>
      <c r="Q81" s="4">
        <v>0</v>
      </c>
      <c r="R81" s="6">
        <v>44511</v>
      </c>
      <c r="S81" s="5">
        <v>44517</v>
      </c>
      <c r="T81" s="4" t="s">
        <v>33</v>
      </c>
      <c r="U81" s="4">
        <v>85</v>
      </c>
      <c r="V81" s="4">
        <v>0</v>
      </c>
      <c r="W81" s="4">
        <v>0</v>
      </c>
    </row>
    <row r="82" s="4" customFormat="1" spans="1:25">
      <c r="A82" s="4">
        <v>16776166468</v>
      </c>
      <c r="B82" s="4" t="s">
        <v>25</v>
      </c>
      <c r="C82" s="4" t="s">
        <v>26</v>
      </c>
      <c r="D82" s="4" t="s">
        <v>243</v>
      </c>
      <c r="E82" s="4" t="s">
        <v>244</v>
      </c>
      <c r="F82" s="5">
        <v>44513</v>
      </c>
      <c r="G82" s="5">
        <v>44514</v>
      </c>
      <c r="H82" s="4">
        <v>1</v>
      </c>
      <c r="I82" s="4">
        <v>1</v>
      </c>
      <c r="J82" s="4">
        <v>1</v>
      </c>
      <c r="K82" s="4" t="s">
        <v>29</v>
      </c>
      <c r="L82" s="4">
        <v>209</v>
      </c>
      <c r="M82" s="4">
        <v>209</v>
      </c>
      <c r="N82" s="4" t="s">
        <v>245</v>
      </c>
      <c r="O82" s="4" t="s">
        <v>31</v>
      </c>
      <c r="P82" s="4" t="s">
        <v>32</v>
      </c>
      <c r="Q82" s="4">
        <v>0</v>
      </c>
      <c r="R82" s="6">
        <v>44511</v>
      </c>
      <c r="S82" s="5">
        <v>44517</v>
      </c>
      <c r="T82" s="4" t="s">
        <v>33</v>
      </c>
      <c r="U82" s="4">
        <v>209</v>
      </c>
      <c r="V82" s="4">
        <v>0</v>
      </c>
      <c r="W82" s="4">
        <v>0</v>
      </c>
      <c r="X82" s="4">
        <v>2297268</v>
      </c>
      <c r="Y82" s="4">
        <v>77030567</v>
      </c>
    </row>
    <row r="83" s="4" customFormat="1" spans="1:24">
      <c r="A83" s="4">
        <v>16776290455</v>
      </c>
      <c r="B83" s="4" t="s">
        <v>25</v>
      </c>
      <c r="C83" s="4" t="s">
        <v>26</v>
      </c>
      <c r="D83" s="4" t="s">
        <v>246</v>
      </c>
      <c r="E83" s="4" t="s">
        <v>247</v>
      </c>
      <c r="F83" s="5">
        <v>44513</v>
      </c>
      <c r="G83" s="5">
        <v>44514</v>
      </c>
      <c r="H83" s="4">
        <v>1</v>
      </c>
      <c r="I83" s="4">
        <v>1</v>
      </c>
      <c r="J83" s="4">
        <v>1</v>
      </c>
      <c r="K83" s="4" t="s">
        <v>29</v>
      </c>
      <c r="L83" s="4">
        <v>17</v>
      </c>
      <c r="M83" s="4">
        <v>17</v>
      </c>
      <c r="N83" s="4" t="s">
        <v>248</v>
      </c>
      <c r="O83" s="4" t="s">
        <v>31</v>
      </c>
      <c r="P83" s="4" t="s">
        <v>32</v>
      </c>
      <c r="Q83" s="4">
        <v>0</v>
      </c>
      <c r="R83" s="6">
        <v>44511</v>
      </c>
      <c r="S83" s="5">
        <v>44517</v>
      </c>
      <c r="T83" s="4" t="s">
        <v>33</v>
      </c>
      <c r="U83" s="4">
        <v>17</v>
      </c>
      <c r="V83" s="4">
        <v>0</v>
      </c>
      <c r="W83" s="4">
        <v>0</v>
      </c>
      <c r="X83" s="4">
        <v>2297294</v>
      </c>
    </row>
    <row r="84" s="4" customFormat="1" spans="1:25">
      <c r="A84" s="4">
        <v>16776426775</v>
      </c>
      <c r="B84" s="4" t="s">
        <v>25</v>
      </c>
      <c r="C84" s="4" t="s">
        <v>26</v>
      </c>
      <c r="D84" s="4" t="s">
        <v>249</v>
      </c>
      <c r="E84" s="4" t="s">
        <v>110</v>
      </c>
      <c r="F84" s="5">
        <v>44513</v>
      </c>
      <c r="G84" s="5">
        <v>44514</v>
      </c>
      <c r="H84" s="4">
        <v>1</v>
      </c>
      <c r="I84" s="4">
        <v>1</v>
      </c>
      <c r="J84" s="4">
        <v>1</v>
      </c>
      <c r="K84" s="4" t="s">
        <v>29</v>
      </c>
      <c r="L84" s="4">
        <v>54</v>
      </c>
      <c r="M84" s="4">
        <v>54</v>
      </c>
      <c r="N84" s="4" t="s">
        <v>250</v>
      </c>
      <c r="O84" s="4" t="s">
        <v>31</v>
      </c>
      <c r="P84" s="4" t="s">
        <v>32</v>
      </c>
      <c r="Q84" s="4">
        <v>0</v>
      </c>
      <c r="R84" s="6">
        <v>44512</v>
      </c>
      <c r="S84" s="5">
        <v>44517</v>
      </c>
      <c r="T84" s="4" t="s">
        <v>33</v>
      </c>
      <c r="U84" s="4">
        <v>54</v>
      </c>
      <c r="V84" s="4">
        <v>0</v>
      </c>
      <c r="W84" s="4">
        <v>0</v>
      </c>
      <c r="X84" s="4">
        <v>2297327</v>
      </c>
      <c r="Y84" s="4" t="s">
        <v>251</v>
      </c>
    </row>
    <row r="85" s="4" customFormat="1" spans="1:24">
      <c r="A85" s="4">
        <v>16776548915</v>
      </c>
      <c r="B85" s="4" t="s">
        <v>25</v>
      </c>
      <c r="C85" s="4" t="s">
        <v>26</v>
      </c>
      <c r="D85" s="4" t="s">
        <v>252</v>
      </c>
      <c r="E85" s="4" t="s">
        <v>253</v>
      </c>
      <c r="F85" s="5">
        <v>44513</v>
      </c>
      <c r="G85" s="5">
        <v>44514</v>
      </c>
      <c r="H85" s="4">
        <v>1</v>
      </c>
      <c r="I85" s="4">
        <v>1</v>
      </c>
      <c r="J85" s="4">
        <v>1</v>
      </c>
      <c r="K85" s="4" t="s">
        <v>29</v>
      </c>
      <c r="L85" s="4">
        <v>73</v>
      </c>
      <c r="M85" s="4">
        <v>73</v>
      </c>
      <c r="N85" s="4" t="s">
        <v>254</v>
      </c>
      <c r="O85" s="4" t="s">
        <v>31</v>
      </c>
      <c r="P85" s="4" t="s">
        <v>32</v>
      </c>
      <c r="Q85" s="4">
        <v>0</v>
      </c>
      <c r="R85" s="6">
        <v>44512</v>
      </c>
      <c r="S85" s="5">
        <v>44517</v>
      </c>
      <c r="T85" s="4" t="s">
        <v>33</v>
      </c>
      <c r="U85" s="4">
        <v>73</v>
      </c>
      <c r="V85" s="4">
        <v>0</v>
      </c>
      <c r="W85" s="4">
        <v>0</v>
      </c>
      <c r="X85" s="4">
        <v>2297358</v>
      </c>
    </row>
    <row r="86" s="4" customFormat="1" spans="1:25">
      <c r="A86" s="4">
        <v>16776530795</v>
      </c>
      <c r="B86" s="4" t="s">
        <v>25</v>
      </c>
      <c r="C86" s="4" t="s">
        <v>26</v>
      </c>
      <c r="D86" s="4" t="s">
        <v>255</v>
      </c>
      <c r="E86" s="4" t="s">
        <v>213</v>
      </c>
      <c r="F86" s="5">
        <v>44513</v>
      </c>
      <c r="G86" s="5">
        <v>44514</v>
      </c>
      <c r="H86" s="4">
        <v>1</v>
      </c>
      <c r="I86" s="4">
        <v>1</v>
      </c>
      <c r="J86" s="4">
        <v>1</v>
      </c>
      <c r="K86" s="4" t="s">
        <v>29</v>
      </c>
      <c r="L86" s="4">
        <v>127</v>
      </c>
      <c r="M86" s="4">
        <v>127</v>
      </c>
      <c r="N86" s="4" t="s">
        <v>256</v>
      </c>
      <c r="O86" s="4" t="s">
        <v>31</v>
      </c>
      <c r="P86" s="4" t="s">
        <v>32</v>
      </c>
      <c r="Q86" s="4">
        <v>0</v>
      </c>
      <c r="R86" s="6">
        <v>44512</v>
      </c>
      <c r="S86" s="5">
        <v>44517</v>
      </c>
      <c r="T86" s="4" t="s">
        <v>33</v>
      </c>
      <c r="U86" s="4">
        <v>127</v>
      </c>
      <c r="V86" s="4">
        <v>0</v>
      </c>
      <c r="W86" s="4">
        <v>0</v>
      </c>
      <c r="X86" s="4">
        <v>2297352</v>
      </c>
      <c r="Y86" s="4">
        <v>3543897</v>
      </c>
    </row>
    <row r="87" s="4" customFormat="1" spans="1:24">
      <c r="A87" s="4">
        <v>16776635317</v>
      </c>
      <c r="B87" s="4" t="s">
        <v>25</v>
      </c>
      <c r="C87" s="4" t="s">
        <v>26</v>
      </c>
      <c r="D87" s="4" t="s">
        <v>257</v>
      </c>
      <c r="E87" s="4" t="s">
        <v>258</v>
      </c>
      <c r="F87" s="5">
        <v>44513</v>
      </c>
      <c r="G87" s="5">
        <v>44514</v>
      </c>
      <c r="H87" s="4">
        <v>1</v>
      </c>
      <c r="I87" s="4">
        <v>1</v>
      </c>
      <c r="J87" s="4">
        <v>1</v>
      </c>
      <c r="K87" s="4" t="s">
        <v>29</v>
      </c>
      <c r="L87" s="4">
        <v>451</v>
      </c>
      <c r="M87" s="4">
        <v>451</v>
      </c>
      <c r="N87" s="4" t="s">
        <v>259</v>
      </c>
      <c r="O87" s="4" t="s">
        <v>31</v>
      </c>
      <c r="P87" s="4" t="s">
        <v>32</v>
      </c>
      <c r="Q87" s="4">
        <v>0</v>
      </c>
      <c r="R87" s="6">
        <v>44512</v>
      </c>
      <c r="S87" s="5">
        <v>44517</v>
      </c>
      <c r="T87" s="4" t="s">
        <v>33</v>
      </c>
      <c r="U87" s="4">
        <v>451</v>
      </c>
      <c r="V87" s="4">
        <v>0</v>
      </c>
      <c r="W87" s="4">
        <v>0</v>
      </c>
      <c r="X87" s="4">
        <v>2297386</v>
      </c>
    </row>
    <row r="88" s="4" customFormat="1" spans="1:23">
      <c r="A88" s="4">
        <v>16776662586</v>
      </c>
      <c r="B88" s="4" t="s">
        <v>25</v>
      </c>
      <c r="C88" s="4" t="s">
        <v>26</v>
      </c>
      <c r="D88" s="4" t="s">
        <v>260</v>
      </c>
      <c r="E88" s="4" t="s">
        <v>227</v>
      </c>
      <c r="F88" s="5">
        <v>44513</v>
      </c>
      <c r="G88" s="5">
        <v>44514</v>
      </c>
      <c r="H88" s="4">
        <v>1</v>
      </c>
      <c r="I88" s="4">
        <v>1</v>
      </c>
      <c r="J88" s="4">
        <v>1</v>
      </c>
      <c r="K88" s="4" t="s">
        <v>29</v>
      </c>
      <c r="L88" s="4">
        <v>40</v>
      </c>
      <c r="M88" s="4">
        <v>40</v>
      </c>
      <c r="N88" s="4" t="s">
        <v>261</v>
      </c>
      <c r="O88" s="4" t="s">
        <v>31</v>
      </c>
      <c r="P88" s="4" t="s">
        <v>32</v>
      </c>
      <c r="Q88" s="4">
        <v>0</v>
      </c>
      <c r="R88" s="6">
        <v>44512</v>
      </c>
      <c r="S88" s="5">
        <v>44517</v>
      </c>
      <c r="T88" s="4" t="s">
        <v>33</v>
      </c>
      <c r="U88" s="4">
        <v>40</v>
      </c>
      <c r="V88" s="4">
        <v>0</v>
      </c>
      <c r="W88" s="4">
        <v>0</v>
      </c>
    </row>
    <row r="89" s="4" customFormat="1" spans="1:24">
      <c r="A89" s="4">
        <v>16776728327</v>
      </c>
      <c r="B89" s="4" t="s">
        <v>25</v>
      </c>
      <c r="C89" s="4" t="s">
        <v>26</v>
      </c>
      <c r="D89" s="4" t="s">
        <v>262</v>
      </c>
      <c r="E89" s="4" t="s">
        <v>44</v>
      </c>
      <c r="F89" s="5">
        <v>44513</v>
      </c>
      <c r="G89" s="5">
        <v>44514</v>
      </c>
      <c r="H89" s="4">
        <v>1</v>
      </c>
      <c r="I89" s="4">
        <v>1</v>
      </c>
      <c r="J89" s="4">
        <v>1</v>
      </c>
      <c r="K89" s="4" t="s">
        <v>29</v>
      </c>
      <c r="L89" s="4">
        <v>136</v>
      </c>
      <c r="M89" s="4">
        <v>136</v>
      </c>
      <c r="N89" s="4" t="s">
        <v>263</v>
      </c>
      <c r="O89" s="4" t="s">
        <v>31</v>
      </c>
      <c r="P89" s="4" t="s">
        <v>32</v>
      </c>
      <c r="Q89" s="4">
        <v>0</v>
      </c>
      <c r="R89" s="6">
        <v>44512</v>
      </c>
      <c r="S89" s="5">
        <v>44517</v>
      </c>
      <c r="T89" s="4" t="s">
        <v>33</v>
      </c>
      <c r="U89" s="4">
        <v>136</v>
      </c>
      <c r="V89" s="4">
        <v>0</v>
      </c>
      <c r="W89" s="4">
        <v>0</v>
      </c>
      <c r="X89" s="4">
        <v>2297448</v>
      </c>
    </row>
    <row r="90" s="4" customFormat="1" spans="1:25">
      <c r="A90" s="4">
        <v>16776757491</v>
      </c>
      <c r="B90" s="4" t="s">
        <v>25</v>
      </c>
      <c r="C90" s="4" t="s">
        <v>26</v>
      </c>
      <c r="D90" s="4" t="s">
        <v>264</v>
      </c>
      <c r="E90" s="4" t="s">
        <v>265</v>
      </c>
      <c r="F90" s="5">
        <v>44513</v>
      </c>
      <c r="G90" s="5">
        <v>44514</v>
      </c>
      <c r="H90" s="4">
        <v>1</v>
      </c>
      <c r="I90" s="4">
        <v>1</v>
      </c>
      <c r="J90" s="4">
        <v>1</v>
      </c>
      <c r="K90" s="4" t="s">
        <v>29</v>
      </c>
      <c r="L90" s="4">
        <v>150</v>
      </c>
      <c r="M90" s="4">
        <v>150</v>
      </c>
      <c r="N90" s="4" t="s">
        <v>266</v>
      </c>
      <c r="O90" s="4" t="s">
        <v>31</v>
      </c>
      <c r="P90" s="4" t="s">
        <v>32</v>
      </c>
      <c r="Q90" s="4">
        <v>0</v>
      </c>
      <c r="R90" s="6">
        <v>44512</v>
      </c>
      <c r="S90" s="5">
        <v>44517</v>
      </c>
      <c r="T90" s="4" t="s">
        <v>33</v>
      </c>
      <c r="U90" s="4">
        <v>150</v>
      </c>
      <c r="V90" s="4">
        <v>0</v>
      </c>
      <c r="W90" s="4">
        <v>0</v>
      </c>
      <c r="X90" s="4">
        <v>2297463</v>
      </c>
      <c r="Y90" s="4">
        <v>77512194</v>
      </c>
    </row>
    <row r="91" s="4" customFormat="1" spans="1:25">
      <c r="A91" s="4">
        <v>16777049421</v>
      </c>
      <c r="B91" s="4" t="s">
        <v>25</v>
      </c>
      <c r="C91" s="4" t="s">
        <v>26</v>
      </c>
      <c r="D91" s="4" t="s">
        <v>267</v>
      </c>
      <c r="E91" s="4" t="s">
        <v>87</v>
      </c>
      <c r="F91" s="5">
        <v>44513</v>
      </c>
      <c r="G91" s="5">
        <v>44514</v>
      </c>
      <c r="H91" s="4">
        <v>1</v>
      </c>
      <c r="I91" s="4">
        <v>1</v>
      </c>
      <c r="J91" s="4">
        <v>1</v>
      </c>
      <c r="K91" s="4" t="s">
        <v>29</v>
      </c>
      <c r="L91" s="4">
        <v>127</v>
      </c>
      <c r="M91" s="4">
        <v>127</v>
      </c>
      <c r="N91" s="4" t="s">
        <v>268</v>
      </c>
      <c r="O91" s="4" t="s">
        <v>31</v>
      </c>
      <c r="P91" s="4" t="s">
        <v>32</v>
      </c>
      <c r="Q91" s="4">
        <v>0</v>
      </c>
      <c r="R91" s="6">
        <v>44512</v>
      </c>
      <c r="S91" s="5">
        <v>44517</v>
      </c>
      <c r="T91" s="4" t="s">
        <v>33</v>
      </c>
      <c r="U91" s="4">
        <v>127</v>
      </c>
      <c r="V91" s="4">
        <v>0</v>
      </c>
      <c r="W91" s="4">
        <v>0</v>
      </c>
      <c r="X91" s="4">
        <v>2297553</v>
      </c>
      <c r="Y91" s="4">
        <v>157181112</v>
      </c>
    </row>
    <row r="92" s="4" customFormat="1" spans="1:25">
      <c r="A92" s="4">
        <v>16777219426</v>
      </c>
      <c r="B92" s="4" t="s">
        <v>25</v>
      </c>
      <c r="C92" s="4" t="s">
        <v>26</v>
      </c>
      <c r="D92" s="4" t="s">
        <v>269</v>
      </c>
      <c r="E92" s="4" t="s">
        <v>270</v>
      </c>
      <c r="F92" s="5">
        <v>44513</v>
      </c>
      <c r="G92" s="5">
        <v>44514</v>
      </c>
      <c r="H92" s="4">
        <v>1</v>
      </c>
      <c r="I92" s="4">
        <v>1</v>
      </c>
      <c r="J92" s="4">
        <v>1</v>
      </c>
      <c r="K92" s="4" t="s">
        <v>29</v>
      </c>
      <c r="L92" s="4">
        <v>104</v>
      </c>
      <c r="M92" s="4">
        <v>104</v>
      </c>
      <c r="N92" s="4" t="s">
        <v>271</v>
      </c>
      <c r="O92" s="4" t="s">
        <v>31</v>
      </c>
      <c r="P92" s="4" t="s">
        <v>32</v>
      </c>
      <c r="Q92" s="4">
        <v>0</v>
      </c>
      <c r="R92" s="6">
        <v>44512</v>
      </c>
      <c r="S92" s="5">
        <v>44517</v>
      </c>
      <c r="T92" s="4" t="s">
        <v>33</v>
      </c>
      <c r="U92" s="4">
        <v>104</v>
      </c>
      <c r="V92" s="4">
        <v>0</v>
      </c>
      <c r="W92" s="4">
        <v>0</v>
      </c>
      <c r="X92" s="4">
        <v>2297614</v>
      </c>
      <c r="Y92" s="4">
        <v>77637801</v>
      </c>
    </row>
    <row r="93" s="4" customFormat="1" spans="1:25">
      <c r="A93" s="4">
        <v>16777312508</v>
      </c>
      <c r="B93" s="4" t="s">
        <v>25</v>
      </c>
      <c r="C93" s="4" t="s">
        <v>26</v>
      </c>
      <c r="D93" s="4" t="s">
        <v>236</v>
      </c>
      <c r="E93" s="4" t="s">
        <v>272</v>
      </c>
      <c r="F93" s="5">
        <v>44513</v>
      </c>
      <c r="G93" s="5">
        <v>44514</v>
      </c>
      <c r="H93" s="4">
        <v>1</v>
      </c>
      <c r="I93" s="4">
        <v>1</v>
      </c>
      <c r="J93" s="4">
        <v>1</v>
      </c>
      <c r="K93" s="4" t="s">
        <v>29</v>
      </c>
      <c r="L93" s="4">
        <v>28</v>
      </c>
      <c r="M93" s="4">
        <v>28</v>
      </c>
      <c r="N93" s="4" t="s">
        <v>273</v>
      </c>
      <c r="O93" s="4" t="s">
        <v>31</v>
      </c>
      <c r="P93" s="4" t="s">
        <v>32</v>
      </c>
      <c r="Q93" s="4">
        <v>0</v>
      </c>
      <c r="R93" s="6">
        <v>44512</v>
      </c>
      <c r="S93" s="5">
        <v>44517</v>
      </c>
      <c r="T93" s="4" t="s">
        <v>33</v>
      </c>
      <c r="U93" s="4">
        <v>28</v>
      </c>
      <c r="V93" s="4">
        <v>0</v>
      </c>
      <c r="W93" s="4">
        <v>0</v>
      </c>
      <c r="X93" s="4">
        <v>2297634</v>
      </c>
      <c r="Y93" s="4">
        <v>1125703122</v>
      </c>
    </row>
    <row r="94" s="4" customFormat="1" spans="1:25">
      <c r="A94" s="4">
        <v>16778193926</v>
      </c>
      <c r="B94" s="4" t="s">
        <v>25</v>
      </c>
      <c r="C94" s="4" t="s">
        <v>26</v>
      </c>
      <c r="D94" s="4" t="s">
        <v>274</v>
      </c>
      <c r="E94" s="4" t="s">
        <v>275</v>
      </c>
      <c r="F94" s="5">
        <v>44512</v>
      </c>
      <c r="G94" s="5">
        <v>44514</v>
      </c>
      <c r="H94" s="4">
        <v>1</v>
      </c>
      <c r="I94" s="4">
        <v>2</v>
      </c>
      <c r="J94" s="4">
        <v>2</v>
      </c>
      <c r="K94" s="4" t="s">
        <v>29</v>
      </c>
      <c r="L94" s="4">
        <v>276</v>
      </c>
      <c r="M94" s="4">
        <v>276</v>
      </c>
      <c r="N94" s="4" t="s">
        <v>276</v>
      </c>
      <c r="O94" s="4" t="s">
        <v>31</v>
      </c>
      <c r="P94" s="4" t="s">
        <v>32</v>
      </c>
      <c r="Q94" s="4">
        <v>0</v>
      </c>
      <c r="R94" s="6">
        <v>44512</v>
      </c>
      <c r="S94" s="5">
        <v>44517</v>
      </c>
      <c r="T94" s="4" t="s">
        <v>33</v>
      </c>
      <c r="U94" s="4">
        <v>276</v>
      </c>
      <c r="V94" s="4">
        <v>0</v>
      </c>
      <c r="W94" s="4">
        <v>0</v>
      </c>
      <c r="X94" s="4">
        <v>2297884</v>
      </c>
      <c r="Y94" s="4" t="s">
        <v>277</v>
      </c>
    </row>
    <row r="95" s="4" customFormat="1" spans="1:25">
      <c r="A95" s="4">
        <v>16778261758</v>
      </c>
      <c r="B95" s="4" t="s">
        <v>25</v>
      </c>
      <c r="C95" s="4" t="s">
        <v>26</v>
      </c>
      <c r="D95" s="4" t="s">
        <v>175</v>
      </c>
      <c r="E95" s="4" t="s">
        <v>278</v>
      </c>
      <c r="F95" s="5">
        <v>44513</v>
      </c>
      <c r="G95" s="5">
        <v>44514</v>
      </c>
      <c r="H95" s="4">
        <v>1</v>
      </c>
      <c r="I95" s="4">
        <v>1</v>
      </c>
      <c r="J95" s="4">
        <v>1</v>
      </c>
      <c r="K95" s="4" t="s">
        <v>29</v>
      </c>
      <c r="L95" s="4">
        <v>22</v>
      </c>
      <c r="M95" s="4">
        <v>22</v>
      </c>
      <c r="N95" s="4" t="s">
        <v>279</v>
      </c>
      <c r="O95" s="4" t="s">
        <v>31</v>
      </c>
      <c r="P95" s="4" t="s">
        <v>32</v>
      </c>
      <c r="Q95" s="4">
        <v>0</v>
      </c>
      <c r="R95" s="6">
        <v>44512</v>
      </c>
      <c r="S95" s="5">
        <v>44517</v>
      </c>
      <c r="T95" s="4" t="s">
        <v>33</v>
      </c>
      <c r="U95" s="4">
        <v>22</v>
      </c>
      <c r="V95" s="4">
        <v>0</v>
      </c>
      <c r="W95" s="4">
        <v>0</v>
      </c>
      <c r="X95" s="4">
        <v>2297910</v>
      </c>
      <c r="Y95" s="4">
        <v>1673</v>
      </c>
    </row>
    <row r="96" s="4" customFormat="1" spans="1:25">
      <c r="A96" s="4">
        <v>16779230083</v>
      </c>
      <c r="B96" s="4" t="s">
        <v>25</v>
      </c>
      <c r="C96" s="4" t="s">
        <v>26</v>
      </c>
      <c r="D96" s="4" t="s">
        <v>280</v>
      </c>
      <c r="E96" s="4" t="s">
        <v>281</v>
      </c>
      <c r="F96" s="5">
        <v>44513</v>
      </c>
      <c r="G96" s="5">
        <v>44514</v>
      </c>
      <c r="H96" s="4">
        <v>1</v>
      </c>
      <c r="I96" s="4">
        <v>1</v>
      </c>
      <c r="J96" s="4">
        <v>1</v>
      </c>
      <c r="K96" s="4" t="s">
        <v>29</v>
      </c>
      <c r="L96" s="4">
        <v>265</v>
      </c>
      <c r="M96" s="4">
        <v>265</v>
      </c>
      <c r="N96" s="4" t="s">
        <v>282</v>
      </c>
      <c r="O96" s="4" t="s">
        <v>31</v>
      </c>
      <c r="P96" s="4" t="s">
        <v>32</v>
      </c>
      <c r="Q96" s="4">
        <v>0</v>
      </c>
      <c r="R96" s="6">
        <v>44512</v>
      </c>
      <c r="S96" s="5">
        <v>44517</v>
      </c>
      <c r="T96" s="4" t="s">
        <v>33</v>
      </c>
      <c r="U96" s="4">
        <v>265</v>
      </c>
      <c r="V96" s="4">
        <v>0</v>
      </c>
      <c r="W96" s="4">
        <v>0</v>
      </c>
      <c r="X96" s="4">
        <v>2298178</v>
      </c>
      <c r="Y96" s="4">
        <v>77830021</v>
      </c>
    </row>
    <row r="97" s="4" customFormat="1" spans="1:25">
      <c r="A97" s="4">
        <v>16784488119</v>
      </c>
      <c r="B97" s="4" t="s">
        <v>25</v>
      </c>
      <c r="C97" s="4" t="s">
        <v>26</v>
      </c>
      <c r="D97" s="4" t="s">
        <v>283</v>
      </c>
      <c r="E97" s="4" t="s">
        <v>216</v>
      </c>
      <c r="F97" s="5">
        <v>44513</v>
      </c>
      <c r="G97" s="5">
        <v>44514</v>
      </c>
      <c r="H97" s="4">
        <v>1</v>
      </c>
      <c r="I97" s="4">
        <v>1</v>
      </c>
      <c r="J97" s="4">
        <v>1</v>
      </c>
      <c r="K97" s="4" t="s">
        <v>29</v>
      </c>
      <c r="L97" s="4">
        <v>32</v>
      </c>
      <c r="M97" s="4">
        <v>32</v>
      </c>
      <c r="N97" s="4" t="s">
        <v>284</v>
      </c>
      <c r="O97" s="4" t="s">
        <v>31</v>
      </c>
      <c r="P97" s="4" t="s">
        <v>32</v>
      </c>
      <c r="Q97" s="4">
        <v>0</v>
      </c>
      <c r="R97" s="6">
        <v>44512</v>
      </c>
      <c r="S97" s="5">
        <v>44517</v>
      </c>
      <c r="T97" s="4" t="s">
        <v>33</v>
      </c>
      <c r="U97" s="4">
        <v>32</v>
      </c>
      <c r="V97" s="4">
        <v>0</v>
      </c>
      <c r="W97" s="4">
        <v>0</v>
      </c>
      <c r="X97" s="4">
        <v>2298316</v>
      </c>
      <c r="Y97" s="4">
        <v>75782821</v>
      </c>
    </row>
    <row r="98" s="4" customFormat="1" spans="1:24">
      <c r="A98" s="4">
        <v>16784852744</v>
      </c>
      <c r="B98" s="4" t="s">
        <v>25</v>
      </c>
      <c r="C98" s="4" t="s">
        <v>26</v>
      </c>
      <c r="D98" s="4" t="s">
        <v>285</v>
      </c>
      <c r="E98" s="4" t="s">
        <v>286</v>
      </c>
      <c r="F98" s="5">
        <v>44513</v>
      </c>
      <c r="G98" s="5">
        <v>44514</v>
      </c>
      <c r="H98" s="4">
        <v>1</v>
      </c>
      <c r="I98" s="4">
        <v>1</v>
      </c>
      <c r="J98" s="4">
        <v>1</v>
      </c>
      <c r="K98" s="4" t="s">
        <v>29</v>
      </c>
      <c r="L98" s="4">
        <v>19</v>
      </c>
      <c r="M98" s="4">
        <v>19</v>
      </c>
      <c r="N98" s="4" t="s">
        <v>287</v>
      </c>
      <c r="O98" s="4" t="s">
        <v>31</v>
      </c>
      <c r="P98" s="4" t="s">
        <v>32</v>
      </c>
      <c r="Q98" s="4">
        <v>0</v>
      </c>
      <c r="R98" s="6">
        <v>44513</v>
      </c>
      <c r="S98" s="5">
        <v>44517</v>
      </c>
      <c r="T98" s="4" t="s">
        <v>33</v>
      </c>
      <c r="U98" s="4">
        <v>19</v>
      </c>
      <c r="V98" s="4">
        <v>0</v>
      </c>
      <c r="W98" s="4">
        <v>0</v>
      </c>
      <c r="X98" s="4">
        <v>2298355</v>
      </c>
    </row>
    <row r="99" s="4" customFormat="1" spans="1:24">
      <c r="A99" s="4">
        <v>16784778298</v>
      </c>
      <c r="B99" s="4" t="s">
        <v>25</v>
      </c>
      <c r="C99" s="4" t="s">
        <v>26</v>
      </c>
      <c r="D99" s="4" t="s">
        <v>288</v>
      </c>
      <c r="E99" s="4" t="s">
        <v>205</v>
      </c>
      <c r="F99" s="5">
        <v>44513</v>
      </c>
      <c r="G99" s="5">
        <v>44514</v>
      </c>
      <c r="H99" s="4">
        <v>1</v>
      </c>
      <c r="I99" s="4">
        <v>1</v>
      </c>
      <c r="J99" s="4">
        <v>1</v>
      </c>
      <c r="K99" s="4" t="s">
        <v>29</v>
      </c>
      <c r="L99" s="4">
        <v>35</v>
      </c>
      <c r="M99" s="4">
        <v>35</v>
      </c>
      <c r="N99" s="4" t="s">
        <v>289</v>
      </c>
      <c r="O99" s="4" t="s">
        <v>31</v>
      </c>
      <c r="P99" s="4" t="s">
        <v>32</v>
      </c>
      <c r="Q99" s="4">
        <v>0</v>
      </c>
      <c r="R99" s="6">
        <v>44513</v>
      </c>
      <c r="S99" s="5">
        <v>44517</v>
      </c>
      <c r="T99" s="4" t="s">
        <v>33</v>
      </c>
      <c r="U99" s="4">
        <v>35</v>
      </c>
      <c r="V99" s="4">
        <v>0</v>
      </c>
      <c r="W99" s="4">
        <v>0</v>
      </c>
      <c r="X99" s="4">
        <v>2298356</v>
      </c>
    </row>
    <row r="100" s="4" customFormat="1" spans="1:24">
      <c r="A100" s="4">
        <v>16784909242</v>
      </c>
      <c r="B100" s="4" t="s">
        <v>25</v>
      </c>
      <c r="C100" s="4" t="s">
        <v>26</v>
      </c>
      <c r="D100" s="4" t="s">
        <v>290</v>
      </c>
      <c r="E100" s="4" t="s">
        <v>291</v>
      </c>
      <c r="F100" s="5">
        <v>44513</v>
      </c>
      <c r="G100" s="5">
        <v>44514</v>
      </c>
      <c r="H100" s="4">
        <v>1</v>
      </c>
      <c r="I100" s="4">
        <v>1</v>
      </c>
      <c r="J100" s="4">
        <v>1</v>
      </c>
      <c r="K100" s="4" t="s">
        <v>29</v>
      </c>
      <c r="L100" s="4">
        <v>80</v>
      </c>
      <c r="M100" s="4">
        <v>80</v>
      </c>
      <c r="N100" s="4" t="s">
        <v>292</v>
      </c>
      <c r="O100" s="4" t="s">
        <v>31</v>
      </c>
      <c r="P100" s="4" t="s">
        <v>32</v>
      </c>
      <c r="Q100" s="4">
        <v>0</v>
      </c>
      <c r="R100" s="6">
        <v>44513</v>
      </c>
      <c r="S100" s="5">
        <v>44517</v>
      </c>
      <c r="T100" s="4" t="s">
        <v>33</v>
      </c>
      <c r="U100" s="4">
        <v>80</v>
      </c>
      <c r="V100" s="4">
        <v>0</v>
      </c>
      <c r="W100" s="4">
        <v>0</v>
      </c>
      <c r="X100" s="4">
        <v>2298369</v>
      </c>
    </row>
    <row r="101" s="4" customFormat="1" spans="1:25">
      <c r="A101" s="4">
        <v>16784914879</v>
      </c>
      <c r="B101" s="4" t="s">
        <v>25</v>
      </c>
      <c r="C101" s="4" t="s">
        <v>26</v>
      </c>
      <c r="D101" s="4" t="s">
        <v>293</v>
      </c>
      <c r="E101" s="4" t="s">
        <v>294</v>
      </c>
      <c r="F101" s="5">
        <v>44513</v>
      </c>
      <c r="G101" s="5">
        <v>44514</v>
      </c>
      <c r="H101" s="4">
        <v>1</v>
      </c>
      <c r="I101" s="4">
        <v>1</v>
      </c>
      <c r="J101" s="4">
        <v>1</v>
      </c>
      <c r="K101" s="4" t="s">
        <v>29</v>
      </c>
      <c r="L101" s="4">
        <v>135</v>
      </c>
      <c r="M101" s="4">
        <v>135</v>
      </c>
      <c r="N101" s="4" t="s">
        <v>295</v>
      </c>
      <c r="O101" s="4" t="s">
        <v>31</v>
      </c>
      <c r="P101" s="4" t="s">
        <v>32</v>
      </c>
      <c r="Q101" s="4">
        <v>0</v>
      </c>
      <c r="R101" s="6">
        <v>44513</v>
      </c>
      <c r="S101" s="5">
        <v>44517</v>
      </c>
      <c r="T101" s="4" t="s">
        <v>33</v>
      </c>
      <c r="U101" s="4">
        <v>135</v>
      </c>
      <c r="V101" s="4">
        <v>0</v>
      </c>
      <c r="W101" s="4">
        <v>0</v>
      </c>
      <c r="Y101" s="4">
        <v>80048595</v>
      </c>
    </row>
    <row r="102" s="4" customFormat="1" spans="1:25">
      <c r="A102" s="4">
        <v>16784957649</v>
      </c>
      <c r="B102" s="4" t="s">
        <v>25</v>
      </c>
      <c r="C102" s="4" t="s">
        <v>26</v>
      </c>
      <c r="D102" s="4" t="s">
        <v>243</v>
      </c>
      <c r="E102" s="4" t="s">
        <v>296</v>
      </c>
      <c r="F102" s="5">
        <v>44513</v>
      </c>
      <c r="G102" s="5">
        <v>44514</v>
      </c>
      <c r="H102" s="4">
        <v>1</v>
      </c>
      <c r="I102" s="4">
        <v>1</v>
      </c>
      <c r="J102" s="4">
        <v>1</v>
      </c>
      <c r="K102" s="4" t="s">
        <v>29</v>
      </c>
      <c r="L102" s="4">
        <v>229</v>
      </c>
      <c r="M102" s="4">
        <v>229</v>
      </c>
      <c r="N102" s="4" t="s">
        <v>297</v>
      </c>
      <c r="O102" s="4" t="s">
        <v>31</v>
      </c>
      <c r="P102" s="4" t="s">
        <v>32</v>
      </c>
      <c r="Q102" s="4">
        <v>0</v>
      </c>
      <c r="R102" s="6">
        <v>44513</v>
      </c>
      <c r="S102" s="5">
        <v>44517</v>
      </c>
      <c r="T102" s="4" t="s">
        <v>33</v>
      </c>
      <c r="U102" s="4">
        <v>229</v>
      </c>
      <c r="V102" s="4">
        <v>0</v>
      </c>
      <c r="W102" s="4">
        <v>0</v>
      </c>
      <c r="Y102" s="4">
        <v>80090978</v>
      </c>
    </row>
    <row r="103" s="4" customFormat="1" spans="1:25">
      <c r="A103" s="4">
        <v>16785049010</v>
      </c>
      <c r="B103" s="4" t="s">
        <v>25</v>
      </c>
      <c r="C103" s="4" t="s">
        <v>26</v>
      </c>
      <c r="D103" s="4" t="s">
        <v>298</v>
      </c>
      <c r="E103" s="4" t="s">
        <v>299</v>
      </c>
      <c r="F103" s="5">
        <v>44513</v>
      </c>
      <c r="G103" s="5">
        <v>44514</v>
      </c>
      <c r="H103" s="4">
        <v>1</v>
      </c>
      <c r="I103" s="4">
        <v>1</v>
      </c>
      <c r="J103" s="4">
        <v>1</v>
      </c>
      <c r="K103" s="4" t="s">
        <v>29</v>
      </c>
      <c r="L103" s="4">
        <v>177</v>
      </c>
      <c r="M103" s="4">
        <v>177</v>
      </c>
      <c r="N103" s="4" t="s">
        <v>300</v>
      </c>
      <c r="O103" s="4" t="s">
        <v>31</v>
      </c>
      <c r="P103" s="4" t="s">
        <v>32</v>
      </c>
      <c r="Q103" s="4">
        <v>0</v>
      </c>
      <c r="R103" s="6">
        <v>44513</v>
      </c>
      <c r="S103" s="5">
        <v>44517</v>
      </c>
      <c r="T103" s="4" t="s">
        <v>33</v>
      </c>
      <c r="U103" s="4">
        <v>177</v>
      </c>
      <c r="V103" s="4">
        <v>0</v>
      </c>
      <c r="W103" s="4">
        <v>0</v>
      </c>
      <c r="X103" s="4">
        <v>2298389</v>
      </c>
      <c r="Y103" s="4">
        <v>80133885</v>
      </c>
    </row>
    <row r="104" s="4" customFormat="1" spans="1:25">
      <c r="A104" s="4">
        <v>16785073734</v>
      </c>
      <c r="B104" s="4" t="s">
        <v>25</v>
      </c>
      <c r="C104" s="4" t="s">
        <v>26</v>
      </c>
      <c r="D104" s="4" t="s">
        <v>301</v>
      </c>
      <c r="E104" s="4" t="s">
        <v>302</v>
      </c>
      <c r="F104" s="5">
        <v>44513</v>
      </c>
      <c r="G104" s="5">
        <v>44514</v>
      </c>
      <c r="H104" s="4">
        <v>1</v>
      </c>
      <c r="I104" s="4">
        <v>1</v>
      </c>
      <c r="J104" s="4">
        <v>1</v>
      </c>
      <c r="K104" s="4" t="s">
        <v>29</v>
      </c>
      <c r="L104" s="4">
        <v>173</v>
      </c>
      <c r="M104" s="4">
        <v>173</v>
      </c>
      <c r="N104" s="4" t="s">
        <v>303</v>
      </c>
      <c r="O104" s="4" t="s">
        <v>31</v>
      </c>
      <c r="P104" s="4" t="s">
        <v>32</v>
      </c>
      <c r="Q104" s="4">
        <v>0</v>
      </c>
      <c r="R104" s="6">
        <v>44513</v>
      </c>
      <c r="S104" s="5">
        <v>44517</v>
      </c>
      <c r="T104" s="4" t="s">
        <v>33</v>
      </c>
      <c r="U104" s="4">
        <v>173</v>
      </c>
      <c r="V104" s="4">
        <v>0</v>
      </c>
      <c r="W104" s="4">
        <v>0</v>
      </c>
      <c r="X104" s="4">
        <v>2298393</v>
      </c>
      <c r="Y104" s="4">
        <v>80145649</v>
      </c>
    </row>
    <row r="105" s="4" customFormat="1" spans="1:25">
      <c r="A105" s="4">
        <v>16785150678</v>
      </c>
      <c r="B105" s="4" t="s">
        <v>25</v>
      </c>
      <c r="C105" s="4" t="s">
        <v>26</v>
      </c>
      <c r="D105" s="4" t="s">
        <v>304</v>
      </c>
      <c r="E105" s="4" t="s">
        <v>305</v>
      </c>
      <c r="F105" s="5">
        <v>44513</v>
      </c>
      <c r="G105" s="5">
        <v>44514</v>
      </c>
      <c r="H105" s="4">
        <v>1</v>
      </c>
      <c r="I105" s="4">
        <v>1</v>
      </c>
      <c r="J105" s="4">
        <v>1</v>
      </c>
      <c r="K105" s="4" t="s">
        <v>29</v>
      </c>
      <c r="L105" s="4">
        <v>112</v>
      </c>
      <c r="M105" s="4">
        <v>112</v>
      </c>
      <c r="N105" s="4" t="s">
        <v>306</v>
      </c>
      <c r="O105" s="4" t="s">
        <v>31</v>
      </c>
      <c r="P105" s="4" t="s">
        <v>32</v>
      </c>
      <c r="Q105" s="4">
        <v>0</v>
      </c>
      <c r="R105" s="6">
        <v>44513</v>
      </c>
      <c r="S105" s="5">
        <v>44517</v>
      </c>
      <c r="T105" s="4" t="s">
        <v>33</v>
      </c>
      <c r="U105" s="4">
        <v>112</v>
      </c>
      <c r="V105" s="4">
        <v>0</v>
      </c>
      <c r="W105" s="4">
        <v>0</v>
      </c>
      <c r="X105" s="4">
        <v>2298411</v>
      </c>
      <c r="Y105" s="4">
        <v>54689984</v>
      </c>
    </row>
    <row r="106" s="4" customFormat="1" spans="1:25">
      <c r="A106" s="4">
        <v>16759325100</v>
      </c>
      <c r="B106" s="4" t="s">
        <v>25</v>
      </c>
      <c r="C106" s="4" t="s">
        <v>116</v>
      </c>
      <c r="D106" s="4" t="s">
        <v>184</v>
      </c>
      <c r="E106" s="4" t="s">
        <v>185</v>
      </c>
      <c r="F106" s="5">
        <v>44513</v>
      </c>
      <c r="G106" s="5">
        <v>44514</v>
      </c>
      <c r="H106" s="4">
        <v>1</v>
      </c>
      <c r="I106" s="4">
        <v>1</v>
      </c>
      <c r="J106" s="4">
        <v>1</v>
      </c>
      <c r="K106" s="4" t="s">
        <v>29</v>
      </c>
      <c r="L106" s="4">
        <v>-104</v>
      </c>
      <c r="M106" s="4">
        <v>-104</v>
      </c>
      <c r="N106" s="4" t="s">
        <v>199</v>
      </c>
      <c r="O106" s="4" t="s">
        <v>31</v>
      </c>
      <c r="P106" s="4" t="s">
        <v>32</v>
      </c>
      <c r="Q106" s="4">
        <v>0</v>
      </c>
      <c r="R106" s="6">
        <v>44509</v>
      </c>
      <c r="S106" s="5">
        <v>44517</v>
      </c>
      <c r="T106" s="4" t="s">
        <v>33</v>
      </c>
      <c r="U106" s="4">
        <v>-104</v>
      </c>
      <c r="V106" s="4">
        <v>0</v>
      </c>
      <c r="W106" s="4">
        <v>0</v>
      </c>
      <c r="X106" s="4">
        <v>2293790</v>
      </c>
      <c r="Y106" s="4">
        <v>74515984</v>
      </c>
    </row>
    <row r="107" s="4" customFormat="1" spans="1:25">
      <c r="A107" s="4">
        <v>16785212243</v>
      </c>
      <c r="B107" s="4" t="s">
        <v>25</v>
      </c>
      <c r="C107" s="4" t="s">
        <v>26</v>
      </c>
      <c r="D107" s="4" t="s">
        <v>264</v>
      </c>
      <c r="E107" s="4" t="s">
        <v>265</v>
      </c>
      <c r="F107" s="5">
        <v>44513</v>
      </c>
      <c r="G107" s="5">
        <v>44514</v>
      </c>
      <c r="H107" s="4">
        <v>1</v>
      </c>
      <c r="I107" s="4">
        <v>1</v>
      </c>
      <c r="J107" s="4">
        <v>1</v>
      </c>
      <c r="K107" s="4" t="s">
        <v>29</v>
      </c>
      <c r="L107" s="4">
        <v>150</v>
      </c>
      <c r="M107" s="4">
        <v>150</v>
      </c>
      <c r="N107" s="4" t="s">
        <v>307</v>
      </c>
      <c r="O107" s="4" t="s">
        <v>31</v>
      </c>
      <c r="P107" s="4" t="s">
        <v>32</v>
      </c>
      <c r="Q107" s="4">
        <v>0</v>
      </c>
      <c r="R107" s="6">
        <v>44513</v>
      </c>
      <c r="S107" s="5">
        <v>44517</v>
      </c>
      <c r="T107" s="4" t="s">
        <v>33</v>
      </c>
      <c r="U107" s="4">
        <v>150</v>
      </c>
      <c r="V107" s="4">
        <v>0</v>
      </c>
      <c r="W107" s="4">
        <v>0</v>
      </c>
      <c r="X107" s="4">
        <v>2298438</v>
      </c>
      <c r="Y107" s="4">
        <v>80366546</v>
      </c>
    </row>
    <row r="108" s="4" customFormat="1" spans="1:25">
      <c r="A108" s="4">
        <v>16785216215</v>
      </c>
      <c r="B108" s="4" t="s">
        <v>25</v>
      </c>
      <c r="C108" s="4" t="s">
        <v>26</v>
      </c>
      <c r="D108" s="4" t="s">
        <v>308</v>
      </c>
      <c r="E108" s="4" t="s">
        <v>65</v>
      </c>
      <c r="F108" s="5">
        <v>44513</v>
      </c>
      <c r="G108" s="5">
        <v>44514</v>
      </c>
      <c r="H108" s="4">
        <v>1</v>
      </c>
      <c r="I108" s="4">
        <v>1</v>
      </c>
      <c r="J108" s="4">
        <v>1</v>
      </c>
      <c r="K108" s="4" t="s">
        <v>29</v>
      </c>
      <c r="L108" s="4">
        <v>183</v>
      </c>
      <c r="M108" s="4">
        <v>183</v>
      </c>
      <c r="N108" s="4" t="s">
        <v>309</v>
      </c>
      <c r="O108" s="4" t="s">
        <v>31</v>
      </c>
      <c r="P108" s="4" t="s">
        <v>32</v>
      </c>
      <c r="Q108" s="4">
        <v>0</v>
      </c>
      <c r="R108" s="6">
        <v>44513</v>
      </c>
      <c r="S108" s="5">
        <v>44517</v>
      </c>
      <c r="T108" s="4" t="s">
        <v>33</v>
      </c>
      <c r="U108" s="4">
        <v>183</v>
      </c>
      <c r="V108" s="4">
        <v>0</v>
      </c>
      <c r="W108" s="4">
        <v>0</v>
      </c>
      <c r="Y108" s="4">
        <v>80369685</v>
      </c>
    </row>
    <row r="109" s="4" customFormat="1" spans="1:23">
      <c r="A109" s="4">
        <v>16785234435</v>
      </c>
      <c r="B109" s="4" t="s">
        <v>25</v>
      </c>
      <c r="C109" s="4" t="s">
        <v>26</v>
      </c>
      <c r="D109" s="4" t="s">
        <v>310</v>
      </c>
      <c r="E109" s="4" t="s">
        <v>241</v>
      </c>
      <c r="F109" s="5">
        <v>44513</v>
      </c>
      <c r="G109" s="5">
        <v>44514</v>
      </c>
      <c r="H109" s="4">
        <v>1</v>
      </c>
      <c r="I109" s="4">
        <v>1</v>
      </c>
      <c r="J109" s="4">
        <v>1</v>
      </c>
      <c r="K109" s="4" t="s">
        <v>29</v>
      </c>
      <c r="L109" s="4">
        <v>76</v>
      </c>
      <c r="M109" s="4">
        <v>76</v>
      </c>
      <c r="N109" s="4" t="s">
        <v>311</v>
      </c>
      <c r="O109" s="4" t="s">
        <v>31</v>
      </c>
      <c r="P109" s="4" t="s">
        <v>32</v>
      </c>
      <c r="Q109" s="4">
        <v>0</v>
      </c>
      <c r="R109" s="6">
        <v>44513</v>
      </c>
      <c r="S109" s="5">
        <v>44517</v>
      </c>
      <c r="T109" s="4" t="s">
        <v>33</v>
      </c>
      <c r="U109" s="4">
        <v>76</v>
      </c>
      <c r="V109" s="4">
        <v>0</v>
      </c>
      <c r="W109" s="4">
        <v>0</v>
      </c>
    </row>
    <row r="110" s="4" customFormat="1" spans="1:24">
      <c r="A110" s="4">
        <v>16785407077</v>
      </c>
      <c r="B110" s="4" t="s">
        <v>25</v>
      </c>
      <c r="C110" s="4" t="s">
        <v>26</v>
      </c>
      <c r="D110" s="4" t="s">
        <v>312</v>
      </c>
      <c r="E110" s="4" t="s">
        <v>96</v>
      </c>
      <c r="F110" s="5">
        <v>44513</v>
      </c>
      <c r="G110" s="5">
        <v>44514</v>
      </c>
      <c r="H110" s="4">
        <v>1</v>
      </c>
      <c r="I110" s="4">
        <v>1</v>
      </c>
      <c r="J110" s="4">
        <v>1</v>
      </c>
      <c r="K110" s="4" t="s">
        <v>29</v>
      </c>
      <c r="L110" s="4">
        <v>132</v>
      </c>
      <c r="M110" s="4">
        <v>132</v>
      </c>
      <c r="N110" s="4" t="s">
        <v>313</v>
      </c>
      <c r="O110" s="4" t="s">
        <v>31</v>
      </c>
      <c r="P110" s="4" t="s">
        <v>32</v>
      </c>
      <c r="Q110" s="4">
        <v>0</v>
      </c>
      <c r="R110" s="6">
        <v>44513</v>
      </c>
      <c r="S110" s="5">
        <v>44517</v>
      </c>
      <c r="T110" s="4" t="s">
        <v>33</v>
      </c>
      <c r="U110" s="4">
        <v>132</v>
      </c>
      <c r="V110" s="4">
        <v>0</v>
      </c>
      <c r="W110" s="4">
        <v>0</v>
      </c>
      <c r="X110" s="4">
        <v>2298478</v>
      </c>
    </row>
    <row r="111" s="4" customFormat="1" spans="1:25">
      <c r="A111" s="4">
        <v>16785732692</v>
      </c>
      <c r="B111" s="4" t="s">
        <v>25</v>
      </c>
      <c r="C111" s="4" t="s">
        <v>26</v>
      </c>
      <c r="D111" s="4" t="s">
        <v>314</v>
      </c>
      <c r="E111" s="4" t="s">
        <v>315</v>
      </c>
      <c r="F111" s="5">
        <v>44513</v>
      </c>
      <c r="G111" s="5">
        <v>44514</v>
      </c>
      <c r="H111" s="4">
        <v>1</v>
      </c>
      <c r="I111" s="4">
        <v>1</v>
      </c>
      <c r="J111" s="4">
        <v>1</v>
      </c>
      <c r="K111" s="4" t="s">
        <v>29</v>
      </c>
      <c r="L111" s="4">
        <v>88</v>
      </c>
      <c r="M111" s="4">
        <v>88</v>
      </c>
      <c r="N111" s="4" t="s">
        <v>316</v>
      </c>
      <c r="O111" s="4" t="s">
        <v>31</v>
      </c>
      <c r="P111" s="4" t="s">
        <v>32</v>
      </c>
      <c r="Q111" s="4">
        <v>0</v>
      </c>
      <c r="R111" s="6">
        <v>44513</v>
      </c>
      <c r="S111" s="5">
        <v>44517</v>
      </c>
      <c r="T111" s="4" t="s">
        <v>33</v>
      </c>
      <c r="U111" s="4">
        <v>88</v>
      </c>
      <c r="V111" s="4">
        <v>0</v>
      </c>
      <c r="W111" s="4">
        <v>0</v>
      </c>
      <c r="X111" s="4">
        <v>2298535</v>
      </c>
      <c r="Y111" s="4" t="s">
        <v>317</v>
      </c>
    </row>
    <row r="112" s="4" customFormat="1" spans="1:25">
      <c r="A112" s="4">
        <v>16785853495</v>
      </c>
      <c r="B112" s="4" t="s">
        <v>25</v>
      </c>
      <c r="C112" s="4" t="s">
        <v>26</v>
      </c>
      <c r="D112" s="4" t="s">
        <v>318</v>
      </c>
      <c r="E112" s="4" t="s">
        <v>319</v>
      </c>
      <c r="F112" s="5">
        <v>44513</v>
      </c>
      <c r="G112" s="5">
        <v>44514</v>
      </c>
      <c r="H112" s="4">
        <v>1</v>
      </c>
      <c r="I112" s="4">
        <v>1</v>
      </c>
      <c r="J112" s="4">
        <v>1</v>
      </c>
      <c r="K112" s="4" t="s">
        <v>29</v>
      </c>
      <c r="L112" s="4">
        <v>67</v>
      </c>
      <c r="M112" s="4">
        <v>67</v>
      </c>
      <c r="N112" s="4" t="s">
        <v>320</v>
      </c>
      <c r="O112" s="4" t="s">
        <v>31</v>
      </c>
      <c r="P112" s="4" t="s">
        <v>32</v>
      </c>
      <c r="Q112" s="4">
        <v>0</v>
      </c>
      <c r="R112" s="6">
        <v>44513</v>
      </c>
      <c r="S112" s="5">
        <v>44517</v>
      </c>
      <c r="T112" s="4" t="s">
        <v>33</v>
      </c>
      <c r="U112" s="4">
        <v>67</v>
      </c>
      <c r="V112" s="4">
        <v>0</v>
      </c>
      <c r="W112" s="4">
        <v>0</v>
      </c>
      <c r="X112" s="4">
        <v>2298554</v>
      </c>
      <c r="Y112" s="4">
        <v>54751191</v>
      </c>
    </row>
    <row r="113" s="4" customFormat="1" spans="1:25">
      <c r="A113" s="4">
        <v>16786168252</v>
      </c>
      <c r="B113" s="4" t="s">
        <v>25</v>
      </c>
      <c r="C113" s="4" t="s">
        <v>26</v>
      </c>
      <c r="D113" s="4" t="s">
        <v>321</v>
      </c>
      <c r="E113" s="4" t="s">
        <v>71</v>
      </c>
      <c r="F113" s="5">
        <v>44513</v>
      </c>
      <c r="G113" s="5">
        <v>44514</v>
      </c>
      <c r="H113" s="4">
        <v>1</v>
      </c>
      <c r="I113" s="4">
        <v>1</v>
      </c>
      <c r="J113" s="4">
        <v>1</v>
      </c>
      <c r="K113" s="4" t="s">
        <v>29</v>
      </c>
      <c r="L113" s="4">
        <v>63</v>
      </c>
      <c r="M113" s="4">
        <v>63</v>
      </c>
      <c r="N113" s="4" t="s">
        <v>322</v>
      </c>
      <c r="O113" s="4" t="s">
        <v>31</v>
      </c>
      <c r="P113" s="4" t="s">
        <v>32</v>
      </c>
      <c r="Q113" s="4">
        <v>0</v>
      </c>
      <c r="R113" s="6">
        <v>44513</v>
      </c>
      <c r="S113" s="5">
        <v>44517</v>
      </c>
      <c r="T113" s="4" t="s">
        <v>33</v>
      </c>
      <c r="U113" s="4">
        <v>63</v>
      </c>
      <c r="V113" s="4">
        <v>0</v>
      </c>
      <c r="W113" s="4">
        <v>0</v>
      </c>
      <c r="X113" s="4">
        <v>2298616</v>
      </c>
      <c r="Y113" s="4">
        <v>80546319</v>
      </c>
    </row>
    <row r="114" s="4" customFormat="1" spans="1:24">
      <c r="A114" s="4">
        <v>16786234392</v>
      </c>
      <c r="B114" s="4" t="s">
        <v>25</v>
      </c>
      <c r="C114" s="4" t="s">
        <v>26</v>
      </c>
      <c r="D114" s="4" t="s">
        <v>323</v>
      </c>
      <c r="E114" s="4" t="s">
        <v>324</v>
      </c>
      <c r="F114" s="5">
        <v>44513</v>
      </c>
      <c r="G114" s="5">
        <v>44514</v>
      </c>
      <c r="H114" s="4">
        <v>1</v>
      </c>
      <c r="I114" s="4">
        <v>1</v>
      </c>
      <c r="J114" s="4">
        <v>1</v>
      </c>
      <c r="K114" s="4" t="s">
        <v>29</v>
      </c>
      <c r="L114" s="4">
        <v>84</v>
      </c>
      <c r="M114" s="4">
        <v>84</v>
      </c>
      <c r="N114" s="4" t="s">
        <v>325</v>
      </c>
      <c r="O114" s="4" t="s">
        <v>31</v>
      </c>
      <c r="P114" s="4" t="s">
        <v>32</v>
      </c>
      <c r="Q114" s="4">
        <v>0</v>
      </c>
      <c r="R114" s="6">
        <v>44513</v>
      </c>
      <c r="S114" s="5">
        <v>44517</v>
      </c>
      <c r="T114" s="4" t="s">
        <v>33</v>
      </c>
      <c r="U114" s="4">
        <v>84</v>
      </c>
      <c r="V114" s="4">
        <v>0</v>
      </c>
      <c r="W114" s="4">
        <v>0</v>
      </c>
      <c r="X114" s="4">
        <v>2298629</v>
      </c>
    </row>
    <row r="115" s="4" customFormat="1" spans="1:25">
      <c r="A115" s="4">
        <v>16786389802</v>
      </c>
      <c r="B115" s="4" t="s">
        <v>25</v>
      </c>
      <c r="C115" s="4" t="s">
        <v>26</v>
      </c>
      <c r="D115" s="4" t="s">
        <v>326</v>
      </c>
      <c r="E115" s="4" t="s">
        <v>324</v>
      </c>
      <c r="F115" s="5">
        <v>44513</v>
      </c>
      <c r="G115" s="5">
        <v>44514</v>
      </c>
      <c r="H115" s="4">
        <v>1</v>
      </c>
      <c r="I115" s="4">
        <v>1</v>
      </c>
      <c r="J115" s="4">
        <v>1</v>
      </c>
      <c r="K115" s="4" t="s">
        <v>29</v>
      </c>
      <c r="L115" s="4">
        <v>220</v>
      </c>
      <c r="M115" s="4">
        <v>220</v>
      </c>
      <c r="N115" s="4" t="s">
        <v>327</v>
      </c>
      <c r="O115" s="4" t="s">
        <v>31</v>
      </c>
      <c r="P115" s="4" t="s">
        <v>32</v>
      </c>
      <c r="Q115" s="4">
        <v>0</v>
      </c>
      <c r="R115" s="6">
        <v>44513</v>
      </c>
      <c r="S115" s="5">
        <v>44517</v>
      </c>
      <c r="T115" s="4" t="s">
        <v>33</v>
      </c>
      <c r="U115" s="4">
        <v>220</v>
      </c>
      <c r="V115" s="4">
        <v>0</v>
      </c>
      <c r="W115" s="4">
        <v>0</v>
      </c>
      <c r="X115" s="4">
        <v>2298664</v>
      </c>
      <c r="Y115" s="4">
        <v>20815744</v>
      </c>
    </row>
    <row r="116" s="4" customFormat="1" spans="1:25">
      <c r="A116" s="4">
        <v>16787127101</v>
      </c>
      <c r="B116" s="4" t="s">
        <v>25</v>
      </c>
      <c r="C116" s="4" t="s">
        <v>26</v>
      </c>
      <c r="D116" s="4" t="s">
        <v>328</v>
      </c>
      <c r="E116" s="4" t="s">
        <v>329</v>
      </c>
      <c r="F116" s="5">
        <v>44513</v>
      </c>
      <c r="G116" s="5">
        <v>44514</v>
      </c>
      <c r="H116" s="4">
        <v>1</v>
      </c>
      <c r="I116" s="4">
        <v>1</v>
      </c>
      <c r="J116" s="4">
        <v>1</v>
      </c>
      <c r="K116" s="4" t="s">
        <v>29</v>
      </c>
      <c r="L116" s="4">
        <v>50</v>
      </c>
      <c r="M116" s="4">
        <v>50</v>
      </c>
      <c r="N116" s="4" t="s">
        <v>330</v>
      </c>
      <c r="O116" s="4" t="s">
        <v>31</v>
      </c>
      <c r="P116" s="4" t="s">
        <v>32</v>
      </c>
      <c r="Q116" s="4">
        <v>0</v>
      </c>
      <c r="R116" s="6">
        <v>44513</v>
      </c>
      <c r="S116" s="5">
        <v>44517</v>
      </c>
      <c r="T116" s="4" t="s">
        <v>33</v>
      </c>
      <c r="U116" s="4">
        <v>50</v>
      </c>
      <c r="V116" s="4">
        <v>0</v>
      </c>
      <c r="W116" s="4">
        <v>0</v>
      </c>
      <c r="X116" s="4">
        <v>2298810</v>
      </c>
      <c r="Y116" s="4" t="s">
        <v>331</v>
      </c>
    </row>
    <row r="117" s="4" customFormat="1" spans="1:25">
      <c r="A117" s="4">
        <v>16792661067</v>
      </c>
      <c r="B117" s="4" t="s">
        <v>25</v>
      </c>
      <c r="C117" s="4" t="s">
        <v>26</v>
      </c>
      <c r="D117" s="4" t="s">
        <v>332</v>
      </c>
      <c r="E117" s="4" t="s">
        <v>324</v>
      </c>
      <c r="F117" s="5">
        <v>44513</v>
      </c>
      <c r="G117" s="5">
        <v>44514</v>
      </c>
      <c r="H117" s="4">
        <v>1</v>
      </c>
      <c r="I117" s="4">
        <v>1</v>
      </c>
      <c r="J117" s="4">
        <v>1</v>
      </c>
      <c r="K117" s="4" t="s">
        <v>29</v>
      </c>
      <c r="L117" s="4">
        <v>78</v>
      </c>
      <c r="M117" s="4">
        <v>78</v>
      </c>
      <c r="N117" s="4" t="s">
        <v>333</v>
      </c>
      <c r="O117" s="4" t="s">
        <v>31</v>
      </c>
      <c r="P117" s="4" t="s">
        <v>32</v>
      </c>
      <c r="Q117" s="4">
        <v>0</v>
      </c>
      <c r="R117" s="6">
        <v>44514</v>
      </c>
      <c r="S117" s="5">
        <v>44517</v>
      </c>
      <c r="T117" s="4" t="s">
        <v>33</v>
      </c>
      <c r="U117" s="4">
        <v>78</v>
      </c>
      <c r="V117" s="4">
        <v>0</v>
      </c>
      <c r="W117" s="4">
        <v>0</v>
      </c>
      <c r="X117" s="4">
        <v>2299084</v>
      </c>
      <c r="Y117" s="4" t="s">
        <v>334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120"/>
  <sheetViews>
    <sheetView tabSelected="1" workbookViewId="0">
      <selection activeCell="G136" sqref="G136"/>
    </sheetView>
  </sheetViews>
  <sheetFormatPr defaultColWidth="9" defaultRowHeight="13.5"/>
  <cols>
    <col min="1" max="1" width="15.5" style="4" customWidth="1"/>
    <col min="2" max="3" width="11.5" style="4"/>
    <col min="4" max="4" width="9" style="4"/>
    <col min="5" max="5" width="10.375" style="4"/>
    <col min="6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335</v>
      </c>
    </row>
    <row r="2" s="4" customFormat="1" hidden="1" spans="1:9">
      <c r="A2" s="4">
        <v>15974801957</v>
      </c>
      <c r="B2" s="5">
        <v>44512</v>
      </c>
      <c r="C2" s="5">
        <v>44514</v>
      </c>
      <c r="D2" s="4">
        <v>347</v>
      </c>
      <c r="E2" s="4" t="str">
        <f>VLOOKUP(A2,HOP!A:L,12,0)</f>
        <v>347.00</v>
      </c>
      <c r="F2" s="4" t="str">
        <f>VLOOKUP(A2,HOP!A:C,3,0)</f>
        <v>2213224</v>
      </c>
      <c r="G2" s="4">
        <f>D2-E2</f>
        <v>0</v>
      </c>
      <c r="H2" s="4" t="str">
        <f>$H$1&amp;F2</f>
        <v>，2213224</v>
      </c>
      <c r="I2" s="4" t="str">
        <f>VLOOKUP(A2,HOP!A:T,20,0)</f>
        <v>直连</v>
      </c>
    </row>
    <row r="3" s="4" customFormat="1" hidden="1" spans="1:9">
      <c r="A3" s="4">
        <v>15983493309</v>
      </c>
      <c r="B3" s="5">
        <v>44512</v>
      </c>
      <c r="C3" s="5">
        <v>44514</v>
      </c>
      <c r="D3" s="4">
        <v>360</v>
      </c>
      <c r="E3" s="4" t="str">
        <f>VLOOKUP(A3,HOP!A:L,12,0)</f>
        <v>360.00</v>
      </c>
      <c r="F3" s="4" t="str">
        <f>VLOOKUP(A3,HOP!A:C,3,0)</f>
        <v>2213986</v>
      </c>
      <c r="G3" s="4">
        <f t="shared" ref="G3:G34" si="0">D3-E3</f>
        <v>0</v>
      </c>
      <c r="H3" s="4" t="str">
        <f t="shared" ref="H3:H34" si="1">$H$1&amp;F3</f>
        <v>，2213986</v>
      </c>
      <c r="I3" s="4" t="str">
        <f>VLOOKUP(A3,HOP!A:T,20,0)</f>
        <v>直连</v>
      </c>
    </row>
    <row r="4" s="4" customFormat="1" hidden="1" spans="1:9">
      <c r="A4" s="4">
        <v>16070663572</v>
      </c>
      <c r="B4" s="5">
        <v>44511</v>
      </c>
      <c r="C4" s="5">
        <v>44514</v>
      </c>
      <c r="D4" s="4">
        <v>1074</v>
      </c>
      <c r="E4" s="4" t="str">
        <f>VLOOKUP(A4,HOP!A:L,12,0)</f>
        <v>1074.00</v>
      </c>
      <c r="F4" s="4" t="str">
        <f>VLOOKUP(A4,HOP!A:C,3,0)</f>
        <v>2224408</v>
      </c>
      <c r="G4" s="4">
        <f t="shared" si="0"/>
        <v>0</v>
      </c>
      <c r="H4" s="4" t="str">
        <f t="shared" si="1"/>
        <v>，2224408</v>
      </c>
      <c r="I4" s="4" t="str">
        <f>VLOOKUP(A4,HOP!A:T,20,0)</f>
        <v>直连</v>
      </c>
    </row>
    <row r="5" s="4" customFormat="1" hidden="1" spans="1:9">
      <c r="A5" s="4">
        <v>16222920597</v>
      </c>
      <c r="B5" s="5">
        <v>44513</v>
      </c>
      <c r="C5" s="5">
        <v>44514</v>
      </c>
      <c r="D5" s="4">
        <v>249</v>
      </c>
      <c r="E5" s="4" t="str">
        <f>VLOOKUP(A5,HOP!A:L,12,0)</f>
        <v>249.00</v>
      </c>
      <c r="F5" s="4" t="str">
        <f>VLOOKUP(A5,HOP!A:C,3,0)</f>
        <v>2245593</v>
      </c>
      <c r="G5" s="4">
        <f t="shared" si="0"/>
        <v>0</v>
      </c>
      <c r="H5" s="4" t="str">
        <f t="shared" si="1"/>
        <v>，2245593</v>
      </c>
      <c r="I5" s="4" t="str">
        <f>VLOOKUP(A5,HOP!A:T,20,0)</f>
        <v>直连</v>
      </c>
    </row>
    <row r="6" s="4" customFormat="1" hidden="1" spans="1:9">
      <c r="A6" s="4">
        <v>16248351838</v>
      </c>
      <c r="B6" s="5">
        <v>44511</v>
      </c>
      <c r="C6" s="5">
        <v>44514</v>
      </c>
      <c r="D6" s="4">
        <v>564</v>
      </c>
      <c r="E6" s="4" t="str">
        <f>VLOOKUP(A6,HOP!A:L,12,0)</f>
        <v>564.00</v>
      </c>
      <c r="F6" s="4" t="str">
        <f>VLOOKUP(A6,HOP!A:C,3,0)</f>
        <v>2248786</v>
      </c>
      <c r="G6" s="4">
        <f t="shared" si="0"/>
        <v>0</v>
      </c>
      <c r="H6" s="4" t="str">
        <f t="shared" si="1"/>
        <v>，2248786</v>
      </c>
      <c r="I6" s="4" t="str">
        <f>VLOOKUP(A6,HOP!A:T,20,0)</f>
        <v>直连</v>
      </c>
    </row>
    <row r="7" s="4" customFormat="1" hidden="1" spans="1:9">
      <c r="A7" s="4">
        <v>16273378688</v>
      </c>
      <c r="B7" s="5">
        <v>44513</v>
      </c>
      <c r="C7" s="5">
        <v>44514</v>
      </c>
      <c r="D7" s="4">
        <v>336</v>
      </c>
      <c r="E7" s="4" t="str">
        <f>VLOOKUP(A7,HOP!A:L,12,0)</f>
        <v>336.00</v>
      </c>
      <c r="F7" s="4" t="str">
        <f>VLOOKUP(A7,HOP!A:C,3,0)</f>
        <v>2251870</v>
      </c>
      <c r="G7" s="4">
        <f t="shared" si="0"/>
        <v>0</v>
      </c>
      <c r="H7" s="4" t="str">
        <f t="shared" si="1"/>
        <v>，2251870</v>
      </c>
      <c r="I7" s="4" t="str">
        <f>VLOOKUP(A7,HOP!A:T,20,0)</f>
        <v>直连</v>
      </c>
    </row>
    <row r="8" s="4" customFormat="1" hidden="1" spans="1:9">
      <c r="A8" s="4">
        <v>16273726982</v>
      </c>
      <c r="B8" s="5">
        <v>44511</v>
      </c>
      <c r="C8" s="5">
        <v>44514</v>
      </c>
      <c r="D8" s="4">
        <v>474</v>
      </c>
      <c r="E8" s="4" t="str">
        <f>VLOOKUP(A8,HOP!A:L,12,0)</f>
        <v>474.00</v>
      </c>
      <c r="F8" s="4" t="str">
        <f>VLOOKUP(A8,HOP!A:C,3,0)</f>
        <v>2251933</v>
      </c>
      <c r="G8" s="4">
        <f t="shared" si="0"/>
        <v>0</v>
      </c>
      <c r="H8" s="4" t="str">
        <f t="shared" si="1"/>
        <v>，2251933</v>
      </c>
      <c r="I8" s="4" t="str">
        <f>VLOOKUP(A8,HOP!A:T,20,0)</f>
        <v>直连</v>
      </c>
    </row>
    <row r="9" s="4" customFormat="1" hidden="1" spans="1:9">
      <c r="A9" s="4">
        <v>16309714409</v>
      </c>
      <c r="B9" s="5">
        <v>44513</v>
      </c>
      <c r="C9" s="5">
        <v>44514</v>
      </c>
      <c r="D9" s="4">
        <v>192</v>
      </c>
      <c r="E9" s="4" t="str">
        <f>VLOOKUP(A9,HOP!A:L,12,0)</f>
        <v>192.00</v>
      </c>
      <c r="F9" s="4" t="str">
        <f>VLOOKUP(A9,HOP!A:C,3,0)</f>
        <v>2257384</v>
      </c>
      <c r="G9" s="4">
        <f t="shared" si="0"/>
        <v>0</v>
      </c>
      <c r="H9" s="4" t="str">
        <f t="shared" si="1"/>
        <v>，2257384</v>
      </c>
      <c r="I9" s="4" t="str">
        <f>VLOOKUP(A9,HOP!A:T,20,0)</f>
        <v>直连</v>
      </c>
    </row>
    <row r="10" s="4" customFormat="1" hidden="1" spans="1:9">
      <c r="A10" s="4">
        <v>16317311404</v>
      </c>
      <c r="B10" s="5">
        <v>44512</v>
      </c>
      <c r="C10" s="5">
        <v>44514</v>
      </c>
      <c r="D10" s="4">
        <v>768</v>
      </c>
      <c r="E10" s="4" t="str">
        <f>VLOOKUP(A10,HOP!A:L,12,0)</f>
        <v>768.00</v>
      </c>
      <c r="F10" s="4" t="str">
        <f>VLOOKUP(A10,HOP!A:C,3,0)</f>
        <v>2258647</v>
      </c>
      <c r="G10" s="4">
        <f t="shared" si="0"/>
        <v>0</v>
      </c>
      <c r="H10" s="4" t="str">
        <f t="shared" si="1"/>
        <v>，2258647</v>
      </c>
      <c r="I10" s="4" t="str">
        <f>VLOOKUP(A10,HOP!A:T,20,0)</f>
        <v>直连</v>
      </c>
    </row>
    <row r="11" s="4" customFormat="1" hidden="1" spans="1:9">
      <c r="A11" s="4">
        <v>16425772626</v>
      </c>
      <c r="B11" s="5">
        <v>44512</v>
      </c>
      <c r="C11" s="5">
        <v>44514</v>
      </c>
      <c r="D11" s="4">
        <v>374</v>
      </c>
      <c r="E11" s="4" t="str">
        <f>VLOOKUP(A11,HOP!A:L,12,0)</f>
        <v>374.00</v>
      </c>
      <c r="F11" s="4" t="str">
        <f>VLOOKUP(A11,HOP!A:C,3,0)</f>
        <v>2270464</v>
      </c>
      <c r="G11" s="4">
        <f t="shared" si="0"/>
        <v>0</v>
      </c>
      <c r="H11" s="4" t="str">
        <f t="shared" si="1"/>
        <v>，2270464</v>
      </c>
      <c r="I11" s="4" t="str">
        <f>VLOOKUP(A11,HOP!A:T,20,0)</f>
        <v>直连</v>
      </c>
    </row>
    <row r="12" s="4" customFormat="1" hidden="1" spans="1:9">
      <c r="A12" s="4">
        <v>16433638915</v>
      </c>
      <c r="B12" s="5">
        <v>44511</v>
      </c>
      <c r="C12" s="5">
        <v>44514</v>
      </c>
      <c r="D12" s="4">
        <v>563</v>
      </c>
      <c r="E12" s="4" t="str">
        <f>VLOOKUP(A12,HOP!A:L,12,0)</f>
        <v>563.00</v>
      </c>
      <c r="F12" s="4" t="str">
        <f>VLOOKUP(A12,HOP!A:C,3,0)</f>
        <v>2270938</v>
      </c>
      <c r="G12" s="4">
        <f t="shared" si="0"/>
        <v>0</v>
      </c>
      <c r="H12" s="4" t="str">
        <f t="shared" si="1"/>
        <v>，2270938</v>
      </c>
      <c r="I12" s="4" t="str">
        <f>VLOOKUP(A12,HOP!A:T,20,0)</f>
        <v>直连</v>
      </c>
    </row>
    <row r="13" s="4" customFormat="1" spans="1:14">
      <c r="A13" s="4">
        <v>15872464321</v>
      </c>
      <c r="B13" s="5">
        <v>44513</v>
      </c>
      <c r="C13" s="5">
        <v>44514</v>
      </c>
      <c r="D13" s="4">
        <v>-93.5</v>
      </c>
      <c r="E13" s="4" t="e">
        <f>VLOOKUP(A13,HOP!A:L,12,0)</f>
        <v>#N/A</v>
      </c>
      <c r="F13" s="4">
        <v>2203481</v>
      </c>
      <c r="G13" s="4" t="e">
        <f t="shared" si="0"/>
        <v>#N/A</v>
      </c>
      <c r="H13" s="4" t="str">
        <f t="shared" si="1"/>
        <v>，2203481</v>
      </c>
      <c r="I13" s="4" t="e">
        <f>VLOOKUP(A13,HOP!A:T,20,0)</f>
        <v>#N/A</v>
      </c>
      <c r="J13" s="4" t="s">
        <v>336</v>
      </c>
      <c r="N13" s="4" t="s">
        <v>337</v>
      </c>
    </row>
    <row r="14" s="4" customFormat="1" hidden="1" spans="1:9">
      <c r="A14" s="4">
        <v>16493982509</v>
      </c>
      <c r="B14" s="5">
        <v>44513</v>
      </c>
      <c r="C14" s="5">
        <v>44514</v>
      </c>
      <c r="D14" s="4">
        <v>209</v>
      </c>
      <c r="E14" s="4" t="str">
        <f>VLOOKUP(A14,HOP!A:L,12,0)</f>
        <v>209.00</v>
      </c>
      <c r="F14" s="4" t="str">
        <f>VLOOKUP(A14,HOP!A:C,3,0)</f>
        <v>2274244</v>
      </c>
      <c r="G14" s="4">
        <f t="shared" si="0"/>
        <v>0</v>
      </c>
      <c r="H14" s="4" t="str">
        <f t="shared" si="1"/>
        <v>，2274244</v>
      </c>
      <c r="I14" s="4" t="str">
        <f>VLOOKUP(A14,HOP!A:T,20,0)</f>
        <v>直连</v>
      </c>
    </row>
    <row r="15" s="4" customFormat="1" hidden="1" spans="1:9">
      <c r="A15" s="4">
        <v>16494014611</v>
      </c>
      <c r="B15" s="5">
        <v>44512</v>
      </c>
      <c r="C15" s="5">
        <v>44514</v>
      </c>
      <c r="D15" s="4">
        <v>315</v>
      </c>
      <c r="E15" s="4" t="str">
        <f>VLOOKUP(A15,HOP!A:L,12,0)</f>
        <v>315.00</v>
      </c>
      <c r="F15" s="4" t="str">
        <f>VLOOKUP(A15,HOP!A:C,3,0)</f>
        <v>2274257</v>
      </c>
      <c r="G15" s="4">
        <f t="shared" si="0"/>
        <v>0</v>
      </c>
      <c r="H15" s="4" t="str">
        <f t="shared" si="1"/>
        <v>，2274257</v>
      </c>
      <c r="I15" s="4" t="str">
        <f>VLOOKUP(A15,HOP!A:T,20,0)</f>
        <v>直连</v>
      </c>
    </row>
    <row r="16" s="4" customFormat="1" hidden="1" spans="1:9">
      <c r="A16" s="4">
        <v>16497535690</v>
      </c>
      <c r="B16" s="5">
        <v>44512</v>
      </c>
      <c r="C16" s="5">
        <v>44514</v>
      </c>
      <c r="D16" s="4">
        <v>174</v>
      </c>
      <c r="E16" s="4" t="str">
        <f>VLOOKUP(A16,HOP!A:L,12,0)</f>
        <v>174.00</v>
      </c>
      <c r="F16" s="4" t="str">
        <f>VLOOKUP(A16,HOP!A:C,3,0)</f>
        <v>2274560</v>
      </c>
      <c r="G16" s="4">
        <f t="shared" si="0"/>
        <v>0</v>
      </c>
      <c r="H16" s="4" t="str">
        <f t="shared" si="1"/>
        <v>，2274560</v>
      </c>
      <c r="I16" s="4" t="str">
        <f>VLOOKUP(A16,HOP!A:T,20,0)</f>
        <v>直连</v>
      </c>
    </row>
    <row r="17" s="4" customFormat="1" hidden="1" spans="1:9">
      <c r="A17" s="4">
        <v>16498534690</v>
      </c>
      <c r="B17" s="5">
        <v>44513</v>
      </c>
      <c r="C17" s="5">
        <v>44514</v>
      </c>
      <c r="D17" s="4">
        <v>223</v>
      </c>
      <c r="E17" s="4" t="str">
        <f>VLOOKUP(A17,HOP!A:L,12,0)</f>
        <v>223.00</v>
      </c>
      <c r="F17" s="4" t="str">
        <f>VLOOKUP(A17,HOP!A:C,3,0)</f>
        <v>2274667</v>
      </c>
      <c r="G17" s="4">
        <f t="shared" si="0"/>
        <v>0</v>
      </c>
      <c r="H17" s="4" t="str">
        <f t="shared" si="1"/>
        <v>，2274667</v>
      </c>
      <c r="I17" s="4" t="str">
        <f>VLOOKUP(A17,HOP!A:T,20,0)</f>
        <v>直连</v>
      </c>
    </row>
    <row r="18" s="4" customFormat="1" hidden="1" spans="1:9">
      <c r="A18" s="4">
        <v>16507242198</v>
      </c>
      <c r="B18" s="5">
        <v>44511</v>
      </c>
      <c r="C18" s="5">
        <v>44514</v>
      </c>
      <c r="D18" s="4">
        <v>373</v>
      </c>
      <c r="E18" s="4" t="str">
        <f>VLOOKUP(A18,HOP!A:L,12,0)</f>
        <v>373.00</v>
      </c>
      <c r="F18" s="4" t="str">
        <f>VLOOKUP(A18,HOP!A:C,3,0)</f>
        <v>2275144</v>
      </c>
      <c r="G18" s="4">
        <f t="shared" si="0"/>
        <v>0</v>
      </c>
      <c r="H18" s="4" t="str">
        <f t="shared" si="1"/>
        <v>，2275144</v>
      </c>
      <c r="I18" s="4" t="str">
        <f>VLOOKUP(A18,HOP!A:T,20,0)</f>
        <v>直连</v>
      </c>
    </row>
    <row r="19" s="4" customFormat="1" hidden="1" spans="1:9">
      <c r="A19" s="4">
        <v>16520996777</v>
      </c>
      <c r="B19" s="5">
        <v>44512</v>
      </c>
      <c r="C19" s="5">
        <v>44514</v>
      </c>
      <c r="D19" s="4">
        <v>314</v>
      </c>
      <c r="E19" s="4" t="str">
        <f>VLOOKUP(A19,HOP!A:L,12,0)</f>
        <v>314.00</v>
      </c>
      <c r="F19" s="4" t="str">
        <f>VLOOKUP(A19,HOP!A:C,3,0)</f>
        <v>2275832</v>
      </c>
      <c r="G19" s="4">
        <f t="shared" si="0"/>
        <v>0</v>
      </c>
      <c r="H19" s="4" t="str">
        <f t="shared" si="1"/>
        <v>，2275832</v>
      </c>
      <c r="I19" s="4" t="str">
        <f>VLOOKUP(A19,HOP!A:T,20,0)</f>
        <v>直连</v>
      </c>
    </row>
    <row r="20" s="4" customFormat="1" hidden="1" spans="1:9">
      <c r="A20" s="4">
        <v>16531165230</v>
      </c>
      <c r="B20" s="5">
        <v>44512</v>
      </c>
      <c r="C20" s="5">
        <v>44514</v>
      </c>
      <c r="D20" s="4">
        <v>450</v>
      </c>
      <c r="E20" s="4" t="str">
        <f>VLOOKUP(A20,HOP!A:L,12,0)</f>
        <v>450.00</v>
      </c>
      <c r="F20" s="4" t="str">
        <f>VLOOKUP(A20,HOP!A:C,3,0)</f>
        <v>2276451</v>
      </c>
      <c r="G20" s="4">
        <f t="shared" si="0"/>
        <v>0</v>
      </c>
      <c r="H20" s="4" t="str">
        <f t="shared" si="1"/>
        <v>，2276451</v>
      </c>
      <c r="I20" s="4" t="str">
        <f>VLOOKUP(A20,HOP!A:T,20,0)</f>
        <v>直连</v>
      </c>
    </row>
    <row r="21" s="4" customFormat="1" hidden="1" spans="1:9">
      <c r="A21" s="4">
        <v>16573772706</v>
      </c>
      <c r="B21" s="5">
        <v>44512</v>
      </c>
      <c r="C21" s="5">
        <v>44514</v>
      </c>
      <c r="D21" s="4">
        <v>168</v>
      </c>
      <c r="E21" s="4" t="str">
        <f>VLOOKUP(A21,HOP!A:L,12,0)</f>
        <v>168.00</v>
      </c>
      <c r="F21" s="4" t="str">
        <f>VLOOKUP(A21,HOP!A:C,3,0)</f>
        <v>2278842</v>
      </c>
      <c r="G21" s="4">
        <f t="shared" si="0"/>
        <v>0</v>
      </c>
      <c r="H21" s="4" t="str">
        <f t="shared" si="1"/>
        <v>，2278842</v>
      </c>
      <c r="I21" s="4" t="str">
        <f>VLOOKUP(A21,HOP!A:T,20,0)</f>
        <v>直连</v>
      </c>
    </row>
    <row r="22" s="4" customFormat="1" hidden="1" spans="1:9">
      <c r="A22" s="4">
        <v>16574183969</v>
      </c>
      <c r="B22" s="5">
        <v>44511</v>
      </c>
      <c r="C22" s="5">
        <v>44514</v>
      </c>
      <c r="D22" s="4">
        <v>749</v>
      </c>
      <c r="E22" s="4" t="str">
        <f>VLOOKUP(A22,HOP!A:L,12,0)</f>
        <v>749.00</v>
      </c>
      <c r="F22" s="4" t="str">
        <f>VLOOKUP(A22,HOP!A:C,3,0)</f>
        <v>2278909</v>
      </c>
      <c r="G22" s="4">
        <f t="shared" si="0"/>
        <v>0</v>
      </c>
      <c r="H22" s="4" t="str">
        <f t="shared" si="1"/>
        <v>，2278909</v>
      </c>
      <c r="I22" s="4" t="str">
        <f>VLOOKUP(A22,HOP!A:T,20,0)</f>
        <v>直连</v>
      </c>
    </row>
    <row r="23" s="4" customFormat="1" hidden="1" spans="1:9">
      <c r="A23" s="4">
        <v>16574220058</v>
      </c>
      <c r="B23" s="5">
        <v>44512</v>
      </c>
      <c r="C23" s="5">
        <v>44514</v>
      </c>
      <c r="D23" s="4">
        <v>173</v>
      </c>
      <c r="E23" s="4" t="str">
        <f>VLOOKUP(A23,HOP!A:L,12,0)</f>
        <v>173.00</v>
      </c>
      <c r="F23" s="4" t="str">
        <f>VLOOKUP(A23,HOP!A:C,3,0)</f>
        <v>2278921</v>
      </c>
      <c r="G23" s="4">
        <f t="shared" si="0"/>
        <v>0</v>
      </c>
      <c r="H23" s="4" t="str">
        <f t="shared" si="1"/>
        <v>，2278921</v>
      </c>
      <c r="I23" s="4" t="str">
        <f>VLOOKUP(A23,HOP!A:T,20,0)</f>
        <v>直连</v>
      </c>
    </row>
    <row r="24" s="4" customFormat="1" hidden="1" spans="1:9">
      <c r="A24" s="4">
        <v>16575572747</v>
      </c>
      <c r="B24" s="5">
        <v>44513</v>
      </c>
      <c r="C24" s="5">
        <v>44514</v>
      </c>
      <c r="D24" s="4">
        <v>126</v>
      </c>
      <c r="E24" s="4" t="str">
        <f>VLOOKUP(A24,HOP!A:L,12,0)</f>
        <v>126.00</v>
      </c>
      <c r="F24" s="4" t="str">
        <f>VLOOKUP(A24,HOP!A:C,3,0)</f>
        <v>2279077</v>
      </c>
      <c r="G24" s="4">
        <f t="shared" si="0"/>
        <v>0</v>
      </c>
      <c r="H24" s="4" t="str">
        <f t="shared" si="1"/>
        <v>，2279077</v>
      </c>
      <c r="I24" s="4" t="str">
        <f>VLOOKUP(A24,HOP!A:T,20,0)</f>
        <v>直连</v>
      </c>
    </row>
    <row r="25" s="4" customFormat="1" hidden="1" spans="1:9">
      <c r="A25" s="4">
        <v>16612529485</v>
      </c>
      <c r="B25" s="5">
        <v>44512</v>
      </c>
      <c r="C25" s="5">
        <v>44514</v>
      </c>
      <c r="D25" s="4">
        <v>248</v>
      </c>
      <c r="E25" s="4" t="str">
        <f>VLOOKUP(A25,HOP!A:L,12,0)</f>
        <v>248.00</v>
      </c>
      <c r="F25" s="4" t="str">
        <f>VLOOKUP(A25,HOP!A:C,3,0)</f>
        <v>2280935</v>
      </c>
      <c r="G25" s="4">
        <f t="shared" si="0"/>
        <v>0</v>
      </c>
      <c r="H25" s="4" t="str">
        <f t="shared" si="1"/>
        <v>，2280935</v>
      </c>
      <c r="I25" s="4" t="str">
        <f>VLOOKUP(A25,HOP!A:T,20,0)</f>
        <v>直连</v>
      </c>
    </row>
    <row r="26" s="4" customFormat="1" hidden="1" spans="1:9">
      <c r="A26" s="4">
        <v>16633805259</v>
      </c>
      <c r="B26" s="5">
        <v>44513</v>
      </c>
      <c r="C26" s="5">
        <v>44514</v>
      </c>
      <c r="D26" s="4">
        <v>45</v>
      </c>
      <c r="E26" s="4" t="str">
        <f>VLOOKUP(A26,HOP!A:L,12,0)</f>
        <v>45.00</v>
      </c>
      <c r="F26" s="4" t="str">
        <f>VLOOKUP(A26,HOP!A:C,3,0)</f>
        <v>2281668</v>
      </c>
      <c r="G26" s="4">
        <f t="shared" si="0"/>
        <v>0</v>
      </c>
      <c r="H26" s="4" t="str">
        <f t="shared" si="1"/>
        <v>，2281668</v>
      </c>
      <c r="I26" s="4" t="str">
        <f>VLOOKUP(A26,HOP!A:T,20,0)</f>
        <v>直连</v>
      </c>
    </row>
    <row r="27" s="4" customFormat="1" hidden="1" spans="1:9">
      <c r="A27" s="4">
        <v>16649841666</v>
      </c>
      <c r="B27" s="5">
        <v>44512</v>
      </c>
      <c r="C27" s="5">
        <v>44514</v>
      </c>
      <c r="D27" s="4">
        <v>210</v>
      </c>
      <c r="E27" s="4" t="str">
        <f>VLOOKUP(A27,HOP!A:L,12,0)</f>
        <v>210.00</v>
      </c>
      <c r="F27" s="4" t="str">
        <f>VLOOKUP(A27,HOP!A:C,3,0)</f>
        <v>2282685</v>
      </c>
      <c r="G27" s="4">
        <f t="shared" si="0"/>
        <v>0</v>
      </c>
      <c r="H27" s="4" t="str">
        <f t="shared" si="1"/>
        <v>，2282685</v>
      </c>
      <c r="I27" s="4" t="str">
        <f>VLOOKUP(A27,HOP!A:T,20,0)</f>
        <v>直连</v>
      </c>
    </row>
    <row r="28" s="4" customFormat="1" hidden="1" spans="1:9">
      <c r="A28" s="4">
        <v>16655804261</v>
      </c>
      <c r="B28" s="5">
        <v>44512</v>
      </c>
      <c r="C28" s="5">
        <v>44514</v>
      </c>
      <c r="D28" s="4">
        <v>294</v>
      </c>
      <c r="E28" s="4" t="str">
        <f>VLOOKUP(A28,HOP!A:L,12,0)</f>
        <v>294.00</v>
      </c>
      <c r="F28" s="4" t="str">
        <f>VLOOKUP(A28,HOP!A:C,3,0)</f>
        <v>2282925</v>
      </c>
      <c r="G28" s="4">
        <f t="shared" si="0"/>
        <v>0</v>
      </c>
      <c r="H28" s="4" t="str">
        <f t="shared" si="1"/>
        <v>，2282925</v>
      </c>
      <c r="I28" s="4" t="str">
        <f>VLOOKUP(A28,HOP!A:T,20,0)</f>
        <v>直连</v>
      </c>
    </row>
    <row r="29" s="4" customFormat="1" hidden="1" spans="1:9">
      <c r="A29" s="4">
        <v>16665201709</v>
      </c>
      <c r="B29" s="5">
        <v>44513</v>
      </c>
      <c r="C29" s="5">
        <v>44514</v>
      </c>
      <c r="D29" s="4">
        <v>333</v>
      </c>
      <c r="E29" s="4" t="str">
        <f>VLOOKUP(A29,HOP!A:L,12,0)</f>
        <v>333.00</v>
      </c>
      <c r="F29" s="4" t="str">
        <f>VLOOKUP(A29,HOP!A:C,3,0)</f>
        <v>2283271</v>
      </c>
      <c r="G29" s="4">
        <f t="shared" si="0"/>
        <v>0</v>
      </c>
      <c r="H29" s="4" t="str">
        <f t="shared" si="1"/>
        <v>，2283271</v>
      </c>
      <c r="I29" s="4" t="str">
        <f>VLOOKUP(A29,HOP!A:T,20,0)</f>
        <v>直连</v>
      </c>
    </row>
    <row r="30" s="4" customFormat="1" hidden="1" spans="1:9">
      <c r="A30" s="4">
        <v>16670281057</v>
      </c>
      <c r="B30" s="5">
        <v>44513</v>
      </c>
      <c r="C30" s="5">
        <v>44514</v>
      </c>
      <c r="D30" s="4">
        <v>135</v>
      </c>
      <c r="E30" s="4" t="str">
        <f>VLOOKUP(A30,HOP!A:L,12,0)</f>
        <v>135.00</v>
      </c>
      <c r="F30" s="4" t="str">
        <f>VLOOKUP(A30,HOP!A:C,3,0)</f>
        <v>2283742</v>
      </c>
      <c r="G30" s="4">
        <f t="shared" si="0"/>
        <v>0</v>
      </c>
      <c r="H30" s="4" t="str">
        <f t="shared" si="1"/>
        <v>，2283742</v>
      </c>
      <c r="I30" s="4" t="str">
        <f>VLOOKUP(A30,HOP!A:T,20,0)</f>
        <v>直连</v>
      </c>
    </row>
    <row r="31" s="4" customFormat="1" hidden="1" spans="1:9">
      <c r="A31" s="4">
        <v>16670428213</v>
      </c>
      <c r="B31" s="5">
        <v>44513</v>
      </c>
      <c r="C31" s="5">
        <v>44514</v>
      </c>
      <c r="D31" s="4">
        <v>0</v>
      </c>
      <c r="E31" s="4" t="e">
        <f>VLOOKUP(A31,HOP!A:L,12,0)</f>
        <v>#N/A</v>
      </c>
      <c r="F31" s="4" t="e">
        <f>VLOOKUP(A31,HOP!A:C,3,0)</f>
        <v>#N/A</v>
      </c>
      <c r="G31" s="4" t="e">
        <f t="shared" si="0"/>
        <v>#N/A</v>
      </c>
      <c r="H31" s="4" t="e">
        <f t="shared" si="1"/>
        <v>#N/A</v>
      </c>
      <c r="I31" s="4" t="e">
        <f>VLOOKUP(A31,HOP!A:T,20,0)</f>
        <v>#N/A</v>
      </c>
    </row>
    <row r="32" s="4" customFormat="1" hidden="1" spans="1:9">
      <c r="A32" s="4">
        <v>16670738937</v>
      </c>
      <c r="B32" s="5">
        <v>44512</v>
      </c>
      <c r="C32" s="5">
        <v>44514</v>
      </c>
      <c r="D32" s="4">
        <v>319</v>
      </c>
      <c r="E32" s="4" t="str">
        <f>VLOOKUP(A32,HOP!A:L,12,0)</f>
        <v>319.00</v>
      </c>
      <c r="F32" s="4" t="str">
        <f>VLOOKUP(A32,HOP!A:C,3,0)</f>
        <v>2283882</v>
      </c>
      <c r="G32" s="4">
        <f t="shared" si="0"/>
        <v>0</v>
      </c>
      <c r="H32" s="4" t="str">
        <f t="shared" si="1"/>
        <v>，2283882</v>
      </c>
      <c r="I32" s="4" t="str">
        <f>VLOOKUP(A32,HOP!A:T,20,0)</f>
        <v>直连</v>
      </c>
    </row>
    <row r="33" s="4" customFormat="1" hidden="1" spans="1:9">
      <c r="A33" s="4">
        <v>16681644918</v>
      </c>
      <c r="B33" s="5">
        <v>44513</v>
      </c>
      <c r="C33" s="5">
        <v>44514</v>
      </c>
      <c r="D33" s="4">
        <v>138</v>
      </c>
      <c r="E33" s="4" t="str">
        <f>VLOOKUP(A33,HOP!A:L,12,0)</f>
        <v>138.00</v>
      </c>
      <c r="F33" s="4" t="str">
        <f>VLOOKUP(A33,HOP!A:C,3,0)</f>
        <v>2284485</v>
      </c>
      <c r="G33" s="4">
        <f t="shared" si="0"/>
        <v>0</v>
      </c>
      <c r="H33" s="4" t="str">
        <f t="shared" si="1"/>
        <v>，2284485</v>
      </c>
      <c r="I33" s="4" t="str">
        <f>VLOOKUP(A33,HOP!A:T,20,0)</f>
        <v>直连</v>
      </c>
    </row>
    <row r="34" s="4" customFormat="1" hidden="1" spans="1:9">
      <c r="A34" s="4">
        <v>16683046864</v>
      </c>
      <c r="B34" s="5">
        <v>44513</v>
      </c>
      <c r="C34" s="5">
        <v>44514</v>
      </c>
      <c r="D34" s="4">
        <v>196</v>
      </c>
      <c r="E34" s="4" t="str">
        <f>VLOOKUP(A34,HOP!A:L,12,0)</f>
        <v>196.00</v>
      </c>
      <c r="F34" s="4" t="str">
        <f>VLOOKUP(A34,HOP!A:C,3,0)</f>
        <v>2284631</v>
      </c>
      <c r="G34" s="4">
        <f t="shared" si="0"/>
        <v>0</v>
      </c>
      <c r="H34" s="4" t="str">
        <f t="shared" si="1"/>
        <v>，2284631</v>
      </c>
      <c r="I34" s="4" t="str">
        <f>VLOOKUP(A34,HOP!A:T,20,0)</f>
        <v>直连</v>
      </c>
    </row>
    <row r="35" s="4" customFormat="1" hidden="1" spans="1:9">
      <c r="A35" s="4">
        <v>16690975249</v>
      </c>
      <c r="B35" s="5">
        <v>44513</v>
      </c>
      <c r="C35" s="5">
        <v>44514</v>
      </c>
      <c r="D35" s="4">
        <v>189</v>
      </c>
      <c r="E35" s="4" t="str">
        <f>VLOOKUP(A35,HOP!A:L,12,0)</f>
        <v>189.00</v>
      </c>
      <c r="F35" s="4" t="str">
        <f>VLOOKUP(A35,HOP!A:C,3,0)</f>
        <v>2284904</v>
      </c>
      <c r="G35" s="4">
        <f t="shared" ref="G35:G66" si="2">D35-E35</f>
        <v>0</v>
      </c>
      <c r="H35" s="4" t="str">
        <f t="shared" ref="H35:H66" si="3">$H$1&amp;F35</f>
        <v>，2284904</v>
      </c>
      <c r="I35" s="4" t="str">
        <f>VLOOKUP(A35,HOP!A:T,20,0)</f>
        <v>直连</v>
      </c>
    </row>
    <row r="36" s="4" customFormat="1" hidden="1" spans="1:9">
      <c r="A36" s="4">
        <v>16695210787</v>
      </c>
      <c r="B36" s="5">
        <v>44512</v>
      </c>
      <c r="C36" s="5">
        <v>44514</v>
      </c>
      <c r="D36" s="4">
        <v>0</v>
      </c>
      <c r="E36" s="4" t="str">
        <f>VLOOKUP(A36,HOP!A:L,12,0)</f>
        <v>0.00</v>
      </c>
      <c r="F36" s="4" t="str">
        <f>VLOOKUP(A36,HOP!A:C,3,0)</f>
        <v>2285580</v>
      </c>
      <c r="G36" s="4">
        <f t="shared" si="2"/>
        <v>0</v>
      </c>
      <c r="H36" s="4" t="str">
        <f t="shared" si="3"/>
        <v>，2285580</v>
      </c>
      <c r="I36" s="4" t="str">
        <f>VLOOKUP(A36,HOP!A:T,20,0)</f>
        <v>直连</v>
      </c>
    </row>
    <row r="37" s="4" customFormat="1" hidden="1" spans="1:9">
      <c r="A37" s="4">
        <v>16706727153</v>
      </c>
      <c r="B37" s="5">
        <v>44513</v>
      </c>
      <c r="C37" s="5">
        <v>44514</v>
      </c>
      <c r="D37" s="4">
        <v>26</v>
      </c>
      <c r="E37" s="4" t="str">
        <f>VLOOKUP(A37,HOP!A:L,12,0)</f>
        <v>26.00</v>
      </c>
      <c r="F37" s="4" t="str">
        <f>VLOOKUP(A37,HOP!A:C,3,0)</f>
        <v>2286204</v>
      </c>
      <c r="G37" s="4">
        <f t="shared" si="2"/>
        <v>0</v>
      </c>
      <c r="H37" s="4" t="str">
        <f t="shared" si="3"/>
        <v>，2286204</v>
      </c>
      <c r="I37" s="4" t="str">
        <f>VLOOKUP(A37,HOP!A:T,20,0)</f>
        <v>直连</v>
      </c>
    </row>
    <row r="38" s="4" customFormat="1" hidden="1" spans="1:9">
      <c r="A38" s="4">
        <v>16724444668</v>
      </c>
      <c r="B38" s="5">
        <v>44513</v>
      </c>
      <c r="C38" s="5">
        <v>44514</v>
      </c>
      <c r="D38" s="4">
        <v>141</v>
      </c>
      <c r="E38" s="4" t="str">
        <f>VLOOKUP(A38,HOP!A:L,12,0)</f>
        <v>141.00</v>
      </c>
      <c r="F38" s="4" t="str">
        <f>VLOOKUP(A38,HOP!A:C,3,0)</f>
        <v>2287461</v>
      </c>
      <c r="G38" s="4">
        <f t="shared" si="2"/>
        <v>0</v>
      </c>
      <c r="H38" s="4" t="str">
        <f t="shared" si="3"/>
        <v>，2287461</v>
      </c>
      <c r="I38" s="4" t="str">
        <f>VLOOKUP(A38,HOP!A:T,20,0)</f>
        <v>直连</v>
      </c>
    </row>
    <row r="39" s="4" customFormat="1" hidden="1" spans="1:9">
      <c r="A39" s="4">
        <v>16724823038</v>
      </c>
      <c r="B39" s="5">
        <v>44508</v>
      </c>
      <c r="C39" s="5">
        <v>44514</v>
      </c>
      <c r="D39" s="4">
        <v>798</v>
      </c>
      <c r="E39" s="4" t="str">
        <f>VLOOKUP(A39,HOP!A:L,12,0)</f>
        <v>798.00</v>
      </c>
      <c r="F39" s="4" t="str">
        <f>VLOOKUP(A39,HOP!A:C,3,0)</f>
        <v>2287510</v>
      </c>
      <c r="G39" s="4">
        <f t="shared" si="2"/>
        <v>0</v>
      </c>
      <c r="H39" s="4" t="str">
        <f t="shared" si="3"/>
        <v>，2287510</v>
      </c>
      <c r="I39" s="4" t="str">
        <f>VLOOKUP(A39,HOP!A:T,20,0)</f>
        <v>直连</v>
      </c>
    </row>
    <row r="40" s="4" customFormat="1" hidden="1" spans="1:9">
      <c r="A40" s="4">
        <v>16725008438</v>
      </c>
      <c r="B40" s="5">
        <v>44513</v>
      </c>
      <c r="C40" s="5">
        <v>44514</v>
      </c>
      <c r="D40" s="4">
        <v>151</v>
      </c>
      <c r="E40" s="4" t="str">
        <f>VLOOKUP(A40,HOP!A:L,12,0)</f>
        <v>151.00</v>
      </c>
      <c r="F40" s="4" t="str">
        <f>VLOOKUP(A40,HOP!A:C,3,0)</f>
        <v>2287561</v>
      </c>
      <c r="G40" s="4">
        <f t="shared" si="2"/>
        <v>0</v>
      </c>
      <c r="H40" s="4" t="str">
        <f t="shared" si="3"/>
        <v>，2287561</v>
      </c>
      <c r="I40" s="4" t="str">
        <f>VLOOKUP(A40,HOP!A:T,20,0)</f>
        <v>直连</v>
      </c>
    </row>
    <row r="41" s="4" customFormat="1" hidden="1" spans="1:9">
      <c r="A41" s="4">
        <v>16725029278</v>
      </c>
      <c r="B41" s="5">
        <v>44513</v>
      </c>
      <c r="C41" s="5">
        <v>44514</v>
      </c>
      <c r="D41" s="4">
        <v>197</v>
      </c>
      <c r="E41" s="4" t="str">
        <f>VLOOKUP(A41,HOP!A:L,12,0)</f>
        <v>197.00</v>
      </c>
      <c r="F41" s="4" t="str">
        <f>VLOOKUP(A41,HOP!A:C,3,0)</f>
        <v>2287575</v>
      </c>
      <c r="G41" s="4">
        <f t="shared" si="2"/>
        <v>0</v>
      </c>
      <c r="H41" s="4" t="str">
        <f t="shared" si="3"/>
        <v>，2287575</v>
      </c>
      <c r="I41" s="4" t="str">
        <f>VLOOKUP(A41,HOP!A:T,20,0)</f>
        <v>直连</v>
      </c>
    </row>
    <row r="42" s="4" customFormat="1" hidden="1" spans="1:9">
      <c r="A42" s="4">
        <v>16735777588</v>
      </c>
      <c r="B42" s="5">
        <v>44513</v>
      </c>
      <c r="C42" s="5">
        <v>44514</v>
      </c>
      <c r="D42" s="4">
        <v>326</v>
      </c>
      <c r="E42" s="4" t="str">
        <f>VLOOKUP(A42,HOP!A:L,12,0)</f>
        <v>326.00</v>
      </c>
      <c r="F42" s="4" t="str">
        <f>VLOOKUP(A42,HOP!A:C,3,0)</f>
        <v>2288583</v>
      </c>
      <c r="G42" s="4">
        <f t="shared" si="2"/>
        <v>0</v>
      </c>
      <c r="H42" s="4" t="str">
        <f t="shared" si="3"/>
        <v>，2288583</v>
      </c>
      <c r="I42" s="4" t="str">
        <f>VLOOKUP(A42,HOP!A:T,20,0)</f>
        <v>直连</v>
      </c>
    </row>
    <row r="43" s="4" customFormat="1" hidden="1" spans="1:9">
      <c r="A43" s="4">
        <v>16737286672</v>
      </c>
      <c r="B43" s="5">
        <v>44513</v>
      </c>
      <c r="C43" s="5">
        <v>44514</v>
      </c>
      <c r="D43" s="4">
        <v>80</v>
      </c>
      <c r="E43" s="4" t="str">
        <f>VLOOKUP(A43,HOP!A:L,12,0)</f>
        <v>80.00</v>
      </c>
      <c r="F43" s="4" t="str">
        <f>VLOOKUP(A43,HOP!A:C,3,0)</f>
        <v>2288873</v>
      </c>
      <c r="G43" s="4">
        <f t="shared" si="2"/>
        <v>0</v>
      </c>
      <c r="H43" s="4" t="str">
        <f t="shared" si="3"/>
        <v>，2288873</v>
      </c>
      <c r="I43" s="4" t="str">
        <f>VLOOKUP(A43,HOP!A:T,20,0)</f>
        <v>直连</v>
      </c>
    </row>
    <row r="44" s="4" customFormat="1" hidden="1" spans="1:9">
      <c r="A44" s="4">
        <v>16737475005</v>
      </c>
      <c r="B44" s="5">
        <v>44513</v>
      </c>
      <c r="C44" s="5">
        <v>44514</v>
      </c>
      <c r="D44" s="4">
        <v>133</v>
      </c>
      <c r="E44" s="4" t="str">
        <f>VLOOKUP(A44,HOP!A:L,12,0)</f>
        <v>133.00</v>
      </c>
      <c r="F44" s="4" t="str">
        <f>VLOOKUP(A44,HOP!A:C,3,0)</f>
        <v>2288935</v>
      </c>
      <c r="G44" s="4">
        <f t="shared" si="2"/>
        <v>0</v>
      </c>
      <c r="H44" s="4" t="str">
        <f t="shared" si="3"/>
        <v>，2288935</v>
      </c>
      <c r="I44" s="4" t="str">
        <f>VLOOKUP(A44,HOP!A:T,20,0)</f>
        <v>直连</v>
      </c>
    </row>
    <row r="45" s="4" customFormat="1" hidden="1" spans="1:9">
      <c r="A45" s="4">
        <v>16739062844</v>
      </c>
      <c r="B45" s="5">
        <v>44513</v>
      </c>
      <c r="C45" s="5">
        <v>44514</v>
      </c>
      <c r="D45" s="4">
        <v>31</v>
      </c>
      <c r="E45" s="4" t="str">
        <f>VLOOKUP(A45,HOP!A:L,12,0)</f>
        <v>31.00</v>
      </c>
      <c r="F45" s="4" t="str">
        <f>VLOOKUP(A45,HOP!A:C,3,0)</f>
        <v>2289332</v>
      </c>
      <c r="G45" s="4">
        <f t="shared" si="2"/>
        <v>0</v>
      </c>
      <c r="H45" s="4" t="str">
        <f t="shared" si="3"/>
        <v>，2289332</v>
      </c>
      <c r="I45" s="4" t="str">
        <f>VLOOKUP(A45,HOP!A:T,20,0)</f>
        <v>直连</v>
      </c>
    </row>
    <row r="46" s="4" customFormat="1" hidden="1" spans="1:9">
      <c r="A46" s="4">
        <v>16741151509</v>
      </c>
      <c r="B46" s="5">
        <v>44513</v>
      </c>
      <c r="C46" s="5">
        <v>44514</v>
      </c>
      <c r="D46" s="4">
        <v>224</v>
      </c>
      <c r="E46" s="4" t="str">
        <f>VLOOKUP(A46,HOP!A:L,12,0)</f>
        <v>224.00</v>
      </c>
      <c r="F46" s="4" t="str">
        <f>VLOOKUP(A46,HOP!A:C,3,0)</f>
        <v>2289909</v>
      </c>
      <c r="G46" s="4">
        <f t="shared" si="2"/>
        <v>0</v>
      </c>
      <c r="H46" s="4" t="str">
        <f t="shared" si="3"/>
        <v>，2289909</v>
      </c>
      <c r="I46" s="4" t="str">
        <f>VLOOKUP(A46,HOP!A:T,20,0)</f>
        <v>直连</v>
      </c>
    </row>
    <row r="47" s="4" customFormat="1" hidden="1" spans="1:9">
      <c r="A47" s="4">
        <v>16741287821</v>
      </c>
      <c r="B47" s="5">
        <v>44512</v>
      </c>
      <c r="C47" s="5">
        <v>44514</v>
      </c>
      <c r="D47" s="4">
        <v>328</v>
      </c>
      <c r="E47" s="4" t="str">
        <f>VLOOKUP(A47,HOP!A:L,12,0)</f>
        <v>328.00</v>
      </c>
      <c r="F47" s="4" t="str">
        <f>VLOOKUP(A47,HOP!A:C,3,0)</f>
        <v>2289964</v>
      </c>
      <c r="G47" s="4">
        <f t="shared" si="2"/>
        <v>0</v>
      </c>
      <c r="H47" s="4" t="str">
        <f t="shared" si="3"/>
        <v>，2289964</v>
      </c>
      <c r="I47" s="4" t="str">
        <f>VLOOKUP(A47,HOP!A:T,20,0)</f>
        <v>直连</v>
      </c>
    </row>
    <row r="48" s="4" customFormat="1" hidden="1" spans="1:9">
      <c r="A48" s="4">
        <v>16745294187</v>
      </c>
      <c r="B48" s="5">
        <v>44513</v>
      </c>
      <c r="C48" s="5">
        <v>44514</v>
      </c>
      <c r="D48" s="4">
        <v>238</v>
      </c>
      <c r="E48" s="4" t="str">
        <f>VLOOKUP(A48,HOP!A:L,12,0)</f>
        <v>238.00</v>
      </c>
      <c r="F48" s="4" t="str">
        <f>VLOOKUP(A48,HOP!A:C,3,0)</f>
        <v>2290668</v>
      </c>
      <c r="G48" s="4">
        <f t="shared" si="2"/>
        <v>0</v>
      </c>
      <c r="H48" s="4" t="str">
        <f t="shared" si="3"/>
        <v>，2290668</v>
      </c>
      <c r="I48" s="4" t="str">
        <f>VLOOKUP(A48,HOP!A:T,20,0)</f>
        <v>直连</v>
      </c>
    </row>
    <row r="49" s="4" customFormat="1" hidden="1" spans="1:9">
      <c r="A49" s="4">
        <v>16746294654</v>
      </c>
      <c r="B49" s="5">
        <v>44513</v>
      </c>
      <c r="C49" s="5">
        <v>44514</v>
      </c>
      <c r="D49" s="4">
        <v>412</v>
      </c>
      <c r="E49" s="4" t="str">
        <f>VLOOKUP(A49,HOP!A:L,12,0)</f>
        <v>412.00</v>
      </c>
      <c r="F49" s="4" t="str">
        <f>VLOOKUP(A49,HOP!A:C,3,0)</f>
        <v>2290836</v>
      </c>
      <c r="G49" s="4">
        <f t="shared" si="2"/>
        <v>0</v>
      </c>
      <c r="H49" s="4" t="str">
        <f t="shared" si="3"/>
        <v>，2290836</v>
      </c>
      <c r="I49" s="4" t="str">
        <f>VLOOKUP(A49,HOP!A:T,20,0)</f>
        <v>直连</v>
      </c>
    </row>
    <row r="50" s="4" customFormat="1" hidden="1" spans="1:9">
      <c r="A50" s="4">
        <v>16746834792</v>
      </c>
      <c r="B50" s="5">
        <v>44513</v>
      </c>
      <c r="C50" s="5">
        <v>44514</v>
      </c>
      <c r="D50" s="4">
        <v>49</v>
      </c>
      <c r="E50" s="4" t="str">
        <f>VLOOKUP(A50,HOP!A:L,12,0)</f>
        <v>49.00</v>
      </c>
      <c r="F50" s="4" t="str">
        <f>VLOOKUP(A50,HOP!A:C,3,0)</f>
        <v>2290912</v>
      </c>
      <c r="G50" s="4">
        <f t="shared" si="2"/>
        <v>0</v>
      </c>
      <c r="H50" s="4" t="str">
        <f t="shared" si="3"/>
        <v>，2290912</v>
      </c>
      <c r="I50" s="4" t="str">
        <f>VLOOKUP(A50,HOP!A:T,20,0)</f>
        <v>直连</v>
      </c>
    </row>
    <row r="51" s="4" customFormat="1" hidden="1" spans="1:9">
      <c r="A51" s="4">
        <v>16746940547</v>
      </c>
      <c r="B51" s="5">
        <v>44513</v>
      </c>
      <c r="C51" s="5">
        <v>44514</v>
      </c>
      <c r="D51" s="4">
        <v>295</v>
      </c>
      <c r="E51" s="4" t="str">
        <f>VLOOKUP(A51,HOP!A:L,12,0)</f>
        <v>295.00</v>
      </c>
      <c r="F51" s="4" t="str">
        <f>VLOOKUP(A51,HOP!A:C,3,0)</f>
        <v>2290931</v>
      </c>
      <c r="G51" s="4">
        <f t="shared" si="2"/>
        <v>0</v>
      </c>
      <c r="H51" s="4" t="str">
        <f t="shared" si="3"/>
        <v>，2290931</v>
      </c>
      <c r="I51" s="4" t="str">
        <f>VLOOKUP(A51,HOP!A:T,20,0)</f>
        <v>直连</v>
      </c>
    </row>
    <row r="52" s="4" customFormat="1" hidden="1" spans="1:9">
      <c r="A52" s="4">
        <v>16747240699</v>
      </c>
      <c r="B52" s="5">
        <v>44513</v>
      </c>
      <c r="C52" s="5">
        <v>44514</v>
      </c>
      <c r="D52" s="4">
        <v>165</v>
      </c>
      <c r="E52" s="4" t="str">
        <f>VLOOKUP(A52,HOP!A:L,12,0)</f>
        <v>165.00</v>
      </c>
      <c r="F52" s="4" t="str">
        <f>VLOOKUP(A52,HOP!A:C,3,0)</f>
        <v>2291037</v>
      </c>
      <c r="G52" s="4">
        <f t="shared" si="2"/>
        <v>0</v>
      </c>
      <c r="H52" s="4" t="str">
        <f t="shared" si="3"/>
        <v>，2291037</v>
      </c>
      <c r="I52" s="4" t="str">
        <f>VLOOKUP(A52,HOP!A:T,20,0)</f>
        <v>直连</v>
      </c>
    </row>
    <row r="53" s="4" customFormat="1" hidden="1" spans="1:9">
      <c r="A53" s="4">
        <v>16750078977</v>
      </c>
      <c r="B53" s="5">
        <v>44513</v>
      </c>
      <c r="C53" s="5">
        <v>44514</v>
      </c>
      <c r="D53" s="4">
        <v>22</v>
      </c>
      <c r="E53" s="4" t="str">
        <f>VLOOKUP(A53,HOP!A:L,12,0)</f>
        <v>22.00</v>
      </c>
      <c r="F53" s="4" t="str">
        <f>VLOOKUP(A53,HOP!A:C,3,0)</f>
        <v>2291649</v>
      </c>
      <c r="G53" s="4">
        <f t="shared" si="2"/>
        <v>0</v>
      </c>
      <c r="H53" s="4" t="str">
        <f t="shared" si="3"/>
        <v>，2291649</v>
      </c>
      <c r="I53" s="4" t="str">
        <f>VLOOKUP(A53,HOP!A:T,20,0)</f>
        <v>直连</v>
      </c>
    </row>
    <row r="54" s="4" customFormat="1" hidden="1" spans="1:9">
      <c r="A54" s="4">
        <v>16750571815</v>
      </c>
      <c r="B54" s="5">
        <v>44513</v>
      </c>
      <c r="C54" s="5">
        <v>44514</v>
      </c>
      <c r="D54" s="4">
        <v>0</v>
      </c>
      <c r="E54" s="4" t="str">
        <f>VLOOKUP(A54,HOP!A:L,12,0)</f>
        <v>0.00</v>
      </c>
      <c r="F54" s="4" t="str">
        <f>VLOOKUP(A54,HOP!A:C,3,0)</f>
        <v>2291786</v>
      </c>
      <c r="G54" s="4">
        <f t="shared" si="2"/>
        <v>0</v>
      </c>
      <c r="H54" s="4" t="str">
        <f t="shared" si="3"/>
        <v>，2291786</v>
      </c>
      <c r="I54" s="4" t="str">
        <f>VLOOKUP(A54,HOP!A:T,20,0)</f>
        <v>直连</v>
      </c>
    </row>
    <row r="55" s="4" customFormat="1" hidden="1" spans="1:9">
      <c r="A55" s="4">
        <v>16750926917</v>
      </c>
      <c r="B55" s="5">
        <v>44513</v>
      </c>
      <c r="C55" s="5">
        <v>44514</v>
      </c>
      <c r="D55" s="4">
        <v>103</v>
      </c>
      <c r="E55" s="4" t="str">
        <f>VLOOKUP(A55,HOP!A:L,12,0)</f>
        <v>103.00</v>
      </c>
      <c r="F55" s="4" t="str">
        <f>VLOOKUP(A55,HOP!A:C,3,0)</f>
        <v>2291872</v>
      </c>
      <c r="G55" s="4">
        <f t="shared" si="2"/>
        <v>0</v>
      </c>
      <c r="H55" s="4" t="str">
        <f t="shared" si="3"/>
        <v>，2291872</v>
      </c>
      <c r="I55" s="4" t="str">
        <f>VLOOKUP(A55,HOP!A:T,20,0)</f>
        <v>直连</v>
      </c>
    </row>
    <row r="56" s="4" customFormat="1" hidden="1" spans="1:9">
      <c r="A56" s="4">
        <v>16755643210</v>
      </c>
      <c r="B56" s="5">
        <v>44513</v>
      </c>
      <c r="C56" s="5">
        <v>44514</v>
      </c>
      <c r="D56" s="4">
        <v>104</v>
      </c>
      <c r="E56" s="4" t="str">
        <f>VLOOKUP(A56,HOP!A:L,12,0)</f>
        <v>104.00</v>
      </c>
      <c r="F56" s="4" t="str">
        <f>VLOOKUP(A56,HOP!A:C,3,0)</f>
        <v>2292656</v>
      </c>
      <c r="G56" s="4">
        <f t="shared" si="2"/>
        <v>0</v>
      </c>
      <c r="H56" s="4" t="str">
        <f t="shared" si="3"/>
        <v>，2292656</v>
      </c>
      <c r="I56" s="4" t="str">
        <f>VLOOKUP(A56,HOP!A:T,20,0)</f>
        <v>直连</v>
      </c>
    </row>
    <row r="57" s="4" customFormat="1" hidden="1" spans="1:9">
      <c r="A57" s="4">
        <v>16755986051</v>
      </c>
      <c r="B57" s="5">
        <v>44513</v>
      </c>
      <c r="C57" s="5">
        <v>44514</v>
      </c>
      <c r="D57" s="4">
        <v>186</v>
      </c>
      <c r="E57" s="4" t="str">
        <f>VLOOKUP(A57,HOP!A:L,12,0)</f>
        <v>186.00</v>
      </c>
      <c r="F57" s="4" t="str">
        <f>VLOOKUP(A57,HOP!A:C,3,0)</f>
        <v>2292730</v>
      </c>
      <c r="G57" s="4">
        <f t="shared" si="2"/>
        <v>0</v>
      </c>
      <c r="H57" s="4" t="str">
        <f t="shared" si="3"/>
        <v>，2292730</v>
      </c>
      <c r="I57" s="4" t="str">
        <f>VLOOKUP(A57,HOP!A:T,20,0)</f>
        <v>直连</v>
      </c>
    </row>
    <row r="58" s="4" customFormat="1" hidden="1" spans="1:9">
      <c r="A58" s="4">
        <v>16758476955</v>
      </c>
      <c r="B58" s="5">
        <v>44513</v>
      </c>
      <c r="C58" s="5">
        <v>44514</v>
      </c>
      <c r="D58" s="4">
        <v>107</v>
      </c>
      <c r="E58" s="4" t="str">
        <f>VLOOKUP(A58,HOP!A:L,12,0)</f>
        <v>107.00</v>
      </c>
      <c r="F58" s="4" t="str">
        <f>VLOOKUP(A58,HOP!A:C,3,0)</f>
        <v>2293489</v>
      </c>
      <c r="G58" s="4">
        <f t="shared" si="2"/>
        <v>0</v>
      </c>
      <c r="H58" s="4" t="str">
        <f t="shared" si="3"/>
        <v>，2293489</v>
      </c>
      <c r="I58" s="4" t="str">
        <f>VLOOKUP(A58,HOP!A:T,20,0)</f>
        <v>直连</v>
      </c>
    </row>
    <row r="59" s="4" customFormat="1" hidden="1" spans="1:9">
      <c r="A59" s="4">
        <v>16759201250</v>
      </c>
      <c r="B59" s="5">
        <v>44512</v>
      </c>
      <c r="C59" s="5">
        <v>44514</v>
      </c>
      <c r="D59" s="4">
        <v>215</v>
      </c>
      <c r="E59" s="4" t="str">
        <f>VLOOKUP(A59,HOP!A:L,12,0)</f>
        <v>215.00</v>
      </c>
      <c r="F59" s="4" t="str">
        <f>VLOOKUP(A59,HOP!A:C,3,0)</f>
        <v>2293734</v>
      </c>
      <c r="G59" s="4">
        <f t="shared" si="2"/>
        <v>0</v>
      </c>
      <c r="H59" s="4" t="str">
        <f t="shared" si="3"/>
        <v>，2293734</v>
      </c>
      <c r="I59" s="4" t="str">
        <f>VLOOKUP(A59,HOP!A:T,20,0)</f>
        <v>直连</v>
      </c>
    </row>
    <row r="60" s="4" customFormat="1" hidden="1" spans="1:9">
      <c r="A60" s="4">
        <v>16759268881</v>
      </c>
      <c r="B60" s="5">
        <v>44512</v>
      </c>
      <c r="C60" s="5">
        <v>44514</v>
      </c>
      <c r="D60" s="4">
        <v>367</v>
      </c>
      <c r="E60" s="4" t="str">
        <f>VLOOKUP(A60,HOP!A:L,12,0)</f>
        <v>367.00</v>
      </c>
      <c r="F60" s="4" t="str">
        <f>VLOOKUP(A60,HOP!A:C,3,0)</f>
        <v>2293758</v>
      </c>
      <c r="G60" s="4">
        <f t="shared" si="2"/>
        <v>0</v>
      </c>
      <c r="H60" s="4" t="str">
        <f t="shared" si="3"/>
        <v>，2293758</v>
      </c>
      <c r="I60" s="4" t="str">
        <f>VLOOKUP(A60,HOP!A:T,20,0)</f>
        <v>直连</v>
      </c>
    </row>
    <row r="61" s="4" customFormat="1" hidden="1" spans="1:9">
      <c r="A61" s="4">
        <v>16759300623</v>
      </c>
      <c r="B61" s="5">
        <v>44513</v>
      </c>
      <c r="C61" s="5">
        <v>44514</v>
      </c>
      <c r="D61" s="4">
        <v>328</v>
      </c>
      <c r="E61" s="4" t="str">
        <f>VLOOKUP(A61,HOP!A:L,12,0)</f>
        <v>328.00</v>
      </c>
      <c r="F61" s="4" t="str">
        <f>VLOOKUP(A61,HOP!A:C,3,0)</f>
        <v>2293772</v>
      </c>
      <c r="G61" s="4">
        <f t="shared" si="2"/>
        <v>0</v>
      </c>
      <c r="H61" s="4" t="str">
        <f t="shared" si="3"/>
        <v>，2293772</v>
      </c>
      <c r="I61" s="4" t="str">
        <f>VLOOKUP(A61,HOP!A:T,20,0)</f>
        <v>直连</v>
      </c>
    </row>
    <row r="62" s="4" customFormat="1" hidden="1" spans="1:9">
      <c r="A62" s="4">
        <v>16759325100</v>
      </c>
      <c r="B62" s="5">
        <v>44513</v>
      </c>
      <c r="C62" s="5">
        <v>44514</v>
      </c>
      <c r="D62" s="4">
        <v>0</v>
      </c>
      <c r="E62" s="4" t="str">
        <f>VLOOKUP(A62,HOP!A:L,12,0)</f>
        <v>0.00</v>
      </c>
      <c r="F62" s="4" t="str">
        <f>VLOOKUP(A62,HOP!A:C,3,0)</f>
        <v>2293790</v>
      </c>
      <c r="G62" s="4">
        <f t="shared" si="2"/>
        <v>0</v>
      </c>
      <c r="H62" s="4" t="str">
        <f t="shared" si="3"/>
        <v>，2293790</v>
      </c>
      <c r="I62" s="4" t="str">
        <f>VLOOKUP(A62,HOP!A:T,20,0)</f>
        <v>直连</v>
      </c>
    </row>
    <row r="63" s="4" customFormat="1" hidden="1" spans="1:9">
      <c r="A63" s="4">
        <v>16764164980</v>
      </c>
      <c r="B63" s="5">
        <v>44513</v>
      </c>
      <c r="C63" s="5">
        <v>44514</v>
      </c>
      <c r="D63" s="4">
        <v>57</v>
      </c>
      <c r="E63" s="4" t="str">
        <f>VLOOKUP(A63,HOP!A:L,12,0)</f>
        <v>57.00</v>
      </c>
      <c r="F63" s="4" t="str">
        <f>VLOOKUP(A63,HOP!A:C,3,0)</f>
        <v>2294882</v>
      </c>
      <c r="G63" s="4">
        <f t="shared" si="2"/>
        <v>0</v>
      </c>
      <c r="H63" s="4" t="str">
        <f t="shared" si="3"/>
        <v>，2294882</v>
      </c>
      <c r="I63" s="4" t="str">
        <f>VLOOKUP(A63,HOP!A:T,20,0)</f>
        <v>直连</v>
      </c>
    </row>
    <row r="64" s="4" customFormat="1" hidden="1" spans="1:9">
      <c r="A64" s="4">
        <v>16764408784</v>
      </c>
      <c r="B64" s="5">
        <v>44513</v>
      </c>
      <c r="C64" s="5">
        <v>44514</v>
      </c>
      <c r="D64" s="4">
        <v>263</v>
      </c>
      <c r="E64" s="4" t="str">
        <f>VLOOKUP(A64,HOP!A:L,12,0)</f>
        <v>263.00</v>
      </c>
      <c r="F64" s="4" t="str">
        <f>VLOOKUP(A64,HOP!A:C,3,0)</f>
        <v>2294923</v>
      </c>
      <c r="G64" s="4">
        <f t="shared" si="2"/>
        <v>0</v>
      </c>
      <c r="H64" s="4" t="str">
        <f t="shared" si="3"/>
        <v>，2294923</v>
      </c>
      <c r="I64" s="4" t="str">
        <f>VLOOKUP(A64,HOP!A:T,20,0)</f>
        <v>直连</v>
      </c>
    </row>
    <row r="65" s="4" customFormat="1" hidden="1" spans="1:9">
      <c r="A65" s="4">
        <v>16764468457</v>
      </c>
      <c r="B65" s="5">
        <v>44513</v>
      </c>
      <c r="C65" s="5">
        <v>44514</v>
      </c>
      <c r="D65" s="4">
        <v>67</v>
      </c>
      <c r="E65" s="4" t="str">
        <f>VLOOKUP(A65,HOP!A:L,12,0)</f>
        <v>67.00</v>
      </c>
      <c r="F65" s="4" t="str">
        <f>VLOOKUP(A65,HOP!A:C,3,0)</f>
        <v>2294940</v>
      </c>
      <c r="G65" s="4">
        <f t="shared" si="2"/>
        <v>0</v>
      </c>
      <c r="H65" s="4" t="str">
        <f t="shared" si="3"/>
        <v>，2294940</v>
      </c>
      <c r="I65" s="4" t="str">
        <f>VLOOKUP(A65,HOP!A:T,20,0)</f>
        <v>直连</v>
      </c>
    </row>
    <row r="66" s="4" customFormat="1" hidden="1" spans="1:9">
      <c r="A66" s="4">
        <v>16764772203</v>
      </c>
      <c r="B66" s="5">
        <v>44513</v>
      </c>
      <c r="C66" s="5">
        <v>44514</v>
      </c>
      <c r="D66" s="4">
        <v>66</v>
      </c>
      <c r="E66" s="4" t="str">
        <f>VLOOKUP(A66,HOP!A:L,12,0)</f>
        <v>66.00</v>
      </c>
      <c r="F66" s="4" t="str">
        <f>VLOOKUP(A66,HOP!A:C,3,0)</f>
        <v>2294968</v>
      </c>
      <c r="G66" s="4">
        <f t="shared" si="2"/>
        <v>0</v>
      </c>
      <c r="H66" s="4" t="str">
        <f t="shared" si="3"/>
        <v>，2294968</v>
      </c>
      <c r="I66" s="4" t="str">
        <f>VLOOKUP(A66,HOP!A:T,20,0)</f>
        <v>直连</v>
      </c>
    </row>
    <row r="67" s="4" customFormat="1" hidden="1" spans="1:9">
      <c r="A67" s="4">
        <v>16765158478</v>
      </c>
      <c r="B67" s="5">
        <v>44512</v>
      </c>
      <c r="C67" s="5">
        <v>44514</v>
      </c>
      <c r="D67" s="4">
        <v>212</v>
      </c>
      <c r="E67" s="4" t="str">
        <f>VLOOKUP(A67,HOP!A:L,12,0)</f>
        <v>212.00</v>
      </c>
      <c r="F67" s="4" t="str">
        <f>VLOOKUP(A67,HOP!A:C,3,0)</f>
        <v>2295047</v>
      </c>
      <c r="G67" s="4">
        <f t="shared" ref="G67:G98" si="4">D67-E67</f>
        <v>0</v>
      </c>
      <c r="H67" s="4" t="str">
        <f t="shared" ref="H67:H98" si="5">$H$1&amp;F67</f>
        <v>，2295047</v>
      </c>
      <c r="I67" s="4" t="str">
        <f>VLOOKUP(A67,HOP!A:T,20,0)</f>
        <v>直连</v>
      </c>
    </row>
    <row r="68" s="4" customFormat="1" hidden="1" spans="1:9">
      <c r="A68" s="4">
        <v>16765448845</v>
      </c>
      <c r="B68" s="5">
        <v>44513</v>
      </c>
      <c r="C68" s="5">
        <v>44514</v>
      </c>
      <c r="D68" s="4">
        <v>76</v>
      </c>
      <c r="E68" s="4" t="str">
        <f>VLOOKUP(A68,HOP!A:L,12,0)</f>
        <v>76.00</v>
      </c>
      <c r="F68" s="4" t="str">
        <f>VLOOKUP(A68,HOP!A:C,3,0)</f>
        <v>2295135</v>
      </c>
      <c r="G68" s="4">
        <f t="shared" si="4"/>
        <v>0</v>
      </c>
      <c r="H68" s="4" t="str">
        <f t="shared" si="5"/>
        <v>，2295135</v>
      </c>
      <c r="I68" s="4" t="str">
        <f>VLOOKUP(A68,HOP!A:T,20,0)</f>
        <v>直连</v>
      </c>
    </row>
    <row r="69" s="4" customFormat="1" hidden="1" spans="1:9">
      <c r="A69" s="4">
        <v>16766617766</v>
      </c>
      <c r="B69" s="5">
        <v>44513</v>
      </c>
      <c r="C69" s="5">
        <v>44514</v>
      </c>
      <c r="D69" s="4">
        <v>0</v>
      </c>
      <c r="E69" s="4" t="e">
        <f>VLOOKUP(A69,HOP!A:L,12,0)</f>
        <v>#N/A</v>
      </c>
      <c r="F69" s="4" t="e">
        <f>VLOOKUP(A69,HOP!A:C,3,0)</f>
        <v>#N/A</v>
      </c>
      <c r="G69" s="4" t="e">
        <f t="shared" si="4"/>
        <v>#N/A</v>
      </c>
      <c r="H69" s="4" t="e">
        <f t="shared" si="5"/>
        <v>#N/A</v>
      </c>
      <c r="I69" s="4" t="e">
        <f>VLOOKUP(A69,HOP!A:T,20,0)</f>
        <v>#N/A</v>
      </c>
    </row>
    <row r="70" s="4" customFormat="1" hidden="1" spans="1:9">
      <c r="A70" s="4">
        <v>16767338928</v>
      </c>
      <c r="B70" s="5">
        <v>44512</v>
      </c>
      <c r="C70" s="5">
        <v>44514</v>
      </c>
      <c r="D70" s="4">
        <v>179</v>
      </c>
      <c r="E70" s="4" t="str">
        <f>VLOOKUP(A70,HOP!A:L,12,0)</f>
        <v>179.00</v>
      </c>
      <c r="F70" s="4" t="str">
        <f>VLOOKUP(A70,HOP!A:C,3,0)</f>
        <v>2295627</v>
      </c>
      <c r="G70" s="4">
        <f t="shared" si="4"/>
        <v>0</v>
      </c>
      <c r="H70" s="4" t="str">
        <f t="shared" si="5"/>
        <v>，2295627</v>
      </c>
      <c r="I70" s="4" t="str">
        <f>VLOOKUP(A70,HOP!A:T,20,0)</f>
        <v>直连</v>
      </c>
    </row>
    <row r="71" s="4" customFormat="1" hidden="1" spans="1:9">
      <c r="A71" s="4">
        <v>16767491630</v>
      </c>
      <c r="B71" s="5">
        <v>44513</v>
      </c>
      <c r="C71" s="5">
        <v>44514</v>
      </c>
      <c r="D71" s="4">
        <v>116</v>
      </c>
      <c r="E71" s="4" t="str">
        <f>VLOOKUP(A71,HOP!A:L,12,0)</f>
        <v>116.00</v>
      </c>
      <c r="F71" s="4" t="str">
        <f>VLOOKUP(A71,HOP!A:C,3,0)</f>
        <v>2295701</v>
      </c>
      <c r="G71" s="4">
        <f t="shared" si="4"/>
        <v>0</v>
      </c>
      <c r="H71" s="4" t="str">
        <f t="shared" si="5"/>
        <v>，2295701</v>
      </c>
      <c r="I71" s="4" t="str">
        <f>VLOOKUP(A71,HOP!A:T,20,0)</f>
        <v>直连</v>
      </c>
    </row>
    <row r="72" s="4" customFormat="1" hidden="1" spans="1:9">
      <c r="A72" s="4">
        <v>16768044626</v>
      </c>
      <c r="B72" s="5">
        <v>44513</v>
      </c>
      <c r="C72" s="5">
        <v>44514</v>
      </c>
      <c r="D72" s="4">
        <v>95</v>
      </c>
      <c r="E72" s="4" t="str">
        <f>VLOOKUP(A72,HOP!A:L,12,0)</f>
        <v>95.00</v>
      </c>
      <c r="F72" s="4" t="str">
        <f>VLOOKUP(A72,HOP!A:C,3,0)</f>
        <v>2295877</v>
      </c>
      <c r="G72" s="4">
        <f t="shared" si="4"/>
        <v>0</v>
      </c>
      <c r="H72" s="4" t="str">
        <f t="shared" si="5"/>
        <v>，2295877</v>
      </c>
      <c r="I72" s="4" t="str">
        <f>VLOOKUP(A72,HOP!A:T,20,0)</f>
        <v>直连</v>
      </c>
    </row>
    <row r="73" s="4" customFormat="1" hidden="1" spans="1:9">
      <c r="A73" s="4">
        <v>16769277508</v>
      </c>
      <c r="B73" s="5">
        <v>44513</v>
      </c>
      <c r="C73" s="5">
        <v>44514</v>
      </c>
      <c r="D73" s="4">
        <v>236</v>
      </c>
      <c r="E73" s="4" t="str">
        <f>VLOOKUP(A73,HOP!A:L,12,0)</f>
        <v>236.00</v>
      </c>
      <c r="F73" s="4" t="str">
        <f>VLOOKUP(A73,HOP!A:C,3,0)</f>
        <v>2296246</v>
      </c>
      <c r="G73" s="4">
        <f t="shared" si="4"/>
        <v>0</v>
      </c>
      <c r="H73" s="4" t="str">
        <f t="shared" si="5"/>
        <v>，2296246</v>
      </c>
      <c r="I73" s="4" t="str">
        <f>VLOOKUP(A73,HOP!A:T,20,0)</f>
        <v>直连</v>
      </c>
    </row>
    <row r="74" s="4" customFormat="1" hidden="1" spans="1:9">
      <c r="A74" s="4">
        <v>16769286010</v>
      </c>
      <c r="B74" s="5">
        <v>44513</v>
      </c>
      <c r="C74" s="5">
        <v>44514</v>
      </c>
      <c r="D74" s="4">
        <v>163</v>
      </c>
      <c r="E74" s="4" t="str">
        <f>VLOOKUP(A74,HOP!A:L,12,0)</f>
        <v>163.00</v>
      </c>
      <c r="F74" s="4" t="str">
        <f>VLOOKUP(A74,HOP!A:C,3,0)</f>
        <v>2296252</v>
      </c>
      <c r="G74" s="4">
        <f t="shared" si="4"/>
        <v>0</v>
      </c>
      <c r="H74" s="4" t="str">
        <f t="shared" si="5"/>
        <v>，2296252</v>
      </c>
      <c r="I74" s="4" t="str">
        <f>VLOOKUP(A74,HOP!A:T,20,0)</f>
        <v>直连</v>
      </c>
    </row>
    <row r="75" s="4" customFormat="1" hidden="1" spans="1:9">
      <c r="A75" s="4">
        <v>16769854779</v>
      </c>
      <c r="B75" s="5">
        <v>44513</v>
      </c>
      <c r="C75" s="5">
        <v>44514</v>
      </c>
      <c r="D75" s="4">
        <v>42</v>
      </c>
      <c r="E75" s="4" t="str">
        <f>VLOOKUP(A75,HOP!A:L,12,0)</f>
        <v>42.00</v>
      </c>
      <c r="F75" s="4" t="str">
        <f>VLOOKUP(A75,HOP!A:C,3,0)</f>
        <v>2296456</v>
      </c>
      <c r="G75" s="4">
        <f t="shared" si="4"/>
        <v>0</v>
      </c>
      <c r="H75" s="4" t="str">
        <f t="shared" si="5"/>
        <v>，2296456</v>
      </c>
      <c r="I75" s="4" t="str">
        <f>VLOOKUP(A75,HOP!A:T,20,0)</f>
        <v>直连</v>
      </c>
    </row>
    <row r="76" s="4" customFormat="1" hidden="1" spans="1:9">
      <c r="A76" s="4">
        <v>16770542346</v>
      </c>
      <c r="B76" s="5">
        <v>44513</v>
      </c>
      <c r="C76" s="5">
        <v>44514</v>
      </c>
      <c r="D76" s="4">
        <v>62</v>
      </c>
      <c r="E76" s="4" t="str">
        <f>VLOOKUP(A76,HOP!A:L,12,0)</f>
        <v>62.00</v>
      </c>
      <c r="F76" s="4" t="str">
        <f>VLOOKUP(A76,HOP!A:C,3,0)</f>
        <v>2296681</v>
      </c>
      <c r="G76" s="4">
        <f t="shared" si="4"/>
        <v>0</v>
      </c>
      <c r="H76" s="4" t="str">
        <f t="shared" si="5"/>
        <v>，2296681</v>
      </c>
      <c r="I76" s="4" t="str">
        <f>VLOOKUP(A76,HOP!A:T,20,0)</f>
        <v>直连</v>
      </c>
    </row>
    <row r="77" s="4" customFormat="1" hidden="1" spans="1:9">
      <c r="A77" s="4">
        <v>16775874401</v>
      </c>
      <c r="B77" s="5">
        <v>44513</v>
      </c>
      <c r="C77" s="5">
        <v>44514</v>
      </c>
      <c r="D77" s="4">
        <v>85</v>
      </c>
      <c r="E77" s="4" t="str">
        <f>VLOOKUP(A77,HOP!A:L,12,0)</f>
        <v>85.00</v>
      </c>
      <c r="F77" s="4" t="str">
        <f>VLOOKUP(A77,HOP!A:C,3,0)</f>
        <v>2297170</v>
      </c>
      <c r="G77" s="4">
        <f t="shared" si="4"/>
        <v>0</v>
      </c>
      <c r="H77" s="4" t="str">
        <f t="shared" si="5"/>
        <v>，2297170</v>
      </c>
      <c r="I77" s="4" t="str">
        <f>VLOOKUP(A77,HOP!A:T,20,0)</f>
        <v>直连</v>
      </c>
    </row>
    <row r="78" s="4" customFormat="1" hidden="1" spans="1:9">
      <c r="A78" s="4">
        <v>16776166468</v>
      </c>
      <c r="B78" s="5">
        <v>44513</v>
      </c>
      <c r="C78" s="5">
        <v>44514</v>
      </c>
      <c r="D78" s="4">
        <v>209</v>
      </c>
      <c r="E78" s="4" t="str">
        <f>VLOOKUP(A78,HOP!A:L,12,0)</f>
        <v>209.00</v>
      </c>
      <c r="F78" s="4" t="str">
        <f>VLOOKUP(A78,HOP!A:C,3,0)</f>
        <v>2297268</v>
      </c>
      <c r="G78" s="4">
        <f t="shared" si="4"/>
        <v>0</v>
      </c>
      <c r="H78" s="4" t="str">
        <f t="shared" si="5"/>
        <v>，2297268</v>
      </c>
      <c r="I78" s="4" t="str">
        <f>VLOOKUP(A78,HOP!A:T,20,0)</f>
        <v>直连</v>
      </c>
    </row>
    <row r="79" s="4" customFormat="1" hidden="1" spans="1:9">
      <c r="A79" s="4">
        <v>16776290455</v>
      </c>
      <c r="B79" s="5">
        <v>44513</v>
      </c>
      <c r="C79" s="5">
        <v>44514</v>
      </c>
      <c r="D79" s="4">
        <v>17</v>
      </c>
      <c r="E79" s="4" t="str">
        <f>VLOOKUP(A79,HOP!A:L,12,0)</f>
        <v>17.00</v>
      </c>
      <c r="F79" s="4" t="str">
        <f>VLOOKUP(A79,HOP!A:C,3,0)</f>
        <v>2297294</v>
      </c>
      <c r="G79" s="4">
        <f t="shared" si="4"/>
        <v>0</v>
      </c>
      <c r="H79" s="4" t="str">
        <f t="shared" si="5"/>
        <v>，2297294</v>
      </c>
      <c r="I79" s="4" t="str">
        <f>VLOOKUP(A79,HOP!A:T,20,0)</f>
        <v>直连</v>
      </c>
    </row>
    <row r="80" s="4" customFormat="1" hidden="1" spans="1:9">
      <c r="A80" s="4">
        <v>16776426775</v>
      </c>
      <c r="B80" s="5">
        <v>44513</v>
      </c>
      <c r="C80" s="5">
        <v>44514</v>
      </c>
      <c r="D80" s="4">
        <v>54</v>
      </c>
      <c r="E80" s="4" t="str">
        <f>VLOOKUP(A80,HOP!A:L,12,0)</f>
        <v>54.00</v>
      </c>
      <c r="F80" s="4" t="str">
        <f>VLOOKUP(A80,HOP!A:C,3,0)</f>
        <v>2297327</v>
      </c>
      <c r="G80" s="4">
        <f t="shared" si="4"/>
        <v>0</v>
      </c>
      <c r="H80" s="4" t="str">
        <f t="shared" si="5"/>
        <v>，2297327</v>
      </c>
      <c r="I80" s="4" t="str">
        <f>VLOOKUP(A80,HOP!A:T,20,0)</f>
        <v>直连</v>
      </c>
    </row>
    <row r="81" s="4" customFormat="1" hidden="1" spans="1:9">
      <c r="A81" s="4">
        <v>16776548915</v>
      </c>
      <c r="B81" s="5">
        <v>44513</v>
      </c>
      <c r="C81" s="5">
        <v>44514</v>
      </c>
      <c r="D81" s="4">
        <v>73</v>
      </c>
      <c r="E81" s="4" t="str">
        <f>VLOOKUP(A81,HOP!A:L,12,0)</f>
        <v>73.00</v>
      </c>
      <c r="F81" s="4" t="str">
        <f>VLOOKUP(A81,HOP!A:C,3,0)</f>
        <v>2297358</v>
      </c>
      <c r="G81" s="4">
        <f t="shared" si="4"/>
        <v>0</v>
      </c>
      <c r="H81" s="4" t="str">
        <f t="shared" si="5"/>
        <v>，2297358</v>
      </c>
      <c r="I81" s="4" t="str">
        <f>VLOOKUP(A81,HOP!A:T,20,0)</f>
        <v>直连</v>
      </c>
    </row>
    <row r="82" s="4" customFormat="1" hidden="1" spans="1:9">
      <c r="A82" s="4">
        <v>16776530795</v>
      </c>
      <c r="B82" s="5">
        <v>44513</v>
      </c>
      <c r="C82" s="5">
        <v>44514</v>
      </c>
      <c r="D82" s="4">
        <v>127</v>
      </c>
      <c r="E82" s="4" t="str">
        <f>VLOOKUP(A82,HOP!A:L,12,0)</f>
        <v>127.00</v>
      </c>
      <c r="F82" s="4" t="str">
        <f>VLOOKUP(A82,HOP!A:C,3,0)</f>
        <v>2297352</v>
      </c>
      <c r="G82" s="4">
        <f t="shared" si="4"/>
        <v>0</v>
      </c>
      <c r="H82" s="4" t="str">
        <f t="shared" si="5"/>
        <v>，2297352</v>
      </c>
      <c r="I82" s="4" t="str">
        <f>VLOOKUP(A82,HOP!A:T,20,0)</f>
        <v>直连</v>
      </c>
    </row>
    <row r="83" s="4" customFormat="1" hidden="1" spans="1:9">
      <c r="A83" s="4">
        <v>16776635317</v>
      </c>
      <c r="B83" s="5">
        <v>44513</v>
      </c>
      <c r="C83" s="5">
        <v>44514</v>
      </c>
      <c r="D83" s="4">
        <v>451</v>
      </c>
      <c r="E83" s="4" t="str">
        <f>VLOOKUP(A83,HOP!A:L,12,0)</f>
        <v>451.00</v>
      </c>
      <c r="F83" s="4" t="str">
        <f>VLOOKUP(A83,HOP!A:C,3,0)</f>
        <v>2297386</v>
      </c>
      <c r="G83" s="4">
        <f t="shared" si="4"/>
        <v>0</v>
      </c>
      <c r="H83" s="4" t="str">
        <f t="shared" si="5"/>
        <v>，2297386</v>
      </c>
      <c r="I83" s="4" t="str">
        <f>VLOOKUP(A83,HOP!A:T,20,0)</f>
        <v>直连</v>
      </c>
    </row>
    <row r="84" s="4" customFormat="1" hidden="1" spans="1:9">
      <c r="A84" s="4">
        <v>16776662586</v>
      </c>
      <c r="B84" s="5">
        <v>44513</v>
      </c>
      <c r="C84" s="5">
        <v>44514</v>
      </c>
      <c r="D84" s="4">
        <v>40</v>
      </c>
      <c r="E84" s="4" t="str">
        <f>VLOOKUP(A84,HOP!A:L,12,0)</f>
        <v>40.00</v>
      </c>
      <c r="F84" s="4" t="str">
        <f>VLOOKUP(A84,HOP!A:C,3,0)</f>
        <v>2297406</v>
      </c>
      <c r="G84" s="4">
        <f t="shared" si="4"/>
        <v>0</v>
      </c>
      <c r="H84" s="4" t="str">
        <f t="shared" si="5"/>
        <v>，2297406</v>
      </c>
      <c r="I84" s="4" t="str">
        <f>VLOOKUP(A84,HOP!A:T,20,0)</f>
        <v>直连</v>
      </c>
    </row>
    <row r="85" s="4" customFormat="1" hidden="1" spans="1:9">
      <c r="A85" s="4">
        <v>16776728327</v>
      </c>
      <c r="B85" s="5">
        <v>44513</v>
      </c>
      <c r="C85" s="5">
        <v>44514</v>
      </c>
      <c r="D85" s="4">
        <v>136</v>
      </c>
      <c r="E85" s="4" t="str">
        <f>VLOOKUP(A85,HOP!A:L,12,0)</f>
        <v>136.00</v>
      </c>
      <c r="F85" s="4" t="str">
        <f>VLOOKUP(A85,HOP!A:C,3,0)</f>
        <v>2297448</v>
      </c>
      <c r="G85" s="4">
        <f t="shared" si="4"/>
        <v>0</v>
      </c>
      <c r="H85" s="4" t="str">
        <f t="shared" si="5"/>
        <v>，2297448</v>
      </c>
      <c r="I85" s="4" t="str">
        <f>VLOOKUP(A85,HOP!A:T,20,0)</f>
        <v>直连</v>
      </c>
    </row>
    <row r="86" s="4" customFormat="1" hidden="1" spans="1:9">
      <c r="A86" s="4">
        <v>16776757491</v>
      </c>
      <c r="B86" s="5">
        <v>44513</v>
      </c>
      <c r="C86" s="5">
        <v>44514</v>
      </c>
      <c r="D86" s="4">
        <v>150</v>
      </c>
      <c r="E86" s="4" t="str">
        <f>VLOOKUP(A86,HOP!A:L,12,0)</f>
        <v>150.00</v>
      </c>
      <c r="F86" s="4" t="str">
        <f>VLOOKUP(A86,HOP!A:C,3,0)</f>
        <v>2297463</v>
      </c>
      <c r="G86" s="4">
        <f t="shared" si="4"/>
        <v>0</v>
      </c>
      <c r="H86" s="4" t="str">
        <f t="shared" si="5"/>
        <v>，2297463</v>
      </c>
      <c r="I86" s="4" t="str">
        <f>VLOOKUP(A86,HOP!A:T,20,0)</f>
        <v>直连</v>
      </c>
    </row>
    <row r="87" s="4" customFormat="1" hidden="1" spans="1:9">
      <c r="A87" s="4">
        <v>16777049421</v>
      </c>
      <c r="B87" s="5">
        <v>44513</v>
      </c>
      <c r="C87" s="5">
        <v>44514</v>
      </c>
      <c r="D87" s="4">
        <v>127</v>
      </c>
      <c r="E87" s="4" t="str">
        <f>VLOOKUP(A87,HOP!A:L,12,0)</f>
        <v>127.00</v>
      </c>
      <c r="F87" s="4" t="str">
        <f>VLOOKUP(A87,HOP!A:C,3,0)</f>
        <v>2297553</v>
      </c>
      <c r="G87" s="4">
        <f t="shared" si="4"/>
        <v>0</v>
      </c>
      <c r="H87" s="4" t="str">
        <f t="shared" si="5"/>
        <v>，2297553</v>
      </c>
      <c r="I87" s="4" t="str">
        <f>VLOOKUP(A87,HOP!A:T,20,0)</f>
        <v>直连</v>
      </c>
    </row>
    <row r="88" s="4" customFormat="1" hidden="1" spans="1:9">
      <c r="A88" s="4">
        <v>16777219426</v>
      </c>
      <c r="B88" s="5">
        <v>44513</v>
      </c>
      <c r="C88" s="5">
        <v>44514</v>
      </c>
      <c r="D88" s="4">
        <v>104</v>
      </c>
      <c r="E88" s="4" t="str">
        <f>VLOOKUP(A88,HOP!A:L,12,0)</f>
        <v>104.00</v>
      </c>
      <c r="F88" s="4" t="str">
        <f>VLOOKUP(A88,HOP!A:C,3,0)</f>
        <v>2297614</v>
      </c>
      <c r="G88" s="4">
        <f t="shared" si="4"/>
        <v>0</v>
      </c>
      <c r="H88" s="4" t="str">
        <f t="shared" si="5"/>
        <v>，2297614</v>
      </c>
      <c r="I88" s="4" t="str">
        <f>VLOOKUP(A88,HOP!A:T,20,0)</f>
        <v>直连</v>
      </c>
    </row>
    <row r="89" s="4" customFormat="1" hidden="1" spans="1:9">
      <c r="A89" s="4">
        <v>16777312508</v>
      </c>
      <c r="B89" s="5">
        <v>44513</v>
      </c>
      <c r="C89" s="5">
        <v>44514</v>
      </c>
      <c r="D89" s="4">
        <v>28</v>
      </c>
      <c r="E89" s="4" t="str">
        <f>VLOOKUP(A89,HOP!A:L,12,0)</f>
        <v>28.00</v>
      </c>
      <c r="F89" s="4" t="str">
        <f>VLOOKUP(A89,HOP!A:C,3,0)</f>
        <v>2297634</v>
      </c>
      <c r="G89" s="4">
        <f t="shared" si="4"/>
        <v>0</v>
      </c>
      <c r="H89" s="4" t="str">
        <f t="shared" si="5"/>
        <v>，2297634</v>
      </c>
      <c r="I89" s="4" t="str">
        <f>VLOOKUP(A89,HOP!A:T,20,0)</f>
        <v>直连</v>
      </c>
    </row>
    <row r="90" s="4" customFormat="1" hidden="1" spans="1:9">
      <c r="A90" s="4">
        <v>16778193926</v>
      </c>
      <c r="B90" s="5">
        <v>44512</v>
      </c>
      <c r="C90" s="5">
        <v>44514</v>
      </c>
      <c r="D90" s="4">
        <v>276</v>
      </c>
      <c r="E90" s="4" t="str">
        <f>VLOOKUP(A90,HOP!A:L,12,0)</f>
        <v>276.00</v>
      </c>
      <c r="F90" s="4" t="str">
        <f>VLOOKUP(A90,HOP!A:C,3,0)</f>
        <v>2297884</v>
      </c>
      <c r="G90" s="4">
        <f t="shared" si="4"/>
        <v>0</v>
      </c>
      <c r="H90" s="4" t="str">
        <f t="shared" si="5"/>
        <v>，2297884</v>
      </c>
      <c r="I90" s="4" t="str">
        <f>VLOOKUP(A90,HOP!A:T,20,0)</f>
        <v>直连</v>
      </c>
    </row>
    <row r="91" s="4" customFormat="1" hidden="1" spans="1:9">
      <c r="A91" s="4">
        <v>16778261758</v>
      </c>
      <c r="B91" s="5">
        <v>44513</v>
      </c>
      <c r="C91" s="5">
        <v>44514</v>
      </c>
      <c r="D91" s="4">
        <v>22</v>
      </c>
      <c r="E91" s="4" t="str">
        <f>VLOOKUP(A91,HOP!A:L,12,0)</f>
        <v>22.00</v>
      </c>
      <c r="F91" s="4" t="str">
        <f>VLOOKUP(A91,HOP!A:C,3,0)</f>
        <v>2297910</v>
      </c>
      <c r="G91" s="4">
        <f t="shared" si="4"/>
        <v>0</v>
      </c>
      <c r="H91" s="4" t="str">
        <f t="shared" si="5"/>
        <v>，2297910</v>
      </c>
      <c r="I91" s="4" t="str">
        <f>VLOOKUP(A91,HOP!A:T,20,0)</f>
        <v>直连</v>
      </c>
    </row>
    <row r="92" s="4" customFormat="1" hidden="1" spans="1:9">
      <c r="A92" s="4">
        <v>16779230083</v>
      </c>
      <c r="B92" s="5">
        <v>44513</v>
      </c>
      <c r="C92" s="5">
        <v>44514</v>
      </c>
      <c r="D92" s="4">
        <v>265</v>
      </c>
      <c r="E92" s="4" t="str">
        <f>VLOOKUP(A92,HOP!A:L,12,0)</f>
        <v>265.00</v>
      </c>
      <c r="F92" s="4" t="str">
        <f>VLOOKUP(A92,HOP!A:C,3,0)</f>
        <v>2298178</v>
      </c>
      <c r="G92" s="4">
        <f t="shared" si="4"/>
        <v>0</v>
      </c>
      <c r="H92" s="4" t="str">
        <f t="shared" si="5"/>
        <v>，2298178</v>
      </c>
      <c r="I92" s="4" t="str">
        <f>VLOOKUP(A92,HOP!A:T,20,0)</f>
        <v>直连</v>
      </c>
    </row>
    <row r="93" s="4" customFormat="1" hidden="1" spans="1:9">
      <c r="A93" s="4">
        <v>16784488119</v>
      </c>
      <c r="B93" s="5">
        <v>44513</v>
      </c>
      <c r="C93" s="5">
        <v>44514</v>
      </c>
      <c r="D93" s="4">
        <v>32</v>
      </c>
      <c r="E93" s="4" t="str">
        <f>VLOOKUP(A93,HOP!A:L,12,0)</f>
        <v>32.00</v>
      </c>
      <c r="F93" s="4" t="str">
        <f>VLOOKUP(A93,HOP!A:C,3,0)</f>
        <v>2298316</v>
      </c>
      <c r="G93" s="4">
        <f t="shared" si="4"/>
        <v>0</v>
      </c>
      <c r="H93" s="4" t="str">
        <f t="shared" si="5"/>
        <v>，2298316</v>
      </c>
      <c r="I93" s="4" t="str">
        <f>VLOOKUP(A93,HOP!A:T,20,0)</f>
        <v>直连</v>
      </c>
    </row>
    <row r="94" s="4" customFormat="1" hidden="1" spans="1:9">
      <c r="A94" s="4">
        <v>16784852744</v>
      </c>
      <c r="B94" s="5">
        <v>44513</v>
      </c>
      <c r="C94" s="5">
        <v>44514</v>
      </c>
      <c r="D94" s="4">
        <v>19</v>
      </c>
      <c r="E94" s="4" t="str">
        <f>VLOOKUP(A94,HOP!A:L,12,0)</f>
        <v>19.00</v>
      </c>
      <c r="F94" s="4" t="str">
        <f>VLOOKUP(A94,HOP!A:C,3,0)</f>
        <v>2298355</v>
      </c>
      <c r="G94" s="4">
        <f t="shared" si="4"/>
        <v>0</v>
      </c>
      <c r="H94" s="4" t="str">
        <f t="shared" si="5"/>
        <v>，2298355</v>
      </c>
      <c r="I94" s="4" t="str">
        <f>VLOOKUP(A94,HOP!A:T,20,0)</f>
        <v>直连</v>
      </c>
    </row>
    <row r="95" s="4" customFormat="1" hidden="1" spans="1:9">
      <c r="A95" s="4">
        <v>16784778298</v>
      </c>
      <c r="B95" s="5">
        <v>44513</v>
      </c>
      <c r="C95" s="5">
        <v>44514</v>
      </c>
      <c r="D95" s="4">
        <v>35</v>
      </c>
      <c r="E95" s="4" t="str">
        <f>VLOOKUP(A95,HOP!A:L,12,0)</f>
        <v>35.00</v>
      </c>
      <c r="F95" s="4" t="str">
        <f>VLOOKUP(A95,HOP!A:C,3,0)</f>
        <v>2298356</v>
      </c>
      <c r="G95" s="4">
        <f t="shared" si="4"/>
        <v>0</v>
      </c>
      <c r="H95" s="4" t="str">
        <f t="shared" si="5"/>
        <v>，2298356</v>
      </c>
      <c r="I95" s="4" t="str">
        <f>VLOOKUP(A95,HOP!A:T,20,0)</f>
        <v>直连</v>
      </c>
    </row>
    <row r="96" s="4" customFormat="1" hidden="1" spans="1:9">
      <c r="A96" s="4">
        <v>16784909242</v>
      </c>
      <c r="B96" s="5">
        <v>44513</v>
      </c>
      <c r="C96" s="5">
        <v>44514</v>
      </c>
      <c r="D96" s="4">
        <v>80</v>
      </c>
      <c r="E96" s="4" t="str">
        <f>VLOOKUP(A96,HOP!A:L,12,0)</f>
        <v>80.00</v>
      </c>
      <c r="F96" s="4" t="str">
        <f>VLOOKUP(A96,HOP!A:C,3,0)</f>
        <v>2298369</v>
      </c>
      <c r="G96" s="4">
        <f t="shared" si="4"/>
        <v>0</v>
      </c>
      <c r="H96" s="4" t="str">
        <f t="shared" si="5"/>
        <v>，2298369</v>
      </c>
      <c r="I96" s="4" t="str">
        <f>VLOOKUP(A96,HOP!A:T,20,0)</f>
        <v>直连</v>
      </c>
    </row>
    <row r="97" s="4" customFormat="1" hidden="1" spans="1:9">
      <c r="A97" s="4">
        <v>16784914879</v>
      </c>
      <c r="B97" s="5">
        <v>44513</v>
      </c>
      <c r="C97" s="5">
        <v>44514</v>
      </c>
      <c r="D97" s="4">
        <v>135</v>
      </c>
      <c r="E97" s="4" t="str">
        <f>VLOOKUP(A97,HOP!A:L,12,0)</f>
        <v>135.00</v>
      </c>
      <c r="F97" s="4" t="str">
        <f>VLOOKUP(A97,HOP!A:C,3,0)</f>
        <v>2298372</v>
      </c>
      <c r="G97" s="4">
        <f t="shared" si="4"/>
        <v>0</v>
      </c>
      <c r="H97" s="4" t="str">
        <f t="shared" si="5"/>
        <v>，2298372</v>
      </c>
      <c r="I97" s="4" t="str">
        <f>VLOOKUP(A97,HOP!A:T,20,0)</f>
        <v>直连</v>
      </c>
    </row>
    <row r="98" s="4" customFormat="1" hidden="1" spans="1:9">
      <c r="A98" s="4">
        <v>16784957649</v>
      </c>
      <c r="B98" s="5">
        <v>44513</v>
      </c>
      <c r="C98" s="5">
        <v>44514</v>
      </c>
      <c r="D98" s="4">
        <v>229</v>
      </c>
      <c r="E98" s="4" t="str">
        <f>VLOOKUP(A98,HOP!A:L,12,0)</f>
        <v>229.00</v>
      </c>
      <c r="F98" s="4" t="str">
        <f>VLOOKUP(A98,HOP!A:C,3,0)</f>
        <v>2298381</v>
      </c>
      <c r="G98" s="4">
        <f t="shared" si="4"/>
        <v>0</v>
      </c>
      <c r="H98" s="4" t="str">
        <f t="shared" si="5"/>
        <v>，2298381</v>
      </c>
      <c r="I98" s="4" t="str">
        <f>VLOOKUP(A98,HOP!A:T,20,0)</f>
        <v>直连</v>
      </c>
    </row>
    <row r="99" s="4" customFormat="1" hidden="1" spans="1:9">
      <c r="A99" s="4">
        <v>16785049010</v>
      </c>
      <c r="B99" s="5">
        <v>44513</v>
      </c>
      <c r="C99" s="5">
        <v>44514</v>
      </c>
      <c r="D99" s="4">
        <v>177</v>
      </c>
      <c r="E99" s="4" t="str">
        <f>VLOOKUP(A99,HOP!A:L,12,0)</f>
        <v>177.00</v>
      </c>
      <c r="F99" s="4" t="str">
        <f>VLOOKUP(A99,HOP!A:C,3,0)</f>
        <v>2298389</v>
      </c>
      <c r="G99" s="4">
        <f>D99-E99</f>
        <v>0</v>
      </c>
      <c r="H99" s="4" t="str">
        <f>$H$1&amp;F99</f>
        <v>，2298389</v>
      </c>
      <c r="I99" s="4" t="str">
        <f>VLOOKUP(A99,HOP!A:T,20,0)</f>
        <v>直连</v>
      </c>
    </row>
    <row r="100" s="4" customFormat="1" hidden="1" spans="1:9">
      <c r="A100" s="4">
        <v>16785073734</v>
      </c>
      <c r="B100" s="5">
        <v>44513</v>
      </c>
      <c r="C100" s="5">
        <v>44514</v>
      </c>
      <c r="D100" s="4">
        <v>173</v>
      </c>
      <c r="E100" s="4" t="str">
        <f>VLOOKUP(A100,HOP!A:L,12,0)</f>
        <v>173.00</v>
      </c>
      <c r="F100" s="4" t="str">
        <f>VLOOKUP(A100,HOP!A:C,3,0)</f>
        <v>2298393</v>
      </c>
      <c r="G100" s="4">
        <f>D100-E100</f>
        <v>0</v>
      </c>
      <c r="H100" s="4" t="str">
        <f>$H$1&amp;F100</f>
        <v>，2298393</v>
      </c>
      <c r="I100" s="4" t="str">
        <f>VLOOKUP(A100,HOP!A:T,20,0)</f>
        <v>直连</v>
      </c>
    </row>
    <row r="101" s="4" customFormat="1" hidden="1" spans="1:9">
      <c r="A101" s="4">
        <v>16785150678</v>
      </c>
      <c r="B101" s="5">
        <v>44513</v>
      </c>
      <c r="C101" s="5">
        <v>44514</v>
      </c>
      <c r="D101" s="4">
        <v>112</v>
      </c>
      <c r="E101" s="4" t="str">
        <f>VLOOKUP(A101,HOP!A:L,12,0)</f>
        <v>112.00</v>
      </c>
      <c r="F101" s="4" t="str">
        <f>VLOOKUP(A101,HOP!A:C,3,0)</f>
        <v>2298411</v>
      </c>
      <c r="G101" s="4">
        <f>D101-E101</f>
        <v>0</v>
      </c>
      <c r="H101" s="4" t="str">
        <f>$H$1&amp;F101</f>
        <v>，2298411</v>
      </c>
      <c r="I101" s="4" t="str">
        <f>VLOOKUP(A101,HOP!A:T,20,0)</f>
        <v>直连</v>
      </c>
    </row>
    <row r="102" s="4" customFormat="1" hidden="1" spans="1:9">
      <c r="A102" s="4">
        <v>16785212243</v>
      </c>
      <c r="B102" s="5">
        <v>44513</v>
      </c>
      <c r="C102" s="5">
        <v>44514</v>
      </c>
      <c r="D102" s="4">
        <v>150</v>
      </c>
      <c r="E102" s="4" t="str">
        <f>VLOOKUP(A102,HOP!A:L,12,0)</f>
        <v>150.00</v>
      </c>
      <c r="F102" s="4" t="str">
        <f>VLOOKUP(A102,HOP!A:C,3,0)</f>
        <v>2298438</v>
      </c>
      <c r="G102" s="4">
        <f>D102-E102</f>
        <v>0</v>
      </c>
      <c r="H102" s="4" t="str">
        <f>$H$1&amp;F102</f>
        <v>，2298438</v>
      </c>
      <c r="I102" s="4" t="str">
        <f>VLOOKUP(A102,HOP!A:T,20,0)</f>
        <v>直连</v>
      </c>
    </row>
    <row r="103" s="4" customFormat="1" hidden="1" spans="1:9">
      <c r="A103" s="4">
        <v>16785216215</v>
      </c>
      <c r="B103" s="5">
        <v>44513</v>
      </c>
      <c r="C103" s="5">
        <v>44514</v>
      </c>
      <c r="D103" s="4">
        <v>183</v>
      </c>
      <c r="E103" s="4" t="str">
        <f>VLOOKUP(A103,HOP!A:L,12,0)</f>
        <v>183.00</v>
      </c>
      <c r="F103" s="4" t="str">
        <f>VLOOKUP(A103,HOP!A:C,3,0)</f>
        <v>2298439</v>
      </c>
      <c r="G103" s="4">
        <f>D103-E103</f>
        <v>0</v>
      </c>
      <c r="H103" s="4" t="str">
        <f>$H$1&amp;F103</f>
        <v>，2298439</v>
      </c>
      <c r="I103" s="4" t="str">
        <f>VLOOKUP(A103,HOP!A:T,20,0)</f>
        <v>直连</v>
      </c>
    </row>
    <row r="104" s="4" customFormat="1" hidden="1" spans="1:9">
      <c r="A104" s="4">
        <v>16785234435</v>
      </c>
      <c r="B104" s="5">
        <v>44513</v>
      </c>
      <c r="C104" s="5">
        <v>44514</v>
      </c>
      <c r="D104" s="4">
        <v>76</v>
      </c>
      <c r="E104" s="4" t="str">
        <f>VLOOKUP(A104,HOP!A:L,12,0)</f>
        <v>76.00</v>
      </c>
      <c r="F104" s="4" t="str">
        <f>VLOOKUP(A104,HOP!A:C,3,0)</f>
        <v>2298443</v>
      </c>
      <c r="G104" s="4">
        <f>D104-E104</f>
        <v>0</v>
      </c>
      <c r="H104" s="4" t="str">
        <f>$H$1&amp;F104</f>
        <v>，2298443</v>
      </c>
      <c r="I104" s="4" t="str">
        <f>VLOOKUP(A104,HOP!A:T,20,0)</f>
        <v>直连</v>
      </c>
    </row>
    <row r="105" s="4" customFormat="1" hidden="1" spans="1:9">
      <c r="A105" s="4">
        <v>16785407077</v>
      </c>
      <c r="B105" s="5">
        <v>44513</v>
      </c>
      <c r="C105" s="5">
        <v>44514</v>
      </c>
      <c r="D105" s="4">
        <v>132</v>
      </c>
      <c r="E105" s="4" t="str">
        <f>VLOOKUP(A105,HOP!A:L,12,0)</f>
        <v>132.00</v>
      </c>
      <c r="F105" s="4" t="str">
        <f>VLOOKUP(A105,HOP!A:C,3,0)</f>
        <v>2298478</v>
      </c>
      <c r="G105" s="4">
        <f>D105-E105</f>
        <v>0</v>
      </c>
      <c r="H105" s="4" t="str">
        <f>$H$1&amp;F105</f>
        <v>，2298478</v>
      </c>
      <c r="I105" s="4" t="str">
        <f>VLOOKUP(A105,HOP!A:T,20,0)</f>
        <v>直连</v>
      </c>
    </row>
    <row r="106" s="4" customFormat="1" hidden="1" spans="1:9">
      <c r="A106" s="4">
        <v>16785732692</v>
      </c>
      <c r="B106" s="5">
        <v>44513</v>
      </c>
      <c r="C106" s="5">
        <v>44514</v>
      </c>
      <c r="D106" s="4">
        <v>88</v>
      </c>
      <c r="E106" s="4" t="str">
        <f>VLOOKUP(A106,HOP!A:L,12,0)</f>
        <v>88.00</v>
      </c>
      <c r="F106" s="4" t="str">
        <f>VLOOKUP(A106,HOP!A:C,3,0)</f>
        <v>2298535</v>
      </c>
      <c r="G106" s="4">
        <f>D106-E106</f>
        <v>0</v>
      </c>
      <c r="H106" s="4" t="str">
        <f>$H$1&amp;F106</f>
        <v>，2298535</v>
      </c>
      <c r="I106" s="4" t="str">
        <f>VLOOKUP(A106,HOP!A:T,20,0)</f>
        <v>直连</v>
      </c>
    </row>
    <row r="107" s="4" customFormat="1" hidden="1" spans="1:9">
      <c r="A107" s="4">
        <v>16785853495</v>
      </c>
      <c r="B107" s="5">
        <v>44513</v>
      </c>
      <c r="C107" s="5">
        <v>44514</v>
      </c>
      <c r="D107" s="4">
        <v>67</v>
      </c>
      <c r="E107" s="4" t="str">
        <f>VLOOKUP(A107,HOP!A:L,12,0)</f>
        <v>67.00</v>
      </c>
      <c r="F107" s="4" t="str">
        <f>VLOOKUP(A107,HOP!A:C,3,0)</f>
        <v>2298554</v>
      </c>
      <c r="G107" s="4">
        <f>D107-E107</f>
        <v>0</v>
      </c>
      <c r="H107" s="4" t="str">
        <f>$H$1&amp;F107</f>
        <v>，2298554</v>
      </c>
      <c r="I107" s="4" t="str">
        <f>VLOOKUP(A107,HOP!A:T,20,0)</f>
        <v>直连</v>
      </c>
    </row>
    <row r="108" s="4" customFormat="1" hidden="1" spans="1:9">
      <c r="A108" s="4">
        <v>16786168252</v>
      </c>
      <c r="B108" s="5">
        <v>44513</v>
      </c>
      <c r="C108" s="5">
        <v>44514</v>
      </c>
      <c r="D108" s="4">
        <v>63</v>
      </c>
      <c r="E108" s="4" t="str">
        <f>VLOOKUP(A108,HOP!A:L,12,0)</f>
        <v>63.00</v>
      </c>
      <c r="F108" s="4" t="str">
        <f>VLOOKUP(A108,HOP!A:C,3,0)</f>
        <v>2298616</v>
      </c>
      <c r="G108" s="4">
        <f>D108-E108</f>
        <v>0</v>
      </c>
      <c r="H108" s="4" t="str">
        <f>$H$1&amp;F108</f>
        <v>，2298616</v>
      </c>
      <c r="I108" s="4" t="str">
        <f>VLOOKUP(A108,HOP!A:T,20,0)</f>
        <v>直连</v>
      </c>
    </row>
    <row r="109" s="4" customFormat="1" hidden="1" spans="1:9">
      <c r="A109" s="4">
        <v>16786234392</v>
      </c>
      <c r="B109" s="5">
        <v>44513</v>
      </c>
      <c r="C109" s="5">
        <v>44514</v>
      </c>
      <c r="D109" s="4">
        <v>84</v>
      </c>
      <c r="E109" s="4" t="str">
        <f>VLOOKUP(A109,HOP!A:L,12,0)</f>
        <v>84.00</v>
      </c>
      <c r="F109" s="4" t="str">
        <f>VLOOKUP(A109,HOP!A:C,3,0)</f>
        <v>2298629</v>
      </c>
      <c r="G109" s="4">
        <f>D109-E109</f>
        <v>0</v>
      </c>
      <c r="H109" s="4" t="str">
        <f>$H$1&amp;F109</f>
        <v>，2298629</v>
      </c>
      <c r="I109" s="4" t="str">
        <f>VLOOKUP(A109,HOP!A:T,20,0)</f>
        <v>直连</v>
      </c>
    </row>
    <row r="110" s="4" customFormat="1" hidden="1" spans="1:9">
      <c r="A110" s="4">
        <v>16786389802</v>
      </c>
      <c r="B110" s="5">
        <v>44513</v>
      </c>
      <c r="C110" s="5">
        <v>44514</v>
      </c>
      <c r="D110" s="4">
        <v>220</v>
      </c>
      <c r="E110" s="4" t="str">
        <f>VLOOKUP(A110,HOP!A:L,12,0)</f>
        <v>220.00</v>
      </c>
      <c r="F110" s="4" t="str">
        <f>VLOOKUP(A110,HOP!A:C,3,0)</f>
        <v>2298664</v>
      </c>
      <c r="G110" s="4">
        <f>D110-E110</f>
        <v>0</v>
      </c>
      <c r="H110" s="4" t="str">
        <f>$H$1&amp;F110</f>
        <v>，2298664</v>
      </c>
      <c r="I110" s="4" t="str">
        <f>VLOOKUP(A110,HOP!A:T,20,0)</f>
        <v>直连</v>
      </c>
    </row>
    <row r="111" s="4" customFormat="1" hidden="1" spans="1:9">
      <c r="A111" s="4">
        <v>16787127101</v>
      </c>
      <c r="B111" s="5">
        <v>44513</v>
      </c>
      <c r="C111" s="5">
        <v>44514</v>
      </c>
      <c r="D111" s="4">
        <v>50</v>
      </c>
      <c r="E111" s="4" t="str">
        <f>VLOOKUP(A111,HOP!A:L,12,0)</f>
        <v>50.00</v>
      </c>
      <c r="F111" s="4" t="str">
        <f>VLOOKUP(A111,HOP!A:C,3,0)</f>
        <v>2298810</v>
      </c>
      <c r="G111" s="4">
        <f>D111-E111</f>
        <v>0</v>
      </c>
      <c r="H111" s="4" t="str">
        <f>$H$1&amp;F111</f>
        <v>，2298810</v>
      </c>
      <c r="I111" s="4" t="str">
        <f>VLOOKUP(A111,HOP!A:T,20,0)</f>
        <v>直连</v>
      </c>
    </row>
    <row r="112" s="4" customFormat="1" hidden="1" spans="1:9">
      <c r="A112" s="4">
        <v>16792661067</v>
      </c>
      <c r="B112" s="5">
        <v>44513</v>
      </c>
      <c r="C112" s="5">
        <v>44514</v>
      </c>
      <c r="D112" s="4">
        <v>78</v>
      </c>
      <c r="E112" s="4" t="str">
        <f>VLOOKUP(A112,HOP!A:L,12,0)</f>
        <v>78.00</v>
      </c>
      <c r="F112" s="4" t="str">
        <f>VLOOKUP(A112,HOP!A:C,3,0)</f>
        <v>2299084</v>
      </c>
      <c r="G112" s="4">
        <f>D112-E112</f>
        <v>0</v>
      </c>
      <c r="H112" s="4" t="str">
        <f>$H$1&amp;F112</f>
        <v>，2299084</v>
      </c>
      <c r="I112" s="4" t="str">
        <f>VLOOKUP(A112,HOP!A:T,20,0)</f>
        <v>直连</v>
      </c>
    </row>
    <row r="114" spans="4:4">
      <c r="D114" s="4">
        <f>SUM(D2:D113)</f>
        <v>21595.5</v>
      </c>
    </row>
    <row r="117" spans="1:5">
      <c r="A117" s="4" t="s">
        <v>338</v>
      </c>
      <c r="D117" s="4">
        <v>21686.5</v>
      </c>
      <c r="E117" s="4">
        <v>168891.65</v>
      </c>
    </row>
    <row r="118" spans="1:5">
      <c r="A118" s="4" t="s">
        <v>339</v>
      </c>
      <c r="D118" s="4">
        <v>-91</v>
      </c>
      <c r="E118" s="4">
        <v>-708.7</v>
      </c>
    </row>
    <row r="119" spans="1:5">
      <c r="A119" s="4" t="s">
        <v>340</v>
      </c>
      <c r="D119" s="4">
        <f>SUBTOTAL(9,D117:D118)</f>
        <v>21595.5</v>
      </c>
      <c r="E119" s="4">
        <f>SUBTOTAL(9,E117:E118)</f>
        <v>168182.95</v>
      </c>
    </row>
    <row r="120" spans="1:1">
      <c r="A120" s="4" t="s">
        <v>341</v>
      </c>
    </row>
  </sheetData>
  <autoFilter ref="A1:XFD120">
    <filterColumn colId="3">
      <filters blank="1">
        <filter val="-93.5"/>
        <filter val="21595.5"/>
        <filter val="103"/>
        <filter val="104"/>
        <filter val="107"/>
        <filter val="209"/>
        <filter val="210"/>
        <filter val="112"/>
        <filter val="212"/>
        <filter val="412"/>
        <filter val="314"/>
        <filter val="215"/>
        <filter val="315"/>
        <filter val="116"/>
        <filter val="17"/>
        <filter val="19"/>
        <filter val="319"/>
        <filter val="220"/>
        <filter val="22"/>
        <filter val="223"/>
        <filter val="224"/>
        <filter val="26"/>
        <filter val="126"/>
        <filter val="326"/>
        <filter val="127"/>
        <filter val="28"/>
        <filter val="328"/>
        <filter val="229"/>
        <filter val="31"/>
        <filter val="32"/>
        <filter val="132"/>
        <filter val="133"/>
        <filter val="333"/>
        <filter val="35"/>
        <filter val="135"/>
        <filter val="136"/>
        <filter val="236"/>
        <filter val="336"/>
        <filter val="138"/>
        <filter val="238"/>
        <filter val="40"/>
        <filter val="141"/>
        <filter val="42"/>
        <filter val="45"/>
        <filter val="347"/>
        <filter val="248"/>
        <filter val="49"/>
        <filter val="249"/>
        <filter val="749"/>
        <filter val="50"/>
        <filter val="150"/>
        <filter val="450"/>
        <filter val="151"/>
        <filter val="451"/>
        <filter val="54"/>
        <filter val="57"/>
        <filter val="360"/>
        <filter val="62"/>
        <filter val="63"/>
        <filter val="163"/>
        <filter val="263"/>
        <filter val="563"/>
        <filter val="564"/>
        <filter val="165"/>
        <filter val="265"/>
        <filter val="66"/>
        <filter val="67"/>
        <filter val="367"/>
        <filter val="168"/>
        <filter val="768"/>
        <filter val="73"/>
        <filter val="173"/>
        <filter val="373"/>
        <filter val="174"/>
        <filter val="374"/>
        <filter val="474"/>
        <filter val="1074"/>
        <filter val="76"/>
        <filter val="276"/>
        <filter val="177"/>
        <filter val="78"/>
        <filter val="179"/>
        <filter val="80"/>
        <filter val="183"/>
        <filter val="84"/>
        <filter val="85"/>
        <filter val="186"/>
        <filter val="88"/>
        <filter val="189"/>
        <filter val="192"/>
        <filter val="294"/>
        <filter val="95"/>
        <filter val="295"/>
        <filter val="196"/>
        <filter val="197"/>
        <filter val="798"/>
      </filters>
    </filterColumn>
    <filterColumn colId="6">
      <customFilters>
        <customFilter operator="equal" val="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342</v>
      </c>
      <c r="B1" s="2" t="s">
        <v>343</v>
      </c>
      <c r="C1" s="2" t="s">
        <v>344</v>
      </c>
      <c r="D1" s="2" t="s">
        <v>345</v>
      </c>
      <c r="E1" s="2" t="s">
        <v>13</v>
      </c>
      <c r="F1" s="2" t="s">
        <v>5</v>
      </c>
      <c r="G1" s="2" t="s">
        <v>6</v>
      </c>
      <c r="H1" s="2" t="s">
        <v>346</v>
      </c>
      <c r="I1" s="2" t="s">
        <v>347</v>
      </c>
      <c r="J1" s="2" t="s">
        <v>348</v>
      </c>
      <c r="K1" s="2" t="s">
        <v>349</v>
      </c>
      <c r="L1" s="2" t="s">
        <v>350</v>
      </c>
      <c r="M1" s="2" t="s">
        <v>351</v>
      </c>
      <c r="N1" s="2" t="s">
        <v>352</v>
      </c>
      <c r="O1" s="2" t="s">
        <v>353</v>
      </c>
      <c r="P1" s="2" t="s">
        <v>354</v>
      </c>
      <c r="Q1" s="2" t="s">
        <v>355</v>
      </c>
      <c r="R1" s="2" t="s">
        <v>356</v>
      </c>
      <c r="S1" s="2" t="s">
        <v>357</v>
      </c>
      <c r="T1" s="2" t="s">
        <v>358</v>
      </c>
    </row>
    <row r="2" s="1" customFormat="1" spans="1:20">
      <c r="A2" s="3">
        <v>16633805259</v>
      </c>
      <c r="B2" s="1" t="s">
        <v>359</v>
      </c>
      <c r="C2" s="1" t="s">
        <v>360</v>
      </c>
      <c r="D2" s="1" t="s">
        <v>361</v>
      </c>
      <c r="E2" s="1" t="s">
        <v>362</v>
      </c>
      <c r="F2" s="1" t="s">
        <v>363</v>
      </c>
      <c r="G2" s="1" t="s">
        <v>364</v>
      </c>
      <c r="H2" s="1" t="s">
        <v>365</v>
      </c>
      <c r="I2" s="1" t="s">
        <v>366</v>
      </c>
      <c r="J2" s="1" t="s">
        <v>29</v>
      </c>
      <c r="K2" s="1" t="s">
        <v>367</v>
      </c>
      <c r="L2" s="1" t="s">
        <v>367</v>
      </c>
      <c r="M2" s="1" t="s">
        <v>368</v>
      </c>
      <c r="N2" s="1" t="s">
        <v>368</v>
      </c>
      <c r="O2" s="1" t="s">
        <v>369</v>
      </c>
      <c r="P2" s="1" t="s">
        <v>370</v>
      </c>
      <c r="Q2" s="1" t="s">
        <v>371</v>
      </c>
      <c r="R2" s="1" t="s">
        <v>372</v>
      </c>
      <c r="S2" s="1" t="s">
        <v>373</v>
      </c>
      <c r="T2" s="1" t="s">
        <v>374</v>
      </c>
    </row>
    <row r="3" s="1" customFormat="1" spans="1:20">
      <c r="A3" s="3">
        <v>16273378688</v>
      </c>
      <c r="B3" s="1" t="s">
        <v>375</v>
      </c>
      <c r="C3" s="1" t="s">
        <v>376</v>
      </c>
      <c r="D3" s="1" t="s">
        <v>377</v>
      </c>
      <c r="E3" s="1" t="s">
        <v>378</v>
      </c>
      <c r="F3" s="1" t="s">
        <v>363</v>
      </c>
      <c r="G3" s="1" t="s">
        <v>364</v>
      </c>
      <c r="H3" s="1" t="s">
        <v>365</v>
      </c>
      <c r="I3" s="1" t="s">
        <v>379</v>
      </c>
      <c r="J3" s="1" t="s">
        <v>29</v>
      </c>
      <c r="K3" s="1" t="s">
        <v>380</v>
      </c>
      <c r="L3" s="1" t="s">
        <v>380</v>
      </c>
      <c r="M3" s="1" t="s">
        <v>368</v>
      </c>
      <c r="N3" s="1" t="s">
        <v>368</v>
      </c>
      <c r="O3" s="1" t="s">
        <v>369</v>
      </c>
      <c r="P3" s="1" t="s">
        <v>370</v>
      </c>
      <c r="Q3" s="1" t="s">
        <v>381</v>
      </c>
      <c r="R3" s="1" t="s">
        <v>372</v>
      </c>
      <c r="S3" s="1" t="s">
        <v>373</v>
      </c>
      <c r="T3" s="1" t="s">
        <v>374</v>
      </c>
    </row>
    <row r="4" s="1" customFormat="1" spans="1:20">
      <c r="A4" s="3">
        <v>16779230083</v>
      </c>
      <c r="B4" s="1" t="s">
        <v>382</v>
      </c>
      <c r="C4" s="1" t="s">
        <v>383</v>
      </c>
      <c r="D4" s="1" t="s">
        <v>384</v>
      </c>
      <c r="E4" s="1" t="s">
        <v>385</v>
      </c>
      <c r="F4" s="1" t="s">
        <v>363</v>
      </c>
      <c r="G4" s="1" t="s">
        <v>364</v>
      </c>
      <c r="H4" s="1" t="s">
        <v>365</v>
      </c>
      <c r="I4" s="1" t="s">
        <v>386</v>
      </c>
      <c r="J4" s="1" t="s">
        <v>29</v>
      </c>
      <c r="K4" s="1" t="s">
        <v>387</v>
      </c>
      <c r="L4" s="1" t="s">
        <v>387</v>
      </c>
      <c r="M4" s="1" t="s">
        <v>368</v>
      </c>
      <c r="N4" s="1" t="s">
        <v>368</v>
      </c>
      <c r="O4" s="1" t="s">
        <v>369</v>
      </c>
      <c r="P4" s="1" t="s">
        <v>370</v>
      </c>
      <c r="Q4" s="1" t="s">
        <v>388</v>
      </c>
      <c r="R4" s="1" t="s">
        <v>372</v>
      </c>
      <c r="S4" s="1" t="s">
        <v>373</v>
      </c>
      <c r="T4" s="1" t="s">
        <v>374</v>
      </c>
    </row>
    <row r="5" s="1" customFormat="1" spans="1:20">
      <c r="A5" s="3">
        <v>16787127101</v>
      </c>
      <c r="B5" s="1" t="s">
        <v>363</v>
      </c>
      <c r="C5" s="1" t="s">
        <v>389</v>
      </c>
      <c r="D5" s="1" t="s">
        <v>390</v>
      </c>
      <c r="E5" s="1" t="s">
        <v>391</v>
      </c>
      <c r="F5" s="1" t="s">
        <v>363</v>
      </c>
      <c r="G5" s="1" t="s">
        <v>364</v>
      </c>
      <c r="H5" s="1" t="s">
        <v>365</v>
      </c>
      <c r="I5" s="1" t="s">
        <v>392</v>
      </c>
      <c r="J5" s="1" t="s">
        <v>29</v>
      </c>
      <c r="K5" s="1" t="s">
        <v>393</v>
      </c>
      <c r="L5" s="1" t="s">
        <v>393</v>
      </c>
      <c r="M5" s="1" t="s">
        <v>368</v>
      </c>
      <c r="N5" s="1" t="s">
        <v>368</v>
      </c>
      <c r="O5" s="1" t="s">
        <v>369</v>
      </c>
      <c r="P5" s="1" t="s">
        <v>370</v>
      </c>
      <c r="Q5" s="1" t="s">
        <v>394</v>
      </c>
      <c r="R5" s="1" t="s">
        <v>372</v>
      </c>
      <c r="S5" s="1" t="s">
        <v>373</v>
      </c>
      <c r="T5" s="1" t="s">
        <v>374</v>
      </c>
    </row>
    <row r="6" s="1" customFormat="1" spans="1:20">
      <c r="A6" s="3">
        <v>16785049010</v>
      </c>
      <c r="B6" s="1" t="s">
        <v>363</v>
      </c>
      <c r="C6" s="1" t="s">
        <v>395</v>
      </c>
      <c r="D6" s="1" t="s">
        <v>396</v>
      </c>
      <c r="E6" s="1" t="s">
        <v>397</v>
      </c>
      <c r="F6" s="1" t="s">
        <v>363</v>
      </c>
      <c r="G6" s="1" t="s">
        <v>364</v>
      </c>
      <c r="H6" s="1" t="s">
        <v>365</v>
      </c>
      <c r="I6" s="1" t="s">
        <v>398</v>
      </c>
      <c r="J6" s="1" t="s">
        <v>29</v>
      </c>
      <c r="K6" s="1" t="s">
        <v>399</v>
      </c>
      <c r="L6" s="1" t="s">
        <v>399</v>
      </c>
      <c r="M6" s="1" t="s">
        <v>368</v>
      </c>
      <c r="N6" s="1" t="s">
        <v>368</v>
      </c>
      <c r="O6" s="1" t="s">
        <v>369</v>
      </c>
      <c r="P6" s="1" t="s">
        <v>370</v>
      </c>
      <c r="Q6" s="1" t="s">
        <v>400</v>
      </c>
      <c r="R6" s="1" t="s">
        <v>372</v>
      </c>
      <c r="S6" s="1" t="s">
        <v>373</v>
      </c>
      <c r="T6" s="1" t="s">
        <v>374</v>
      </c>
    </row>
    <row r="7" s="1" customFormat="1" spans="1:20">
      <c r="A7" s="3">
        <v>16769277508</v>
      </c>
      <c r="B7" s="1" t="s">
        <v>401</v>
      </c>
      <c r="C7" s="1" t="s">
        <v>402</v>
      </c>
      <c r="D7" s="1" t="s">
        <v>403</v>
      </c>
      <c r="E7" s="1" t="s">
        <v>404</v>
      </c>
      <c r="F7" s="1" t="s">
        <v>363</v>
      </c>
      <c r="G7" s="1" t="s">
        <v>364</v>
      </c>
      <c r="H7" s="1" t="s">
        <v>365</v>
      </c>
      <c r="I7" s="1" t="s">
        <v>405</v>
      </c>
      <c r="J7" s="1" t="s">
        <v>29</v>
      </c>
      <c r="K7" s="1" t="s">
        <v>406</v>
      </c>
      <c r="L7" s="1" t="s">
        <v>406</v>
      </c>
      <c r="M7" s="1" t="s">
        <v>368</v>
      </c>
      <c r="N7" s="1" t="s">
        <v>368</v>
      </c>
      <c r="O7" s="1" t="s">
        <v>369</v>
      </c>
      <c r="P7" s="1" t="s">
        <v>370</v>
      </c>
      <c r="Q7" s="1" t="s">
        <v>407</v>
      </c>
      <c r="R7" s="1" t="s">
        <v>372</v>
      </c>
      <c r="S7" s="1" t="s">
        <v>373</v>
      </c>
      <c r="T7" s="1" t="s">
        <v>374</v>
      </c>
    </row>
    <row r="8" s="1" customFormat="1" spans="1:20">
      <c r="A8" s="3">
        <v>16573772706</v>
      </c>
      <c r="B8" s="1" t="s">
        <v>408</v>
      </c>
      <c r="C8" s="1" t="s">
        <v>409</v>
      </c>
      <c r="D8" s="1" t="s">
        <v>410</v>
      </c>
      <c r="E8" s="1" t="s">
        <v>411</v>
      </c>
      <c r="F8" s="1" t="s">
        <v>382</v>
      </c>
      <c r="G8" s="1" t="s">
        <v>364</v>
      </c>
      <c r="H8" s="1" t="s">
        <v>365</v>
      </c>
      <c r="I8" s="1" t="s">
        <v>412</v>
      </c>
      <c r="J8" s="1" t="s">
        <v>29</v>
      </c>
      <c r="K8" s="1" t="s">
        <v>413</v>
      </c>
      <c r="L8" s="1" t="s">
        <v>413</v>
      </c>
      <c r="M8" s="1" t="s">
        <v>368</v>
      </c>
      <c r="N8" s="1" t="s">
        <v>368</v>
      </c>
      <c r="O8" s="1" t="s">
        <v>369</v>
      </c>
      <c r="P8" s="1" t="s">
        <v>370</v>
      </c>
      <c r="Q8" s="1" t="s">
        <v>414</v>
      </c>
      <c r="R8" s="1" t="s">
        <v>372</v>
      </c>
      <c r="S8" s="1" t="s">
        <v>373</v>
      </c>
      <c r="T8" s="1" t="s">
        <v>374</v>
      </c>
    </row>
    <row r="9" s="1" customFormat="1" spans="1:20">
      <c r="A9" s="3">
        <v>16759268881</v>
      </c>
      <c r="B9" s="1" t="s">
        <v>415</v>
      </c>
      <c r="C9" s="1" t="s">
        <v>416</v>
      </c>
      <c r="D9" s="1" t="s">
        <v>417</v>
      </c>
      <c r="E9" s="1" t="s">
        <v>418</v>
      </c>
      <c r="F9" s="1" t="s">
        <v>382</v>
      </c>
      <c r="G9" s="1" t="s">
        <v>364</v>
      </c>
      <c r="H9" s="1" t="s">
        <v>365</v>
      </c>
      <c r="I9" s="1" t="s">
        <v>419</v>
      </c>
      <c r="J9" s="1" t="s">
        <v>29</v>
      </c>
      <c r="K9" s="1" t="s">
        <v>420</v>
      </c>
      <c r="L9" s="1" t="s">
        <v>420</v>
      </c>
      <c r="M9" s="1" t="s">
        <v>368</v>
      </c>
      <c r="N9" s="1" t="s">
        <v>368</v>
      </c>
      <c r="O9" s="1" t="s">
        <v>369</v>
      </c>
      <c r="P9" s="1" t="s">
        <v>370</v>
      </c>
      <c r="Q9" s="1" t="s">
        <v>421</v>
      </c>
      <c r="R9" s="1" t="s">
        <v>372</v>
      </c>
      <c r="S9" s="1" t="s">
        <v>373</v>
      </c>
      <c r="T9" s="1" t="s">
        <v>374</v>
      </c>
    </row>
    <row r="10" s="1" customFormat="1" spans="1:20">
      <c r="A10" s="3">
        <v>16724823038</v>
      </c>
      <c r="B10" s="1" t="s">
        <v>422</v>
      </c>
      <c r="C10" s="1" t="s">
        <v>423</v>
      </c>
      <c r="D10" s="1" t="s">
        <v>424</v>
      </c>
      <c r="E10" s="1" t="s">
        <v>425</v>
      </c>
      <c r="F10" s="1" t="s">
        <v>426</v>
      </c>
      <c r="G10" s="1" t="s">
        <v>364</v>
      </c>
      <c r="H10" s="1" t="s">
        <v>365</v>
      </c>
      <c r="I10" s="1" t="s">
        <v>427</v>
      </c>
      <c r="J10" s="1" t="s">
        <v>29</v>
      </c>
      <c r="K10" s="1" t="s">
        <v>428</v>
      </c>
      <c r="L10" s="1" t="s">
        <v>428</v>
      </c>
      <c r="M10" s="1" t="s">
        <v>368</v>
      </c>
      <c r="N10" s="1" t="s">
        <v>368</v>
      </c>
      <c r="O10" s="1" t="s">
        <v>369</v>
      </c>
      <c r="P10" s="1" t="s">
        <v>370</v>
      </c>
      <c r="Q10" s="1" t="s">
        <v>429</v>
      </c>
      <c r="R10" s="1" t="s">
        <v>372</v>
      </c>
      <c r="S10" s="1" t="s">
        <v>373</v>
      </c>
      <c r="T10" s="1" t="s">
        <v>374</v>
      </c>
    </row>
    <row r="11" s="1" customFormat="1" spans="1:20">
      <c r="A11" s="3">
        <v>16785853495</v>
      </c>
      <c r="B11" s="1" t="s">
        <v>363</v>
      </c>
      <c r="C11" s="1" t="s">
        <v>430</v>
      </c>
      <c r="D11" s="1" t="s">
        <v>431</v>
      </c>
      <c r="E11" s="1" t="s">
        <v>432</v>
      </c>
      <c r="F11" s="1" t="s">
        <v>363</v>
      </c>
      <c r="G11" s="1" t="s">
        <v>364</v>
      </c>
      <c r="H11" s="1" t="s">
        <v>365</v>
      </c>
      <c r="I11" s="1" t="s">
        <v>433</v>
      </c>
      <c r="J11" s="1" t="s">
        <v>29</v>
      </c>
      <c r="K11" s="1" t="s">
        <v>434</v>
      </c>
      <c r="L11" s="1" t="s">
        <v>434</v>
      </c>
      <c r="M11" s="1" t="s">
        <v>368</v>
      </c>
      <c r="N11" s="1" t="s">
        <v>368</v>
      </c>
      <c r="O11" s="1" t="s">
        <v>369</v>
      </c>
      <c r="P11" s="1" t="s">
        <v>370</v>
      </c>
      <c r="Q11" s="1" t="s">
        <v>435</v>
      </c>
      <c r="R11" s="1" t="s">
        <v>372</v>
      </c>
      <c r="S11" s="1" t="s">
        <v>373</v>
      </c>
      <c r="T11" s="1" t="s">
        <v>374</v>
      </c>
    </row>
    <row r="12" s="1" customFormat="1" spans="1:20">
      <c r="A12" s="3">
        <v>16758476955</v>
      </c>
      <c r="B12" s="1" t="s">
        <v>426</v>
      </c>
      <c r="C12" s="1" t="s">
        <v>436</v>
      </c>
      <c r="D12" s="1" t="s">
        <v>437</v>
      </c>
      <c r="E12" s="1" t="s">
        <v>438</v>
      </c>
      <c r="F12" s="1" t="s">
        <v>363</v>
      </c>
      <c r="G12" s="1" t="s">
        <v>364</v>
      </c>
      <c r="H12" s="1" t="s">
        <v>365</v>
      </c>
      <c r="I12" s="1" t="s">
        <v>439</v>
      </c>
      <c r="J12" s="1" t="s">
        <v>29</v>
      </c>
      <c r="K12" s="1" t="s">
        <v>440</v>
      </c>
      <c r="L12" s="1" t="s">
        <v>440</v>
      </c>
      <c r="M12" s="1" t="s">
        <v>368</v>
      </c>
      <c r="N12" s="1" t="s">
        <v>368</v>
      </c>
      <c r="O12" s="1" t="s">
        <v>369</v>
      </c>
      <c r="P12" s="1" t="s">
        <v>370</v>
      </c>
      <c r="Q12" s="1" t="s">
        <v>441</v>
      </c>
      <c r="R12" s="1" t="s">
        <v>372</v>
      </c>
      <c r="S12" s="1" t="s">
        <v>373</v>
      </c>
      <c r="T12" s="1" t="s">
        <v>374</v>
      </c>
    </row>
    <row r="13" s="1" customFormat="1" spans="1:20">
      <c r="A13" s="3">
        <v>16649841666</v>
      </c>
      <c r="B13" s="1" t="s">
        <v>442</v>
      </c>
      <c r="C13" s="1" t="s">
        <v>443</v>
      </c>
      <c r="D13" s="1" t="s">
        <v>437</v>
      </c>
      <c r="E13" s="1" t="s">
        <v>444</v>
      </c>
      <c r="F13" s="1" t="s">
        <v>382</v>
      </c>
      <c r="G13" s="1" t="s">
        <v>364</v>
      </c>
      <c r="H13" s="1" t="s">
        <v>365</v>
      </c>
      <c r="I13" s="1" t="s">
        <v>445</v>
      </c>
      <c r="J13" s="1" t="s">
        <v>29</v>
      </c>
      <c r="K13" s="1" t="s">
        <v>446</v>
      </c>
      <c r="L13" s="1" t="s">
        <v>446</v>
      </c>
      <c r="M13" s="1" t="s">
        <v>368</v>
      </c>
      <c r="N13" s="1" t="s">
        <v>368</v>
      </c>
      <c r="O13" s="1" t="s">
        <v>369</v>
      </c>
      <c r="P13" s="1" t="s">
        <v>370</v>
      </c>
      <c r="Q13" s="1" t="s">
        <v>447</v>
      </c>
      <c r="R13" s="1" t="s">
        <v>372</v>
      </c>
      <c r="S13" s="1" t="s">
        <v>373</v>
      </c>
      <c r="T13" s="1" t="s">
        <v>374</v>
      </c>
    </row>
    <row r="14" s="1" customFormat="1" spans="1:20">
      <c r="A14" s="3">
        <v>16776728327</v>
      </c>
      <c r="B14" s="1" t="s">
        <v>382</v>
      </c>
      <c r="C14" s="1" t="s">
        <v>448</v>
      </c>
      <c r="D14" s="1" t="s">
        <v>449</v>
      </c>
      <c r="E14" s="1" t="s">
        <v>450</v>
      </c>
      <c r="F14" s="1" t="s">
        <v>363</v>
      </c>
      <c r="G14" s="1" t="s">
        <v>364</v>
      </c>
      <c r="H14" s="1" t="s">
        <v>365</v>
      </c>
      <c r="I14" s="1" t="s">
        <v>451</v>
      </c>
      <c r="J14" s="1" t="s">
        <v>29</v>
      </c>
      <c r="K14" s="1" t="s">
        <v>452</v>
      </c>
      <c r="L14" s="1" t="s">
        <v>452</v>
      </c>
      <c r="M14" s="1" t="s">
        <v>368</v>
      </c>
      <c r="N14" s="1" t="s">
        <v>368</v>
      </c>
      <c r="O14" s="1" t="s">
        <v>369</v>
      </c>
      <c r="P14" s="1" t="s">
        <v>370</v>
      </c>
      <c r="Q14" s="1" t="s">
        <v>453</v>
      </c>
      <c r="R14" s="1" t="s">
        <v>372</v>
      </c>
      <c r="S14" s="1" t="s">
        <v>373</v>
      </c>
      <c r="T14" s="1" t="s">
        <v>374</v>
      </c>
    </row>
    <row r="15" s="1" customFormat="1" spans="1:20">
      <c r="A15" s="3">
        <v>16770542346</v>
      </c>
      <c r="B15" s="1" t="s">
        <v>401</v>
      </c>
      <c r="C15" s="1" t="s">
        <v>454</v>
      </c>
      <c r="D15" s="1" t="s">
        <v>455</v>
      </c>
      <c r="E15" s="1" t="s">
        <v>456</v>
      </c>
      <c r="F15" s="1" t="s">
        <v>363</v>
      </c>
      <c r="G15" s="1" t="s">
        <v>364</v>
      </c>
      <c r="H15" s="1" t="s">
        <v>365</v>
      </c>
      <c r="I15" s="1" t="s">
        <v>457</v>
      </c>
      <c r="J15" s="1" t="s">
        <v>29</v>
      </c>
      <c r="K15" s="1" t="s">
        <v>458</v>
      </c>
      <c r="L15" s="1" t="s">
        <v>458</v>
      </c>
      <c r="M15" s="1" t="s">
        <v>368</v>
      </c>
      <c r="N15" s="1" t="s">
        <v>368</v>
      </c>
      <c r="O15" s="1" t="s">
        <v>369</v>
      </c>
      <c r="P15" s="1" t="s">
        <v>370</v>
      </c>
      <c r="Q15" s="1" t="s">
        <v>459</v>
      </c>
      <c r="R15" s="1" t="s">
        <v>372</v>
      </c>
      <c r="S15" s="1" t="s">
        <v>373</v>
      </c>
      <c r="T15" s="1" t="s">
        <v>374</v>
      </c>
    </row>
    <row r="16" s="1" customFormat="1" spans="1:20">
      <c r="A16" s="3">
        <v>16612529485</v>
      </c>
      <c r="B16" s="1" t="s">
        <v>460</v>
      </c>
      <c r="C16" s="1" t="s">
        <v>461</v>
      </c>
      <c r="D16" s="1" t="s">
        <v>462</v>
      </c>
      <c r="E16" s="1" t="s">
        <v>463</v>
      </c>
      <c r="F16" s="1" t="s">
        <v>382</v>
      </c>
      <c r="G16" s="1" t="s">
        <v>364</v>
      </c>
      <c r="H16" s="1" t="s">
        <v>365</v>
      </c>
      <c r="I16" s="1" t="s">
        <v>464</v>
      </c>
      <c r="J16" s="1" t="s">
        <v>29</v>
      </c>
      <c r="K16" s="1" t="s">
        <v>465</v>
      </c>
      <c r="L16" s="1" t="s">
        <v>465</v>
      </c>
      <c r="M16" s="1" t="s">
        <v>368</v>
      </c>
      <c r="N16" s="1" t="s">
        <v>368</v>
      </c>
      <c r="O16" s="1" t="s">
        <v>369</v>
      </c>
      <c r="P16" s="1" t="s">
        <v>370</v>
      </c>
      <c r="Q16" s="1" t="s">
        <v>466</v>
      </c>
      <c r="R16" s="1" t="s">
        <v>372</v>
      </c>
      <c r="S16" s="1" t="s">
        <v>373</v>
      </c>
      <c r="T16" s="1" t="s">
        <v>374</v>
      </c>
    </row>
    <row r="17" s="1" customFormat="1" spans="1:20">
      <c r="A17" s="3">
        <v>16784488119</v>
      </c>
      <c r="B17" s="1" t="s">
        <v>382</v>
      </c>
      <c r="C17" s="1" t="s">
        <v>467</v>
      </c>
      <c r="D17" s="1" t="s">
        <v>468</v>
      </c>
      <c r="E17" s="1" t="s">
        <v>469</v>
      </c>
      <c r="F17" s="1" t="s">
        <v>363</v>
      </c>
      <c r="G17" s="1" t="s">
        <v>364</v>
      </c>
      <c r="H17" s="1" t="s">
        <v>365</v>
      </c>
      <c r="I17" s="1" t="s">
        <v>470</v>
      </c>
      <c r="J17" s="1" t="s">
        <v>29</v>
      </c>
      <c r="K17" s="1" t="s">
        <v>471</v>
      </c>
      <c r="L17" s="1" t="s">
        <v>471</v>
      </c>
      <c r="M17" s="1" t="s">
        <v>368</v>
      </c>
      <c r="N17" s="1" t="s">
        <v>368</v>
      </c>
      <c r="O17" s="1" t="s">
        <v>369</v>
      </c>
      <c r="P17" s="1" t="s">
        <v>370</v>
      </c>
      <c r="Q17" s="1" t="s">
        <v>472</v>
      </c>
      <c r="R17" s="1" t="s">
        <v>372</v>
      </c>
      <c r="S17" s="1" t="s">
        <v>373</v>
      </c>
      <c r="T17" s="1" t="s">
        <v>374</v>
      </c>
    </row>
    <row r="18" s="1" customFormat="1" spans="1:20">
      <c r="A18" s="3">
        <v>16725029278</v>
      </c>
      <c r="B18" s="1" t="s">
        <v>422</v>
      </c>
      <c r="C18" s="1" t="s">
        <v>473</v>
      </c>
      <c r="D18" s="1" t="s">
        <v>474</v>
      </c>
      <c r="E18" s="1" t="s">
        <v>475</v>
      </c>
      <c r="F18" s="1" t="s">
        <v>363</v>
      </c>
      <c r="G18" s="1" t="s">
        <v>364</v>
      </c>
      <c r="H18" s="1" t="s">
        <v>365</v>
      </c>
      <c r="I18" s="1" t="s">
        <v>476</v>
      </c>
      <c r="J18" s="1" t="s">
        <v>29</v>
      </c>
      <c r="K18" s="1" t="s">
        <v>477</v>
      </c>
      <c r="L18" s="1" t="s">
        <v>477</v>
      </c>
      <c r="M18" s="1" t="s">
        <v>368</v>
      </c>
      <c r="N18" s="1" t="s">
        <v>368</v>
      </c>
      <c r="O18" s="1" t="s">
        <v>369</v>
      </c>
      <c r="P18" s="1" t="s">
        <v>370</v>
      </c>
      <c r="Q18" s="1" t="s">
        <v>478</v>
      </c>
      <c r="R18" s="1" t="s">
        <v>372</v>
      </c>
      <c r="S18" s="1" t="s">
        <v>373</v>
      </c>
      <c r="T18" s="1" t="s">
        <v>374</v>
      </c>
    </row>
    <row r="19" s="1" customFormat="1" spans="1:20">
      <c r="A19" s="3">
        <v>16764408784</v>
      </c>
      <c r="B19" s="1" t="s">
        <v>415</v>
      </c>
      <c r="C19" s="1" t="s">
        <v>479</v>
      </c>
      <c r="D19" s="1" t="s">
        <v>480</v>
      </c>
      <c r="E19" s="1" t="s">
        <v>481</v>
      </c>
      <c r="F19" s="1" t="s">
        <v>363</v>
      </c>
      <c r="G19" s="1" t="s">
        <v>364</v>
      </c>
      <c r="H19" s="1" t="s">
        <v>365</v>
      </c>
      <c r="I19" s="1" t="s">
        <v>482</v>
      </c>
      <c r="J19" s="1" t="s">
        <v>29</v>
      </c>
      <c r="K19" s="1" t="s">
        <v>483</v>
      </c>
      <c r="L19" s="1" t="s">
        <v>483</v>
      </c>
      <c r="M19" s="1" t="s">
        <v>368</v>
      </c>
      <c r="N19" s="1" t="s">
        <v>368</v>
      </c>
      <c r="O19" s="1" t="s">
        <v>369</v>
      </c>
      <c r="P19" s="1" t="s">
        <v>370</v>
      </c>
      <c r="Q19" s="1" t="s">
        <v>484</v>
      </c>
      <c r="R19" s="1" t="s">
        <v>372</v>
      </c>
      <c r="S19" s="1" t="s">
        <v>373</v>
      </c>
      <c r="T19" s="1" t="s">
        <v>374</v>
      </c>
    </row>
    <row r="20" s="1" customFormat="1" spans="1:20">
      <c r="A20" s="3">
        <v>16737475005</v>
      </c>
      <c r="B20" s="1" t="s">
        <v>485</v>
      </c>
      <c r="C20" s="1" t="s">
        <v>486</v>
      </c>
      <c r="D20" s="1" t="s">
        <v>487</v>
      </c>
      <c r="E20" s="1" t="s">
        <v>488</v>
      </c>
      <c r="F20" s="1" t="s">
        <v>363</v>
      </c>
      <c r="G20" s="1" t="s">
        <v>364</v>
      </c>
      <c r="H20" s="1" t="s">
        <v>365</v>
      </c>
      <c r="I20" s="1" t="s">
        <v>489</v>
      </c>
      <c r="J20" s="1" t="s">
        <v>29</v>
      </c>
      <c r="K20" s="1" t="s">
        <v>490</v>
      </c>
      <c r="L20" s="1" t="s">
        <v>490</v>
      </c>
      <c r="M20" s="1" t="s">
        <v>368</v>
      </c>
      <c r="N20" s="1" t="s">
        <v>368</v>
      </c>
      <c r="O20" s="1" t="s">
        <v>369</v>
      </c>
      <c r="P20" s="1" t="s">
        <v>370</v>
      </c>
      <c r="Q20" s="1" t="s">
        <v>491</v>
      </c>
      <c r="R20" s="1" t="s">
        <v>372</v>
      </c>
      <c r="S20" s="1" t="s">
        <v>373</v>
      </c>
      <c r="T20" s="1" t="s">
        <v>374</v>
      </c>
    </row>
    <row r="21" s="1" customFormat="1" spans="1:20">
      <c r="A21" s="3">
        <v>16784852744</v>
      </c>
      <c r="B21" s="1" t="s">
        <v>363</v>
      </c>
      <c r="C21" s="1" t="s">
        <v>492</v>
      </c>
      <c r="D21" s="1" t="s">
        <v>493</v>
      </c>
      <c r="E21" s="1" t="s">
        <v>494</v>
      </c>
      <c r="F21" s="1" t="s">
        <v>363</v>
      </c>
      <c r="G21" s="1" t="s">
        <v>364</v>
      </c>
      <c r="H21" s="1" t="s">
        <v>365</v>
      </c>
      <c r="I21" s="1" t="s">
        <v>495</v>
      </c>
      <c r="J21" s="1" t="s">
        <v>29</v>
      </c>
      <c r="K21" s="1" t="s">
        <v>496</v>
      </c>
      <c r="L21" s="1" t="s">
        <v>496</v>
      </c>
      <c r="M21" s="1" t="s">
        <v>368</v>
      </c>
      <c r="N21" s="1" t="s">
        <v>368</v>
      </c>
      <c r="O21" s="1" t="s">
        <v>369</v>
      </c>
      <c r="P21" s="1" t="s">
        <v>370</v>
      </c>
      <c r="Q21" s="1" t="s">
        <v>497</v>
      </c>
      <c r="R21" s="1" t="s">
        <v>372</v>
      </c>
      <c r="S21" s="1" t="s">
        <v>373</v>
      </c>
      <c r="T21" s="1" t="s">
        <v>374</v>
      </c>
    </row>
    <row r="22" s="1" customFormat="1" spans="1:20">
      <c r="A22" s="3">
        <v>16574220058</v>
      </c>
      <c r="B22" s="1" t="s">
        <v>498</v>
      </c>
      <c r="C22" s="1" t="s">
        <v>499</v>
      </c>
      <c r="D22" s="1" t="s">
        <v>500</v>
      </c>
      <c r="E22" s="1" t="s">
        <v>501</v>
      </c>
      <c r="F22" s="1" t="s">
        <v>382</v>
      </c>
      <c r="G22" s="1" t="s">
        <v>364</v>
      </c>
      <c r="H22" s="1" t="s">
        <v>365</v>
      </c>
      <c r="I22" s="1" t="s">
        <v>502</v>
      </c>
      <c r="J22" s="1" t="s">
        <v>29</v>
      </c>
      <c r="K22" s="1" t="s">
        <v>503</v>
      </c>
      <c r="L22" s="1" t="s">
        <v>503</v>
      </c>
      <c r="M22" s="1" t="s">
        <v>368</v>
      </c>
      <c r="N22" s="1" t="s">
        <v>368</v>
      </c>
      <c r="O22" s="1" t="s">
        <v>369</v>
      </c>
      <c r="P22" s="1" t="s">
        <v>370</v>
      </c>
      <c r="Q22" s="1" t="s">
        <v>504</v>
      </c>
      <c r="R22" s="1" t="s">
        <v>372</v>
      </c>
      <c r="S22" s="1" t="s">
        <v>373</v>
      </c>
      <c r="T22" s="1" t="s">
        <v>374</v>
      </c>
    </row>
    <row r="23" s="1" customFormat="1" spans="1:20">
      <c r="A23" s="3">
        <v>16776635317</v>
      </c>
      <c r="B23" s="1" t="s">
        <v>382</v>
      </c>
      <c r="C23" s="1" t="s">
        <v>505</v>
      </c>
      <c r="D23" s="1" t="s">
        <v>506</v>
      </c>
      <c r="E23" s="1" t="s">
        <v>507</v>
      </c>
      <c r="F23" s="1" t="s">
        <v>363</v>
      </c>
      <c r="G23" s="1" t="s">
        <v>364</v>
      </c>
      <c r="H23" s="1" t="s">
        <v>365</v>
      </c>
      <c r="I23" s="1" t="s">
        <v>508</v>
      </c>
      <c r="J23" s="1" t="s">
        <v>29</v>
      </c>
      <c r="K23" s="1" t="s">
        <v>509</v>
      </c>
      <c r="L23" s="1" t="s">
        <v>509</v>
      </c>
      <c r="M23" s="1" t="s">
        <v>368</v>
      </c>
      <c r="N23" s="1" t="s">
        <v>368</v>
      </c>
      <c r="O23" s="1" t="s">
        <v>369</v>
      </c>
      <c r="P23" s="1" t="s">
        <v>370</v>
      </c>
      <c r="Q23" s="1" t="s">
        <v>510</v>
      </c>
      <c r="R23" s="1" t="s">
        <v>372</v>
      </c>
      <c r="S23" s="1" t="s">
        <v>373</v>
      </c>
      <c r="T23" s="1" t="s">
        <v>374</v>
      </c>
    </row>
    <row r="24" s="1" customFormat="1" spans="1:20">
      <c r="A24" s="3">
        <v>16768044626</v>
      </c>
      <c r="B24" s="1" t="s">
        <v>511</v>
      </c>
      <c r="C24" s="1" t="s">
        <v>512</v>
      </c>
      <c r="D24" s="1" t="s">
        <v>513</v>
      </c>
      <c r="E24" s="1" t="s">
        <v>514</v>
      </c>
      <c r="F24" s="1" t="s">
        <v>363</v>
      </c>
      <c r="G24" s="1" t="s">
        <v>364</v>
      </c>
      <c r="H24" s="1" t="s">
        <v>365</v>
      </c>
      <c r="I24" s="1" t="s">
        <v>515</v>
      </c>
      <c r="J24" s="1" t="s">
        <v>29</v>
      </c>
      <c r="K24" s="1" t="s">
        <v>516</v>
      </c>
      <c r="L24" s="1" t="s">
        <v>516</v>
      </c>
      <c r="M24" s="1" t="s">
        <v>368</v>
      </c>
      <c r="N24" s="1" t="s">
        <v>368</v>
      </c>
      <c r="O24" s="1" t="s">
        <v>369</v>
      </c>
      <c r="P24" s="1" t="s">
        <v>370</v>
      </c>
      <c r="Q24" s="1" t="s">
        <v>517</v>
      </c>
      <c r="R24" s="1" t="s">
        <v>372</v>
      </c>
      <c r="S24" s="1" t="s">
        <v>373</v>
      </c>
      <c r="T24" s="1" t="s">
        <v>374</v>
      </c>
    </row>
    <row r="25" s="1" customFormat="1" spans="1:20">
      <c r="A25" s="3">
        <v>16670281057</v>
      </c>
      <c r="B25" s="1" t="s">
        <v>518</v>
      </c>
      <c r="C25" s="1" t="s">
        <v>519</v>
      </c>
      <c r="D25" s="1" t="s">
        <v>520</v>
      </c>
      <c r="E25" s="1" t="s">
        <v>521</v>
      </c>
      <c r="F25" s="1" t="s">
        <v>363</v>
      </c>
      <c r="G25" s="1" t="s">
        <v>364</v>
      </c>
      <c r="H25" s="1" t="s">
        <v>365</v>
      </c>
      <c r="I25" s="1" t="s">
        <v>522</v>
      </c>
      <c r="J25" s="1" t="s">
        <v>29</v>
      </c>
      <c r="K25" s="1" t="s">
        <v>523</v>
      </c>
      <c r="L25" s="1" t="s">
        <v>523</v>
      </c>
      <c r="M25" s="1" t="s">
        <v>368</v>
      </c>
      <c r="N25" s="1" t="s">
        <v>368</v>
      </c>
      <c r="O25" s="1" t="s">
        <v>369</v>
      </c>
      <c r="P25" s="1" t="s">
        <v>370</v>
      </c>
      <c r="Q25" s="1" t="s">
        <v>524</v>
      </c>
      <c r="R25" s="1" t="s">
        <v>372</v>
      </c>
      <c r="S25" s="1" t="s">
        <v>373</v>
      </c>
      <c r="T25" s="1" t="s">
        <v>374</v>
      </c>
    </row>
    <row r="26" s="1" customFormat="1" spans="1:20">
      <c r="A26" s="3">
        <v>16745294187</v>
      </c>
      <c r="B26" s="1" t="s">
        <v>525</v>
      </c>
      <c r="C26" s="1" t="s">
        <v>526</v>
      </c>
      <c r="D26" s="1" t="s">
        <v>527</v>
      </c>
      <c r="E26" s="1" t="s">
        <v>528</v>
      </c>
      <c r="F26" s="1" t="s">
        <v>363</v>
      </c>
      <c r="G26" s="1" t="s">
        <v>364</v>
      </c>
      <c r="H26" s="1" t="s">
        <v>365</v>
      </c>
      <c r="I26" s="1" t="s">
        <v>529</v>
      </c>
      <c r="J26" s="1" t="s">
        <v>29</v>
      </c>
      <c r="K26" s="1" t="s">
        <v>530</v>
      </c>
      <c r="L26" s="1" t="s">
        <v>530</v>
      </c>
      <c r="M26" s="1" t="s">
        <v>368</v>
      </c>
      <c r="N26" s="1" t="s">
        <v>368</v>
      </c>
      <c r="O26" s="1" t="s">
        <v>369</v>
      </c>
      <c r="P26" s="1" t="s">
        <v>370</v>
      </c>
      <c r="Q26" s="1" t="s">
        <v>531</v>
      </c>
      <c r="R26" s="1" t="s">
        <v>372</v>
      </c>
      <c r="S26" s="1" t="s">
        <v>373</v>
      </c>
      <c r="T26" s="1" t="s">
        <v>374</v>
      </c>
    </row>
    <row r="27" s="1" customFormat="1" spans="1:20">
      <c r="A27" s="3">
        <v>16755986051</v>
      </c>
      <c r="B27" s="1" t="s">
        <v>426</v>
      </c>
      <c r="C27" s="1" t="s">
        <v>532</v>
      </c>
      <c r="D27" s="1" t="s">
        <v>533</v>
      </c>
      <c r="E27" s="1" t="s">
        <v>534</v>
      </c>
      <c r="F27" s="1" t="s">
        <v>363</v>
      </c>
      <c r="G27" s="1" t="s">
        <v>364</v>
      </c>
      <c r="H27" s="1" t="s">
        <v>365</v>
      </c>
      <c r="I27" s="1" t="s">
        <v>535</v>
      </c>
      <c r="J27" s="1" t="s">
        <v>29</v>
      </c>
      <c r="K27" s="1" t="s">
        <v>536</v>
      </c>
      <c r="L27" s="1" t="s">
        <v>536</v>
      </c>
      <c r="M27" s="1" t="s">
        <v>368</v>
      </c>
      <c r="N27" s="1" t="s">
        <v>368</v>
      </c>
      <c r="O27" s="1" t="s">
        <v>369</v>
      </c>
      <c r="P27" s="1" t="s">
        <v>370</v>
      </c>
      <c r="Q27" s="1" t="s">
        <v>537</v>
      </c>
      <c r="R27" s="1" t="s">
        <v>372</v>
      </c>
      <c r="S27" s="1" t="s">
        <v>373</v>
      </c>
      <c r="T27" s="1" t="s">
        <v>374</v>
      </c>
    </row>
    <row r="28" s="1" customFormat="1" spans="1:20">
      <c r="A28" s="3">
        <v>16070663572</v>
      </c>
      <c r="B28" s="1" t="s">
        <v>538</v>
      </c>
      <c r="C28" s="1" t="s">
        <v>539</v>
      </c>
      <c r="D28" s="1" t="s">
        <v>540</v>
      </c>
      <c r="E28" s="1" t="s">
        <v>541</v>
      </c>
      <c r="F28" s="1" t="s">
        <v>401</v>
      </c>
      <c r="G28" s="1" t="s">
        <v>364</v>
      </c>
      <c r="H28" s="1" t="s">
        <v>365</v>
      </c>
      <c r="I28" s="1" t="s">
        <v>542</v>
      </c>
      <c r="J28" s="1" t="s">
        <v>29</v>
      </c>
      <c r="K28" s="1" t="s">
        <v>543</v>
      </c>
      <c r="L28" s="1" t="s">
        <v>543</v>
      </c>
      <c r="M28" s="1" t="s">
        <v>368</v>
      </c>
      <c r="N28" s="1" t="s">
        <v>368</v>
      </c>
      <c r="O28" s="1" t="s">
        <v>369</v>
      </c>
      <c r="P28" s="1" t="s">
        <v>370</v>
      </c>
      <c r="Q28" s="1" t="s">
        <v>544</v>
      </c>
      <c r="R28" s="1" t="s">
        <v>372</v>
      </c>
      <c r="S28" s="1" t="s">
        <v>373</v>
      </c>
      <c r="T28" s="1" t="s">
        <v>374</v>
      </c>
    </row>
    <row r="29" s="1" customFormat="1" spans="1:20">
      <c r="A29" s="3">
        <v>16498534690</v>
      </c>
      <c r="B29" s="1" t="s">
        <v>545</v>
      </c>
      <c r="C29" s="1" t="s">
        <v>546</v>
      </c>
      <c r="D29" s="1" t="s">
        <v>547</v>
      </c>
      <c r="E29" s="1" t="s">
        <v>548</v>
      </c>
      <c r="F29" s="1" t="s">
        <v>363</v>
      </c>
      <c r="G29" s="1" t="s">
        <v>364</v>
      </c>
      <c r="H29" s="1" t="s">
        <v>365</v>
      </c>
      <c r="I29" s="1" t="s">
        <v>549</v>
      </c>
      <c r="J29" s="1" t="s">
        <v>29</v>
      </c>
      <c r="K29" s="1" t="s">
        <v>550</v>
      </c>
      <c r="L29" s="1" t="s">
        <v>550</v>
      </c>
      <c r="M29" s="1" t="s">
        <v>368</v>
      </c>
      <c r="N29" s="1" t="s">
        <v>368</v>
      </c>
      <c r="O29" s="1" t="s">
        <v>369</v>
      </c>
      <c r="P29" s="1" t="s">
        <v>370</v>
      </c>
      <c r="Q29" s="1" t="s">
        <v>551</v>
      </c>
      <c r="R29" s="1" t="s">
        <v>372</v>
      </c>
      <c r="S29" s="1" t="s">
        <v>373</v>
      </c>
      <c r="T29" s="1" t="s">
        <v>374</v>
      </c>
    </row>
    <row r="30" s="1" customFormat="1" spans="1:20">
      <c r="A30" s="3">
        <v>16433638915</v>
      </c>
      <c r="B30" s="1" t="s">
        <v>552</v>
      </c>
      <c r="C30" s="1" t="s">
        <v>553</v>
      </c>
      <c r="D30" s="1" t="s">
        <v>554</v>
      </c>
      <c r="E30" s="1" t="s">
        <v>555</v>
      </c>
      <c r="F30" s="1" t="s">
        <v>401</v>
      </c>
      <c r="G30" s="1" t="s">
        <v>364</v>
      </c>
      <c r="H30" s="1" t="s">
        <v>365</v>
      </c>
      <c r="I30" s="1" t="s">
        <v>556</v>
      </c>
      <c r="J30" s="1" t="s">
        <v>29</v>
      </c>
      <c r="K30" s="1" t="s">
        <v>557</v>
      </c>
      <c r="L30" s="1" t="s">
        <v>557</v>
      </c>
      <c r="M30" s="1" t="s">
        <v>368</v>
      </c>
      <c r="N30" s="1" t="s">
        <v>368</v>
      </c>
      <c r="O30" s="1" t="s">
        <v>369</v>
      </c>
      <c r="P30" s="1" t="s">
        <v>370</v>
      </c>
      <c r="Q30" s="1" t="s">
        <v>558</v>
      </c>
      <c r="R30" s="1" t="s">
        <v>372</v>
      </c>
      <c r="S30" s="1" t="s">
        <v>373</v>
      </c>
      <c r="T30" s="1" t="s">
        <v>374</v>
      </c>
    </row>
    <row r="31" s="1" customFormat="1" spans="1:20">
      <c r="A31" s="3">
        <v>16309714409</v>
      </c>
      <c r="B31" s="1" t="s">
        <v>559</v>
      </c>
      <c r="C31" s="1" t="s">
        <v>560</v>
      </c>
      <c r="D31" s="1" t="s">
        <v>554</v>
      </c>
      <c r="E31" s="1" t="s">
        <v>561</v>
      </c>
      <c r="F31" s="1" t="s">
        <v>363</v>
      </c>
      <c r="G31" s="1" t="s">
        <v>364</v>
      </c>
      <c r="H31" s="1" t="s">
        <v>365</v>
      </c>
      <c r="I31" s="1" t="s">
        <v>562</v>
      </c>
      <c r="J31" s="1" t="s">
        <v>29</v>
      </c>
      <c r="K31" s="1" t="s">
        <v>563</v>
      </c>
      <c r="L31" s="1" t="s">
        <v>563</v>
      </c>
      <c r="M31" s="1" t="s">
        <v>368</v>
      </c>
      <c r="N31" s="1" t="s">
        <v>368</v>
      </c>
      <c r="O31" s="1" t="s">
        <v>369</v>
      </c>
      <c r="P31" s="1" t="s">
        <v>370</v>
      </c>
      <c r="Q31" s="1" t="s">
        <v>564</v>
      </c>
      <c r="R31" s="1" t="s">
        <v>372</v>
      </c>
      <c r="S31" s="1" t="s">
        <v>373</v>
      </c>
      <c r="T31" s="1" t="s">
        <v>374</v>
      </c>
    </row>
    <row r="32" s="1" customFormat="1" spans="1:20">
      <c r="A32" s="3">
        <v>16764468457</v>
      </c>
      <c r="B32" s="1" t="s">
        <v>415</v>
      </c>
      <c r="C32" s="1" t="s">
        <v>565</v>
      </c>
      <c r="D32" s="1" t="s">
        <v>566</v>
      </c>
      <c r="E32" s="1" t="s">
        <v>567</v>
      </c>
      <c r="F32" s="1" t="s">
        <v>363</v>
      </c>
      <c r="G32" s="1" t="s">
        <v>364</v>
      </c>
      <c r="H32" s="1" t="s">
        <v>365</v>
      </c>
      <c r="I32" s="1" t="s">
        <v>568</v>
      </c>
      <c r="J32" s="1" t="s">
        <v>29</v>
      </c>
      <c r="K32" s="1" t="s">
        <v>434</v>
      </c>
      <c r="L32" s="1" t="s">
        <v>434</v>
      </c>
      <c r="M32" s="1" t="s">
        <v>368</v>
      </c>
      <c r="N32" s="1" t="s">
        <v>368</v>
      </c>
      <c r="O32" s="1" t="s">
        <v>369</v>
      </c>
      <c r="P32" s="1" t="s">
        <v>370</v>
      </c>
      <c r="Q32" s="1" t="s">
        <v>569</v>
      </c>
      <c r="R32" s="1" t="s">
        <v>372</v>
      </c>
      <c r="S32" s="1" t="s">
        <v>373</v>
      </c>
      <c r="T32" s="1" t="s">
        <v>374</v>
      </c>
    </row>
    <row r="33" s="1" customFormat="1" spans="1:20">
      <c r="A33" s="3">
        <v>16725008438</v>
      </c>
      <c r="B33" s="1" t="s">
        <v>422</v>
      </c>
      <c r="C33" s="1" t="s">
        <v>570</v>
      </c>
      <c r="D33" s="1" t="s">
        <v>571</v>
      </c>
      <c r="E33" s="1" t="s">
        <v>572</v>
      </c>
      <c r="F33" s="1" t="s">
        <v>363</v>
      </c>
      <c r="G33" s="1" t="s">
        <v>364</v>
      </c>
      <c r="H33" s="1" t="s">
        <v>365</v>
      </c>
      <c r="I33" s="1" t="s">
        <v>573</v>
      </c>
      <c r="J33" s="1" t="s">
        <v>29</v>
      </c>
      <c r="K33" s="1" t="s">
        <v>574</v>
      </c>
      <c r="L33" s="1" t="s">
        <v>574</v>
      </c>
      <c r="M33" s="1" t="s">
        <v>368</v>
      </c>
      <c r="N33" s="1" t="s">
        <v>368</v>
      </c>
      <c r="O33" s="1" t="s">
        <v>369</v>
      </c>
      <c r="P33" s="1" t="s">
        <v>370</v>
      </c>
      <c r="Q33" s="1" t="s">
        <v>575</v>
      </c>
      <c r="R33" s="1" t="s">
        <v>372</v>
      </c>
      <c r="S33" s="1" t="s">
        <v>373</v>
      </c>
      <c r="T33" s="1" t="s">
        <v>374</v>
      </c>
    </row>
    <row r="34" s="1" customFormat="1" spans="1:20">
      <c r="A34" s="3">
        <v>16747240699</v>
      </c>
      <c r="B34" s="1" t="s">
        <v>576</v>
      </c>
      <c r="C34" s="1" t="s">
        <v>577</v>
      </c>
      <c r="D34" s="1" t="s">
        <v>578</v>
      </c>
      <c r="E34" s="1" t="s">
        <v>579</v>
      </c>
      <c r="F34" s="1" t="s">
        <v>363</v>
      </c>
      <c r="G34" s="1" t="s">
        <v>364</v>
      </c>
      <c r="H34" s="1" t="s">
        <v>365</v>
      </c>
      <c r="I34" s="1" t="s">
        <v>580</v>
      </c>
      <c r="J34" s="1" t="s">
        <v>29</v>
      </c>
      <c r="K34" s="1" t="s">
        <v>581</v>
      </c>
      <c r="L34" s="1" t="s">
        <v>581</v>
      </c>
      <c r="M34" s="1" t="s">
        <v>368</v>
      </c>
      <c r="N34" s="1" t="s">
        <v>368</v>
      </c>
      <c r="O34" s="1" t="s">
        <v>369</v>
      </c>
      <c r="P34" s="1" t="s">
        <v>370</v>
      </c>
      <c r="Q34" s="1" t="s">
        <v>582</v>
      </c>
      <c r="R34" s="1" t="s">
        <v>372</v>
      </c>
      <c r="S34" s="1" t="s">
        <v>373</v>
      </c>
      <c r="T34" s="1" t="s">
        <v>374</v>
      </c>
    </row>
    <row r="35" s="1" customFormat="1" spans="1:20">
      <c r="A35" s="3">
        <v>16724444668</v>
      </c>
      <c r="B35" s="1" t="s">
        <v>583</v>
      </c>
      <c r="C35" s="1" t="s">
        <v>584</v>
      </c>
      <c r="D35" s="1" t="s">
        <v>585</v>
      </c>
      <c r="E35" s="1" t="s">
        <v>586</v>
      </c>
      <c r="F35" s="1" t="s">
        <v>363</v>
      </c>
      <c r="G35" s="1" t="s">
        <v>364</v>
      </c>
      <c r="H35" s="1" t="s">
        <v>365</v>
      </c>
      <c r="I35" s="1" t="s">
        <v>587</v>
      </c>
      <c r="J35" s="1" t="s">
        <v>29</v>
      </c>
      <c r="K35" s="1" t="s">
        <v>588</v>
      </c>
      <c r="L35" s="1" t="s">
        <v>588</v>
      </c>
      <c r="M35" s="1" t="s">
        <v>368</v>
      </c>
      <c r="N35" s="1" t="s">
        <v>368</v>
      </c>
      <c r="O35" s="1" t="s">
        <v>369</v>
      </c>
      <c r="P35" s="1" t="s">
        <v>370</v>
      </c>
      <c r="Q35" s="1" t="s">
        <v>589</v>
      </c>
      <c r="R35" s="1" t="s">
        <v>372</v>
      </c>
      <c r="S35" s="1" t="s">
        <v>373</v>
      </c>
      <c r="T35" s="1" t="s">
        <v>374</v>
      </c>
    </row>
    <row r="36" s="1" customFormat="1" spans="1:20">
      <c r="A36" s="3">
        <v>16778193926</v>
      </c>
      <c r="B36" s="1" t="s">
        <v>382</v>
      </c>
      <c r="C36" s="1" t="s">
        <v>590</v>
      </c>
      <c r="D36" s="1" t="s">
        <v>591</v>
      </c>
      <c r="E36" s="1" t="s">
        <v>592</v>
      </c>
      <c r="F36" s="1" t="s">
        <v>382</v>
      </c>
      <c r="G36" s="1" t="s">
        <v>364</v>
      </c>
      <c r="H36" s="1" t="s">
        <v>365</v>
      </c>
      <c r="I36" s="1" t="s">
        <v>593</v>
      </c>
      <c r="J36" s="1" t="s">
        <v>29</v>
      </c>
      <c r="K36" s="1" t="s">
        <v>594</v>
      </c>
      <c r="L36" s="1" t="s">
        <v>594</v>
      </c>
      <c r="M36" s="1" t="s">
        <v>368</v>
      </c>
      <c r="N36" s="1" t="s">
        <v>368</v>
      </c>
      <c r="O36" s="1" t="s">
        <v>369</v>
      </c>
      <c r="P36" s="1" t="s">
        <v>370</v>
      </c>
      <c r="Q36" s="1" t="s">
        <v>595</v>
      </c>
      <c r="R36" s="1" t="s">
        <v>372</v>
      </c>
      <c r="S36" s="1" t="s">
        <v>373</v>
      </c>
      <c r="T36" s="1" t="s">
        <v>374</v>
      </c>
    </row>
    <row r="37" s="1" customFormat="1" spans="1:20">
      <c r="A37" s="3">
        <v>16785212243</v>
      </c>
      <c r="B37" s="1" t="s">
        <v>363</v>
      </c>
      <c r="C37" s="1" t="s">
        <v>596</v>
      </c>
      <c r="D37" s="1" t="s">
        <v>597</v>
      </c>
      <c r="E37" s="1" t="s">
        <v>598</v>
      </c>
      <c r="F37" s="1" t="s">
        <v>363</v>
      </c>
      <c r="G37" s="1" t="s">
        <v>364</v>
      </c>
      <c r="H37" s="1" t="s">
        <v>365</v>
      </c>
      <c r="I37" s="1" t="s">
        <v>599</v>
      </c>
      <c r="J37" s="1" t="s">
        <v>29</v>
      </c>
      <c r="K37" s="1" t="s">
        <v>600</v>
      </c>
      <c r="L37" s="1" t="s">
        <v>600</v>
      </c>
      <c r="M37" s="1" t="s">
        <v>368</v>
      </c>
      <c r="N37" s="1" t="s">
        <v>368</v>
      </c>
      <c r="O37" s="1" t="s">
        <v>369</v>
      </c>
      <c r="P37" s="1" t="s">
        <v>370</v>
      </c>
      <c r="Q37" s="1" t="s">
        <v>601</v>
      </c>
      <c r="R37" s="1" t="s">
        <v>372</v>
      </c>
      <c r="S37" s="1" t="s">
        <v>373</v>
      </c>
      <c r="T37" s="1" t="s">
        <v>374</v>
      </c>
    </row>
    <row r="38" s="1" customFormat="1" spans="1:20">
      <c r="A38" s="3">
        <v>16776757491</v>
      </c>
      <c r="B38" s="1" t="s">
        <v>382</v>
      </c>
      <c r="C38" s="1" t="s">
        <v>602</v>
      </c>
      <c r="D38" s="1" t="s">
        <v>597</v>
      </c>
      <c r="E38" s="1" t="s">
        <v>603</v>
      </c>
      <c r="F38" s="1" t="s">
        <v>363</v>
      </c>
      <c r="G38" s="1" t="s">
        <v>364</v>
      </c>
      <c r="H38" s="1" t="s">
        <v>365</v>
      </c>
      <c r="I38" s="1" t="s">
        <v>604</v>
      </c>
      <c r="J38" s="1" t="s">
        <v>29</v>
      </c>
      <c r="K38" s="1" t="s">
        <v>600</v>
      </c>
      <c r="L38" s="1" t="s">
        <v>600</v>
      </c>
      <c r="M38" s="1" t="s">
        <v>368</v>
      </c>
      <c r="N38" s="1" t="s">
        <v>368</v>
      </c>
      <c r="O38" s="1" t="s">
        <v>369</v>
      </c>
      <c r="P38" s="1" t="s">
        <v>370</v>
      </c>
      <c r="Q38" s="1" t="s">
        <v>605</v>
      </c>
      <c r="R38" s="1" t="s">
        <v>372</v>
      </c>
      <c r="S38" s="1" t="s">
        <v>373</v>
      </c>
      <c r="T38" s="1" t="s">
        <v>374</v>
      </c>
    </row>
    <row r="39" s="1" customFormat="1" spans="1:20">
      <c r="A39" s="3">
        <v>16784778298</v>
      </c>
      <c r="B39" s="1" t="s">
        <v>363</v>
      </c>
      <c r="C39" s="1" t="s">
        <v>606</v>
      </c>
      <c r="D39" s="1" t="s">
        <v>607</v>
      </c>
      <c r="E39" s="1" t="s">
        <v>608</v>
      </c>
      <c r="F39" s="1" t="s">
        <v>363</v>
      </c>
      <c r="G39" s="1" t="s">
        <v>364</v>
      </c>
      <c r="H39" s="1" t="s">
        <v>365</v>
      </c>
      <c r="I39" s="1" t="s">
        <v>609</v>
      </c>
      <c r="J39" s="1" t="s">
        <v>29</v>
      </c>
      <c r="K39" s="1" t="s">
        <v>610</v>
      </c>
      <c r="L39" s="1" t="s">
        <v>610</v>
      </c>
      <c r="M39" s="1" t="s">
        <v>368</v>
      </c>
      <c r="N39" s="1" t="s">
        <v>368</v>
      </c>
      <c r="O39" s="1" t="s">
        <v>369</v>
      </c>
      <c r="P39" s="1" t="s">
        <v>370</v>
      </c>
      <c r="Q39" s="1" t="s">
        <v>611</v>
      </c>
      <c r="R39" s="1" t="s">
        <v>372</v>
      </c>
      <c r="S39" s="1" t="s">
        <v>373</v>
      </c>
      <c r="T39" s="1" t="s">
        <v>374</v>
      </c>
    </row>
    <row r="40" s="1" customFormat="1" spans="1:20">
      <c r="A40" s="3">
        <v>16792661067</v>
      </c>
      <c r="B40" s="1" t="s">
        <v>364</v>
      </c>
      <c r="C40" s="1" t="s">
        <v>612</v>
      </c>
      <c r="D40" s="1" t="s">
        <v>613</v>
      </c>
      <c r="E40" s="1" t="s">
        <v>614</v>
      </c>
      <c r="F40" s="1" t="s">
        <v>363</v>
      </c>
      <c r="G40" s="1" t="s">
        <v>364</v>
      </c>
      <c r="H40" s="1" t="s">
        <v>365</v>
      </c>
      <c r="I40" s="1" t="s">
        <v>615</v>
      </c>
      <c r="J40" s="1" t="s">
        <v>29</v>
      </c>
      <c r="K40" s="1" t="s">
        <v>616</v>
      </c>
      <c r="L40" s="1" t="s">
        <v>616</v>
      </c>
      <c r="M40" s="1" t="s">
        <v>368</v>
      </c>
      <c r="N40" s="1" t="s">
        <v>368</v>
      </c>
      <c r="O40" s="1" t="s">
        <v>369</v>
      </c>
      <c r="P40" s="1" t="s">
        <v>370</v>
      </c>
      <c r="Q40" s="1" t="s">
        <v>617</v>
      </c>
      <c r="R40" s="1" t="s">
        <v>372</v>
      </c>
      <c r="S40" s="1" t="s">
        <v>373</v>
      </c>
      <c r="T40" s="1" t="s">
        <v>374</v>
      </c>
    </row>
    <row r="41" s="1" customFormat="1" spans="1:20">
      <c r="A41" s="3">
        <v>16784909242</v>
      </c>
      <c r="B41" s="1" t="s">
        <v>363</v>
      </c>
      <c r="C41" s="1" t="s">
        <v>618</v>
      </c>
      <c r="D41" s="1" t="s">
        <v>619</v>
      </c>
      <c r="E41" s="1" t="s">
        <v>620</v>
      </c>
      <c r="F41" s="1" t="s">
        <v>363</v>
      </c>
      <c r="G41" s="1" t="s">
        <v>364</v>
      </c>
      <c r="H41" s="1" t="s">
        <v>365</v>
      </c>
      <c r="I41" s="1" t="s">
        <v>621</v>
      </c>
      <c r="J41" s="1" t="s">
        <v>29</v>
      </c>
      <c r="K41" s="1" t="s">
        <v>622</v>
      </c>
      <c r="L41" s="1" t="s">
        <v>622</v>
      </c>
      <c r="M41" s="1" t="s">
        <v>368</v>
      </c>
      <c r="N41" s="1" t="s">
        <v>368</v>
      </c>
      <c r="O41" s="1" t="s">
        <v>369</v>
      </c>
      <c r="P41" s="1" t="s">
        <v>370</v>
      </c>
      <c r="Q41" s="1" t="s">
        <v>623</v>
      </c>
      <c r="R41" s="1" t="s">
        <v>372</v>
      </c>
      <c r="S41" s="1" t="s">
        <v>373</v>
      </c>
      <c r="T41" s="1" t="s">
        <v>374</v>
      </c>
    </row>
    <row r="42" s="1" customFormat="1" spans="1:20">
      <c r="A42" s="3">
        <v>16776548915</v>
      </c>
      <c r="B42" s="1" t="s">
        <v>382</v>
      </c>
      <c r="C42" s="1" t="s">
        <v>624</v>
      </c>
      <c r="D42" s="1" t="s">
        <v>625</v>
      </c>
      <c r="E42" s="1" t="s">
        <v>626</v>
      </c>
      <c r="F42" s="1" t="s">
        <v>363</v>
      </c>
      <c r="G42" s="1" t="s">
        <v>364</v>
      </c>
      <c r="H42" s="1" t="s">
        <v>365</v>
      </c>
      <c r="I42" s="1" t="s">
        <v>627</v>
      </c>
      <c r="J42" s="1" t="s">
        <v>29</v>
      </c>
      <c r="K42" s="1" t="s">
        <v>628</v>
      </c>
      <c r="L42" s="1" t="s">
        <v>628</v>
      </c>
      <c r="M42" s="1" t="s">
        <v>368</v>
      </c>
      <c r="N42" s="1" t="s">
        <v>368</v>
      </c>
      <c r="O42" s="1" t="s">
        <v>369</v>
      </c>
      <c r="P42" s="1" t="s">
        <v>370</v>
      </c>
      <c r="Q42" s="1" t="s">
        <v>629</v>
      </c>
      <c r="R42" s="1" t="s">
        <v>372</v>
      </c>
      <c r="S42" s="1" t="s">
        <v>373</v>
      </c>
      <c r="T42" s="1" t="s">
        <v>374</v>
      </c>
    </row>
    <row r="43" s="1" customFormat="1" spans="1:20">
      <c r="A43" s="3">
        <v>16764772203</v>
      </c>
      <c r="B43" s="1" t="s">
        <v>415</v>
      </c>
      <c r="C43" s="1" t="s">
        <v>630</v>
      </c>
      <c r="D43" s="1" t="s">
        <v>631</v>
      </c>
      <c r="E43" s="1" t="s">
        <v>632</v>
      </c>
      <c r="F43" s="1" t="s">
        <v>363</v>
      </c>
      <c r="G43" s="1" t="s">
        <v>364</v>
      </c>
      <c r="H43" s="1" t="s">
        <v>365</v>
      </c>
      <c r="I43" s="1" t="s">
        <v>633</v>
      </c>
      <c r="J43" s="1" t="s">
        <v>29</v>
      </c>
      <c r="K43" s="1" t="s">
        <v>634</v>
      </c>
      <c r="L43" s="1" t="s">
        <v>634</v>
      </c>
      <c r="M43" s="1" t="s">
        <v>368</v>
      </c>
      <c r="N43" s="1" t="s">
        <v>368</v>
      </c>
      <c r="O43" s="1" t="s">
        <v>369</v>
      </c>
      <c r="P43" s="1" t="s">
        <v>370</v>
      </c>
      <c r="Q43" s="1" t="s">
        <v>635</v>
      </c>
      <c r="R43" s="1" t="s">
        <v>372</v>
      </c>
      <c r="S43" s="1" t="s">
        <v>373</v>
      </c>
      <c r="T43" s="1" t="s">
        <v>374</v>
      </c>
    </row>
    <row r="44" s="1" customFormat="1" spans="1:20">
      <c r="A44" s="3">
        <v>16778261758</v>
      </c>
      <c r="B44" s="1" t="s">
        <v>382</v>
      </c>
      <c r="C44" s="1" t="s">
        <v>636</v>
      </c>
      <c r="D44" s="1" t="s">
        <v>637</v>
      </c>
      <c r="E44" s="1" t="s">
        <v>638</v>
      </c>
      <c r="F44" s="1" t="s">
        <v>363</v>
      </c>
      <c r="G44" s="1" t="s">
        <v>364</v>
      </c>
      <c r="H44" s="1" t="s">
        <v>365</v>
      </c>
      <c r="I44" s="1" t="s">
        <v>639</v>
      </c>
      <c r="J44" s="1" t="s">
        <v>29</v>
      </c>
      <c r="K44" s="1" t="s">
        <v>640</v>
      </c>
      <c r="L44" s="1" t="s">
        <v>640</v>
      </c>
      <c r="M44" s="1" t="s">
        <v>368</v>
      </c>
      <c r="N44" s="1" t="s">
        <v>368</v>
      </c>
      <c r="O44" s="1" t="s">
        <v>369</v>
      </c>
      <c r="P44" s="1" t="s">
        <v>370</v>
      </c>
      <c r="Q44" s="1" t="s">
        <v>641</v>
      </c>
      <c r="R44" s="1" t="s">
        <v>372</v>
      </c>
      <c r="S44" s="1" t="s">
        <v>373</v>
      </c>
      <c r="T44" s="1" t="s">
        <v>374</v>
      </c>
    </row>
    <row r="45" s="1" customFormat="1" spans="1:20">
      <c r="A45" s="3">
        <v>16750078977</v>
      </c>
      <c r="B45" s="1" t="s">
        <v>576</v>
      </c>
      <c r="C45" s="1" t="s">
        <v>642</v>
      </c>
      <c r="D45" s="1" t="s">
        <v>637</v>
      </c>
      <c r="E45" s="1" t="s">
        <v>643</v>
      </c>
      <c r="F45" s="1" t="s">
        <v>363</v>
      </c>
      <c r="G45" s="1" t="s">
        <v>364</v>
      </c>
      <c r="H45" s="1" t="s">
        <v>365</v>
      </c>
      <c r="I45" s="1" t="s">
        <v>644</v>
      </c>
      <c r="J45" s="1" t="s">
        <v>29</v>
      </c>
      <c r="K45" s="1" t="s">
        <v>640</v>
      </c>
      <c r="L45" s="1" t="s">
        <v>640</v>
      </c>
      <c r="M45" s="1" t="s">
        <v>368</v>
      </c>
      <c r="N45" s="1" t="s">
        <v>368</v>
      </c>
      <c r="O45" s="1" t="s">
        <v>369</v>
      </c>
      <c r="P45" s="1" t="s">
        <v>370</v>
      </c>
      <c r="Q45" s="1" t="s">
        <v>645</v>
      </c>
      <c r="R45" s="1" t="s">
        <v>372</v>
      </c>
      <c r="S45" s="1" t="s">
        <v>373</v>
      </c>
      <c r="T45" s="1" t="s">
        <v>374</v>
      </c>
    </row>
    <row r="46" s="1" customFormat="1" spans="1:20">
      <c r="A46" s="3">
        <v>16785234435</v>
      </c>
      <c r="B46" s="1" t="s">
        <v>363</v>
      </c>
      <c r="C46" s="1" t="s">
        <v>646</v>
      </c>
      <c r="D46" s="1" t="s">
        <v>647</v>
      </c>
      <c r="E46" s="1" t="s">
        <v>648</v>
      </c>
      <c r="F46" s="1" t="s">
        <v>363</v>
      </c>
      <c r="G46" s="1" t="s">
        <v>364</v>
      </c>
      <c r="H46" s="1" t="s">
        <v>365</v>
      </c>
      <c r="I46" s="1" t="s">
        <v>649</v>
      </c>
      <c r="J46" s="1" t="s">
        <v>29</v>
      </c>
      <c r="K46" s="1" t="s">
        <v>650</v>
      </c>
      <c r="L46" s="1" t="s">
        <v>650</v>
      </c>
      <c r="M46" s="1" t="s">
        <v>368</v>
      </c>
      <c r="N46" s="1" t="s">
        <v>368</v>
      </c>
      <c r="O46" s="1" t="s">
        <v>369</v>
      </c>
      <c r="P46" s="1" t="s">
        <v>370</v>
      </c>
      <c r="Q46" s="1" t="s">
        <v>651</v>
      </c>
      <c r="R46" s="1" t="s">
        <v>372</v>
      </c>
      <c r="S46" s="1" t="s">
        <v>373</v>
      </c>
      <c r="T46" s="1" t="s">
        <v>374</v>
      </c>
    </row>
    <row r="47" s="1" customFormat="1" spans="1:20">
      <c r="A47" s="3">
        <v>16746834792</v>
      </c>
      <c r="B47" s="1" t="s">
        <v>576</v>
      </c>
      <c r="C47" s="1" t="s">
        <v>652</v>
      </c>
      <c r="D47" s="1" t="s">
        <v>653</v>
      </c>
      <c r="E47" s="1" t="s">
        <v>654</v>
      </c>
      <c r="F47" s="1" t="s">
        <v>363</v>
      </c>
      <c r="G47" s="1" t="s">
        <v>364</v>
      </c>
      <c r="H47" s="1" t="s">
        <v>365</v>
      </c>
      <c r="I47" s="1" t="s">
        <v>655</v>
      </c>
      <c r="J47" s="1" t="s">
        <v>29</v>
      </c>
      <c r="K47" s="1" t="s">
        <v>656</v>
      </c>
      <c r="L47" s="1" t="s">
        <v>656</v>
      </c>
      <c r="M47" s="1" t="s">
        <v>368</v>
      </c>
      <c r="N47" s="1" t="s">
        <v>368</v>
      </c>
      <c r="O47" s="1" t="s">
        <v>369</v>
      </c>
      <c r="P47" s="1" t="s">
        <v>370</v>
      </c>
      <c r="Q47" s="1" t="s">
        <v>657</v>
      </c>
      <c r="R47" s="1" t="s">
        <v>372</v>
      </c>
      <c r="S47" s="1" t="s">
        <v>373</v>
      </c>
      <c r="T47" s="1" t="s">
        <v>374</v>
      </c>
    </row>
    <row r="48" s="1" customFormat="1" spans="1:20">
      <c r="A48" s="3">
        <v>16317311404</v>
      </c>
      <c r="B48" s="1" t="s">
        <v>658</v>
      </c>
      <c r="C48" s="1" t="s">
        <v>659</v>
      </c>
      <c r="D48" s="1" t="s">
        <v>660</v>
      </c>
      <c r="E48" s="1" t="s">
        <v>661</v>
      </c>
      <c r="F48" s="1" t="s">
        <v>382</v>
      </c>
      <c r="G48" s="1" t="s">
        <v>364</v>
      </c>
      <c r="H48" s="1" t="s">
        <v>365</v>
      </c>
      <c r="I48" s="1" t="s">
        <v>662</v>
      </c>
      <c r="J48" s="1" t="s">
        <v>29</v>
      </c>
      <c r="K48" s="1" t="s">
        <v>663</v>
      </c>
      <c r="L48" s="1" t="s">
        <v>663</v>
      </c>
      <c r="M48" s="1" t="s">
        <v>368</v>
      </c>
      <c r="N48" s="1" t="s">
        <v>368</v>
      </c>
      <c r="O48" s="1" t="s">
        <v>369</v>
      </c>
      <c r="P48" s="1" t="s">
        <v>370</v>
      </c>
      <c r="Q48" s="1" t="s">
        <v>664</v>
      </c>
      <c r="R48" s="1" t="s">
        <v>372</v>
      </c>
      <c r="S48" s="1" t="s">
        <v>373</v>
      </c>
      <c r="T48" s="1" t="s">
        <v>374</v>
      </c>
    </row>
    <row r="49" s="1" customFormat="1" spans="1:20">
      <c r="A49" s="3">
        <v>16776662586</v>
      </c>
      <c r="B49" s="1" t="s">
        <v>382</v>
      </c>
      <c r="C49" s="1" t="s">
        <v>665</v>
      </c>
      <c r="D49" s="1" t="s">
        <v>666</v>
      </c>
      <c r="E49" s="1" t="s">
        <v>667</v>
      </c>
      <c r="F49" s="1" t="s">
        <v>363</v>
      </c>
      <c r="G49" s="1" t="s">
        <v>364</v>
      </c>
      <c r="H49" s="1" t="s">
        <v>365</v>
      </c>
      <c r="I49" s="1" t="s">
        <v>668</v>
      </c>
      <c r="J49" s="1" t="s">
        <v>29</v>
      </c>
      <c r="K49" s="1" t="s">
        <v>669</v>
      </c>
      <c r="L49" s="1" t="s">
        <v>669</v>
      </c>
      <c r="M49" s="1" t="s">
        <v>368</v>
      </c>
      <c r="N49" s="1" t="s">
        <v>368</v>
      </c>
      <c r="O49" s="1" t="s">
        <v>369</v>
      </c>
      <c r="P49" s="1" t="s">
        <v>370</v>
      </c>
      <c r="Q49" s="1" t="s">
        <v>670</v>
      </c>
      <c r="R49" s="1" t="s">
        <v>372</v>
      </c>
      <c r="S49" s="1" t="s">
        <v>373</v>
      </c>
      <c r="T49" s="1" t="s">
        <v>374</v>
      </c>
    </row>
    <row r="50" s="1" customFormat="1" spans="1:20">
      <c r="A50" s="3">
        <v>16681644918</v>
      </c>
      <c r="B50" s="1" t="s">
        <v>671</v>
      </c>
      <c r="C50" s="1" t="s">
        <v>672</v>
      </c>
      <c r="D50" s="1" t="s">
        <v>673</v>
      </c>
      <c r="E50" s="1" t="s">
        <v>674</v>
      </c>
      <c r="F50" s="1" t="s">
        <v>363</v>
      </c>
      <c r="G50" s="1" t="s">
        <v>364</v>
      </c>
      <c r="H50" s="1" t="s">
        <v>365</v>
      </c>
      <c r="I50" s="1" t="s">
        <v>675</v>
      </c>
      <c r="J50" s="1" t="s">
        <v>29</v>
      </c>
      <c r="K50" s="1" t="s">
        <v>676</v>
      </c>
      <c r="L50" s="1" t="s">
        <v>676</v>
      </c>
      <c r="M50" s="1" t="s">
        <v>368</v>
      </c>
      <c r="N50" s="1" t="s">
        <v>368</v>
      </c>
      <c r="O50" s="1" t="s">
        <v>369</v>
      </c>
      <c r="P50" s="1" t="s">
        <v>370</v>
      </c>
      <c r="Q50" s="1" t="s">
        <v>677</v>
      </c>
      <c r="R50" s="1" t="s">
        <v>372</v>
      </c>
      <c r="S50" s="1" t="s">
        <v>373</v>
      </c>
      <c r="T50" s="1" t="s">
        <v>374</v>
      </c>
    </row>
    <row r="51" s="1" customFormat="1" spans="1:20">
      <c r="A51" s="3">
        <v>16575572747</v>
      </c>
      <c r="B51" s="1" t="s">
        <v>498</v>
      </c>
      <c r="C51" s="1" t="s">
        <v>678</v>
      </c>
      <c r="D51" s="1" t="s">
        <v>679</v>
      </c>
      <c r="E51" s="1" t="s">
        <v>680</v>
      </c>
      <c r="F51" s="1" t="s">
        <v>363</v>
      </c>
      <c r="G51" s="1" t="s">
        <v>364</v>
      </c>
      <c r="H51" s="1" t="s">
        <v>365</v>
      </c>
      <c r="I51" s="1" t="s">
        <v>681</v>
      </c>
      <c r="J51" s="1" t="s">
        <v>29</v>
      </c>
      <c r="K51" s="1" t="s">
        <v>682</v>
      </c>
      <c r="L51" s="1" t="s">
        <v>682</v>
      </c>
      <c r="M51" s="1" t="s">
        <v>368</v>
      </c>
      <c r="N51" s="1" t="s">
        <v>368</v>
      </c>
      <c r="O51" s="1" t="s">
        <v>369</v>
      </c>
      <c r="P51" s="1" t="s">
        <v>370</v>
      </c>
      <c r="Q51" s="1" t="s">
        <v>683</v>
      </c>
      <c r="R51" s="1" t="s">
        <v>372</v>
      </c>
      <c r="S51" s="1" t="s">
        <v>373</v>
      </c>
      <c r="T51" s="1" t="s">
        <v>374</v>
      </c>
    </row>
    <row r="52" s="1" customFormat="1" spans="1:20">
      <c r="A52" s="3">
        <v>16764164980</v>
      </c>
      <c r="B52" s="1" t="s">
        <v>415</v>
      </c>
      <c r="C52" s="1" t="s">
        <v>684</v>
      </c>
      <c r="D52" s="1" t="s">
        <v>685</v>
      </c>
      <c r="E52" s="1" t="s">
        <v>686</v>
      </c>
      <c r="F52" s="1" t="s">
        <v>363</v>
      </c>
      <c r="G52" s="1" t="s">
        <v>364</v>
      </c>
      <c r="H52" s="1" t="s">
        <v>365</v>
      </c>
      <c r="I52" s="1" t="s">
        <v>687</v>
      </c>
      <c r="J52" s="1" t="s">
        <v>29</v>
      </c>
      <c r="K52" s="1" t="s">
        <v>688</v>
      </c>
      <c r="L52" s="1" t="s">
        <v>688</v>
      </c>
      <c r="M52" s="1" t="s">
        <v>368</v>
      </c>
      <c r="N52" s="1" t="s">
        <v>368</v>
      </c>
      <c r="O52" s="1" t="s">
        <v>369</v>
      </c>
      <c r="P52" s="1" t="s">
        <v>370</v>
      </c>
      <c r="Q52" s="1" t="s">
        <v>689</v>
      </c>
      <c r="R52" s="1" t="s">
        <v>372</v>
      </c>
      <c r="S52" s="1" t="s">
        <v>373</v>
      </c>
      <c r="T52" s="1" t="s">
        <v>374</v>
      </c>
    </row>
    <row r="53" s="1" customFormat="1" spans="1:20">
      <c r="A53" s="3">
        <v>16759300623</v>
      </c>
      <c r="B53" s="1" t="s">
        <v>415</v>
      </c>
      <c r="C53" s="1" t="s">
        <v>690</v>
      </c>
      <c r="D53" s="1" t="s">
        <v>691</v>
      </c>
      <c r="E53" s="1" t="s">
        <v>692</v>
      </c>
      <c r="F53" s="1" t="s">
        <v>363</v>
      </c>
      <c r="G53" s="1" t="s">
        <v>364</v>
      </c>
      <c r="H53" s="1" t="s">
        <v>365</v>
      </c>
      <c r="I53" s="1" t="s">
        <v>693</v>
      </c>
      <c r="J53" s="1" t="s">
        <v>29</v>
      </c>
      <c r="K53" s="1" t="s">
        <v>694</v>
      </c>
      <c r="L53" s="1" t="s">
        <v>694</v>
      </c>
      <c r="M53" s="1" t="s">
        <v>368</v>
      </c>
      <c r="N53" s="1" t="s">
        <v>368</v>
      </c>
      <c r="O53" s="1" t="s">
        <v>369</v>
      </c>
      <c r="P53" s="1" t="s">
        <v>370</v>
      </c>
      <c r="Q53" s="1" t="s">
        <v>695</v>
      </c>
      <c r="R53" s="1" t="s">
        <v>372</v>
      </c>
      <c r="S53" s="1" t="s">
        <v>373</v>
      </c>
      <c r="T53" s="1" t="s">
        <v>374</v>
      </c>
    </row>
    <row r="54" s="1" customFormat="1" spans="1:20">
      <c r="A54" s="3">
        <v>16786234392</v>
      </c>
      <c r="B54" s="1" t="s">
        <v>363</v>
      </c>
      <c r="C54" s="1" t="s">
        <v>696</v>
      </c>
      <c r="D54" s="1" t="s">
        <v>697</v>
      </c>
      <c r="E54" s="1" t="s">
        <v>698</v>
      </c>
      <c r="F54" s="1" t="s">
        <v>363</v>
      </c>
      <c r="G54" s="1" t="s">
        <v>364</v>
      </c>
      <c r="H54" s="1" t="s">
        <v>365</v>
      </c>
      <c r="I54" s="1" t="s">
        <v>699</v>
      </c>
      <c r="J54" s="1" t="s">
        <v>29</v>
      </c>
      <c r="K54" s="1" t="s">
        <v>700</v>
      </c>
      <c r="L54" s="1" t="s">
        <v>700</v>
      </c>
      <c r="M54" s="1" t="s">
        <v>368</v>
      </c>
      <c r="N54" s="1" t="s">
        <v>368</v>
      </c>
      <c r="O54" s="1" t="s">
        <v>369</v>
      </c>
      <c r="P54" s="1" t="s">
        <v>370</v>
      </c>
      <c r="Q54" s="1" t="s">
        <v>701</v>
      </c>
      <c r="R54" s="1" t="s">
        <v>372</v>
      </c>
      <c r="S54" s="1" t="s">
        <v>373</v>
      </c>
      <c r="T54" s="1" t="s">
        <v>374</v>
      </c>
    </row>
    <row r="55" s="1" customFormat="1" spans="1:20">
      <c r="A55" s="3">
        <v>16735777588</v>
      </c>
      <c r="B55" s="1" t="s">
        <v>702</v>
      </c>
      <c r="C55" s="1" t="s">
        <v>703</v>
      </c>
      <c r="D55" s="1" t="s">
        <v>704</v>
      </c>
      <c r="E55" s="1" t="s">
        <v>705</v>
      </c>
      <c r="F55" s="1" t="s">
        <v>363</v>
      </c>
      <c r="G55" s="1" t="s">
        <v>364</v>
      </c>
      <c r="H55" s="1" t="s">
        <v>365</v>
      </c>
      <c r="I55" s="1" t="s">
        <v>706</v>
      </c>
      <c r="J55" s="1" t="s">
        <v>29</v>
      </c>
      <c r="K55" s="1" t="s">
        <v>707</v>
      </c>
      <c r="L55" s="1" t="s">
        <v>707</v>
      </c>
      <c r="M55" s="1" t="s">
        <v>368</v>
      </c>
      <c r="N55" s="1" t="s">
        <v>368</v>
      </c>
      <c r="O55" s="1" t="s">
        <v>369</v>
      </c>
      <c r="P55" s="1" t="s">
        <v>370</v>
      </c>
      <c r="Q55" s="1" t="s">
        <v>708</v>
      </c>
      <c r="R55" s="1" t="s">
        <v>372</v>
      </c>
      <c r="S55" s="1" t="s">
        <v>373</v>
      </c>
      <c r="T55" s="1" t="s">
        <v>374</v>
      </c>
    </row>
    <row r="56" s="1" customFormat="1" spans="1:20">
      <c r="A56" s="3">
        <v>16767491630</v>
      </c>
      <c r="B56" s="1" t="s">
        <v>511</v>
      </c>
      <c r="C56" s="1" t="s">
        <v>709</v>
      </c>
      <c r="D56" s="1" t="s">
        <v>710</v>
      </c>
      <c r="E56" s="1" t="s">
        <v>711</v>
      </c>
      <c r="F56" s="1" t="s">
        <v>363</v>
      </c>
      <c r="G56" s="1" t="s">
        <v>364</v>
      </c>
      <c r="H56" s="1" t="s">
        <v>365</v>
      </c>
      <c r="I56" s="1" t="s">
        <v>712</v>
      </c>
      <c r="J56" s="1" t="s">
        <v>29</v>
      </c>
      <c r="K56" s="1" t="s">
        <v>713</v>
      </c>
      <c r="L56" s="1" t="s">
        <v>713</v>
      </c>
      <c r="M56" s="1" t="s">
        <v>368</v>
      </c>
      <c r="N56" s="1" t="s">
        <v>368</v>
      </c>
      <c r="O56" s="1" t="s">
        <v>369</v>
      </c>
      <c r="P56" s="1" t="s">
        <v>370</v>
      </c>
      <c r="Q56" s="1" t="s">
        <v>714</v>
      </c>
      <c r="R56" s="1" t="s">
        <v>372</v>
      </c>
      <c r="S56" s="1" t="s">
        <v>373</v>
      </c>
      <c r="T56" s="1" t="s">
        <v>374</v>
      </c>
    </row>
    <row r="57" s="1" customFormat="1" spans="1:20">
      <c r="A57" s="3">
        <v>16777219426</v>
      </c>
      <c r="B57" s="1" t="s">
        <v>382</v>
      </c>
      <c r="C57" s="1" t="s">
        <v>715</v>
      </c>
      <c r="D57" s="1" t="s">
        <v>716</v>
      </c>
      <c r="E57" s="1" t="s">
        <v>717</v>
      </c>
      <c r="F57" s="1" t="s">
        <v>363</v>
      </c>
      <c r="G57" s="1" t="s">
        <v>364</v>
      </c>
      <c r="H57" s="1" t="s">
        <v>365</v>
      </c>
      <c r="I57" s="1" t="s">
        <v>718</v>
      </c>
      <c r="J57" s="1" t="s">
        <v>29</v>
      </c>
      <c r="K57" s="1" t="s">
        <v>719</v>
      </c>
      <c r="L57" s="1" t="s">
        <v>719</v>
      </c>
      <c r="M57" s="1" t="s">
        <v>368</v>
      </c>
      <c r="N57" s="1" t="s">
        <v>368</v>
      </c>
      <c r="O57" s="1" t="s">
        <v>369</v>
      </c>
      <c r="P57" s="1" t="s">
        <v>370</v>
      </c>
      <c r="Q57" s="1" t="s">
        <v>720</v>
      </c>
      <c r="R57" s="1" t="s">
        <v>372</v>
      </c>
      <c r="S57" s="1" t="s">
        <v>373</v>
      </c>
      <c r="T57" s="1" t="s">
        <v>374</v>
      </c>
    </row>
    <row r="58" s="1" customFormat="1" spans="1:20">
      <c r="A58" s="3">
        <v>16497535690</v>
      </c>
      <c r="B58" s="1" t="s">
        <v>721</v>
      </c>
      <c r="C58" s="1" t="s">
        <v>722</v>
      </c>
      <c r="D58" s="1" t="s">
        <v>723</v>
      </c>
      <c r="E58" s="1" t="s">
        <v>724</v>
      </c>
      <c r="F58" s="1" t="s">
        <v>382</v>
      </c>
      <c r="G58" s="1" t="s">
        <v>364</v>
      </c>
      <c r="H58" s="1" t="s">
        <v>365</v>
      </c>
      <c r="I58" s="1" t="s">
        <v>725</v>
      </c>
      <c r="J58" s="1" t="s">
        <v>29</v>
      </c>
      <c r="K58" s="1" t="s">
        <v>726</v>
      </c>
      <c r="L58" s="1" t="s">
        <v>726</v>
      </c>
      <c r="M58" s="1" t="s">
        <v>368</v>
      </c>
      <c r="N58" s="1" t="s">
        <v>368</v>
      </c>
      <c r="O58" s="1" t="s">
        <v>369</v>
      </c>
      <c r="P58" s="1" t="s">
        <v>370</v>
      </c>
      <c r="Q58" s="1" t="s">
        <v>727</v>
      </c>
      <c r="R58" s="1" t="s">
        <v>372</v>
      </c>
      <c r="S58" s="1" t="s">
        <v>373</v>
      </c>
      <c r="T58" s="1" t="s">
        <v>374</v>
      </c>
    </row>
    <row r="59" s="1" customFormat="1" spans="1:20">
      <c r="A59" s="3">
        <v>16785407077</v>
      </c>
      <c r="B59" s="1" t="s">
        <v>363</v>
      </c>
      <c r="C59" s="1" t="s">
        <v>728</v>
      </c>
      <c r="D59" s="1" t="s">
        <v>729</v>
      </c>
      <c r="E59" s="1" t="s">
        <v>730</v>
      </c>
      <c r="F59" s="1" t="s">
        <v>363</v>
      </c>
      <c r="G59" s="1" t="s">
        <v>364</v>
      </c>
      <c r="H59" s="1" t="s">
        <v>365</v>
      </c>
      <c r="I59" s="1" t="s">
        <v>731</v>
      </c>
      <c r="J59" s="1" t="s">
        <v>29</v>
      </c>
      <c r="K59" s="1" t="s">
        <v>732</v>
      </c>
      <c r="L59" s="1" t="s">
        <v>732</v>
      </c>
      <c r="M59" s="1" t="s">
        <v>368</v>
      </c>
      <c r="N59" s="1" t="s">
        <v>368</v>
      </c>
      <c r="O59" s="1" t="s">
        <v>369</v>
      </c>
      <c r="P59" s="1" t="s">
        <v>370</v>
      </c>
      <c r="Q59" s="1" t="s">
        <v>733</v>
      </c>
      <c r="R59" s="1" t="s">
        <v>372</v>
      </c>
      <c r="S59" s="1" t="s">
        <v>373</v>
      </c>
      <c r="T59" s="1" t="s">
        <v>374</v>
      </c>
    </row>
    <row r="60" s="1" customFormat="1" spans="1:20">
      <c r="A60" s="3">
        <v>16785150678</v>
      </c>
      <c r="B60" s="1" t="s">
        <v>363</v>
      </c>
      <c r="C60" s="1" t="s">
        <v>734</v>
      </c>
      <c r="D60" s="1" t="s">
        <v>735</v>
      </c>
      <c r="E60" s="1" t="s">
        <v>736</v>
      </c>
      <c r="F60" s="1" t="s">
        <v>363</v>
      </c>
      <c r="G60" s="1" t="s">
        <v>364</v>
      </c>
      <c r="H60" s="1" t="s">
        <v>365</v>
      </c>
      <c r="I60" s="1" t="s">
        <v>737</v>
      </c>
      <c r="J60" s="1" t="s">
        <v>29</v>
      </c>
      <c r="K60" s="1" t="s">
        <v>738</v>
      </c>
      <c r="L60" s="1" t="s">
        <v>738</v>
      </c>
      <c r="M60" s="1" t="s">
        <v>368</v>
      </c>
      <c r="N60" s="1" t="s">
        <v>368</v>
      </c>
      <c r="O60" s="1" t="s">
        <v>369</v>
      </c>
      <c r="P60" s="1" t="s">
        <v>370</v>
      </c>
      <c r="Q60" s="1" t="s">
        <v>739</v>
      </c>
      <c r="R60" s="1" t="s">
        <v>372</v>
      </c>
      <c r="S60" s="1" t="s">
        <v>373</v>
      </c>
      <c r="T60" s="1" t="s">
        <v>374</v>
      </c>
    </row>
    <row r="61" s="1" customFormat="1" spans="1:20">
      <c r="A61" s="3">
        <v>16507242198</v>
      </c>
      <c r="B61" s="1" t="s">
        <v>740</v>
      </c>
      <c r="C61" s="1" t="s">
        <v>741</v>
      </c>
      <c r="D61" s="1" t="s">
        <v>742</v>
      </c>
      <c r="E61" s="1" t="s">
        <v>743</v>
      </c>
      <c r="F61" s="1" t="s">
        <v>401</v>
      </c>
      <c r="G61" s="1" t="s">
        <v>364</v>
      </c>
      <c r="H61" s="1" t="s">
        <v>365</v>
      </c>
      <c r="I61" s="1" t="s">
        <v>744</v>
      </c>
      <c r="J61" s="1" t="s">
        <v>29</v>
      </c>
      <c r="K61" s="1" t="s">
        <v>745</v>
      </c>
      <c r="L61" s="1" t="s">
        <v>745</v>
      </c>
      <c r="M61" s="1" t="s">
        <v>368</v>
      </c>
      <c r="N61" s="1" t="s">
        <v>368</v>
      </c>
      <c r="O61" s="1" t="s">
        <v>369</v>
      </c>
      <c r="P61" s="1" t="s">
        <v>370</v>
      </c>
      <c r="Q61" s="1" t="s">
        <v>746</v>
      </c>
      <c r="R61" s="1" t="s">
        <v>372</v>
      </c>
      <c r="S61" s="1" t="s">
        <v>373</v>
      </c>
      <c r="T61" s="1" t="s">
        <v>374</v>
      </c>
    </row>
    <row r="62" s="1" customFormat="1" spans="1:20">
      <c r="A62" s="3">
        <v>16784957649</v>
      </c>
      <c r="B62" s="1" t="s">
        <v>363</v>
      </c>
      <c r="C62" s="1" t="s">
        <v>747</v>
      </c>
      <c r="D62" s="1" t="s">
        <v>748</v>
      </c>
      <c r="E62" s="1" t="s">
        <v>749</v>
      </c>
      <c r="F62" s="1" t="s">
        <v>363</v>
      </c>
      <c r="G62" s="1" t="s">
        <v>364</v>
      </c>
      <c r="H62" s="1" t="s">
        <v>365</v>
      </c>
      <c r="I62" s="1" t="s">
        <v>750</v>
      </c>
      <c r="J62" s="1" t="s">
        <v>29</v>
      </c>
      <c r="K62" s="1" t="s">
        <v>751</v>
      </c>
      <c r="L62" s="1" t="s">
        <v>751</v>
      </c>
      <c r="M62" s="1" t="s">
        <v>368</v>
      </c>
      <c r="N62" s="1" t="s">
        <v>368</v>
      </c>
      <c r="O62" s="1" t="s">
        <v>369</v>
      </c>
      <c r="P62" s="1" t="s">
        <v>370</v>
      </c>
      <c r="Q62" s="1" t="s">
        <v>752</v>
      </c>
      <c r="R62" s="1" t="s">
        <v>372</v>
      </c>
      <c r="S62" s="1" t="s">
        <v>373</v>
      </c>
      <c r="T62" s="1" t="s">
        <v>374</v>
      </c>
    </row>
    <row r="63" s="1" customFormat="1" spans="1:20">
      <c r="A63" s="3">
        <v>16776166468</v>
      </c>
      <c r="B63" s="1" t="s">
        <v>401</v>
      </c>
      <c r="C63" s="1" t="s">
        <v>753</v>
      </c>
      <c r="D63" s="1" t="s">
        <v>748</v>
      </c>
      <c r="E63" s="1" t="s">
        <v>754</v>
      </c>
      <c r="F63" s="1" t="s">
        <v>363</v>
      </c>
      <c r="G63" s="1" t="s">
        <v>364</v>
      </c>
      <c r="H63" s="1" t="s">
        <v>365</v>
      </c>
      <c r="I63" s="1" t="s">
        <v>755</v>
      </c>
      <c r="J63" s="1" t="s">
        <v>29</v>
      </c>
      <c r="K63" s="1" t="s">
        <v>756</v>
      </c>
      <c r="L63" s="1" t="s">
        <v>756</v>
      </c>
      <c r="M63" s="1" t="s">
        <v>368</v>
      </c>
      <c r="N63" s="1" t="s">
        <v>368</v>
      </c>
      <c r="O63" s="1" t="s">
        <v>369</v>
      </c>
      <c r="P63" s="1" t="s">
        <v>370</v>
      </c>
      <c r="Q63" s="1" t="s">
        <v>757</v>
      </c>
      <c r="R63" s="1" t="s">
        <v>372</v>
      </c>
      <c r="S63" s="1" t="s">
        <v>373</v>
      </c>
      <c r="T63" s="1" t="s">
        <v>374</v>
      </c>
    </row>
    <row r="64" s="1" customFormat="1" spans="1:20">
      <c r="A64" s="3">
        <v>16786168252</v>
      </c>
      <c r="B64" s="1" t="s">
        <v>363</v>
      </c>
      <c r="C64" s="1" t="s">
        <v>758</v>
      </c>
      <c r="D64" s="1" t="s">
        <v>759</v>
      </c>
      <c r="E64" s="1" t="s">
        <v>760</v>
      </c>
      <c r="F64" s="1" t="s">
        <v>363</v>
      </c>
      <c r="G64" s="1" t="s">
        <v>364</v>
      </c>
      <c r="H64" s="1" t="s">
        <v>365</v>
      </c>
      <c r="I64" s="1" t="s">
        <v>761</v>
      </c>
      <c r="J64" s="1" t="s">
        <v>29</v>
      </c>
      <c r="K64" s="1" t="s">
        <v>762</v>
      </c>
      <c r="L64" s="1" t="s">
        <v>762</v>
      </c>
      <c r="M64" s="1" t="s">
        <v>368</v>
      </c>
      <c r="N64" s="1" t="s">
        <v>368</v>
      </c>
      <c r="O64" s="1" t="s">
        <v>369</v>
      </c>
      <c r="P64" s="1" t="s">
        <v>370</v>
      </c>
      <c r="Q64" s="1" t="s">
        <v>763</v>
      </c>
      <c r="R64" s="1" t="s">
        <v>372</v>
      </c>
      <c r="S64" s="1" t="s">
        <v>373</v>
      </c>
      <c r="T64" s="1" t="s">
        <v>374</v>
      </c>
    </row>
    <row r="65" s="1" customFormat="1" spans="1:20">
      <c r="A65" s="3">
        <v>16777312508</v>
      </c>
      <c r="B65" s="1" t="s">
        <v>382</v>
      </c>
      <c r="C65" s="1" t="s">
        <v>764</v>
      </c>
      <c r="D65" s="1" t="s">
        <v>765</v>
      </c>
      <c r="E65" s="1" t="s">
        <v>766</v>
      </c>
      <c r="F65" s="1" t="s">
        <v>363</v>
      </c>
      <c r="G65" s="1" t="s">
        <v>364</v>
      </c>
      <c r="H65" s="1" t="s">
        <v>365</v>
      </c>
      <c r="I65" s="1" t="s">
        <v>767</v>
      </c>
      <c r="J65" s="1" t="s">
        <v>29</v>
      </c>
      <c r="K65" s="1" t="s">
        <v>768</v>
      </c>
      <c r="L65" s="1" t="s">
        <v>768</v>
      </c>
      <c r="M65" s="1" t="s">
        <v>368</v>
      </c>
      <c r="N65" s="1" t="s">
        <v>368</v>
      </c>
      <c r="O65" s="1" t="s">
        <v>369</v>
      </c>
      <c r="P65" s="1" t="s">
        <v>370</v>
      </c>
      <c r="Q65" s="1" t="s">
        <v>769</v>
      </c>
      <c r="R65" s="1" t="s">
        <v>372</v>
      </c>
      <c r="S65" s="1" t="s">
        <v>373</v>
      </c>
      <c r="T65" s="1" t="s">
        <v>374</v>
      </c>
    </row>
    <row r="66" s="1" customFormat="1" spans="1:20">
      <c r="A66" s="3">
        <v>16769854779</v>
      </c>
      <c r="B66" s="1" t="s">
        <v>401</v>
      </c>
      <c r="C66" s="1" t="s">
        <v>770</v>
      </c>
      <c r="D66" s="1" t="s">
        <v>765</v>
      </c>
      <c r="E66" s="1" t="s">
        <v>771</v>
      </c>
      <c r="F66" s="1" t="s">
        <v>363</v>
      </c>
      <c r="G66" s="1" t="s">
        <v>364</v>
      </c>
      <c r="H66" s="1" t="s">
        <v>365</v>
      </c>
      <c r="I66" s="1" t="s">
        <v>772</v>
      </c>
      <c r="J66" s="1" t="s">
        <v>29</v>
      </c>
      <c r="K66" s="1" t="s">
        <v>773</v>
      </c>
      <c r="L66" s="1" t="s">
        <v>773</v>
      </c>
      <c r="M66" s="1" t="s">
        <v>368</v>
      </c>
      <c r="N66" s="1" t="s">
        <v>368</v>
      </c>
      <c r="O66" s="1" t="s">
        <v>369</v>
      </c>
      <c r="P66" s="1" t="s">
        <v>370</v>
      </c>
      <c r="Q66" s="1" t="s">
        <v>774</v>
      </c>
      <c r="R66" s="1" t="s">
        <v>372</v>
      </c>
      <c r="S66" s="1" t="s">
        <v>373</v>
      </c>
      <c r="T66" s="1" t="s">
        <v>374</v>
      </c>
    </row>
    <row r="67" s="1" customFormat="1" spans="1:20">
      <c r="A67" s="3">
        <v>16785732692</v>
      </c>
      <c r="B67" s="1" t="s">
        <v>363</v>
      </c>
      <c r="C67" s="1" t="s">
        <v>775</v>
      </c>
      <c r="D67" s="1" t="s">
        <v>776</v>
      </c>
      <c r="E67" s="1" t="s">
        <v>777</v>
      </c>
      <c r="F67" s="1" t="s">
        <v>363</v>
      </c>
      <c r="G67" s="1" t="s">
        <v>364</v>
      </c>
      <c r="H67" s="1" t="s">
        <v>365</v>
      </c>
      <c r="I67" s="1" t="s">
        <v>778</v>
      </c>
      <c r="J67" s="1" t="s">
        <v>29</v>
      </c>
      <c r="K67" s="1" t="s">
        <v>779</v>
      </c>
      <c r="L67" s="1" t="s">
        <v>779</v>
      </c>
      <c r="M67" s="1" t="s">
        <v>368</v>
      </c>
      <c r="N67" s="1" t="s">
        <v>368</v>
      </c>
      <c r="O67" s="1" t="s">
        <v>369</v>
      </c>
      <c r="P67" s="1" t="s">
        <v>370</v>
      </c>
      <c r="Q67" s="1" t="s">
        <v>780</v>
      </c>
      <c r="R67" s="1" t="s">
        <v>372</v>
      </c>
      <c r="S67" s="1" t="s">
        <v>373</v>
      </c>
      <c r="T67" s="1" t="s">
        <v>374</v>
      </c>
    </row>
    <row r="68" s="1" customFormat="1" spans="1:20">
      <c r="A68" s="3">
        <v>16248351838</v>
      </c>
      <c r="B68" s="1" t="s">
        <v>781</v>
      </c>
      <c r="C68" s="1" t="s">
        <v>782</v>
      </c>
      <c r="D68" s="1" t="s">
        <v>783</v>
      </c>
      <c r="E68" s="1" t="s">
        <v>784</v>
      </c>
      <c r="F68" s="1" t="s">
        <v>401</v>
      </c>
      <c r="G68" s="1" t="s">
        <v>364</v>
      </c>
      <c r="H68" s="1" t="s">
        <v>365</v>
      </c>
      <c r="I68" s="1" t="s">
        <v>785</v>
      </c>
      <c r="J68" s="1" t="s">
        <v>29</v>
      </c>
      <c r="K68" s="1" t="s">
        <v>786</v>
      </c>
      <c r="L68" s="1" t="s">
        <v>786</v>
      </c>
      <c r="M68" s="1" t="s">
        <v>368</v>
      </c>
      <c r="N68" s="1" t="s">
        <v>368</v>
      </c>
      <c r="O68" s="1" t="s">
        <v>369</v>
      </c>
      <c r="P68" s="1" t="s">
        <v>370</v>
      </c>
      <c r="Q68" s="1" t="s">
        <v>787</v>
      </c>
      <c r="R68" s="1" t="s">
        <v>372</v>
      </c>
      <c r="S68" s="1" t="s">
        <v>373</v>
      </c>
      <c r="T68" s="1" t="s">
        <v>374</v>
      </c>
    </row>
    <row r="69" s="1" customFormat="1" spans="1:20">
      <c r="A69" s="3">
        <v>16769286010</v>
      </c>
      <c r="B69" s="1" t="s">
        <v>401</v>
      </c>
      <c r="C69" s="1" t="s">
        <v>788</v>
      </c>
      <c r="D69" s="1" t="s">
        <v>789</v>
      </c>
      <c r="E69" s="1" t="s">
        <v>790</v>
      </c>
      <c r="F69" s="1" t="s">
        <v>363</v>
      </c>
      <c r="G69" s="1" t="s">
        <v>364</v>
      </c>
      <c r="H69" s="1" t="s">
        <v>365</v>
      </c>
      <c r="I69" s="1" t="s">
        <v>791</v>
      </c>
      <c r="J69" s="1" t="s">
        <v>29</v>
      </c>
      <c r="K69" s="1" t="s">
        <v>792</v>
      </c>
      <c r="L69" s="1" t="s">
        <v>792</v>
      </c>
      <c r="M69" s="1" t="s">
        <v>368</v>
      </c>
      <c r="N69" s="1" t="s">
        <v>368</v>
      </c>
      <c r="O69" s="1" t="s">
        <v>369</v>
      </c>
      <c r="P69" s="1" t="s">
        <v>370</v>
      </c>
      <c r="Q69" s="1" t="s">
        <v>793</v>
      </c>
      <c r="R69" s="1" t="s">
        <v>372</v>
      </c>
      <c r="S69" s="1" t="s">
        <v>373</v>
      </c>
      <c r="T69" s="1" t="s">
        <v>374</v>
      </c>
    </row>
    <row r="70" s="1" customFormat="1" spans="1:20">
      <c r="A70" s="3">
        <v>16759325100</v>
      </c>
      <c r="B70" s="1" t="s">
        <v>415</v>
      </c>
      <c r="C70" s="1" t="s">
        <v>794</v>
      </c>
      <c r="D70" s="1" t="s">
        <v>795</v>
      </c>
      <c r="E70" s="1" t="s">
        <v>796</v>
      </c>
      <c r="F70" s="1" t="s">
        <v>363</v>
      </c>
      <c r="G70" s="1" t="s">
        <v>364</v>
      </c>
      <c r="H70" s="1" t="s">
        <v>365</v>
      </c>
      <c r="I70" s="1" t="s">
        <v>797</v>
      </c>
      <c r="J70" s="1" t="s">
        <v>29</v>
      </c>
      <c r="K70" s="1" t="s">
        <v>719</v>
      </c>
      <c r="L70" s="1" t="s">
        <v>369</v>
      </c>
      <c r="M70" s="1" t="s">
        <v>798</v>
      </c>
      <c r="N70" s="1" t="s">
        <v>799</v>
      </c>
      <c r="O70" s="1" t="s">
        <v>369</v>
      </c>
      <c r="P70" s="1" t="s">
        <v>370</v>
      </c>
      <c r="Q70" s="1" t="s">
        <v>800</v>
      </c>
      <c r="R70" s="1" t="s">
        <v>372</v>
      </c>
      <c r="S70" s="1" t="s">
        <v>373</v>
      </c>
      <c r="T70" s="1" t="s">
        <v>374</v>
      </c>
    </row>
    <row r="71" s="1" customFormat="1" spans="1:20">
      <c r="A71" s="3">
        <v>16759201250</v>
      </c>
      <c r="B71" s="1" t="s">
        <v>415</v>
      </c>
      <c r="C71" s="1" t="s">
        <v>801</v>
      </c>
      <c r="D71" s="1" t="s">
        <v>795</v>
      </c>
      <c r="E71" s="1" t="s">
        <v>802</v>
      </c>
      <c r="F71" s="1" t="s">
        <v>382</v>
      </c>
      <c r="G71" s="1" t="s">
        <v>364</v>
      </c>
      <c r="H71" s="1" t="s">
        <v>365</v>
      </c>
      <c r="I71" s="1" t="s">
        <v>803</v>
      </c>
      <c r="J71" s="1" t="s">
        <v>29</v>
      </c>
      <c r="K71" s="1" t="s">
        <v>804</v>
      </c>
      <c r="L71" s="1" t="s">
        <v>804</v>
      </c>
      <c r="M71" s="1" t="s">
        <v>368</v>
      </c>
      <c r="N71" s="1" t="s">
        <v>368</v>
      </c>
      <c r="O71" s="1" t="s">
        <v>369</v>
      </c>
      <c r="P71" s="1" t="s">
        <v>370</v>
      </c>
      <c r="Q71" s="1" t="s">
        <v>805</v>
      </c>
      <c r="R71" s="1" t="s">
        <v>372</v>
      </c>
      <c r="S71" s="1" t="s">
        <v>373</v>
      </c>
      <c r="T71" s="1" t="s">
        <v>374</v>
      </c>
    </row>
    <row r="72" s="1" customFormat="1" spans="1:20">
      <c r="A72" s="3">
        <v>16755643210</v>
      </c>
      <c r="B72" s="1" t="s">
        <v>426</v>
      </c>
      <c r="C72" s="1" t="s">
        <v>806</v>
      </c>
      <c r="D72" s="1" t="s">
        <v>795</v>
      </c>
      <c r="E72" s="1" t="s">
        <v>807</v>
      </c>
      <c r="F72" s="1" t="s">
        <v>363</v>
      </c>
      <c r="G72" s="1" t="s">
        <v>364</v>
      </c>
      <c r="H72" s="1" t="s">
        <v>365</v>
      </c>
      <c r="I72" s="1" t="s">
        <v>808</v>
      </c>
      <c r="J72" s="1" t="s">
        <v>29</v>
      </c>
      <c r="K72" s="1" t="s">
        <v>719</v>
      </c>
      <c r="L72" s="1" t="s">
        <v>719</v>
      </c>
      <c r="M72" s="1" t="s">
        <v>368</v>
      </c>
      <c r="N72" s="1" t="s">
        <v>368</v>
      </c>
      <c r="O72" s="1" t="s">
        <v>369</v>
      </c>
      <c r="P72" s="1" t="s">
        <v>370</v>
      </c>
      <c r="Q72" s="1" t="s">
        <v>809</v>
      </c>
      <c r="R72" s="1" t="s">
        <v>372</v>
      </c>
      <c r="S72" s="1" t="s">
        <v>373</v>
      </c>
      <c r="T72" s="1" t="s">
        <v>374</v>
      </c>
    </row>
    <row r="73" s="1" customFormat="1" spans="1:20">
      <c r="A73" s="3">
        <v>16765158478</v>
      </c>
      <c r="B73" s="1" t="s">
        <v>511</v>
      </c>
      <c r="C73" s="1" t="s">
        <v>810</v>
      </c>
      <c r="D73" s="1" t="s">
        <v>811</v>
      </c>
      <c r="E73" s="1" t="s">
        <v>812</v>
      </c>
      <c r="F73" s="1" t="s">
        <v>382</v>
      </c>
      <c r="G73" s="1" t="s">
        <v>364</v>
      </c>
      <c r="H73" s="1" t="s">
        <v>365</v>
      </c>
      <c r="I73" s="1" t="s">
        <v>813</v>
      </c>
      <c r="J73" s="1" t="s">
        <v>29</v>
      </c>
      <c r="K73" s="1" t="s">
        <v>814</v>
      </c>
      <c r="L73" s="1" t="s">
        <v>814</v>
      </c>
      <c r="M73" s="1" t="s">
        <v>368</v>
      </c>
      <c r="N73" s="1" t="s">
        <v>368</v>
      </c>
      <c r="O73" s="1" t="s">
        <v>369</v>
      </c>
      <c r="P73" s="1" t="s">
        <v>370</v>
      </c>
      <c r="Q73" s="1" t="s">
        <v>815</v>
      </c>
      <c r="R73" s="1" t="s">
        <v>372</v>
      </c>
      <c r="S73" s="1" t="s">
        <v>373</v>
      </c>
      <c r="T73" s="1" t="s">
        <v>374</v>
      </c>
    </row>
    <row r="74" s="1" customFormat="1" spans="1:20">
      <c r="A74" s="3">
        <v>16737286672</v>
      </c>
      <c r="B74" s="1" t="s">
        <v>485</v>
      </c>
      <c r="C74" s="1" t="s">
        <v>816</v>
      </c>
      <c r="D74" s="1" t="s">
        <v>817</v>
      </c>
      <c r="E74" s="1" t="s">
        <v>818</v>
      </c>
      <c r="F74" s="1" t="s">
        <v>363</v>
      </c>
      <c r="G74" s="1" t="s">
        <v>364</v>
      </c>
      <c r="H74" s="1" t="s">
        <v>365</v>
      </c>
      <c r="I74" s="1" t="s">
        <v>819</v>
      </c>
      <c r="J74" s="1" t="s">
        <v>29</v>
      </c>
      <c r="K74" s="1" t="s">
        <v>622</v>
      </c>
      <c r="L74" s="1" t="s">
        <v>622</v>
      </c>
      <c r="M74" s="1" t="s">
        <v>368</v>
      </c>
      <c r="N74" s="1" t="s">
        <v>368</v>
      </c>
      <c r="O74" s="1" t="s">
        <v>369</v>
      </c>
      <c r="P74" s="1" t="s">
        <v>370</v>
      </c>
      <c r="Q74" s="1" t="s">
        <v>820</v>
      </c>
      <c r="R74" s="1" t="s">
        <v>372</v>
      </c>
      <c r="S74" s="1" t="s">
        <v>373</v>
      </c>
      <c r="T74" s="1" t="s">
        <v>374</v>
      </c>
    </row>
    <row r="75" s="1" customFormat="1" spans="1:20">
      <c r="A75" s="3">
        <v>16665201709</v>
      </c>
      <c r="B75" s="1" t="s">
        <v>821</v>
      </c>
      <c r="C75" s="1" t="s">
        <v>822</v>
      </c>
      <c r="D75" s="1" t="s">
        <v>823</v>
      </c>
      <c r="E75" s="1" t="s">
        <v>824</v>
      </c>
      <c r="F75" s="1" t="s">
        <v>363</v>
      </c>
      <c r="G75" s="1" t="s">
        <v>364</v>
      </c>
      <c r="H75" s="1" t="s">
        <v>365</v>
      </c>
      <c r="I75" s="1" t="s">
        <v>825</v>
      </c>
      <c r="J75" s="1" t="s">
        <v>29</v>
      </c>
      <c r="K75" s="1" t="s">
        <v>826</v>
      </c>
      <c r="L75" s="1" t="s">
        <v>826</v>
      </c>
      <c r="M75" s="1" t="s">
        <v>368</v>
      </c>
      <c r="N75" s="1" t="s">
        <v>368</v>
      </c>
      <c r="O75" s="1" t="s">
        <v>369</v>
      </c>
      <c r="P75" s="1" t="s">
        <v>370</v>
      </c>
      <c r="Q75" s="1" t="s">
        <v>827</v>
      </c>
      <c r="R75" s="1" t="s">
        <v>372</v>
      </c>
      <c r="S75" s="1" t="s">
        <v>373</v>
      </c>
      <c r="T75" s="1" t="s">
        <v>374</v>
      </c>
    </row>
    <row r="76" s="1" customFormat="1" spans="1:20">
      <c r="A76" s="3">
        <v>16222920597</v>
      </c>
      <c r="B76" s="1" t="s">
        <v>828</v>
      </c>
      <c r="C76" s="1" t="s">
        <v>829</v>
      </c>
      <c r="D76" s="1" t="s">
        <v>830</v>
      </c>
      <c r="E76" s="1" t="s">
        <v>831</v>
      </c>
      <c r="F76" s="1" t="s">
        <v>363</v>
      </c>
      <c r="G76" s="1" t="s">
        <v>364</v>
      </c>
      <c r="H76" s="1" t="s">
        <v>365</v>
      </c>
      <c r="I76" s="1" t="s">
        <v>832</v>
      </c>
      <c r="J76" s="1" t="s">
        <v>29</v>
      </c>
      <c r="K76" s="1" t="s">
        <v>833</v>
      </c>
      <c r="L76" s="1" t="s">
        <v>833</v>
      </c>
      <c r="M76" s="1" t="s">
        <v>368</v>
      </c>
      <c r="N76" s="1" t="s">
        <v>368</v>
      </c>
      <c r="O76" s="1" t="s">
        <v>369</v>
      </c>
      <c r="P76" s="1" t="s">
        <v>370</v>
      </c>
      <c r="Q76" s="1" t="s">
        <v>834</v>
      </c>
      <c r="R76" s="1" t="s">
        <v>372</v>
      </c>
      <c r="S76" s="1" t="s">
        <v>373</v>
      </c>
      <c r="T76" s="1" t="s">
        <v>374</v>
      </c>
    </row>
    <row r="77" s="1" customFormat="1" spans="1:20">
      <c r="A77" s="3">
        <v>16670738937</v>
      </c>
      <c r="B77" s="1" t="s">
        <v>518</v>
      </c>
      <c r="C77" s="1" t="s">
        <v>835</v>
      </c>
      <c r="D77" s="1" t="s">
        <v>836</v>
      </c>
      <c r="E77" s="1" t="s">
        <v>837</v>
      </c>
      <c r="F77" s="1" t="s">
        <v>382</v>
      </c>
      <c r="G77" s="1" t="s">
        <v>364</v>
      </c>
      <c r="H77" s="1" t="s">
        <v>365</v>
      </c>
      <c r="I77" s="1" t="s">
        <v>838</v>
      </c>
      <c r="J77" s="1" t="s">
        <v>29</v>
      </c>
      <c r="K77" s="1" t="s">
        <v>839</v>
      </c>
      <c r="L77" s="1" t="s">
        <v>839</v>
      </c>
      <c r="M77" s="1" t="s">
        <v>368</v>
      </c>
      <c r="N77" s="1" t="s">
        <v>368</v>
      </c>
      <c r="O77" s="1" t="s">
        <v>369</v>
      </c>
      <c r="P77" s="1" t="s">
        <v>370</v>
      </c>
      <c r="Q77" s="1" t="s">
        <v>840</v>
      </c>
      <c r="R77" s="1" t="s">
        <v>372</v>
      </c>
      <c r="S77" s="1" t="s">
        <v>373</v>
      </c>
      <c r="T77" s="1" t="s">
        <v>374</v>
      </c>
    </row>
    <row r="78" s="1" customFormat="1" spans="1:20">
      <c r="A78" s="3">
        <v>16494014611</v>
      </c>
      <c r="B78" s="1" t="s">
        <v>721</v>
      </c>
      <c r="C78" s="1" t="s">
        <v>841</v>
      </c>
      <c r="D78" s="1" t="s">
        <v>836</v>
      </c>
      <c r="E78" s="1" t="s">
        <v>842</v>
      </c>
      <c r="F78" s="1" t="s">
        <v>382</v>
      </c>
      <c r="G78" s="1" t="s">
        <v>364</v>
      </c>
      <c r="H78" s="1" t="s">
        <v>365</v>
      </c>
      <c r="I78" s="1" t="s">
        <v>843</v>
      </c>
      <c r="J78" s="1" t="s">
        <v>29</v>
      </c>
      <c r="K78" s="1" t="s">
        <v>844</v>
      </c>
      <c r="L78" s="1" t="s">
        <v>844</v>
      </c>
      <c r="M78" s="1" t="s">
        <v>368</v>
      </c>
      <c r="N78" s="1" t="s">
        <v>368</v>
      </c>
      <c r="O78" s="1" t="s">
        <v>369</v>
      </c>
      <c r="P78" s="1" t="s">
        <v>370</v>
      </c>
      <c r="Q78" s="1" t="s">
        <v>845</v>
      </c>
      <c r="R78" s="1" t="s">
        <v>372</v>
      </c>
      <c r="S78" s="1" t="s">
        <v>373</v>
      </c>
      <c r="T78" s="1" t="s">
        <v>374</v>
      </c>
    </row>
    <row r="79" s="1" customFormat="1" spans="1:20">
      <c r="A79" s="3">
        <v>16655804261</v>
      </c>
      <c r="B79" s="1" t="s">
        <v>846</v>
      </c>
      <c r="C79" s="1" t="s">
        <v>847</v>
      </c>
      <c r="D79" s="1" t="s">
        <v>836</v>
      </c>
      <c r="E79" s="1" t="s">
        <v>848</v>
      </c>
      <c r="F79" s="1" t="s">
        <v>382</v>
      </c>
      <c r="G79" s="1" t="s">
        <v>364</v>
      </c>
      <c r="H79" s="1" t="s">
        <v>365</v>
      </c>
      <c r="I79" s="1" t="s">
        <v>849</v>
      </c>
      <c r="J79" s="1" t="s">
        <v>29</v>
      </c>
      <c r="K79" s="1" t="s">
        <v>850</v>
      </c>
      <c r="L79" s="1" t="s">
        <v>850</v>
      </c>
      <c r="M79" s="1" t="s">
        <v>368</v>
      </c>
      <c r="N79" s="1" t="s">
        <v>368</v>
      </c>
      <c r="O79" s="1" t="s">
        <v>369</v>
      </c>
      <c r="P79" s="1" t="s">
        <v>370</v>
      </c>
      <c r="Q79" s="1" t="s">
        <v>851</v>
      </c>
      <c r="R79" s="1" t="s">
        <v>372</v>
      </c>
      <c r="S79" s="1" t="s">
        <v>373</v>
      </c>
      <c r="T79" s="1" t="s">
        <v>374</v>
      </c>
    </row>
    <row r="80" s="1" customFormat="1" spans="1:20">
      <c r="A80" s="3">
        <v>16520996777</v>
      </c>
      <c r="B80" s="1" t="s">
        <v>852</v>
      </c>
      <c r="C80" s="1" t="s">
        <v>853</v>
      </c>
      <c r="D80" s="1" t="s">
        <v>836</v>
      </c>
      <c r="E80" s="1" t="s">
        <v>854</v>
      </c>
      <c r="F80" s="1" t="s">
        <v>382</v>
      </c>
      <c r="G80" s="1" t="s">
        <v>364</v>
      </c>
      <c r="H80" s="1" t="s">
        <v>365</v>
      </c>
      <c r="I80" s="1" t="s">
        <v>855</v>
      </c>
      <c r="J80" s="1" t="s">
        <v>29</v>
      </c>
      <c r="K80" s="1" t="s">
        <v>856</v>
      </c>
      <c r="L80" s="1" t="s">
        <v>856</v>
      </c>
      <c r="M80" s="1" t="s">
        <v>368</v>
      </c>
      <c r="N80" s="1" t="s">
        <v>368</v>
      </c>
      <c r="O80" s="1" t="s">
        <v>369</v>
      </c>
      <c r="P80" s="1" t="s">
        <v>370</v>
      </c>
      <c r="Q80" s="1" t="s">
        <v>857</v>
      </c>
      <c r="R80" s="1" t="s">
        <v>372</v>
      </c>
      <c r="S80" s="1" t="s">
        <v>373</v>
      </c>
      <c r="T80" s="1" t="s">
        <v>374</v>
      </c>
    </row>
    <row r="81" s="1" customFormat="1" spans="1:20">
      <c r="A81" s="3">
        <v>16741287821</v>
      </c>
      <c r="B81" s="1" t="s">
        <v>525</v>
      </c>
      <c r="C81" s="1" t="s">
        <v>858</v>
      </c>
      <c r="D81" s="1" t="s">
        <v>859</v>
      </c>
      <c r="E81" s="1" t="s">
        <v>860</v>
      </c>
      <c r="F81" s="1" t="s">
        <v>382</v>
      </c>
      <c r="G81" s="1" t="s">
        <v>364</v>
      </c>
      <c r="H81" s="1" t="s">
        <v>365</v>
      </c>
      <c r="I81" s="1" t="s">
        <v>861</v>
      </c>
      <c r="J81" s="1" t="s">
        <v>29</v>
      </c>
      <c r="K81" s="1" t="s">
        <v>694</v>
      </c>
      <c r="L81" s="1" t="s">
        <v>694</v>
      </c>
      <c r="M81" s="1" t="s">
        <v>368</v>
      </c>
      <c r="N81" s="1" t="s">
        <v>368</v>
      </c>
      <c r="O81" s="1" t="s">
        <v>369</v>
      </c>
      <c r="P81" s="1" t="s">
        <v>370</v>
      </c>
      <c r="Q81" s="1" t="s">
        <v>862</v>
      </c>
      <c r="R81" s="1" t="s">
        <v>372</v>
      </c>
      <c r="S81" s="1" t="s">
        <v>373</v>
      </c>
      <c r="T81" s="1" t="s">
        <v>374</v>
      </c>
    </row>
    <row r="82" s="1" customFormat="1" spans="1:20">
      <c r="A82" s="3">
        <v>16750571815</v>
      </c>
      <c r="B82" s="1" t="s">
        <v>576</v>
      </c>
      <c r="C82" s="1" t="s">
        <v>863</v>
      </c>
      <c r="D82" s="1" t="s">
        <v>864</v>
      </c>
      <c r="E82" s="1" t="s">
        <v>865</v>
      </c>
      <c r="F82" s="1" t="s">
        <v>363</v>
      </c>
      <c r="G82" s="1" t="s">
        <v>364</v>
      </c>
      <c r="H82" s="1" t="s">
        <v>365</v>
      </c>
      <c r="I82" s="1" t="s">
        <v>369</v>
      </c>
      <c r="J82" s="1" t="s">
        <v>29</v>
      </c>
      <c r="K82" s="1" t="s">
        <v>369</v>
      </c>
      <c r="L82" s="1" t="s">
        <v>369</v>
      </c>
      <c r="M82" s="1" t="s">
        <v>368</v>
      </c>
      <c r="N82" s="1" t="s">
        <v>368</v>
      </c>
      <c r="O82" s="1" t="s">
        <v>369</v>
      </c>
      <c r="P82" s="1" t="s">
        <v>370</v>
      </c>
      <c r="Q82" s="1" t="s">
        <v>866</v>
      </c>
      <c r="R82" s="1" t="s">
        <v>372</v>
      </c>
      <c r="S82" s="1" t="s">
        <v>373</v>
      </c>
      <c r="T82" s="1" t="s">
        <v>374</v>
      </c>
    </row>
    <row r="83" s="1" customFormat="1" spans="1:20">
      <c r="A83" s="3">
        <v>16775874401</v>
      </c>
      <c r="B83" s="1" t="s">
        <v>401</v>
      </c>
      <c r="C83" s="1" t="s">
        <v>867</v>
      </c>
      <c r="D83" s="1" t="s">
        <v>868</v>
      </c>
      <c r="E83" s="1" t="s">
        <v>869</v>
      </c>
      <c r="F83" s="1" t="s">
        <v>363</v>
      </c>
      <c r="G83" s="1" t="s">
        <v>364</v>
      </c>
      <c r="H83" s="1" t="s">
        <v>365</v>
      </c>
      <c r="I83" s="1" t="s">
        <v>870</v>
      </c>
      <c r="J83" s="1" t="s">
        <v>29</v>
      </c>
      <c r="K83" s="1" t="s">
        <v>871</v>
      </c>
      <c r="L83" s="1" t="s">
        <v>871</v>
      </c>
      <c r="M83" s="1" t="s">
        <v>368</v>
      </c>
      <c r="N83" s="1" t="s">
        <v>368</v>
      </c>
      <c r="O83" s="1" t="s">
        <v>369</v>
      </c>
      <c r="P83" s="1" t="s">
        <v>370</v>
      </c>
      <c r="Q83" s="1" t="s">
        <v>872</v>
      </c>
      <c r="R83" s="1" t="s">
        <v>372</v>
      </c>
      <c r="S83" s="1" t="s">
        <v>373</v>
      </c>
      <c r="T83" s="1" t="s">
        <v>374</v>
      </c>
    </row>
    <row r="84" s="1" customFormat="1" spans="1:20">
      <c r="A84" s="3">
        <v>16695210787</v>
      </c>
      <c r="B84" s="1" t="s">
        <v>873</v>
      </c>
      <c r="C84" s="1" t="s">
        <v>874</v>
      </c>
      <c r="D84" s="1" t="s">
        <v>875</v>
      </c>
      <c r="E84" s="1" t="s">
        <v>876</v>
      </c>
      <c r="F84" s="1" t="s">
        <v>382</v>
      </c>
      <c r="G84" s="1" t="s">
        <v>364</v>
      </c>
      <c r="H84" s="1" t="s">
        <v>365</v>
      </c>
      <c r="I84" s="1" t="s">
        <v>877</v>
      </c>
      <c r="J84" s="1" t="s">
        <v>29</v>
      </c>
      <c r="K84" s="1" t="s">
        <v>878</v>
      </c>
      <c r="L84" s="1" t="s">
        <v>369</v>
      </c>
      <c r="M84" s="1" t="s">
        <v>879</v>
      </c>
      <c r="N84" s="1" t="s">
        <v>880</v>
      </c>
      <c r="O84" s="1" t="s">
        <v>369</v>
      </c>
      <c r="P84" s="1" t="s">
        <v>370</v>
      </c>
      <c r="Q84" s="1" t="s">
        <v>881</v>
      </c>
      <c r="R84" s="1" t="s">
        <v>372</v>
      </c>
      <c r="S84" s="1" t="s">
        <v>373</v>
      </c>
      <c r="T84" s="1" t="s">
        <v>374</v>
      </c>
    </row>
    <row r="85" s="1" customFormat="1" spans="1:20">
      <c r="A85" s="3">
        <v>16683046864</v>
      </c>
      <c r="B85" s="1" t="s">
        <v>671</v>
      </c>
      <c r="C85" s="1" t="s">
        <v>882</v>
      </c>
      <c r="D85" s="1" t="s">
        <v>875</v>
      </c>
      <c r="E85" s="1" t="s">
        <v>883</v>
      </c>
      <c r="F85" s="1" t="s">
        <v>363</v>
      </c>
      <c r="G85" s="1" t="s">
        <v>364</v>
      </c>
      <c r="H85" s="1" t="s">
        <v>365</v>
      </c>
      <c r="I85" s="1" t="s">
        <v>884</v>
      </c>
      <c r="J85" s="1" t="s">
        <v>29</v>
      </c>
      <c r="K85" s="1" t="s">
        <v>885</v>
      </c>
      <c r="L85" s="1" t="s">
        <v>885</v>
      </c>
      <c r="M85" s="1" t="s">
        <v>368</v>
      </c>
      <c r="N85" s="1" t="s">
        <v>368</v>
      </c>
      <c r="O85" s="1" t="s">
        <v>369</v>
      </c>
      <c r="P85" s="1" t="s">
        <v>370</v>
      </c>
      <c r="Q85" s="1" t="s">
        <v>886</v>
      </c>
      <c r="R85" s="1" t="s">
        <v>372</v>
      </c>
      <c r="S85" s="1" t="s">
        <v>373</v>
      </c>
      <c r="T85" s="1" t="s">
        <v>374</v>
      </c>
    </row>
    <row r="86" s="1" customFormat="1" spans="1:20">
      <c r="A86" s="3">
        <v>16777049421</v>
      </c>
      <c r="B86" s="1" t="s">
        <v>382</v>
      </c>
      <c r="C86" s="1" t="s">
        <v>887</v>
      </c>
      <c r="D86" s="1" t="s">
        <v>888</v>
      </c>
      <c r="E86" s="1" t="s">
        <v>889</v>
      </c>
      <c r="F86" s="1" t="s">
        <v>363</v>
      </c>
      <c r="G86" s="1" t="s">
        <v>364</v>
      </c>
      <c r="H86" s="1" t="s">
        <v>365</v>
      </c>
      <c r="I86" s="1" t="s">
        <v>890</v>
      </c>
      <c r="J86" s="1" t="s">
        <v>29</v>
      </c>
      <c r="K86" s="1" t="s">
        <v>891</v>
      </c>
      <c r="L86" s="1" t="s">
        <v>891</v>
      </c>
      <c r="M86" s="1" t="s">
        <v>368</v>
      </c>
      <c r="N86" s="1" t="s">
        <v>368</v>
      </c>
      <c r="O86" s="1" t="s">
        <v>369</v>
      </c>
      <c r="P86" s="1" t="s">
        <v>370</v>
      </c>
      <c r="Q86" s="1" t="s">
        <v>892</v>
      </c>
      <c r="R86" s="1" t="s">
        <v>372</v>
      </c>
      <c r="S86" s="1" t="s">
        <v>373</v>
      </c>
      <c r="T86" s="1" t="s">
        <v>374</v>
      </c>
    </row>
    <row r="87" s="1" customFormat="1" spans="1:20">
      <c r="A87" s="3">
        <v>16750926917</v>
      </c>
      <c r="B87" s="1" t="s">
        <v>893</v>
      </c>
      <c r="C87" s="1" t="s">
        <v>894</v>
      </c>
      <c r="D87" s="1" t="s">
        <v>895</v>
      </c>
      <c r="E87" s="1" t="s">
        <v>896</v>
      </c>
      <c r="F87" s="1" t="s">
        <v>363</v>
      </c>
      <c r="G87" s="1" t="s">
        <v>364</v>
      </c>
      <c r="H87" s="1" t="s">
        <v>365</v>
      </c>
      <c r="I87" s="1" t="s">
        <v>897</v>
      </c>
      <c r="J87" s="1" t="s">
        <v>29</v>
      </c>
      <c r="K87" s="1" t="s">
        <v>898</v>
      </c>
      <c r="L87" s="1" t="s">
        <v>898</v>
      </c>
      <c r="M87" s="1" t="s">
        <v>368</v>
      </c>
      <c r="N87" s="1" t="s">
        <v>368</v>
      </c>
      <c r="O87" s="1" t="s">
        <v>369</v>
      </c>
      <c r="P87" s="1" t="s">
        <v>370</v>
      </c>
      <c r="Q87" s="1" t="s">
        <v>899</v>
      </c>
      <c r="R87" s="1" t="s">
        <v>372</v>
      </c>
      <c r="S87" s="1" t="s">
        <v>373</v>
      </c>
      <c r="T87" s="1" t="s">
        <v>374</v>
      </c>
    </row>
    <row r="88" s="1" customFormat="1" spans="1:20">
      <c r="A88" s="3">
        <v>16786389802</v>
      </c>
      <c r="B88" s="1" t="s">
        <v>363</v>
      </c>
      <c r="C88" s="1" t="s">
        <v>900</v>
      </c>
      <c r="D88" s="1" t="s">
        <v>901</v>
      </c>
      <c r="E88" s="1" t="s">
        <v>902</v>
      </c>
      <c r="F88" s="1" t="s">
        <v>363</v>
      </c>
      <c r="G88" s="1" t="s">
        <v>364</v>
      </c>
      <c r="H88" s="1" t="s">
        <v>365</v>
      </c>
      <c r="I88" s="1" t="s">
        <v>903</v>
      </c>
      <c r="J88" s="1" t="s">
        <v>29</v>
      </c>
      <c r="K88" s="1" t="s">
        <v>904</v>
      </c>
      <c r="L88" s="1" t="s">
        <v>904</v>
      </c>
      <c r="M88" s="1" t="s">
        <v>368</v>
      </c>
      <c r="N88" s="1" t="s">
        <v>368</v>
      </c>
      <c r="O88" s="1" t="s">
        <v>369</v>
      </c>
      <c r="P88" s="1" t="s">
        <v>370</v>
      </c>
      <c r="Q88" s="1" t="s">
        <v>905</v>
      </c>
      <c r="R88" s="1" t="s">
        <v>372</v>
      </c>
      <c r="S88" s="1" t="s">
        <v>373</v>
      </c>
      <c r="T88" s="1" t="s">
        <v>374</v>
      </c>
    </row>
    <row r="89" s="1" customFormat="1" spans="1:20">
      <c r="A89" s="3">
        <v>16776426775</v>
      </c>
      <c r="B89" s="1" t="s">
        <v>382</v>
      </c>
      <c r="C89" s="1" t="s">
        <v>906</v>
      </c>
      <c r="D89" s="1" t="s">
        <v>907</v>
      </c>
      <c r="E89" s="1" t="s">
        <v>908</v>
      </c>
      <c r="F89" s="1" t="s">
        <v>363</v>
      </c>
      <c r="G89" s="1" t="s">
        <v>364</v>
      </c>
      <c r="H89" s="1" t="s">
        <v>365</v>
      </c>
      <c r="I89" s="1" t="s">
        <v>909</v>
      </c>
      <c r="J89" s="1" t="s">
        <v>29</v>
      </c>
      <c r="K89" s="1" t="s">
        <v>910</v>
      </c>
      <c r="L89" s="1" t="s">
        <v>910</v>
      </c>
      <c r="M89" s="1" t="s">
        <v>368</v>
      </c>
      <c r="N89" s="1" t="s">
        <v>368</v>
      </c>
      <c r="O89" s="1" t="s">
        <v>369</v>
      </c>
      <c r="P89" s="1" t="s">
        <v>370</v>
      </c>
      <c r="Q89" s="1" t="s">
        <v>911</v>
      </c>
      <c r="R89" s="1" t="s">
        <v>372</v>
      </c>
      <c r="S89" s="1" t="s">
        <v>373</v>
      </c>
      <c r="T89" s="1" t="s">
        <v>374</v>
      </c>
    </row>
    <row r="90" s="1" customFormat="1" spans="1:20">
      <c r="A90" s="3">
        <v>15974801957</v>
      </c>
      <c r="B90" s="1" t="s">
        <v>912</v>
      </c>
      <c r="C90" s="1" t="s">
        <v>913</v>
      </c>
      <c r="D90" s="1" t="s">
        <v>914</v>
      </c>
      <c r="E90" s="1" t="s">
        <v>915</v>
      </c>
      <c r="F90" s="1" t="s">
        <v>382</v>
      </c>
      <c r="G90" s="1" t="s">
        <v>364</v>
      </c>
      <c r="H90" s="1" t="s">
        <v>365</v>
      </c>
      <c r="I90" s="1" t="s">
        <v>916</v>
      </c>
      <c r="J90" s="1" t="s">
        <v>29</v>
      </c>
      <c r="K90" s="1" t="s">
        <v>917</v>
      </c>
      <c r="L90" s="1" t="s">
        <v>917</v>
      </c>
      <c r="M90" s="1" t="s">
        <v>368</v>
      </c>
      <c r="N90" s="1" t="s">
        <v>368</v>
      </c>
      <c r="O90" s="1" t="s">
        <v>369</v>
      </c>
      <c r="P90" s="1" t="s">
        <v>370</v>
      </c>
      <c r="Q90" s="1" t="s">
        <v>918</v>
      </c>
      <c r="R90" s="1" t="s">
        <v>372</v>
      </c>
      <c r="S90" s="1" t="s">
        <v>373</v>
      </c>
      <c r="T90" s="1" t="s">
        <v>374</v>
      </c>
    </row>
    <row r="91" s="1" customFormat="1" spans="1:20">
      <c r="A91" s="3">
        <v>16739062844</v>
      </c>
      <c r="B91" s="1" t="s">
        <v>485</v>
      </c>
      <c r="C91" s="1" t="s">
        <v>919</v>
      </c>
      <c r="D91" s="1" t="s">
        <v>920</v>
      </c>
      <c r="E91" s="1" t="s">
        <v>921</v>
      </c>
      <c r="F91" s="1" t="s">
        <v>363</v>
      </c>
      <c r="G91" s="1" t="s">
        <v>364</v>
      </c>
      <c r="H91" s="1" t="s">
        <v>365</v>
      </c>
      <c r="I91" s="1" t="s">
        <v>922</v>
      </c>
      <c r="J91" s="1" t="s">
        <v>29</v>
      </c>
      <c r="K91" s="1" t="s">
        <v>923</v>
      </c>
      <c r="L91" s="1" t="s">
        <v>923</v>
      </c>
      <c r="M91" s="1" t="s">
        <v>368</v>
      </c>
      <c r="N91" s="1" t="s">
        <v>368</v>
      </c>
      <c r="O91" s="1" t="s">
        <v>369</v>
      </c>
      <c r="P91" s="1" t="s">
        <v>370</v>
      </c>
      <c r="Q91" s="1" t="s">
        <v>924</v>
      </c>
      <c r="R91" s="1" t="s">
        <v>372</v>
      </c>
      <c r="S91" s="1" t="s">
        <v>373</v>
      </c>
      <c r="T91" s="1" t="s">
        <v>374</v>
      </c>
    </row>
    <row r="92" s="1" customFormat="1" spans="1:20">
      <c r="A92" s="3">
        <v>16706727153</v>
      </c>
      <c r="B92" s="1" t="s">
        <v>873</v>
      </c>
      <c r="C92" s="1" t="s">
        <v>925</v>
      </c>
      <c r="D92" s="1" t="s">
        <v>920</v>
      </c>
      <c r="E92" s="1" t="s">
        <v>926</v>
      </c>
      <c r="F92" s="1" t="s">
        <v>363</v>
      </c>
      <c r="G92" s="1" t="s">
        <v>364</v>
      </c>
      <c r="H92" s="1" t="s">
        <v>365</v>
      </c>
      <c r="I92" s="1" t="s">
        <v>927</v>
      </c>
      <c r="J92" s="1" t="s">
        <v>29</v>
      </c>
      <c r="K92" s="1" t="s">
        <v>928</v>
      </c>
      <c r="L92" s="1" t="s">
        <v>928</v>
      </c>
      <c r="M92" s="1" t="s">
        <v>368</v>
      </c>
      <c r="N92" s="1" t="s">
        <v>368</v>
      </c>
      <c r="O92" s="1" t="s">
        <v>369</v>
      </c>
      <c r="P92" s="1" t="s">
        <v>370</v>
      </c>
      <c r="Q92" s="1" t="s">
        <v>929</v>
      </c>
      <c r="R92" s="1" t="s">
        <v>372</v>
      </c>
      <c r="S92" s="1" t="s">
        <v>373</v>
      </c>
      <c r="T92" s="1" t="s">
        <v>374</v>
      </c>
    </row>
    <row r="93" s="1" customFormat="1" spans="1:20">
      <c r="A93" s="3">
        <v>16746940547</v>
      </c>
      <c r="B93" s="1" t="s">
        <v>576</v>
      </c>
      <c r="C93" s="1" t="s">
        <v>930</v>
      </c>
      <c r="D93" s="1" t="s">
        <v>931</v>
      </c>
      <c r="E93" s="1" t="s">
        <v>932</v>
      </c>
      <c r="F93" s="1" t="s">
        <v>363</v>
      </c>
      <c r="G93" s="1" t="s">
        <v>364</v>
      </c>
      <c r="H93" s="1" t="s">
        <v>365</v>
      </c>
      <c r="I93" s="1" t="s">
        <v>933</v>
      </c>
      <c r="J93" s="1" t="s">
        <v>29</v>
      </c>
      <c r="K93" s="1" t="s">
        <v>934</v>
      </c>
      <c r="L93" s="1" t="s">
        <v>934</v>
      </c>
      <c r="M93" s="1" t="s">
        <v>368</v>
      </c>
      <c r="N93" s="1" t="s">
        <v>368</v>
      </c>
      <c r="O93" s="1" t="s">
        <v>369</v>
      </c>
      <c r="P93" s="1" t="s">
        <v>370</v>
      </c>
      <c r="Q93" s="1" t="s">
        <v>935</v>
      </c>
      <c r="R93" s="1" t="s">
        <v>372</v>
      </c>
      <c r="S93" s="1" t="s">
        <v>373</v>
      </c>
      <c r="T93" s="1" t="s">
        <v>374</v>
      </c>
    </row>
    <row r="94" s="1" customFormat="1" spans="1:20">
      <c r="A94" s="3">
        <v>16785073734</v>
      </c>
      <c r="B94" s="1" t="s">
        <v>363</v>
      </c>
      <c r="C94" s="1" t="s">
        <v>936</v>
      </c>
      <c r="D94" s="1" t="s">
        <v>937</v>
      </c>
      <c r="E94" s="1" t="s">
        <v>938</v>
      </c>
      <c r="F94" s="1" t="s">
        <v>363</v>
      </c>
      <c r="G94" s="1" t="s">
        <v>364</v>
      </c>
      <c r="H94" s="1" t="s">
        <v>365</v>
      </c>
      <c r="I94" s="1" t="s">
        <v>939</v>
      </c>
      <c r="J94" s="1" t="s">
        <v>29</v>
      </c>
      <c r="K94" s="1" t="s">
        <v>503</v>
      </c>
      <c r="L94" s="1" t="s">
        <v>503</v>
      </c>
      <c r="M94" s="1" t="s">
        <v>368</v>
      </c>
      <c r="N94" s="1" t="s">
        <v>368</v>
      </c>
      <c r="O94" s="1" t="s">
        <v>369</v>
      </c>
      <c r="P94" s="1" t="s">
        <v>370</v>
      </c>
      <c r="Q94" s="1" t="s">
        <v>940</v>
      </c>
      <c r="R94" s="1" t="s">
        <v>372</v>
      </c>
      <c r="S94" s="1" t="s">
        <v>373</v>
      </c>
      <c r="T94" s="1" t="s">
        <v>374</v>
      </c>
    </row>
    <row r="95" s="1" customFormat="1" spans="1:20">
      <c r="A95" s="3">
        <v>16765448845</v>
      </c>
      <c r="B95" s="1" t="s">
        <v>511</v>
      </c>
      <c r="C95" s="1" t="s">
        <v>941</v>
      </c>
      <c r="D95" s="1" t="s">
        <v>942</v>
      </c>
      <c r="E95" s="1" t="s">
        <v>943</v>
      </c>
      <c r="F95" s="1" t="s">
        <v>363</v>
      </c>
      <c r="G95" s="1" t="s">
        <v>364</v>
      </c>
      <c r="H95" s="1" t="s">
        <v>365</v>
      </c>
      <c r="I95" s="1" t="s">
        <v>944</v>
      </c>
      <c r="J95" s="1" t="s">
        <v>29</v>
      </c>
      <c r="K95" s="1" t="s">
        <v>650</v>
      </c>
      <c r="L95" s="1" t="s">
        <v>650</v>
      </c>
      <c r="M95" s="1" t="s">
        <v>368</v>
      </c>
      <c r="N95" s="1" t="s">
        <v>368</v>
      </c>
      <c r="O95" s="1" t="s">
        <v>369</v>
      </c>
      <c r="P95" s="1" t="s">
        <v>370</v>
      </c>
      <c r="Q95" s="1" t="s">
        <v>945</v>
      </c>
      <c r="R95" s="1" t="s">
        <v>372</v>
      </c>
      <c r="S95" s="1" t="s">
        <v>373</v>
      </c>
      <c r="T95" s="1" t="s">
        <v>374</v>
      </c>
    </row>
    <row r="96" s="1" customFormat="1" spans="1:20">
      <c r="A96" s="3">
        <v>16690975249</v>
      </c>
      <c r="B96" s="1" t="s">
        <v>946</v>
      </c>
      <c r="C96" s="1" t="s">
        <v>947</v>
      </c>
      <c r="D96" s="1" t="s">
        <v>948</v>
      </c>
      <c r="E96" s="1" t="s">
        <v>949</v>
      </c>
      <c r="F96" s="1" t="s">
        <v>363</v>
      </c>
      <c r="G96" s="1" t="s">
        <v>364</v>
      </c>
      <c r="H96" s="1" t="s">
        <v>365</v>
      </c>
      <c r="I96" s="1" t="s">
        <v>950</v>
      </c>
      <c r="J96" s="1" t="s">
        <v>29</v>
      </c>
      <c r="K96" s="1" t="s">
        <v>951</v>
      </c>
      <c r="L96" s="1" t="s">
        <v>951</v>
      </c>
      <c r="M96" s="1" t="s">
        <v>368</v>
      </c>
      <c r="N96" s="1" t="s">
        <v>368</v>
      </c>
      <c r="O96" s="1" t="s">
        <v>369</v>
      </c>
      <c r="P96" s="1" t="s">
        <v>370</v>
      </c>
      <c r="Q96" s="1" t="s">
        <v>952</v>
      </c>
      <c r="R96" s="1" t="s">
        <v>372</v>
      </c>
      <c r="S96" s="1" t="s">
        <v>373</v>
      </c>
      <c r="T96" s="1" t="s">
        <v>374</v>
      </c>
    </row>
    <row r="97" s="1" customFormat="1" spans="1:20">
      <c r="A97" s="3">
        <v>16776290455</v>
      </c>
      <c r="B97" s="1" t="s">
        <v>401</v>
      </c>
      <c r="C97" s="1" t="s">
        <v>953</v>
      </c>
      <c r="D97" s="1" t="s">
        <v>954</v>
      </c>
      <c r="E97" s="1" t="s">
        <v>955</v>
      </c>
      <c r="F97" s="1" t="s">
        <v>363</v>
      </c>
      <c r="G97" s="1" t="s">
        <v>364</v>
      </c>
      <c r="H97" s="1" t="s">
        <v>365</v>
      </c>
      <c r="I97" s="1" t="s">
        <v>956</v>
      </c>
      <c r="J97" s="1" t="s">
        <v>29</v>
      </c>
      <c r="K97" s="1" t="s">
        <v>957</v>
      </c>
      <c r="L97" s="1" t="s">
        <v>957</v>
      </c>
      <c r="M97" s="1" t="s">
        <v>368</v>
      </c>
      <c r="N97" s="1" t="s">
        <v>368</v>
      </c>
      <c r="O97" s="1" t="s">
        <v>369</v>
      </c>
      <c r="P97" s="1" t="s">
        <v>370</v>
      </c>
      <c r="Q97" s="1" t="s">
        <v>958</v>
      </c>
      <c r="R97" s="1" t="s">
        <v>372</v>
      </c>
      <c r="S97" s="1" t="s">
        <v>373</v>
      </c>
      <c r="T97" s="1" t="s">
        <v>374</v>
      </c>
    </row>
    <row r="98" s="1" customFormat="1" spans="1:20">
      <c r="A98" s="3">
        <v>16785216215</v>
      </c>
      <c r="B98" s="1" t="s">
        <v>363</v>
      </c>
      <c r="C98" s="1" t="s">
        <v>959</v>
      </c>
      <c r="D98" s="1" t="s">
        <v>960</v>
      </c>
      <c r="E98" s="1" t="s">
        <v>961</v>
      </c>
      <c r="F98" s="1" t="s">
        <v>363</v>
      </c>
      <c r="G98" s="1" t="s">
        <v>364</v>
      </c>
      <c r="H98" s="1" t="s">
        <v>365</v>
      </c>
      <c r="I98" s="1" t="s">
        <v>962</v>
      </c>
      <c r="J98" s="1" t="s">
        <v>29</v>
      </c>
      <c r="K98" s="1" t="s">
        <v>963</v>
      </c>
      <c r="L98" s="1" t="s">
        <v>963</v>
      </c>
      <c r="M98" s="1" t="s">
        <v>368</v>
      </c>
      <c r="N98" s="1" t="s">
        <v>368</v>
      </c>
      <c r="O98" s="1" t="s">
        <v>369</v>
      </c>
      <c r="P98" s="1" t="s">
        <v>370</v>
      </c>
      <c r="Q98" s="1" t="s">
        <v>964</v>
      </c>
      <c r="R98" s="1" t="s">
        <v>372</v>
      </c>
      <c r="S98" s="1" t="s">
        <v>373</v>
      </c>
      <c r="T98" s="1" t="s">
        <v>374</v>
      </c>
    </row>
    <row r="99" s="1" customFormat="1" spans="1:20">
      <c r="A99" s="3">
        <v>16493982509</v>
      </c>
      <c r="B99" s="1" t="s">
        <v>721</v>
      </c>
      <c r="C99" s="1" t="s">
        <v>965</v>
      </c>
      <c r="D99" s="1" t="s">
        <v>960</v>
      </c>
      <c r="E99" s="1" t="s">
        <v>966</v>
      </c>
      <c r="F99" s="1" t="s">
        <v>363</v>
      </c>
      <c r="G99" s="1" t="s">
        <v>364</v>
      </c>
      <c r="H99" s="1" t="s">
        <v>365</v>
      </c>
      <c r="I99" s="1" t="s">
        <v>967</v>
      </c>
      <c r="J99" s="1" t="s">
        <v>29</v>
      </c>
      <c r="K99" s="1" t="s">
        <v>756</v>
      </c>
      <c r="L99" s="1" t="s">
        <v>756</v>
      </c>
      <c r="M99" s="1" t="s">
        <v>368</v>
      </c>
      <c r="N99" s="1" t="s">
        <v>368</v>
      </c>
      <c r="O99" s="1" t="s">
        <v>369</v>
      </c>
      <c r="P99" s="1" t="s">
        <v>370</v>
      </c>
      <c r="Q99" s="1" t="s">
        <v>968</v>
      </c>
      <c r="R99" s="1" t="s">
        <v>372</v>
      </c>
      <c r="S99" s="1" t="s">
        <v>373</v>
      </c>
      <c r="T99" s="1" t="s">
        <v>374</v>
      </c>
    </row>
    <row r="100" s="1" customFormat="1" spans="1:20">
      <c r="A100" s="3">
        <v>16273726982</v>
      </c>
      <c r="B100" s="1" t="s">
        <v>375</v>
      </c>
      <c r="C100" s="1" t="s">
        <v>969</v>
      </c>
      <c r="D100" s="1" t="s">
        <v>970</v>
      </c>
      <c r="E100" s="1" t="s">
        <v>971</v>
      </c>
      <c r="F100" s="1" t="s">
        <v>401</v>
      </c>
      <c r="G100" s="1" t="s">
        <v>364</v>
      </c>
      <c r="H100" s="1" t="s">
        <v>365</v>
      </c>
      <c r="I100" s="1" t="s">
        <v>972</v>
      </c>
      <c r="J100" s="1" t="s">
        <v>29</v>
      </c>
      <c r="K100" s="1" t="s">
        <v>973</v>
      </c>
      <c r="L100" s="1" t="s">
        <v>973</v>
      </c>
      <c r="M100" s="1" t="s">
        <v>368</v>
      </c>
      <c r="N100" s="1" t="s">
        <v>368</v>
      </c>
      <c r="O100" s="1" t="s">
        <v>369</v>
      </c>
      <c r="P100" s="1" t="s">
        <v>370</v>
      </c>
      <c r="Q100" s="1" t="s">
        <v>974</v>
      </c>
      <c r="R100" s="1" t="s">
        <v>372</v>
      </c>
      <c r="S100" s="1" t="s">
        <v>373</v>
      </c>
      <c r="T100" s="1" t="s">
        <v>374</v>
      </c>
    </row>
    <row r="101" s="1" customFormat="1" spans="1:20">
      <c r="A101" s="3">
        <v>16574183969</v>
      </c>
      <c r="B101" s="1" t="s">
        <v>498</v>
      </c>
      <c r="C101" s="1" t="s">
        <v>975</v>
      </c>
      <c r="D101" s="1" t="s">
        <v>976</v>
      </c>
      <c r="E101" s="1" t="s">
        <v>977</v>
      </c>
      <c r="F101" s="1" t="s">
        <v>401</v>
      </c>
      <c r="G101" s="1" t="s">
        <v>364</v>
      </c>
      <c r="H101" s="1" t="s">
        <v>365</v>
      </c>
      <c r="I101" s="1" t="s">
        <v>978</v>
      </c>
      <c r="J101" s="1" t="s">
        <v>29</v>
      </c>
      <c r="K101" s="1" t="s">
        <v>979</v>
      </c>
      <c r="L101" s="1" t="s">
        <v>979</v>
      </c>
      <c r="M101" s="1" t="s">
        <v>368</v>
      </c>
      <c r="N101" s="1" t="s">
        <v>368</v>
      </c>
      <c r="O101" s="1" t="s">
        <v>369</v>
      </c>
      <c r="P101" s="1" t="s">
        <v>370</v>
      </c>
      <c r="Q101" s="1" t="s">
        <v>980</v>
      </c>
      <c r="R101" s="1" t="s">
        <v>372</v>
      </c>
      <c r="S101" s="1" t="s">
        <v>373</v>
      </c>
      <c r="T101" s="1" t="s">
        <v>374</v>
      </c>
    </row>
    <row r="102" s="1" customFormat="1" spans="1:20">
      <c r="A102" s="3">
        <v>16741151509</v>
      </c>
      <c r="B102" s="1" t="s">
        <v>525</v>
      </c>
      <c r="C102" s="1" t="s">
        <v>981</v>
      </c>
      <c r="D102" s="1" t="s">
        <v>982</v>
      </c>
      <c r="E102" s="1" t="s">
        <v>983</v>
      </c>
      <c r="F102" s="1" t="s">
        <v>363</v>
      </c>
      <c r="G102" s="1" t="s">
        <v>364</v>
      </c>
      <c r="H102" s="1" t="s">
        <v>365</v>
      </c>
      <c r="I102" s="1" t="s">
        <v>984</v>
      </c>
      <c r="J102" s="1" t="s">
        <v>29</v>
      </c>
      <c r="K102" s="1" t="s">
        <v>985</v>
      </c>
      <c r="L102" s="1" t="s">
        <v>985</v>
      </c>
      <c r="M102" s="1" t="s">
        <v>368</v>
      </c>
      <c r="N102" s="1" t="s">
        <v>368</v>
      </c>
      <c r="O102" s="1" t="s">
        <v>369</v>
      </c>
      <c r="P102" s="1" t="s">
        <v>370</v>
      </c>
      <c r="Q102" s="1" t="s">
        <v>986</v>
      </c>
      <c r="R102" s="1" t="s">
        <v>372</v>
      </c>
      <c r="S102" s="1" t="s">
        <v>373</v>
      </c>
      <c r="T102" s="1" t="s">
        <v>374</v>
      </c>
    </row>
    <row r="103" s="1" customFormat="1" spans="1:20">
      <c r="A103" s="3">
        <v>16425772626</v>
      </c>
      <c r="B103" s="1" t="s">
        <v>552</v>
      </c>
      <c r="C103" s="1" t="s">
        <v>987</v>
      </c>
      <c r="D103" s="1" t="s">
        <v>988</v>
      </c>
      <c r="E103" s="1" t="s">
        <v>989</v>
      </c>
      <c r="F103" s="1" t="s">
        <v>382</v>
      </c>
      <c r="G103" s="1" t="s">
        <v>364</v>
      </c>
      <c r="H103" s="1" t="s">
        <v>365</v>
      </c>
      <c r="I103" s="1" t="s">
        <v>990</v>
      </c>
      <c r="J103" s="1" t="s">
        <v>29</v>
      </c>
      <c r="K103" s="1" t="s">
        <v>991</v>
      </c>
      <c r="L103" s="1" t="s">
        <v>991</v>
      </c>
      <c r="M103" s="1" t="s">
        <v>368</v>
      </c>
      <c r="N103" s="1" t="s">
        <v>368</v>
      </c>
      <c r="O103" s="1" t="s">
        <v>369</v>
      </c>
      <c r="P103" s="1" t="s">
        <v>370</v>
      </c>
      <c r="Q103" s="1" t="s">
        <v>992</v>
      </c>
      <c r="R103" s="1" t="s">
        <v>372</v>
      </c>
      <c r="S103" s="1" t="s">
        <v>373</v>
      </c>
      <c r="T103" s="1" t="s">
        <v>374</v>
      </c>
    </row>
    <row r="104" s="1" customFormat="1" spans="1:20">
      <c r="A104" s="3">
        <v>15983493309</v>
      </c>
      <c r="B104" s="1" t="s">
        <v>993</v>
      </c>
      <c r="C104" s="1" t="s">
        <v>994</v>
      </c>
      <c r="D104" s="1" t="s">
        <v>988</v>
      </c>
      <c r="E104" s="1" t="s">
        <v>995</v>
      </c>
      <c r="F104" s="1" t="s">
        <v>382</v>
      </c>
      <c r="G104" s="1" t="s">
        <v>364</v>
      </c>
      <c r="H104" s="1" t="s">
        <v>365</v>
      </c>
      <c r="I104" s="1" t="s">
        <v>996</v>
      </c>
      <c r="J104" s="1" t="s">
        <v>29</v>
      </c>
      <c r="K104" s="1" t="s">
        <v>997</v>
      </c>
      <c r="L104" s="1" t="s">
        <v>997</v>
      </c>
      <c r="M104" s="1" t="s">
        <v>368</v>
      </c>
      <c r="N104" s="1" t="s">
        <v>368</v>
      </c>
      <c r="O104" s="1" t="s">
        <v>369</v>
      </c>
      <c r="P104" s="1" t="s">
        <v>370</v>
      </c>
      <c r="Q104" s="1" t="s">
        <v>998</v>
      </c>
      <c r="R104" s="1" t="s">
        <v>372</v>
      </c>
      <c r="S104" s="1" t="s">
        <v>373</v>
      </c>
      <c r="T104" s="1" t="s">
        <v>374</v>
      </c>
    </row>
    <row r="105" s="1" customFormat="1" spans="1:20">
      <c r="A105" s="3">
        <v>16767338928</v>
      </c>
      <c r="B105" s="1" t="s">
        <v>511</v>
      </c>
      <c r="C105" s="1" t="s">
        <v>999</v>
      </c>
      <c r="D105" s="1" t="s">
        <v>1000</v>
      </c>
      <c r="E105" s="1" t="s">
        <v>1001</v>
      </c>
      <c r="F105" s="1" t="s">
        <v>382</v>
      </c>
      <c r="G105" s="1" t="s">
        <v>364</v>
      </c>
      <c r="H105" s="1" t="s">
        <v>365</v>
      </c>
      <c r="I105" s="1" t="s">
        <v>1002</v>
      </c>
      <c r="J105" s="1" t="s">
        <v>29</v>
      </c>
      <c r="K105" s="1" t="s">
        <v>1003</v>
      </c>
      <c r="L105" s="1" t="s">
        <v>1003</v>
      </c>
      <c r="M105" s="1" t="s">
        <v>368</v>
      </c>
      <c r="N105" s="1" t="s">
        <v>368</v>
      </c>
      <c r="O105" s="1" t="s">
        <v>369</v>
      </c>
      <c r="P105" s="1" t="s">
        <v>370</v>
      </c>
      <c r="Q105" s="1" t="s">
        <v>1004</v>
      </c>
      <c r="R105" s="1" t="s">
        <v>372</v>
      </c>
      <c r="S105" s="1" t="s">
        <v>373</v>
      </c>
      <c r="T105" s="1" t="s">
        <v>374</v>
      </c>
    </row>
    <row r="106" s="1" customFormat="1" spans="1:20">
      <c r="A106" s="3">
        <v>16784914879</v>
      </c>
      <c r="B106" s="1" t="s">
        <v>363</v>
      </c>
      <c r="C106" s="1" t="s">
        <v>1005</v>
      </c>
      <c r="D106" s="1" t="s">
        <v>1006</v>
      </c>
      <c r="E106" s="1" t="s">
        <v>1007</v>
      </c>
      <c r="F106" s="1" t="s">
        <v>363</v>
      </c>
      <c r="G106" s="1" t="s">
        <v>364</v>
      </c>
      <c r="H106" s="1" t="s">
        <v>365</v>
      </c>
      <c r="I106" s="1" t="s">
        <v>1008</v>
      </c>
      <c r="J106" s="1" t="s">
        <v>29</v>
      </c>
      <c r="K106" s="1" t="s">
        <v>523</v>
      </c>
      <c r="L106" s="1" t="s">
        <v>523</v>
      </c>
      <c r="M106" s="1" t="s">
        <v>368</v>
      </c>
      <c r="N106" s="1" t="s">
        <v>368</v>
      </c>
      <c r="O106" s="1" t="s">
        <v>369</v>
      </c>
      <c r="P106" s="1" t="s">
        <v>370</v>
      </c>
      <c r="Q106" s="1" t="s">
        <v>1009</v>
      </c>
      <c r="R106" s="1" t="s">
        <v>372</v>
      </c>
      <c r="S106" s="1" t="s">
        <v>373</v>
      </c>
      <c r="T106" s="1" t="s">
        <v>374</v>
      </c>
    </row>
    <row r="107" s="1" customFormat="1" spans="1:20">
      <c r="A107" s="3">
        <v>16531165230</v>
      </c>
      <c r="B107" s="1" t="s">
        <v>1010</v>
      </c>
      <c r="C107" s="1" t="s">
        <v>1011</v>
      </c>
      <c r="D107" s="1" t="s">
        <v>1012</v>
      </c>
      <c r="E107" s="1" t="s">
        <v>1013</v>
      </c>
      <c r="F107" s="1" t="s">
        <v>382</v>
      </c>
      <c r="G107" s="1" t="s">
        <v>364</v>
      </c>
      <c r="H107" s="1" t="s">
        <v>365</v>
      </c>
      <c r="I107" s="1" t="s">
        <v>1014</v>
      </c>
      <c r="J107" s="1" t="s">
        <v>29</v>
      </c>
      <c r="K107" s="1" t="s">
        <v>1015</v>
      </c>
      <c r="L107" s="1" t="s">
        <v>1015</v>
      </c>
      <c r="M107" s="1" t="s">
        <v>368</v>
      </c>
      <c r="N107" s="1" t="s">
        <v>368</v>
      </c>
      <c r="O107" s="1" t="s">
        <v>369</v>
      </c>
      <c r="P107" s="1" t="s">
        <v>370</v>
      </c>
      <c r="Q107" s="1" t="s">
        <v>1016</v>
      </c>
      <c r="R107" s="1" t="s">
        <v>372</v>
      </c>
      <c r="S107" s="1" t="s">
        <v>373</v>
      </c>
      <c r="T107" s="1" t="s">
        <v>374</v>
      </c>
    </row>
    <row r="108" s="1" customFormat="1" spans="1:20">
      <c r="A108" s="3">
        <v>16776530795</v>
      </c>
      <c r="B108" s="1" t="s">
        <v>382</v>
      </c>
      <c r="C108" s="1" t="s">
        <v>1017</v>
      </c>
      <c r="D108" s="1" t="s">
        <v>1018</v>
      </c>
      <c r="E108" s="1" t="s">
        <v>1019</v>
      </c>
      <c r="F108" s="1" t="s">
        <v>363</v>
      </c>
      <c r="G108" s="1" t="s">
        <v>364</v>
      </c>
      <c r="H108" s="1" t="s">
        <v>365</v>
      </c>
      <c r="I108" s="1" t="s">
        <v>1020</v>
      </c>
      <c r="J108" s="1" t="s">
        <v>29</v>
      </c>
      <c r="K108" s="1" t="s">
        <v>891</v>
      </c>
      <c r="L108" s="1" t="s">
        <v>891</v>
      </c>
      <c r="M108" s="1" t="s">
        <v>368</v>
      </c>
      <c r="N108" s="1" t="s">
        <v>368</v>
      </c>
      <c r="O108" s="1" t="s">
        <v>369</v>
      </c>
      <c r="P108" s="1" t="s">
        <v>370</v>
      </c>
      <c r="Q108" s="1" t="s">
        <v>1021</v>
      </c>
      <c r="R108" s="1" t="s">
        <v>372</v>
      </c>
      <c r="S108" s="1" t="s">
        <v>373</v>
      </c>
      <c r="T108" s="1" t="s">
        <v>374</v>
      </c>
    </row>
    <row r="109" s="1" customFormat="1" spans="1:20">
      <c r="A109" s="3">
        <v>16746294654</v>
      </c>
      <c r="B109" s="1" t="s">
        <v>525</v>
      </c>
      <c r="C109" s="1" t="s">
        <v>1022</v>
      </c>
      <c r="D109" s="1" t="s">
        <v>1023</v>
      </c>
      <c r="E109" s="1" t="s">
        <v>1024</v>
      </c>
      <c r="F109" s="1" t="s">
        <v>363</v>
      </c>
      <c r="G109" s="1" t="s">
        <v>364</v>
      </c>
      <c r="H109" s="1" t="s">
        <v>365</v>
      </c>
      <c r="I109" s="1" t="s">
        <v>1025</v>
      </c>
      <c r="J109" s="1" t="s">
        <v>29</v>
      </c>
      <c r="K109" s="1" t="s">
        <v>1026</v>
      </c>
      <c r="L109" s="1" t="s">
        <v>1026</v>
      </c>
      <c r="M109" s="1" t="s">
        <v>368</v>
      </c>
      <c r="N109" s="1" t="s">
        <v>368</v>
      </c>
      <c r="O109" s="1" t="s">
        <v>369</v>
      </c>
      <c r="P109" s="1" t="s">
        <v>370</v>
      </c>
      <c r="Q109" s="1" t="s">
        <v>1027</v>
      </c>
      <c r="R109" s="1" t="s">
        <v>372</v>
      </c>
      <c r="S109" s="1" t="s">
        <v>373</v>
      </c>
      <c r="T109" s="1" t="s">
        <v>374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2021-11-17T03:19:00Z</dcterms:created>
  <dcterms:modified xsi:type="dcterms:W3CDTF">2021-12-02T07:16:06Z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60CCA8CAF34C496B845177744FE786DF</vt:lpwstr>
  </property>
  <property fmtid="{D5CDD505-2E9C-101B-9397-08002B2CF9AE}" pid="3" name="KSOProductBuildVer">
    <vt:lpwstr>2052-11.1.0.11115</vt:lpwstr>
  </property>
</Properties>
</file>