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<sst xmlns="http://schemas.openxmlformats.org/spreadsheetml/2006/main" count="728" uniqueCount="244">
  <si>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</si>
  <si>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</si>
  <si>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</si>
  <si>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</si>
  <si>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</si>
  <si>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</si>
  <si>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</si>
  <si>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</si>
  <si>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</si>
  <si>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</si>
  <si>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</si>
  <si>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</si>
  <si>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</si>
  <si>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</si>
  <si>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</si>
  <si>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</si>
  <si>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</si>
  <si>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</si>
  <si>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</si>
  <si>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</si>
  <si>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</si>
  <si>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</si>
  <si>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</si>
  <si>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</si>
  <si>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</si>
  <si>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</si>
  <si>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</si>
  <si>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[新北]新北新店矽谷温泉会馆(New Taipei Hot Spring Hotel)(80941666)</t>
  </si>
  <si>
    <t>和风豪华双人房&lt;2人入住&gt;</t>
  </si>
  <si>
    <t>CNY</t>
  </si>
  <si>
    <t>LIUSHUKAI/CHANGTINGYUN</t>
  </si>
  <si>
    <t>CA13744211203CNY</t>
  </si>
  <si>
    <t>未提现</t>
  </si>
  <si>
    <t>携程开票</t>
  </si>
  <si>
    <t>LIUSHUKAI CHANGTINGYUN</t>
  </si>
  <si>
    <t>[屏东]屏东东港大鹏湾大饭店(Dapeng Bay Holiday Hotel)(81210556)</t>
  </si>
  <si>
    <t>高级双人间&lt;2人入住&gt;&lt;早餐&gt;</t>
  </si>
  <si>
    <t>HUANG/MENG HUA</t>
  </si>
  <si>
    <t>[屏东]屏东垦丁大尖山饭店(DaJanShan Hotel)(81210496)</t>
  </si>
  <si>
    <t>标准双人房&lt;2人入住&gt;</t>
  </si>
  <si>
    <t>WU/YU HUA</t>
  </si>
  <si>
    <t>[台北]台北柯达大饭店-敦南馆(K Hotel Dunnan)(80941563)</t>
  </si>
  <si>
    <t>精致客房&lt;2人入住&gt;&lt;早餐&gt;</t>
  </si>
  <si>
    <t>HUANG/YUCHI</t>
  </si>
  <si>
    <t>[高雄]福容大饭店(高雄馆)(Fullon Hotel Kaohsiung)(80941529)</t>
  </si>
  <si>
    <t>市景精致双床房&lt;2人入住&gt;</t>
  </si>
  <si>
    <t>wang/jenny</t>
  </si>
  <si>
    <t>[香港]悦品酒店(荃湾店)(Hotel COZi Oasis)(80243687)</t>
  </si>
  <si>
    <t>高级悦品客房&lt;2人入住&gt;</t>
  </si>
  <si>
    <t>Lo/sing ming</t>
  </si>
  <si>
    <t>[香港]香港富荟旺角酒店(iclub Mong Kok Hotel)(76478775)</t>
  </si>
  <si>
    <t>尊荟客房&lt;2人入住&gt;&lt;早餐&gt;</t>
  </si>
  <si>
    <t>Qing/LanFang</t>
  </si>
  <si>
    <t>[张家口]锦江之星(张家口宣化钟楼大街高速北口店)(80243580)</t>
  </si>
  <si>
    <t>标准房B&lt;2人入住&gt;&lt;钻石会员&gt;&lt;交叉用户机票，高铁，汽车，船票，用车&gt;</t>
  </si>
  <si>
    <t>王海冰</t>
  </si>
  <si>
    <t>[杭州]杭州东站智选假日酒店(82340718)</t>
  </si>
  <si>
    <t>高级大床房&lt;2人入住&gt;&lt;早餐&gt;</t>
  </si>
  <si>
    <t>蔡同文</t>
  </si>
  <si>
    <t>[香港]香港朗廷酒店(The Langham Hong Kong)(80243573)</t>
  </si>
  <si>
    <t>内园景高级双床房&lt;2人入住&gt;</t>
  </si>
  <si>
    <t>Hau/Kuan Chung</t>
  </si>
  <si>
    <t>[阜阳]格林豪泰贝壳酒店(阜阳临沂商场店)(80249099)</t>
  </si>
  <si>
    <t>标准间&lt;2人入住&gt;&lt;早餐&gt;</t>
  </si>
  <si>
    <t>于方方</t>
  </si>
  <si>
    <t>[上海]汉庭优佳酒店(上海莘庄龙之梦店)(76436471)</t>
  </si>
  <si>
    <t>陈颖</t>
  </si>
  <si>
    <t>R2011006069846562001</t>
  </si>
  <si>
    <t>ZHANG/KEJIA</t>
  </si>
  <si>
    <t>取消</t>
  </si>
  <si>
    <t>[北京]锦江之星(北京西四店)(80243482)</t>
  </si>
  <si>
    <t>单人房A&lt;2人入住&gt;</t>
  </si>
  <si>
    <t>靳建忠</t>
  </si>
  <si>
    <t>[西安]西安新兴温德姆酒店(81210058)</t>
  </si>
  <si>
    <t>高级双床房&lt;2人入住&gt;</t>
  </si>
  <si>
    <t>王斌斌</t>
  </si>
  <si>
    <t>[莆田]锦江之星(莆田文献东路店)(76439081)</t>
  </si>
  <si>
    <t>标准房A&lt;2人入住&gt;&lt;早餐&gt;&lt;钻石会员&gt;&lt;交叉用户机票，高铁，汽车，船票，用车&gt;</t>
  </si>
  <si>
    <t>张建国</t>
  </si>
  <si>
    <t>[台中]天阁酒店(台中馆)(Tango Hotel Taichung)(80942068)</t>
  </si>
  <si>
    <t>天豪双床房&lt;2人入住&gt;</t>
  </si>
  <si>
    <t>ZHENG/LIXIANG</t>
  </si>
  <si>
    <t>Wang/JR</t>
  </si>
  <si>
    <t>[嘉义市]嘉义HOTEL HI新民店(Hotel Hi – Xinmin)(80942313)</t>
  </si>
  <si>
    <t>商务房&lt;2人入住&gt;</t>
  </si>
  <si>
    <t>LI/CHENGFENG</t>
  </si>
  <si>
    <t>[新北]新北帝景饭店(Lake Hotel)(80942058)</t>
  </si>
  <si>
    <t>湖景标准房&lt;2人入住&gt;&lt;早餐&gt;</t>
  </si>
  <si>
    <t>LUNG/LIPING</t>
  </si>
  <si>
    <t>[广州]维也纳酒店(广州南湖乐园店)(68323912)</t>
  </si>
  <si>
    <t>豪华大床房&lt;2人入住&gt;&lt;钻石会员&gt;&lt;交叉用户机票，高铁，汽车，船票，用车&gt;</t>
  </si>
  <si>
    <t>崔文虎</t>
  </si>
  <si>
    <t>[汉阴]尚客优酒店（汉阴汽车站店）(81209785)</t>
  </si>
  <si>
    <t>特惠无窗大床房&lt;2人入住&gt;</t>
  </si>
  <si>
    <t>吴世佳</t>
  </si>
  <si>
    <t>[安康]格林豪泰(安康诚鹏机电城店)(80249126)</t>
  </si>
  <si>
    <t>商务大床房&lt;2人入住&gt;</t>
  </si>
  <si>
    <t>苏建龙</t>
  </si>
  <si>
    <t>(GRT)72951767;</t>
  </si>
  <si>
    <t>[香港]简悦酒店 ∙ 旺角(Minimal Hotel ∙ Bazaar)(80243657)</t>
  </si>
  <si>
    <t>豪华双床房&lt;2人入住&gt;</t>
  </si>
  <si>
    <t>so/leong ying</t>
  </si>
  <si>
    <t>补单</t>
  </si>
  <si>
    <t>[拉萨]锦江都城酒店(拉萨布达拉宫店)(60184180)</t>
  </si>
  <si>
    <t>风雅商务房&lt;2人入住&gt;&lt;早餐&gt;</t>
  </si>
  <si>
    <t>贾会娟</t>
  </si>
  <si>
    <t>，</t>
  </si>
  <si>
    <t>本期收回8.91元</t>
  </si>
  <si>
    <t>7624.91 CNY</t>
  </si>
  <si>
    <t>A211203155222481</t>
  </si>
  <si>
    <t>总计：7624.91元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</si>
  <si>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</si>
  <si>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</si>
  <si>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</si>
  <si>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</si>
  <si>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</si>
  <si>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</si>
  <si>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</si>
  <si>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</si>
  <si>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</si>
  <si>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</si>
  <si>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</si>
  <si>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</si>
  <si>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</si>
  <si>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</si>
  <si>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</si>
  <si>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</si>
  <si>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</si>
  <si>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2021-11-17</t>
  </si>
  <si>
    <t>2301479</t>
  </si>
  <si>
    <t>福容大饭店(高雄馆)</t>
  </si>
  <si>
    <t>Wang JR</t>
  </si>
  <si>
    <t>2021-11-18</t>
  </si>
  <si>
    <t>退房日月结</t>
  </si>
  <si>
    <t>459.00</t>
  </si>
  <si>
    <t>RMB</t>
  </si>
  <si>
    <t>0</t>
  </si>
  <si>
    <t>0.00</t>
  </si>
  <si>
    <t>携程汇登国内直连</t>
  </si>
  <si>
    <t>2021-11-17 13:19:45</t>
  </si>
  <si>
    <t>否</t>
  </si>
  <si>
    <t>广州汇登信息科技有限公司</t>
  </si>
  <si>
    <t>直连</t>
  </si>
  <si>
    <t>2021-11-16</t>
  </si>
  <si>
    <t>2300788</t>
  </si>
  <si>
    <t>wang jenny</t>
  </si>
  <si>
    <t>457.00</t>
  </si>
  <si>
    <t>2021-11-16 19:26:00</t>
  </si>
  <si>
    <t>2302140</t>
  </si>
  <si>
    <t>格林豪泰(安康诚鹏机电城店)</t>
  </si>
  <si>
    <t>182.00</t>
  </si>
  <si>
    <t>2021-11-17 21:56:09</t>
  </si>
  <si>
    <t>2301311</t>
  </si>
  <si>
    <t>锦江之星(北京西四店)</t>
  </si>
  <si>
    <t>353.00</t>
  </si>
  <si>
    <t>2021-11-17 10:27:14</t>
  </si>
  <si>
    <t>2301846</t>
  </si>
  <si>
    <t>维也纳酒店(广州南湖乐园店)</t>
  </si>
  <si>
    <t>269.00</t>
  </si>
  <si>
    <t>2021-11-17 18:09:23</t>
  </si>
  <si>
    <t>2301173</t>
  </si>
  <si>
    <t>香港富荟旺角酒店</t>
  </si>
  <si>
    <t>Qing LanFang</t>
  </si>
  <si>
    <t>352.00</t>
  </si>
  <si>
    <t>2021-11-17 07:33:24</t>
  </si>
  <si>
    <t>2301282</t>
  </si>
  <si>
    <t>香港朗廷酒店</t>
  </si>
  <si>
    <t>ZHANG KEJIA</t>
  </si>
  <si>
    <t>474.00</t>
  </si>
  <si>
    <t>2021-11-17 09:58:59</t>
  </si>
  <si>
    <t>2301266</t>
  </si>
  <si>
    <t>Hau Kuan Chung</t>
  </si>
  <si>
    <t>2021-11-17 09:45:07</t>
  </si>
  <si>
    <t>2301080</t>
  </si>
  <si>
    <t>悦品酒店(荃湾店)</t>
  </si>
  <si>
    <t>Lo sing ming</t>
  </si>
  <si>
    <t>235.00</t>
  </si>
  <si>
    <t>2021-11-17 00:42:06</t>
  </si>
  <si>
    <t>2021-11-14</t>
  </si>
  <si>
    <t>2299281</t>
  </si>
  <si>
    <t>大鹏湾大饭店</t>
  </si>
  <si>
    <t>HUANG MENG HUA</t>
  </si>
  <si>
    <t>423.00</t>
  </si>
  <si>
    <t>2021-11-14 14:12:47</t>
  </si>
  <si>
    <t>2301271</t>
  </si>
  <si>
    <t>汉庭优佳酒店(上海莘庄龙之梦店)</t>
  </si>
  <si>
    <t>298.00</t>
  </si>
  <si>
    <t>2021-11-17 09:49:25</t>
  </si>
  <si>
    <t>2301204</t>
  </si>
  <si>
    <t>杭州东站智选假日酒店</t>
  </si>
  <si>
    <t>448.00</t>
  </si>
  <si>
    <t>2021-11-17 08:26:08</t>
  </si>
  <si>
    <t>2301539</t>
  </si>
  <si>
    <t>嘉义HOTEL HI新民店</t>
  </si>
  <si>
    <t>LI CHENGFENG</t>
  </si>
  <si>
    <t>373.00</t>
  </si>
  <si>
    <t>2021-11-17 14:12:31</t>
  </si>
  <si>
    <t>2301856</t>
  </si>
  <si>
    <t>尚客优酒店（汉阴汽车站店）</t>
  </si>
  <si>
    <t>118.00</t>
  </si>
  <si>
    <t>2021-11-17 18:12:57</t>
  </si>
  <si>
    <t>2021-11-15</t>
  </si>
  <si>
    <t>2299959</t>
  </si>
  <si>
    <t>台北柯达大饭店-敦南馆</t>
  </si>
  <si>
    <t>HUANG YUCHI</t>
  </si>
  <si>
    <t>432.00</t>
  </si>
  <si>
    <t>2021-11-15 19:39:51</t>
  </si>
  <si>
    <t>2302219</t>
  </si>
  <si>
    <t>简悦酒店 ∙ 旺角</t>
  </si>
  <si>
    <t>so leong ying</t>
  </si>
  <si>
    <t>203.00</t>
  </si>
  <si>
    <t>2021-11-17 23:12:43</t>
  </si>
  <si>
    <t>2301467</t>
  </si>
  <si>
    <t>西安新兴温德姆酒店</t>
  </si>
  <si>
    <t>220.00</t>
  </si>
  <si>
    <t>2021-11-17 13:14:03</t>
  </si>
  <si>
    <t>2021-10-30</t>
  </si>
  <si>
    <t>2285917</t>
  </si>
  <si>
    <t>新北新店矽谷温泉会馆</t>
  </si>
  <si>
    <t>622.00</t>
  </si>
  <si>
    <t>2021-10-30 14:18:12</t>
  </si>
  <si>
    <t>2301581</t>
  </si>
  <si>
    <t>新店碧潭帝景饭店</t>
  </si>
  <si>
    <t>LUNG LIPING</t>
  </si>
  <si>
    <t>334.00</t>
  </si>
  <si>
    <t>2021-11-17 15:00:13</t>
  </si>
  <si>
    <t>2301475</t>
  </si>
  <si>
    <t>锦江之星(莆田文献东路店)</t>
  </si>
  <si>
    <t>194.00</t>
  </si>
  <si>
    <t>2021-11-17 13:18:50</t>
  </si>
  <si>
    <t>2301187</t>
  </si>
  <si>
    <t>锦江之星(张家口宣化钟楼大街高速北口店)</t>
  </si>
  <si>
    <t>131.00</t>
  </si>
  <si>
    <t>2021-11-17 08:08:58</t>
  </si>
  <si>
    <t>2299803</t>
  </si>
  <si>
    <t>屏东垦丁大尖山饭店</t>
  </si>
  <si>
    <t>WU YU HUA</t>
  </si>
  <si>
    <t>137.00</t>
  </si>
  <si>
    <t>2021-11-15 15:57:30</t>
  </si>
  <si>
    <t>2301476</t>
  </si>
  <si>
    <t>天阁酒店(台中馆)</t>
  </si>
  <si>
    <t>ZHENG LIXIANG</t>
  </si>
  <si>
    <t>428.00</t>
  </si>
  <si>
    <t>2021-11-17 13:18:37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</si>
</sst>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0" fillId="9" borderId="1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16704067561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44517</v>
      </c>
      <c r="G2" s="5">
        <v>44518</v>
      </c>
      <c r="H2" s="4">
        <v>1</v>
      </c>
      <c r="I2" s="4">
        <v>1</v>
      </c>
      <c r="J2" s="4">
        <v>1</v>
      </c>
      <c r="K2" s="4" t="s">
        <v>29</v>
      </c>
      <c r="L2" s="4">
        <v>622</v>
      </c>
      <c r="M2" s="4">
        <v>622</v>
      </c>
      <c r="N2" s="4" t="s">
        <v>30</v>
      </c>
      <c r="O2" s="4" t="s">
        <v>31</v>
      </c>
      <c r="P2" s="4" t="s">
        <v>32</v>
      </c>
      <c r="Q2" s="4">
        <v>0</v>
      </c>
      <c r="R2" s="6">
        <v>44499</v>
      </c>
      <c r="S2" s="5">
        <v>44533</v>
      </c>
      <c r="T2" s="4" t="s">
        <v>33</v>
      </c>
      <c r="U2" s="4">
        <v>622</v>
      </c>
      <c r="V2" s="4">
        <v>0</v>
      </c>
      <c r="W2" s="4">
        <v>0</v>
      </c>
      <c r="X2" s="4"/>
      <c r="Y2" s="4" t="s">
        <v>34</v>
      </c>
    </row>
    <row r="3" s="4" customFormat="1" spans="1:25">
      <c r="A3" s="4">
        <v>16793717765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44517</v>
      </c>
      <c r="G3" s="5">
        <v>44518</v>
      </c>
      <c r="H3" s="4">
        <v>1</v>
      </c>
      <c r="I3" s="4">
        <v>1</v>
      </c>
      <c r="J3" s="4">
        <v>1</v>
      </c>
      <c r="K3" s="4" t="s">
        <v>29</v>
      </c>
      <c r="L3" s="4">
        <v>423</v>
      </c>
      <c r="M3" s="4">
        <v>423</v>
      </c>
      <c r="N3" s="4" t="s">
        <v>37</v>
      </c>
      <c r="O3" s="4" t="s">
        <v>31</v>
      </c>
      <c r="P3" s="4" t="s">
        <v>32</v>
      </c>
      <c r="Q3" s="4">
        <v>0</v>
      </c>
      <c r="R3" s="6">
        <v>44514</v>
      </c>
      <c r="S3" s="5">
        <v>44533</v>
      </c>
      <c r="T3" s="4" t="s">
        <v>33</v>
      </c>
      <c r="U3" s="4">
        <v>423</v>
      </c>
      <c r="V3" s="4">
        <v>0</v>
      </c>
      <c r="W3" s="4">
        <v>0</v>
      </c>
      <c r="X3" s="4">
        <v>2299281</v>
      </c>
      <c r="Y3" s="4">
        <v>111402</v>
      </c>
    </row>
    <row r="4" s="4" customFormat="1" spans="1:25">
      <c r="A4" s="4">
        <v>16800154181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44517</v>
      </c>
      <c r="G4" s="5">
        <v>44518</v>
      </c>
      <c r="H4" s="4">
        <v>1</v>
      </c>
      <c r="I4" s="4">
        <v>1</v>
      </c>
      <c r="J4" s="4">
        <v>1</v>
      </c>
      <c r="K4" s="4" t="s">
        <v>29</v>
      </c>
      <c r="L4" s="4">
        <v>137</v>
      </c>
      <c r="M4" s="4">
        <v>137</v>
      </c>
      <c r="N4" s="4" t="s">
        <v>40</v>
      </c>
      <c r="O4" s="4" t="s">
        <v>31</v>
      </c>
      <c r="P4" s="4" t="s">
        <v>32</v>
      </c>
      <c r="Q4" s="4">
        <v>0</v>
      </c>
      <c r="R4" s="6">
        <v>44515</v>
      </c>
      <c r="S4" s="5">
        <v>44533</v>
      </c>
      <c r="T4" s="4" t="s">
        <v>33</v>
      </c>
      <c r="U4" s="4">
        <v>137</v>
      </c>
      <c r="V4" s="4">
        <v>0</v>
      </c>
      <c r="W4" s="4">
        <v>0</v>
      </c>
      <c r="X4" s="4">
        <v>2299803</v>
      </c>
      <c r="Y4" s="4">
        <v>17311</v>
      </c>
    </row>
    <row r="5" s="4" customFormat="1" spans="1:23">
      <c r="A5" s="4">
        <v>16801250140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44517</v>
      </c>
      <c r="G5" s="5">
        <v>44518</v>
      </c>
      <c r="H5" s="4">
        <v>1</v>
      </c>
      <c r="I5" s="4">
        <v>1</v>
      </c>
      <c r="J5" s="4">
        <v>1</v>
      </c>
      <c r="K5" s="4" t="s">
        <v>29</v>
      </c>
      <c r="L5" s="4">
        <v>432</v>
      </c>
      <c r="M5" s="4">
        <v>432</v>
      </c>
      <c r="N5" s="4" t="s">
        <v>43</v>
      </c>
      <c r="O5" s="4" t="s">
        <v>31</v>
      </c>
      <c r="P5" s="4" t="s">
        <v>32</v>
      </c>
      <c r="Q5" s="4">
        <v>0</v>
      </c>
      <c r="R5" s="6">
        <v>44515</v>
      </c>
      <c r="S5" s="5">
        <v>44533</v>
      </c>
      <c r="T5" s="4" t="s">
        <v>33</v>
      </c>
      <c r="U5" s="4">
        <v>432</v>
      </c>
      <c r="V5" s="4">
        <v>0</v>
      </c>
      <c r="W5" s="4">
        <v>0</v>
      </c>
    </row>
    <row r="6" s="4" customFormat="1" spans="1:24">
      <c r="A6" s="4">
        <v>16807540310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44517</v>
      </c>
      <c r="G6" s="5">
        <v>44518</v>
      </c>
      <c r="H6" s="4">
        <v>1</v>
      </c>
      <c r="I6" s="4">
        <v>1</v>
      </c>
      <c r="J6" s="4">
        <v>1</v>
      </c>
      <c r="K6" s="4" t="s">
        <v>29</v>
      </c>
      <c r="L6" s="4">
        <v>457</v>
      </c>
      <c r="M6" s="4">
        <v>457</v>
      </c>
      <c r="N6" s="4" t="s">
        <v>46</v>
      </c>
      <c r="O6" s="4" t="s">
        <v>31</v>
      </c>
      <c r="P6" s="4" t="s">
        <v>32</v>
      </c>
      <c r="Q6" s="4">
        <v>0</v>
      </c>
      <c r="R6" s="6">
        <v>44516</v>
      </c>
      <c r="S6" s="5">
        <v>44533</v>
      </c>
      <c r="T6" s="4" t="s">
        <v>33</v>
      </c>
      <c r="U6" s="4">
        <v>457</v>
      </c>
      <c r="V6" s="4">
        <v>0</v>
      </c>
      <c r="W6" s="4">
        <v>0</v>
      </c>
      <c r="X6" s="4">
        <v>2300788</v>
      </c>
    </row>
    <row r="7" s="4" customFormat="1" spans="1:23">
      <c r="A7" s="4">
        <v>16808820871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44517</v>
      </c>
      <c r="G7" s="5">
        <v>44518</v>
      </c>
      <c r="H7" s="4">
        <v>1</v>
      </c>
      <c r="I7" s="4">
        <v>1</v>
      </c>
      <c r="J7" s="4">
        <v>1</v>
      </c>
      <c r="K7" s="4" t="s">
        <v>29</v>
      </c>
      <c r="L7" s="4">
        <v>235</v>
      </c>
      <c r="M7" s="4">
        <v>235</v>
      </c>
      <c r="N7" s="4" t="s">
        <v>49</v>
      </c>
      <c r="O7" s="4" t="s">
        <v>31</v>
      </c>
      <c r="P7" s="4" t="s">
        <v>32</v>
      </c>
      <c r="Q7" s="4">
        <v>0</v>
      </c>
      <c r="R7" s="6">
        <v>44517</v>
      </c>
      <c r="S7" s="5">
        <v>44533</v>
      </c>
      <c r="T7" s="4" t="s">
        <v>33</v>
      </c>
      <c r="U7" s="4">
        <v>235</v>
      </c>
      <c r="V7" s="4">
        <v>0</v>
      </c>
      <c r="W7" s="4">
        <v>0</v>
      </c>
    </row>
    <row r="8" s="4" customFormat="1" spans="1:24">
      <c r="A8" s="4">
        <v>16809067418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44517</v>
      </c>
      <c r="G8" s="5">
        <v>44518</v>
      </c>
      <c r="H8" s="4">
        <v>1</v>
      </c>
      <c r="I8" s="4">
        <v>1</v>
      </c>
      <c r="J8" s="4">
        <v>1</v>
      </c>
      <c r="K8" s="4" t="s">
        <v>29</v>
      </c>
      <c r="L8" s="4">
        <v>352</v>
      </c>
      <c r="M8" s="4">
        <v>352</v>
      </c>
      <c r="N8" s="4" t="s">
        <v>52</v>
      </c>
      <c r="O8" s="4" t="s">
        <v>31</v>
      </c>
      <c r="P8" s="4" t="s">
        <v>32</v>
      </c>
      <c r="Q8" s="4">
        <v>0</v>
      </c>
      <c r="R8" s="6">
        <v>44517</v>
      </c>
      <c r="S8" s="5">
        <v>44533</v>
      </c>
      <c r="T8" s="4" t="s">
        <v>33</v>
      </c>
      <c r="U8" s="4">
        <v>352</v>
      </c>
      <c r="V8" s="4">
        <v>0</v>
      </c>
      <c r="W8" s="4">
        <v>0</v>
      </c>
      <c r="X8" s="4">
        <v>2301173</v>
      </c>
    </row>
    <row r="9" s="4" customFormat="1" spans="1:25">
      <c r="A9" s="4">
        <v>16809098754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44517</v>
      </c>
      <c r="G9" s="5">
        <v>44518</v>
      </c>
      <c r="H9" s="4">
        <v>1</v>
      </c>
      <c r="I9" s="4">
        <v>1</v>
      </c>
      <c r="J9" s="4">
        <v>1</v>
      </c>
      <c r="K9" s="4" t="s">
        <v>29</v>
      </c>
      <c r="L9" s="4">
        <v>131</v>
      </c>
      <c r="M9" s="4">
        <v>131</v>
      </c>
      <c r="N9" s="4" t="s">
        <v>55</v>
      </c>
      <c r="O9" s="4" t="s">
        <v>31</v>
      </c>
      <c r="P9" s="4" t="s">
        <v>32</v>
      </c>
      <c r="Q9" s="4">
        <v>0</v>
      </c>
      <c r="R9" s="6">
        <v>44517</v>
      </c>
      <c r="S9" s="5">
        <v>44533</v>
      </c>
      <c r="T9" s="4" t="s">
        <v>33</v>
      </c>
      <c r="U9" s="4">
        <v>131</v>
      </c>
      <c r="V9" s="4">
        <v>0</v>
      </c>
      <c r="W9" s="4">
        <v>0</v>
      </c>
      <c r="X9" s="4">
        <v>2301187</v>
      </c>
      <c r="Y9" s="4">
        <v>104032959024</v>
      </c>
    </row>
    <row r="10" s="4" customFormat="1" spans="1:25">
      <c r="A10" s="4">
        <v>16809134650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44517</v>
      </c>
      <c r="G10" s="5">
        <v>44518</v>
      </c>
      <c r="H10" s="4">
        <v>1</v>
      </c>
      <c r="I10" s="4">
        <v>1</v>
      </c>
      <c r="J10" s="4">
        <v>1</v>
      </c>
      <c r="K10" s="4" t="s">
        <v>29</v>
      </c>
      <c r="L10" s="4">
        <v>448</v>
      </c>
      <c r="M10" s="4">
        <v>448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44517</v>
      </c>
      <c r="S10" s="5">
        <v>44533</v>
      </c>
      <c r="T10" s="4" t="s">
        <v>33</v>
      </c>
      <c r="U10" s="4">
        <v>448</v>
      </c>
      <c r="V10" s="4">
        <v>0</v>
      </c>
      <c r="W10" s="4">
        <v>0</v>
      </c>
      <c r="X10" s="4"/>
      <c r="Y10" s="4">
        <v>46148702</v>
      </c>
    </row>
    <row r="11" s="4" customFormat="1" spans="1:24">
      <c r="A11" s="4">
        <v>16809301398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44517</v>
      </c>
      <c r="G11" s="5">
        <v>44518</v>
      </c>
      <c r="H11" s="4">
        <v>1</v>
      </c>
      <c r="I11" s="4">
        <v>1</v>
      </c>
      <c r="J11" s="4">
        <v>1</v>
      </c>
      <c r="K11" s="4" t="s">
        <v>29</v>
      </c>
      <c r="L11" s="4">
        <v>474</v>
      </c>
      <c r="M11" s="4">
        <v>474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44517</v>
      </c>
      <c r="S11" s="5">
        <v>44533</v>
      </c>
      <c r="T11" s="4" t="s">
        <v>33</v>
      </c>
      <c r="U11" s="4">
        <v>474</v>
      </c>
      <c r="V11" s="4">
        <v>0</v>
      </c>
      <c r="W11" s="4">
        <v>0</v>
      </c>
      <c r="X11" s="4">
        <v>2301266</v>
      </c>
    </row>
    <row r="12" s="4" customFormat="1" spans="1:23">
      <c r="A12" s="4">
        <v>16809305638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44517</v>
      </c>
      <c r="G12" s="5">
        <v>44518</v>
      </c>
      <c r="H12" s="4">
        <v>1</v>
      </c>
      <c r="I12" s="4">
        <v>1</v>
      </c>
      <c r="J12" s="4">
        <v>1</v>
      </c>
      <c r="K12" s="4" t="s">
        <v>29</v>
      </c>
      <c r="L12" s="4">
        <v>156</v>
      </c>
      <c r="M12" s="4">
        <v>156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44517</v>
      </c>
      <c r="S12" s="5">
        <v>44533</v>
      </c>
      <c r="T12" s="4" t="s">
        <v>33</v>
      </c>
      <c r="U12" s="4">
        <v>156</v>
      </c>
      <c r="V12" s="4">
        <v>0</v>
      </c>
      <c r="W12" s="4">
        <v>0</v>
      </c>
    </row>
    <row r="13" s="4" customFormat="1" spans="1:25">
      <c r="A13" s="4">
        <v>16809312116</v>
      </c>
      <c r="B13" s="4" t="s">
        <v>25</v>
      </c>
      <c r="C13" s="4" t="s">
        <v>26</v>
      </c>
      <c r="D13" s="4" t="s">
        <v>65</v>
      </c>
      <c r="E13" s="4" t="s">
        <v>57</v>
      </c>
      <c r="F13" s="5">
        <v>44517</v>
      </c>
      <c r="G13" s="5">
        <v>44518</v>
      </c>
      <c r="H13" s="4">
        <v>1</v>
      </c>
      <c r="I13" s="4">
        <v>1</v>
      </c>
      <c r="J13" s="4">
        <v>1</v>
      </c>
      <c r="K13" s="4" t="s">
        <v>29</v>
      </c>
      <c r="L13" s="4">
        <v>298</v>
      </c>
      <c r="M13" s="4">
        <v>298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44517</v>
      </c>
      <c r="S13" s="5">
        <v>44533</v>
      </c>
      <c r="T13" s="4" t="s">
        <v>33</v>
      </c>
      <c r="U13" s="4">
        <v>298</v>
      </c>
      <c r="V13" s="4">
        <v>0</v>
      </c>
      <c r="W13" s="4">
        <v>0</v>
      </c>
      <c r="X13" s="4"/>
      <c r="Y13" s="4" t="s">
        <v>67</v>
      </c>
    </row>
    <row r="14" s="4" customFormat="1" spans="1:23">
      <c r="A14" s="4">
        <v>16809337556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44517</v>
      </c>
      <c r="G14" s="5">
        <v>44518</v>
      </c>
      <c r="H14" s="4">
        <v>1</v>
      </c>
      <c r="I14" s="4">
        <v>1</v>
      </c>
      <c r="J14" s="4">
        <v>1</v>
      </c>
      <c r="K14" s="4" t="s">
        <v>29</v>
      </c>
      <c r="L14" s="4">
        <v>474</v>
      </c>
      <c r="M14" s="4">
        <v>474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44517</v>
      </c>
      <c r="S14" s="5">
        <v>44533</v>
      </c>
      <c r="T14" s="4" t="s">
        <v>33</v>
      </c>
      <c r="U14" s="4">
        <v>474</v>
      </c>
      <c r="V14" s="4">
        <v>0</v>
      </c>
      <c r="W14" s="4">
        <v>0</v>
      </c>
    </row>
    <row r="15" s="4" customFormat="1" spans="1:23">
      <c r="A15" s="4">
        <v>16809305638</v>
      </c>
      <c r="B15" s="4" t="s">
        <v>25</v>
      </c>
      <c r="C15" s="4" t="s">
        <v>69</v>
      </c>
      <c r="D15" s="4" t="s">
        <v>62</v>
      </c>
      <c r="E15" s="4" t="s">
        <v>63</v>
      </c>
      <c r="F15" s="5">
        <v>44517</v>
      </c>
      <c r="G15" s="5">
        <v>44518</v>
      </c>
      <c r="H15" s="4">
        <v>1</v>
      </c>
      <c r="I15" s="4">
        <v>1</v>
      </c>
      <c r="J15" s="4">
        <v>1</v>
      </c>
      <c r="K15" s="4" t="s">
        <v>29</v>
      </c>
      <c r="L15" s="4">
        <v>-156</v>
      </c>
      <c r="M15" s="4">
        <v>-156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44517</v>
      </c>
      <c r="S15" s="5">
        <v>44533</v>
      </c>
      <c r="T15" s="4" t="s">
        <v>33</v>
      </c>
      <c r="U15" s="4">
        <v>-156</v>
      </c>
      <c r="V15" s="4">
        <v>0</v>
      </c>
      <c r="W15" s="4">
        <v>0</v>
      </c>
    </row>
    <row r="16" s="4" customFormat="1" spans="1:25">
      <c r="A16" s="4">
        <v>16809417970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44517</v>
      </c>
      <c r="G16" s="5">
        <v>44518</v>
      </c>
      <c r="H16" s="4">
        <v>1</v>
      </c>
      <c r="I16" s="4">
        <v>1</v>
      </c>
      <c r="J16" s="4">
        <v>1</v>
      </c>
      <c r="K16" s="4" t="s">
        <v>29</v>
      </c>
      <c r="L16" s="4">
        <v>353</v>
      </c>
      <c r="M16" s="4">
        <v>353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44517</v>
      </c>
      <c r="S16" s="5">
        <v>44533</v>
      </c>
      <c r="T16" s="4" t="s">
        <v>33</v>
      </c>
      <c r="U16" s="4">
        <v>353</v>
      </c>
      <c r="V16" s="4">
        <v>0</v>
      </c>
      <c r="W16" s="4">
        <v>0</v>
      </c>
      <c r="X16" s="4"/>
      <c r="Y16" s="4">
        <v>104033253324</v>
      </c>
    </row>
    <row r="17" s="4" customFormat="1" spans="1:24">
      <c r="A17" s="4">
        <v>16810051491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44517</v>
      </c>
      <c r="G17" s="5">
        <v>44518</v>
      </c>
      <c r="H17" s="4">
        <v>1</v>
      </c>
      <c r="I17" s="4">
        <v>1</v>
      </c>
      <c r="J17" s="4">
        <v>1</v>
      </c>
      <c r="K17" s="4" t="s">
        <v>29</v>
      </c>
      <c r="L17" s="4">
        <v>220</v>
      </c>
      <c r="M17" s="4">
        <v>220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44517</v>
      </c>
      <c r="S17" s="5">
        <v>44533</v>
      </c>
      <c r="T17" s="4" t="s">
        <v>33</v>
      </c>
      <c r="U17" s="4">
        <v>220</v>
      </c>
      <c r="V17" s="4">
        <v>0</v>
      </c>
      <c r="W17" s="4">
        <v>0</v>
      </c>
      <c r="X17" s="4">
        <v>2301467</v>
      </c>
    </row>
    <row r="18" s="4" customFormat="1" spans="1:23">
      <c r="A18" s="4">
        <v>16810083744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44517</v>
      </c>
      <c r="G18" s="5">
        <v>44518</v>
      </c>
      <c r="H18" s="4">
        <v>1</v>
      </c>
      <c r="I18" s="4">
        <v>1</v>
      </c>
      <c r="J18" s="4">
        <v>1</v>
      </c>
      <c r="K18" s="4" t="s">
        <v>29</v>
      </c>
      <c r="L18" s="4">
        <v>194</v>
      </c>
      <c r="M18" s="4">
        <v>194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44517</v>
      </c>
      <c r="S18" s="5">
        <v>44533</v>
      </c>
      <c r="T18" s="4" t="s">
        <v>33</v>
      </c>
      <c r="U18" s="4">
        <v>194</v>
      </c>
      <c r="V18" s="4">
        <v>0</v>
      </c>
      <c r="W18" s="4">
        <v>0</v>
      </c>
    </row>
    <row r="19" s="4" customFormat="1" spans="1:23">
      <c r="A19" s="4">
        <v>16810075218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44517</v>
      </c>
      <c r="G19" s="5">
        <v>44518</v>
      </c>
      <c r="H19" s="4">
        <v>1</v>
      </c>
      <c r="I19" s="4">
        <v>1</v>
      </c>
      <c r="J19" s="4">
        <v>1</v>
      </c>
      <c r="K19" s="4" t="s">
        <v>29</v>
      </c>
      <c r="L19" s="4">
        <v>428</v>
      </c>
      <c r="M19" s="4">
        <v>428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44517</v>
      </c>
      <c r="S19" s="5">
        <v>44533</v>
      </c>
      <c r="T19" s="4" t="s">
        <v>33</v>
      </c>
      <c r="U19" s="4">
        <v>428</v>
      </c>
      <c r="V19" s="4">
        <v>0</v>
      </c>
      <c r="W19" s="4">
        <v>0</v>
      </c>
    </row>
    <row r="20" s="4" customFormat="1" spans="1:23">
      <c r="A20" s="4">
        <v>16810092714</v>
      </c>
      <c r="B20" s="4" t="s">
        <v>25</v>
      </c>
      <c r="C20" s="4" t="s">
        <v>26</v>
      </c>
      <c r="D20" s="4" t="s">
        <v>44</v>
      </c>
      <c r="E20" s="4" t="s">
        <v>45</v>
      </c>
      <c r="F20" s="5">
        <v>44517</v>
      </c>
      <c r="G20" s="5">
        <v>44518</v>
      </c>
      <c r="H20" s="4">
        <v>1</v>
      </c>
      <c r="I20" s="4">
        <v>1</v>
      </c>
      <c r="J20" s="4">
        <v>1</v>
      </c>
      <c r="K20" s="4" t="s">
        <v>29</v>
      </c>
      <c r="L20" s="4">
        <v>459</v>
      </c>
      <c r="M20" s="4">
        <v>459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44517</v>
      </c>
      <c r="S20" s="5">
        <v>44533</v>
      </c>
      <c r="T20" s="4" t="s">
        <v>33</v>
      </c>
      <c r="U20" s="4">
        <v>459</v>
      </c>
      <c r="V20" s="4">
        <v>0</v>
      </c>
      <c r="W20" s="4">
        <v>0</v>
      </c>
    </row>
    <row r="21" s="4" customFormat="1" spans="1:25">
      <c r="A21" s="4">
        <v>16810298641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44517</v>
      </c>
      <c r="G21" s="5">
        <v>44518</v>
      </c>
      <c r="H21" s="4">
        <v>1</v>
      </c>
      <c r="I21" s="4">
        <v>1</v>
      </c>
      <c r="J21" s="4">
        <v>1</v>
      </c>
      <c r="K21" s="4" t="s">
        <v>29</v>
      </c>
      <c r="L21" s="4">
        <v>373</v>
      </c>
      <c r="M21" s="4">
        <v>373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44517</v>
      </c>
      <c r="S21" s="5">
        <v>44533</v>
      </c>
      <c r="T21" s="4" t="s">
        <v>33</v>
      </c>
      <c r="U21" s="4">
        <v>373</v>
      </c>
      <c r="V21" s="4">
        <v>0</v>
      </c>
      <c r="W21" s="4">
        <v>0</v>
      </c>
      <c r="X21" s="4"/>
      <c r="Y21" s="4">
        <v>640498456</v>
      </c>
    </row>
    <row r="22" s="4" customFormat="1" spans="1:23">
      <c r="A22" s="4">
        <v>16810309642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44517</v>
      </c>
      <c r="G22" s="5">
        <v>44518</v>
      </c>
      <c r="H22" s="4">
        <v>1</v>
      </c>
      <c r="I22" s="4">
        <v>1</v>
      </c>
      <c r="J22" s="4">
        <v>1</v>
      </c>
      <c r="K22" s="4" t="s">
        <v>29</v>
      </c>
      <c r="L22" s="4">
        <v>334</v>
      </c>
      <c r="M22" s="4">
        <v>334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44517</v>
      </c>
      <c r="S22" s="5">
        <v>44533</v>
      </c>
      <c r="T22" s="4" t="s">
        <v>33</v>
      </c>
      <c r="U22" s="4">
        <v>334</v>
      </c>
      <c r="V22" s="4">
        <v>0</v>
      </c>
      <c r="W22" s="4">
        <v>0</v>
      </c>
    </row>
    <row r="23" s="4" customFormat="1" spans="1:25">
      <c r="A23" s="4">
        <v>16811272239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44517</v>
      </c>
      <c r="G23" s="5">
        <v>44518</v>
      </c>
      <c r="H23" s="4">
        <v>1</v>
      </c>
      <c r="I23" s="4">
        <v>1</v>
      </c>
      <c r="J23" s="4">
        <v>1</v>
      </c>
      <c r="K23" s="4" t="s">
        <v>29</v>
      </c>
      <c r="L23" s="4">
        <v>269</v>
      </c>
      <c r="M23" s="4">
        <v>269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44517</v>
      </c>
      <c r="S23" s="5">
        <v>44533</v>
      </c>
      <c r="T23" s="4" t="s">
        <v>33</v>
      </c>
      <c r="U23" s="4">
        <v>269</v>
      </c>
      <c r="V23" s="4">
        <v>0</v>
      </c>
      <c r="W23" s="4">
        <v>0</v>
      </c>
      <c r="X23" s="4">
        <v>2301846</v>
      </c>
      <c r="Y23" s="4">
        <v>104034445274</v>
      </c>
    </row>
    <row r="24" s="4" customFormat="1" spans="1:24">
      <c r="A24" s="4">
        <v>16811285994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44517</v>
      </c>
      <c r="G24" s="5">
        <v>44518</v>
      </c>
      <c r="H24" s="4">
        <v>1</v>
      </c>
      <c r="I24" s="4">
        <v>1</v>
      </c>
      <c r="J24" s="4">
        <v>1</v>
      </c>
      <c r="K24" s="4" t="s">
        <v>29</v>
      </c>
      <c r="L24" s="4">
        <v>118</v>
      </c>
      <c r="M24" s="4">
        <v>118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44517</v>
      </c>
      <c r="S24" s="5">
        <v>44533</v>
      </c>
      <c r="T24" s="4" t="s">
        <v>33</v>
      </c>
      <c r="U24" s="4">
        <v>118</v>
      </c>
      <c r="V24" s="4">
        <v>0</v>
      </c>
      <c r="W24" s="4">
        <v>0</v>
      </c>
      <c r="X24" s="4">
        <v>2301856</v>
      </c>
    </row>
    <row r="25" s="4" customFormat="1" spans="1:25">
      <c r="A25" s="4">
        <v>16814471288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44517</v>
      </c>
      <c r="G25" s="5">
        <v>44518</v>
      </c>
      <c r="H25" s="4">
        <v>1</v>
      </c>
      <c r="I25" s="4">
        <v>1</v>
      </c>
      <c r="J25" s="4">
        <v>1</v>
      </c>
      <c r="K25" s="4" t="s">
        <v>29</v>
      </c>
      <c r="L25" s="4">
        <v>182</v>
      </c>
      <c r="M25" s="4">
        <v>182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44517</v>
      </c>
      <c r="S25" s="5">
        <v>44533</v>
      </c>
      <c r="T25" s="4" t="s">
        <v>33</v>
      </c>
      <c r="U25" s="4">
        <v>182</v>
      </c>
      <c r="V25" s="4">
        <v>0</v>
      </c>
      <c r="W25" s="4">
        <v>0</v>
      </c>
      <c r="X25" s="4">
        <v>2302140</v>
      </c>
      <c r="Y25" s="4" t="s">
        <v>98</v>
      </c>
    </row>
    <row r="26" s="4" customFormat="1" spans="1:23">
      <c r="A26" s="4">
        <v>16814824127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44517</v>
      </c>
      <c r="G26" s="5">
        <v>44518</v>
      </c>
      <c r="H26" s="4">
        <v>1</v>
      </c>
      <c r="I26" s="4">
        <v>1</v>
      </c>
      <c r="J26" s="4">
        <v>1</v>
      </c>
      <c r="K26" s="4" t="s">
        <v>29</v>
      </c>
      <c r="L26" s="4">
        <v>203</v>
      </c>
      <c r="M26" s="4">
        <v>203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44517</v>
      </c>
      <c r="S26" s="5">
        <v>44533</v>
      </c>
      <c r="T26" s="4" t="s">
        <v>33</v>
      </c>
      <c r="U26" s="4">
        <v>203</v>
      </c>
      <c r="V26" s="4">
        <v>0</v>
      </c>
      <c r="W26" s="4">
        <v>0</v>
      </c>
    </row>
    <row r="27" s="4" customFormat="1" spans="1:24">
      <c r="A27" s="4">
        <v>16531336843</v>
      </c>
      <c r="B27" s="4" t="s">
        <v>25</v>
      </c>
      <c r="C27" s="4" t="s">
        <v>102</v>
      </c>
      <c r="D27" s="4" t="s">
        <v>103</v>
      </c>
      <c r="E27" s="4" t="s">
        <v>104</v>
      </c>
      <c r="F27" s="5">
        <v>44482</v>
      </c>
      <c r="G27" s="5">
        <v>44483</v>
      </c>
      <c r="H27" s="4">
        <v>1</v>
      </c>
      <c r="I27" s="4">
        <v>1</v>
      </c>
      <c r="J27" s="4">
        <v>1</v>
      </c>
      <c r="K27" s="4" t="s">
        <v>29</v>
      </c>
      <c r="L27" s="4">
        <v>8.91</v>
      </c>
      <c r="M27" s="4">
        <v>8.91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44482</v>
      </c>
      <c r="S27" s="5">
        <v>44533</v>
      </c>
      <c r="T27" s="4" t="s">
        <v>33</v>
      </c>
      <c r="U27" s="4">
        <v>8.91</v>
      </c>
      <c r="V27" s="4">
        <v>0</v>
      </c>
      <c r="W27" s="4">
        <v>0</v>
      </c>
      <c r="X27" s="4">
        <v>2276490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A32" sqref="A32:A33"/>
    </sheetView>
  </sheetViews>
  <sheetFormatPr defaultColWidth="9" defaultRowHeight="13.5"/>
  <cols>
    <col min="1" max="1" width="11.8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</v>
      </c>
    </row>
    <row r="2" s="4" customFormat="1" spans="1:8">
      <c r="A2" s="4">
        <v>16704067561</v>
      </c>
      <c r="B2" s="5">
        <v>44517</v>
      </c>
      <c r="C2" s="5">
        <v>44518</v>
      </c>
      <c r="D2" s="4">
        <v>622</v>
      </c>
      <c r="E2" s="4" t="str">
        <f>VLOOKUP(A2,HOP!A:L,12,0)</f>
        <v>622.00</v>
      </c>
      <c r="F2" s="4" t="str">
        <f>VLOOKUP(A2,HOP!A:C,3,0)</f>
        <v>2285917</v>
      </c>
      <c r="G2" s="4">
        <f>D2-E2</f>
        <v>0</v>
      </c>
      <c r="H2" s="4" t="str">
        <f>$H$1&amp;F2</f>
        <v>，2285917</v>
      </c>
    </row>
    <row r="3" s="4" customFormat="1" spans="1:8">
      <c r="A3" s="4">
        <v>16793717765</v>
      </c>
      <c r="B3" s="5">
        <v>44517</v>
      </c>
      <c r="C3" s="5">
        <v>44518</v>
      </c>
      <c r="D3" s="4">
        <v>423</v>
      </c>
      <c r="E3" s="4" t="str">
        <f>VLOOKUP(A3,HOP!A:L,12,0)</f>
        <v>423.00</v>
      </c>
      <c r="F3" s="4" t="str">
        <f>VLOOKUP(A3,HOP!A:C,3,0)</f>
        <v>2299281</v>
      </c>
      <c r="G3" s="4">
        <f t="shared" ref="G3:G27" si="0">D3-E3</f>
        <v>0</v>
      </c>
      <c r="H3" s="4" t="str">
        <f t="shared" ref="H3:H27" si="1">$H$1&amp;F3</f>
        <v>，2299281</v>
      </c>
    </row>
    <row r="4" s="4" customFormat="1" spans="1:8">
      <c r="A4" s="4">
        <v>16800154181</v>
      </c>
      <c r="B4" s="5">
        <v>44517</v>
      </c>
      <c r="C4" s="5">
        <v>44518</v>
      </c>
      <c r="D4" s="4">
        <v>137</v>
      </c>
      <c r="E4" s="4" t="str">
        <f>VLOOKUP(A4,HOP!A:L,12,0)</f>
        <v>137.00</v>
      </c>
      <c r="F4" s="4" t="str">
        <f>VLOOKUP(A4,HOP!A:C,3,0)</f>
        <v>2299803</v>
      </c>
      <c r="G4" s="4">
        <f t="shared" si="0"/>
        <v>0</v>
      </c>
      <c r="H4" s="4" t="str">
        <f t="shared" si="1"/>
        <v>，2299803</v>
      </c>
    </row>
    <row r="5" s="4" customFormat="1" spans="1:8">
      <c r="A5" s="4">
        <v>16801250140</v>
      </c>
      <c r="B5" s="5">
        <v>44517</v>
      </c>
      <c r="C5" s="5">
        <v>44518</v>
      </c>
      <c r="D5" s="4">
        <v>432</v>
      </c>
      <c r="E5" s="4" t="str">
        <f>VLOOKUP(A5,HOP!A:L,12,0)</f>
        <v>432.00</v>
      </c>
      <c r="F5" s="4" t="str">
        <f>VLOOKUP(A5,HOP!A:C,3,0)</f>
        <v>2299959</v>
      </c>
      <c r="G5" s="4">
        <f t="shared" si="0"/>
        <v>0</v>
      </c>
      <c r="H5" s="4" t="str">
        <f t="shared" si="1"/>
        <v>，2299959</v>
      </c>
    </row>
    <row r="6" s="4" customFormat="1" spans="1:8">
      <c r="A6" s="4">
        <v>16807540310</v>
      </c>
      <c r="B6" s="5">
        <v>44517</v>
      </c>
      <c r="C6" s="5">
        <v>44518</v>
      </c>
      <c r="D6" s="4">
        <v>457</v>
      </c>
      <c r="E6" s="4" t="str">
        <f>VLOOKUP(A6,HOP!A:L,12,0)</f>
        <v>457.00</v>
      </c>
      <c r="F6" s="4" t="str">
        <f>VLOOKUP(A6,HOP!A:C,3,0)</f>
        <v>2300788</v>
      </c>
      <c r="G6" s="4">
        <f t="shared" si="0"/>
        <v>0</v>
      </c>
      <c r="H6" s="4" t="str">
        <f t="shared" si="1"/>
        <v>，2300788</v>
      </c>
    </row>
    <row r="7" s="4" customFormat="1" spans="1:8">
      <c r="A7" s="4">
        <v>16808820871</v>
      </c>
      <c r="B7" s="5">
        <v>44517</v>
      </c>
      <c r="C7" s="5">
        <v>44518</v>
      </c>
      <c r="D7" s="4">
        <v>235</v>
      </c>
      <c r="E7" s="4" t="str">
        <f>VLOOKUP(A7,HOP!A:L,12,0)</f>
        <v>235.00</v>
      </c>
      <c r="F7" s="4" t="str">
        <f>VLOOKUP(A7,HOP!A:C,3,0)</f>
        <v>2301080</v>
      </c>
      <c r="G7" s="4">
        <f t="shared" si="0"/>
        <v>0</v>
      </c>
      <c r="H7" s="4" t="str">
        <f t="shared" si="1"/>
        <v>，2301080</v>
      </c>
    </row>
    <row r="8" s="4" customFormat="1" spans="1:8">
      <c r="A8" s="4">
        <v>16809067418</v>
      </c>
      <c r="B8" s="5">
        <v>44517</v>
      </c>
      <c r="C8" s="5">
        <v>44518</v>
      </c>
      <c r="D8" s="4">
        <v>352</v>
      </c>
      <c r="E8" s="4" t="str">
        <f>VLOOKUP(A8,HOP!A:L,12,0)</f>
        <v>352.00</v>
      </c>
      <c r="F8" s="4" t="str">
        <f>VLOOKUP(A8,HOP!A:C,3,0)</f>
        <v>2301173</v>
      </c>
      <c r="G8" s="4">
        <f t="shared" si="0"/>
        <v>0</v>
      </c>
      <c r="H8" s="4" t="str">
        <f t="shared" si="1"/>
        <v>，2301173</v>
      </c>
    </row>
    <row r="9" s="4" customFormat="1" spans="1:8">
      <c r="A9" s="4">
        <v>16809098754</v>
      </c>
      <c r="B9" s="5">
        <v>44517</v>
      </c>
      <c r="C9" s="5">
        <v>44518</v>
      </c>
      <c r="D9" s="4">
        <v>131</v>
      </c>
      <c r="E9" s="4" t="str">
        <f>VLOOKUP(A9,HOP!A:L,12,0)</f>
        <v>131.00</v>
      </c>
      <c r="F9" s="4" t="str">
        <f>VLOOKUP(A9,HOP!A:C,3,0)</f>
        <v>2301187</v>
      </c>
      <c r="G9" s="4">
        <f t="shared" si="0"/>
        <v>0</v>
      </c>
      <c r="H9" s="4" t="str">
        <f t="shared" si="1"/>
        <v>，2301187</v>
      </c>
    </row>
    <row r="10" s="4" customFormat="1" spans="1:8">
      <c r="A10" s="4">
        <v>16809134650</v>
      </c>
      <c r="B10" s="5">
        <v>44517</v>
      </c>
      <c r="C10" s="5">
        <v>44518</v>
      </c>
      <c r="D10" s="4">
        <v>448</v>
      </c>
      <c r="E10" s="4" t="str">
        <f>VLOOKUP(A10,HOP!A:L,12,0)</f>
        <v>448.00</v>
      </c>
      <c r="F10" s="4" t="str">
        <f>VLOOKUP(A10,HOP!A:C,3,0)</f>
        <v>2301204</v>
      </c>
      <c r="G10" s="4">
        <f t="shared" si="0"/>
        <v>0</v>
      </c>
      <c r="H10" s="4" t="str">
        <f t="shared" si="1"/>
        <v>，2301204</v>
      </c>
    </row>
    <row r="11" s="4" customFormat="1" spans="1:8">
      <c r="A11" s="4">
        <v>16809301398</v>
      </c>
      <c r="B11" s="5">
        <v>44517</v>
      </c>
      <c r="C11" s="5">
        <v>44518</v>
      </c>
      <c r="D11" s="4">
        <v>474</v>
      </c>
      <c r="E11" s="4" t="str">
        <f>VLOOKUP(A11,HOP!A:L,12,0)</f>
        <v>474.00</v>
      </c>
      <c r="F11" s="4" t="str">
        <f>VLOOKUP(A11,HOP!A:C,3,0)</f>
        <v>2301266</v>
      </c>
      <c r="G11" s="4">
        <f t="shared" si="0"/>
        <v>0</v>
      </c>
      <c r="H11" s="4" t="str">
        <f t="shared" si="1"/>
        <v>，2301266</v>
      </c>
    </row>
    <row r="12" s="4" customFormat="1" hidden="1" spans="1:8">
      <c r="A12" s="4">
        <v>16809305638</v>
      </c>
      <c r="B12" s="5">
        <v>44517</v>
      </c>
      <c r="C12" s="5">
        <v>44518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</row>
    <row r="13" s="4" customFormat="1" spans="1:8">
      <c r="A13" s="4">
        <v>16809312116</v>
      </c>
      <c r="B13" s="5">
        <v>44517</v>
      </c>
      <c r="C13" s="5">
        <v>44518</v>
      </c>
      <c r="D13" s="4">
        <v>298</v>
      </c>
      <c r="E13" s="4" t="str">
        <f>VLOOKUP(A13,HOP!A:L,12,0)</f>
        <v>298.00</v>
      </c>
      <c r="F13" s="4" t="str">
        <f>VLOOKUP(A13,HOP!A:C,3,0)</f>
        <v>2301271</v>
      </c>
      <c r="G13" s="4">
        <f t="shared" si="0"/>
        <v>0</v>
      </c>
      <c r="H13" s="4" t="str">
        <f t="shared" si="1"/>
        <v>，2301271</v>
      </c>
    </row>
    <row r="14" s="4" customFormat="1" spans="1:8">
      <c r="A14" s="4">
        <v>16809337556</v>
      </c>
      <c r="B14" s="5">
        <v>44517</v>
      </c>
      <c r="C14" s="5">
        <v>44518</v>
      </c>
      <c r="D14" s="4">
        <v>474</v>
      </c>
      <c r="E14" s="4" t="str">
        <f>VLOOKUP(A14,HOP!A:L,12,0)</f>
        <v>474.00</v>
      </c>
      <c r="F14" s="4" t="str">
        <f>VLOOKUP(A14,HOP!A:C,3,0)</f>
        <v>2301282</v>
      </c>
      <c r="G14" s="4">
        <f t="shared" si="0"/>
        <v>0</v>
      </c>
      <c r="H14" s="4" t="str">
        <f t="shared" si="1"/>
        <v>，2301282</v>
      </c>
    </row>
    <row r="15" s="4" customFormat="1" spans="1:8">
      <c r="A15" s="4">
        <v>16809417970</v>
      </c>
      <c r="B15" s="5">
        <v>44517</v>
      </c>
      <c r="C15" s="5">
        <v>44518</v>
      </c>
      <c r="D15" s="4">
        <v>353</v>
      </c>
      <c r="E15" s="4" t="str">
        <f>VLOOKUP(A15,HOP!A:L,12,0)</f>
        <v>353.00</v>
      </c>
      <c r="F15" s="4" t="str">
        <f>VLOOKUP(A15,HOP!A:C,3,0)</f>
        <v>2301311</v>
      </c>
      <c r="G15" s="4">
        <f>D15-E15</f>
        <v>0</v>
      </c>
      <c r="H15" s="4" t="str">
        <f>$H$1&amp;F15</f>
        <v>，2301311</v>
      </c>
    </row>
    <row r="16" s="4" customFormat="1" spans="1:8">
      <c r="A16" s="4">
        <v>16810051491</v>
      </c>
      <c r="B16" s="5">
        <v>44517</v>
      </c>
      <c r="C16" s="5">
        <v>44518</v>
      </c>
      <c r="D16" s="4">
        <v>220</v>
      </c>
      <c r="E16" s="4" t="str">
        <f>VLOOKUP(A16,HOP!A:L,12,0)</f>
        <v>220.00</v>
      </c>
      <c r="F16" s="4" t="str">
        <f>VLOOKUP(A16,HOP!A:C,3,0)</f>
        <v>2301467</v>
      </c>
      <c r="G16" s="4">
        <f>D16-E16</f>
        <v>0</v>
      </c>
      <c r="H16" s="4" t="str">
        <f>$H$1&amp;F16</f>
        <v>，2301467</v>
      </c>
    </row>
    <row r="17" s="4" customFormat="1" spans="1:8">
      <c r="A17" s="4">
        <v>16810083744</v>
      </c>
      <c r="B17" s="5">
        <v>44517</v>
      </c>
      <c r="C17" s="5">
        <v>44518</v>
      </c>
      <c r="D17" s="4">
        <v>194</v>
      </c>
      <c r="E17" s="4" t="str">
        <f>VLOOKUP(A17,HOP!A:L,12,0)</f>
        <v>194.00</v>
      </c>
      <c r="F17" s="4" t="str">
        <f>VLOOKUP(A17,HOP!A:C,3,0)</f>
        <v>2301475</v>
      </c>
      <c r="G17" s="4">
        <f>D17-E17</f>
        <v>0</v>
      </c>
      <c r="H17" s="4" t="str">
        <f>$H$1&amp;F17</f>
        <v>，2301475</v>
      </c>
    </row>
    <row r="18" s="4" customFormat="1" spans="1:8">
      <c r="A18" s="4">
        <v>16810075218</v>
      </c>
      <c r="B18" s="5">
        <v>44517</v>
      </c>
      <c r="C18" s="5">
        <v>44518</v>
      </c>
      <c r="D18" s="4">
        <v>428</v>
      </c>
      <c r="E18" s="4" t="str">
        <f>VLOOKUP(A18,HOP!A:L,12,0)</f>
        <v>428.00</v>
      </c>
      <c r="F18" s="4" t="str">
        <f>VLOOKUP(A18,HOP!A:C,3,0)</f>
        <v>2301476</v>
      </c>
      <c r="G18" s="4">
        <f>D18-E18</f>
        <v>0</v>
      </c>
      <c r="H18" s="4" t="str">
        <f>$H$1&amp;F18</f>
        <v>，2301476</v>
      </c>
    </row>
    <row r="19" s="4" customFormat="1" spans="1:8">
      <c r="A19" s="4">
        <v>16810092714</v>
      </c>
      <c r="B19" s="5">
        <v>44517</v>
      </c>
      <c r="C19" s="5">
        <v>44518</v>
      </c>
      <c r="D19" s="4">
        <v>459</v>
      </c>
      <c r="E19" s="4" t="str">
        <f>VLOOKUP(A19,HOP!A:L,12,0)</f>
        <v>459.00</v>
      </c>
      <c r="F19" s="4" t="str">
        <f>VLOOKUP(A19,HOP!A:C,3,0)</f>
        <v>2301479</v>
      </c>
      <c r="G19" s="4">
        <f>D19-E19</f>
        <v>0</v>
      </c>
      <c r="H19" s="4" t="str">
        <f>$H$1&amp;F19</f>
        <v>，2301479</v>
      </c>
    </row>
    <row r="20" s="4" customFormat="1" spans="1:8">
      <c r="A20" s="4">
        <v>16810298641</v>
      </c>
      <c r="B20" s="5">
        <v>44517</v>
      </c>
      <c r="C20" s="5">
        <v>44518</v>
      </c>
      <c r="D20" s="4">
        <v>373</v>
      </c>
      <c r="E20" s="4" t="str">
        <f>VLOOKUP(A20,HOP!A:L,12,0)</f>
        <v>373.00</v>
      </c>
      <c r="F20" s="4" t="str">
        <f>VLOOKUP(A20,HOP!A:C,3,0)</f>
        <v>2301539</v>
      </c>
      <c r="G20" s="4">
        <f>D20-E20</f>
        <v>0</v>
      </c>
      <c r="H20" s="4" t="str">
        <f>$H$1&amp;F20</f>
        <v>，2301539</v>
      </c>
    </row>
    <row r="21" s="4" customFormat="1" spans="1:8">
      <c r="A21" s="4">
        <v>16810309642</v>
      </c>
      <c r="B21" s="5">
        <v>44517</v>
      </c>
      <c r="C21" s="5">
        <v>44518</v>
      </c>
      <c r="D21" s="4">
        <v>334</v>
      </c>
      <c r="E21" s="4" t="str">
        <f>VLOOKUP(A21,HOP!A:L,12,0)</f>
        <v>334.00</v>
      </c>
      <c r="F21" s="4" t="str">
        <f>VLOOKUP(A21,HOP!A:C,3,0)</f>
        <v>2301581</v>
      </c>
      <c r="G21" s="4">
        <f>D21-E21</f>
        <v>0</v>
      </c>
      <c r="H21" s="4" t="str">
        <f>$H$1&amp;F21</f>
        <v>，2301581</v>
      </c>
    </row>
    <row r="22" s="4" customFormat="1" spans="1:8">
      <c r="A22" s="4">
        <v>16811272239</v>
      </c>
      <c r="B22" s="5">
        <v>44517</v>
      </c>
      <c r="C22" s="5">
        <v>44518</v>
      </c>
      <c r="D22" s="4">
        <v>269</v>
      </c>
      <c r="E22" s="4" t="str">
        <f>VLOOKUP(A22,HOP!A:L,12,0)</f>
        <v>269.00</v>
      </c>
      <c r="F22" s="4" t="str">
        <f>VLOOKUP(A22,HOP!A:C,3,0)</f>
        <v>2301846</v>
      </c>
      <c r="G22" s="4">
        <f>D22-E22</f>
        <v>0</v>
      </c>
      <c r="H22" s="4" t="str">
        <f>$H$1&amp;F22</f>
        <v>，2301846</v>
      </c>
    </row>
    <row r="23" s="4" customFormat="1" spans="1:8">
      <c r="A23" s="4">
        <v>16811285994</v>
      </c>
      <c r="B23" s="5">
        <v>44517</v>
      </c>
      <c r="C23" s="5">
        <v>44518</v>
      </c>
      <c r="D23" s="4">
        <v>118</v>
      </c>
      <c r="E23" s="4" t="str">
        <f>VLOOKUP(A23,HOP!A:L,12,0)</f>
        <v>118.00</v>
      </c>
      <c r="F23" s="4" t="str">
        <f>VLOOKUP(A23,HOP!A:C,3,0)</f>
        <v>2301856</v>
      </c>
      <c r="G23" s="4">
        <f>D23-E23</f>
        <v>0</v>
      </c>
      <c r="H23" s="4" t="str">
        <f>$H$1&amp;F23</f>
        <v>，2301856</v>
      </c>
    </row>
    <row r="24" s="4" customFormat="1" spans="1:8">
      <c r="A24" s="4">
        <v>16814471288</v>
      </c>
      <c r="B24" s="5">
        <v>44517</v>
      </c>
      <c r="C24" s="5">
        <v>44518</v>
      </c>
      <c r="D24" s="4">
        <v>182</v>
      </c>
      <c r="E24" s="4" t="str">
        <f>VLOOKUP(A24,HOP!A:L,12,0)</f>
        <v>182.00</v>
      </c>
      <c r="F24" s="4" t="str">
        <f>VLOOKUP(A24,HOP!A:C,3,0)</f>
        <v>2302140</v>
      </c>
      <c r="G24" s="4">
        <f>D24-E24</f>
        <v>0</v>
      </c>
      <c r="H24" s="4" t="str">
        <f>$H$1&amp;F24</f>
        <v>，2302140</v>
      </c>
    </row>
    <row r="25" s="4" customFormat="1" spans="1:8">
      <c r="A25" s="4">
        <v>16814824127</v>
      </c>
      <c r="B25" s="5">
        <v>44517</v>
      </c>
      <c r="C25" s="5">
        <v>44518</v>
      </c>
      <c r="D25" s="4">
        <v>203</v>
      </c>
      <c r="E25" s="4" t="str">
        <f>VLOOKUP(A25,HOP!A:L,12,0)</f>
        <v>203.00</v>
      </c>
      <c r="F25" s="4" t="str">
        <f>VLOOKUP(A25,HOP!A:C,3,0)</f>
        <v>2302219</v>
      </c>
      <c r="G25" s="4">
        <f>D25-E25</f>
        <v>0</v>
      </c>
      <c r="H25" s="4" t="str">
        <f>$H$1&amp;F25</f>
        <v>，2302219</v>
      </c>
    </row>
    <row r="26" s="4" customFormat="1" spans="1:10">
      <c r="A26" s="4">
        <v>16531336843</v>
      </c>
      <c r="B26" s="5">
        <v>44482</v>
      </c>
      <c r="C26" s="5">
        <v>44483</v>
      </c>
      <c r="D26" s="4">
        <v>8.91</v>
      </c>
      <c r="E26" s="4" t="e">
        <f>VLOOKUP(A26,HOP!A:L,12,0)</f>
        <v>#N/A</v>
      </c>
      <c r="F26" s="4">
        <v>2276490</v>
      </c>
      <c r="G26" s="4" t="e">
        <f>D26-E26</f>
        <v>#N/A</v>
      </c>
      <c r="H26" s="4" t="str">
        <f>$H$1&amp;F26</f>
        <v>，2276490</v>
      </c>
      <c r="J26" s="4" t="s">
        <v>107</v>
      </c>
    </row>
    <row r="28" spans="4:4">
      <c r="D28" s="4">
        <f>SUM(D2:D27)</f>
        <v>7624.91</v>
      </c>
    </row>
    <row r="29" spans="4:4">
      <c r="D29" s="4" t="s">
        <v>108</v>
      </c>
    </row>
    <row r="32" spans="1:1">
      <c r="A32" s="4" t="s">
        <v>109</v>
      </c>
    </row>
    <row r="33" spans="1:1">
      <c r="A33" s="4" t="s">
        <v>110</v>
      </c>
    </row>
  </sheetData>
  <autoFilter ref="A1:XFD29">
    <filterColumn colId="3">
      <filters blank="1">
        <filter val="8.91"/>
        <filter val="352"/>
        <filter val="353"/>
        <filter val="194"/>
        <filter val="457"/>
        <filter val="118"/>
        <filter val="298"/>
        <filter val="459"/>
        <filter val="7624.91 CNY"/>
        <filter val="220"/>
        <filter val="622"/>
        <filter val="423"/>
        <filter val="428"/>
        <filter val="269"/>
        <filter val="131"/>
        <filter val="432"/>
        <filter val="373"/>
        <filter val="334"/>
        <filter val="474"/>
        <filter val="235"/>
        <filter val="137"/>
        <filter val="7624.91"/>
        <filter val="182"/>
        <filter val="203"/>
        <filter val="4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F40" sqref="F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</row>
    <row r="2" s="1" customFormat="1" spans="1:20">
      <c r="A2" s="3">
        <v>16810092714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128</v>
      </c>
      <c r="G2" s="1" t="s">
        <v>132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</row>
    <row r="3" s="1" customFormat="1" spans="1:20">
      <c r="A3" s="3">
        <v>16807540310</v>
      </c>
      <c r="B3" s="1" t="s">
        <v>143</v>
      </c>
      <c r="C3" s="1" t="s">
        <v>144</v>
      </c>
      <c r="D3" s="1" t="s">
        <v>130</v>
      </c>
      <c r="E3" s="1" t="s">
        <v>145</v>
      </c>
      <c r="F3" s="1" t="s">
        <v>128</v>
      </c>
      <c r="G3" s="1" t="s">
        <v>132</v>
      </c>
      <c r="H3" s="1" t="s">
        <v>133</v>
      </c>
      <c r="I3" s="1" t="s">
        <v>146</v>
      </c>
      <c r="J3" s="1" t="s">
        <v>135</v>
      </c>
      <c r="K3" s="1" t="s">
        <v>146</v>
      </c>
      <c r="L3" s="1" t="s">
        <v>146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147</v>
      </c>
      <c r="R3" s="1" t="s">
        <v>140</v>
      </c>
      <c r="S3" s="1" t="s">
        <v>141</v>
      </c>
      <c r="T3" s="1" t="s">
        <v>142</v>
      </c>
    </row>
    <row r="4" s="1" customFormat="1" spans="1:20">
      <c r="A4" s="3">
        <v>16814471288</v>
      </c>
      <c r="B4" s="1" t="s">
        <v>128</v>
      </c>
      <c r="C4" s="1" t="s">
        <v>148</v>
      </c>
      <c r="D4" s="1" t="s">
        <v>149</v>
      </c>
      <c r="E4" s="1" t="s">
        <v>97</v>
      </c>
      <c r="F4" s="1" t="s">
        <v>128</v>
      </c>
      <c r="G4" s="1" t="s">
        <v>132</v>
      </c>
      <c r="H4" s="1" t="s">
        <v>133</v>
      </c>
      <c r="I4" s="1" t="s">
        <v>150</v>
      </c>
      <c r="J4" s="1" t="s">
        <v>135</v>
      </c>
      <c r="K4" s="1" t="s">
        <v>150</v>
      </c>
      <c r="L4" s="1" t="s">
        <v>150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151</v>
      </c>
      <c r="R4" s="1" t="s">
        <v>140</v>
      </c>
      <c r="S4" s="1" t="s">
        <v>141</v>
      </c>
      <c r="T4" s="1" t="s">
        <v>142</v>
      </c>
    </row>
    <row r="5" s="1" customFormat="1" spans="1:20">
      <c r="A5" s="3">
        <v>16809417970</v>
      </c>
      <c r="B5" s="1" t="s">
        <v>128</v>
      </c>
      <c r="C5" s="1" t="s">
        <v>152</v>
      </c>
      <c r="D5" s="1" t="s">
        <v>153</v>
      </c>
      <c r="E5" s="1" t="s">
        <v>72</v>
      </c>
      <c r="F5" s="1" t="s">
        <v>128</v>
      </c>
      <c r="G5" s="1" t="s">
        <v>132</v>
      </c>
      <c r="H5" s="1" t="s">
        <v>133</v>
      </c>
      <c r="I5" s="1" t="s">
        <v>154</v>
      </c>
      <c r="J5" s="1" t="s">
        <v>135</v>
      </c>
      <c r="K5" s="1" t="s">
        <v>154</v>
      </c>
      <c r="L5" s="1" t="s">
        <v>154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155</v>
      </c>
      <c r="R5" s="1" t="s">
        <v>140</v>
      </c>
      <c r="S5" s="1" t="s">
        <v>141</v>
      </c>
      <c r="T5" s="1" t="s">
        <v>142</v>
      </c>
    </row>
    <row r="6" s="1" customFormat="1" spans="1:20">
      <c r="A6" s="3">
        <v>16811272239</v>
      </c>
      <c r="B6" s="1" t="s">
        <v>128</v>
      </c>
      <c r="C6" s="1" t="s">
        <v>156</v>
      </c>
      <c r="D6" s="1" t="s">
        <v>157</v>
      </c>
      <c r="E6" s="1" t="s">
        <v>91</v>
      </c>
      <c r="F6" s="1" t="s">
        <v>128</v>
      </c>
      <c r="G6" s="1" t="s">
        <v>132</v>
      </c>
      <c r="H6" s="1" t="s">
        <v>133</v>
      </c>
      <c r="I6" s="1" t="s">
        <v>158</v>
      </c>
      <c r="J6" s="1" t="s">
        <v>135</v>
      </c>
      <c r="K6" s="1" t="s">
        <v>158</v>
      </c>
      <c r="L6" s="1" t="s">
        <v>158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159</v>
      </c>
      <c r="R6" s="1" t="s">
        <v>140</v>
      </c>
      <c r="S6" s="1" t="s">
        <v>141</v>
      </c>
      <c r="T6" s="1" t="s">
        <v>142</v>
      </c>
    </row>
    <row r="7" s="1" customFormat="1" spans="1:20">
      <c r="A7" s="3">
        <v>16809067418</v>
      </c>
      <c r="B7" s="1" t="s">
        <v>128</v>
      </c>
      <c r="C7" s="1" t="s">
        <v>160</v>
      </c>
      <c r="D7" s="1" t="s">
        <v>161</v>
      </c>
      <c r="E7" s="1" t="s">
        <v>162</v>
      </c>
      <c r="F7" s="1" t="s">
        <v>128</v>
      </c>
      <c r="G7" s="1" t="s">
        <v>132</v>
      </c>
      <c r="H7" s="1" t="s">
        <v>133</v>
      </c>
      <c r="I7" s="1" t="s">
        <v>163</v>
      </c>
      <c r="J7" s="1" t="s">
        <v>135</v>
      </c>
      <c r="K7" s="1" t="s">
        <v>163</v>
      </c>
      <c r="L7" s="1" t="s">
        <v>163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164</v>
      </c>
      <c r="R7" s="1" t="s">
        <v>140</v>
      </c>
      <c r="S7" s="1" t="s">
        <v>141</v>
      </c>
      <c r="T7" s="1" t="s">
        <v>142</v>
      </c>
    </row>
    <row r="8" s="1" customFormat="1" spans="1:20">
      <c r="A8" s="3">
        <v>16809337556</v>
      </c>
      <c r="B8" s="1" t="s">
        <v>128</v>
      </c>
      <c r="C8" s="1" t="s">
        <v>165</v>
      </c>
      <c r="D8" s="1" t="s">
        <v>166</v>
      </c>
      <c r="E8" s="1" t="s">
        <v>167</v>
      </c>
      <c r="F8" s="1" t="s">
        <v>128</v>
      </c>
      <c r="G8" s="1" t="s">
        <v>132</v>
      </c>
      <c r="H8" s="1" t="s">
        <v>133</v>
      </c>
      <c r="I8" s="1" t="s">
        <v>168</v>
      </c>
      <c r="J8" s="1" t="s">
        <v>135</v>
      </c>
      <c r="K8" s="1" t="s">
        <v>168</v>
      </c>
      <c r="L8" s="1" t="s">
        <v>168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169</v>
      </c>
      <c r="R8" s="1" t="s">
        <v>140</v>
      </c>
      <c r="S8" s="1" t="s">
        <v>141</v>
      </c>
      <c r="T8" s="1" t="s">
        <v>142</v>
      </c>
    </row>
    <row r="9" s="1" customFormat="1" spans="1:20">
      <c r="A9" s="3">
        <v>16809301398</v>
      </c>
      <c r="B9" s="1" t="s">
        <v>128</v>
      </c>
      <c r="C9" s="1" t="s">
        <v>170</v>
      </c>
      <c r="D9" s="1" t="s">
        <v>166</v>
      </c>
      <c r="E9" s="1" t="s">
        <v>171</v>
      </c>
      <c r="F9" s="1" t="s">
        <v>128</v>
      </c>
      <c r="G9" s="1" t="s">
        <v>132</v>
      </c>
      <c r="H9" s="1" t="s">
        <v>133</v>
      </c>
      <c r="I9" s="1" t="s">
        <v>168</v>
      </c>
      <c r="J9" s="1" t="s">
        <v>135</v>
      </c>
      <c r="K9" s="1" t="s">
        <v>168</v>
      </c>
      <c r="L9" s="1" t="s">
        <v>168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172</v>
      </c>
      <c r="R9" s="1" t="s">
        <v>140</v>
      </c>
      <c r="S9" s="1" t="s">
        <v>141</v>
      </c>
      <c r="T9" s="1" t="s">
        <v>142</v>
      </c>
    </row>
    <row r="10" s="1" customFormat="1" spans="1:20">
      <c r="A10" s="3">
        <v>16808820871</v>
      </c>
      <c r="B10" s="1" t="s">
        <v>128</v>
      </c>
      <c r="C10" s="1" t="s">
        <v>173</v>
      </c>
      <c r="D10" s="1" t="s">
        <v>174</v>
      </c>
      <c r="E10" s="1" t="s">
        <v>175</v>
      </c>
      <c r="F10" s="1" t="s">
        <v>128</v>
      </c>
      <c r="G10" s="1" t="s">
        <v>132</v>
      </c>
      <c r="H10" s="1" t="s">
        <v>133</v>
      </c>
      <c r="I10" s="1" t="s">
        <v>176</v>
      </c>
      <c r="J10" s="1" t="s">
        <v>135</v>
      </c>
      <c r="K10" s="1" t="s">
        <v>176</v>
      </c>
      <c r="L10" s="1" t="s">
        <v>176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177</v>
      </c>
      <c r="R10" s="1" t="s">
        <v>140</v>
      </c>
      <c r="S10" s="1" t="s">
        <v>141</v>
      </c>
      <c r="T10" s="1" t="s">
        <v>142</v>
      </c>
    </row>
    <row r="11" s="1" customFormat="1" spans="1:20">
      <c r="A11" s="3">
        <v>16793717765</v>
      </c>
      <c r="B11" s="1" t="s">
        <v>178</v>
      </c>
      <c r="C11" s="1" t="s">
        <v>179</v>
      </c>
      <c r="D11" s="1" t="s">
        <v>180</v>
      </c>
      <c r="E11" s="1" t="s">
        <v>181</v>
      </c>
      <c r="F11" s="1" t="s">
        <v>128</v>
      </c>
      <c r="G11" s="1" t="s">
        <v>132</v>
      </c>
      <c r="H11" s="1" t="s">
        <v>133</v>
      </c>
      <c r="I11" s="1" t="s">
        <v>182</v>
      </c>
      <c r="J11" s="1" t="s">
        <v>135</v>
      </c>
      <c r="K11" s="1" t="s">
        <v>182</v>
      </c>
      <c r="L11" s="1" t="s">
        <v>182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183</v>
      </c>
      <c r="R11" s="1" t="s">
        <v>140</v>
      </c>
      <c r="S11" s="1" t="s">
        <v>141</v>
      </c>
      <c r="T11" s="1" t="s">
        <v>142</v>
      </c>
    </row>
    <row r="12" s="1" customFormat="1" spans="1:20">
      <c r="A12" s="3">
        <v>16809312116</v>
      </c>
      <c r="B12" s="1" t="s">
        <v>128</v>
      </c>
      <c r="C12" s="1" t="s">
        <v>184</v>
      </c>
      <c r="D12" s="1" t="s">
        <v>185</v>
      </c>
      <c r="E12" s="1" t="s">
        <v>66</v>
      </c>
      <c r="F12" s="1" t="s">
        <v>128</v>
      </c>
      <c r="G12" s="1" t="s">
        <v>132</v>
      </c>
      <c r="H12" s="1" t="s">
        <v>133</v>
      </c>
      <c r="I12" s="1" t="s">
        <v>186</v>
      </c>
      <c r="J12" s="1" t="s">
        <v>135</v>
      </c>
      <c r="K12" s="1" t="s">
        <v>186</v>
      </c>
      <c r="L12" s="1" t="s">
        <v>186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187</v>
      </c>
      <c r="R12" s="1" t="s">
        <v>140</v>
      </c>
      <c r="S12" s="1" t="s">
        <v>141</v>
      </c>
      <c r="T12" s="1" t="s">
        <v>142</v>
      </c>
    </row>
    <row r="13" s="1" customFormat="1" spans="1:20">
      <c r="A13" s="3">
        <v>16809134650</v>
      </c>
      <c r="B13" s="1" t="s">
        <v>128</v>
      </c>
      <c r="C13" s="1" t="s">
        <v>188</v>
      </c>
      <c r="D13" s="1" t="s">
        <v>189</v>
      </c>
      <c r="E13" s="1" t="s">
        <v>58</v>
      </c>
      <c r="F13" s="1" t="s">
        <v>128</v>
      </c>
      <c r="G13" s="1" t="s">
        <v>132</v>
      </c>
      <c r="H13" s="1" t="s">
        <v>133</v>
      </c>
      <c r="I13" s="1" t="s">
        <v>190</v>
      </c>
      <c r="J13" s="1" t="s">
        <v>135</v>
      </c>
      <c r="K13" s="1" t="s">
        <v>190</v>
      </c>
      <c r="L13" s="1" t="s">
        <v>190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191</v>
      </c>
      <c r="R13" s="1" t="s">
        <v>140</v>
      </c>
      <c r="S13" s="1" t="s">
        <v>141</v>
      </c>
      <c r="T13" s="1" t="s">
        <v>142</v>
      </c>
    </row>
    <row r="14" s="1" customFormat="1" spans="1:20">
      <c r="A14" s="3">
        <v>16810298641</v>
      </c>
      <c r="B14" s="1" t="s">
        <v>128</v>
      </c>
      <c r="C14" s="1" t="s">
        <v>192</v>
      </c>
      <c r="D14" s="1" t="s">
        <v>193</v>
      </c>
      <c r="E14" s="1" t="s">
        <v>194</v>
      </c>
      <c r="F14" s="1" t="s">
        <v>128</v>
      </c>
      <c r="G14" s="1" t="s">
        <v>132</v>
      </c>
      <c r="H14" s="1" t="s">
        <v>133</v>
      </c>
      <c r="I14" s="1" t="s">
        <v>195</v>
      </c>
      <c r="J14" s="1" t="s">
        <v>135</v>
      </c>
      <c r="K14" s="1" t="s">
        <v>195</v>
      </c>
      <c r="L14" s="1" t="s">
        <v>195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196</v>
      </c>
      <c r="R14" s="1" t="s">
        <v>140</v>
      </c>
      <c r="S14" s="1" t="s">
        <v>141</v>
      </c>
      <c r="T14" s="1" t="s">
        <v>142</v>
      </c>
    </row>
    <row r="15" s="1" customFormat="1" spans="1:20">
      <c r="A15" s="3">
        <v>16811285994</v>
      </c>
      <c r="B15" s="1" t="s">
        <v>128</v>
      </c>
      <c r="C15" s="1" t="s">
        <v>197</v>
      </c>
      <c r="D15" s="1" t="s">
        <v>198</v>
      </c>
      <c r="E15" s="1" t="s">
        <v>94</v>
      </c>
      <c r="F15" s="1" t="s">
        <v>128</v>
      </c>
      <c r="G15" s="1" t="s">
        <v>132</v>
      </c>
      <c r="H15" s="1" t="s">
        <v>133</v>
      </c>
      <c r="I15" s="1" t="s">
        <v>199</v>
      </c>
      <c r="J15" s="1" t="s">
        <v>135</v>
      </c>
      <c r="K15" s="1" t="s">
        <v>199</v>
      </c>
      <c r="L15" s="1" t="s">
        <v>199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200</v>
      </c>
      <c r="R15" s="1" t="s">
        <v>140</v>
      </c>
      <c r="S15" s="1" t="s">
        <v>141</v>
      </c>
      <c r="T15" s="1" t="s">
        <v>142</v>
      </c>
    </row>
    <row r="16" s="1" customFormat="1" spans="1:20">
      <c r="A16" s="3">
        <v>16801250140</v>
      </c>
      <c r="B16" s="1" t="s">
        <v>201</v>
      </c>
      <c r="C16" s="1" t="s">
        <v>202</v>
      </c>
      <c r="D16" s="1" t="s">
        <v>203</v>
      </c>
      <c r="E16" s="1" t="s">
        <v>204</v>
      </c>
      <c r="F16" s="1" t="s">
        <v>128</v>
      </c>
      <c r="G16" s="1" t="s">
        <v>132</v>
      </c>
      <c r="H16" s="1" t="s">
        <v>133</v>
      </c>
      <c r="I16" s="1" t="s">
        <v>205</v>
      </c>
      <c r="J16" s="1" t="s">
        <v>135</v>
      </c>
      <c r="K16" s="1" t="s">
        <v>205</v>
      </c>
      <c r="L16" s="1" t="s">
        <v>205</v>
      </c>
      <c r="M16" s="1" t="s">
        <v>136</v>
      </c>
      <c r="N16" s="1" t="s">
        <v>136</v>
      </c>
      <c r="O16" s="1" t="s">
        <v>137</v>
      </c>
      <c r="P16" s="1" t="s">
        <v>138</v>
      </c>
      <c r="Q16" s="1" t="s">
        <v>206</v>
      </c>
      <c r="R16" s="1" t="s">
        <v>140</v>
      </c>
      <c r="S16" s="1" t="s">
        <v>141</v>
      </c>
      <c r="T16" s="1" t="s">
        <v>142</v>
      </c>
    </row>
    <row r="17" s="1" customFormat="1" spans="1:20">
      <c r="A17" s="3">
        <v>16814824127</v>
      </c>
      <c r="B17" s="1" t="s">
        <v>128</v>
      </c>
      <c r="C17" s="1" t="s">
        <v>207</v>
      </c>
      <c r="D17" s="1" t="s">
        <v>208</v>
      </c>
      <c r="E17" s="1" t="s">
        <v>209</v>
      </c>
      <c r="F17" s="1" t="s">
        <v>128</v>
      </c>
      <c r="G17" s="1" t="s">
        <v>132</v>
      </c>
      <c r="H17" s="1" t="s">
        <v>133</v>
      </c>
      <c r="I17" s="1" t="s">
        <v>210</v>
      </c>
      <c r="J17" s="1" t="s">
        <v>135</v>
      </c>
      <c r="K17" s="1" t="s">
        <v>210</v>
      </c>
      <c r="L17" s="1" t="s">
        <v>210</v>
      </c>
      <c r="M17" s="1" t="s">
        <v>136</v>
      </c>
      <c r="N17" s="1" t="s">
        <v>136</v>
      </c>
      <c r="O17" s="1" t="s">
        <v>137</v>
      </c>
      <c r="P17" s="1" t="s">
        <v>138</v>
      </c>
      <c r="Q17" s="1" t="s">
        <v>211</v>
      </c>
      <c r="R17" s="1" t="s">
        <v>140</v>
      </c>
      <c r="S17" s="1" t="s">
        <v>141</v>
      </c>
      <c r="T17" s="1" t="s">
        <v>142</v>
      </c>
    </row>
    <row r="18" s="1" customFormat="1" spans="1:20">
      <c r="A18" s="3">
        <v>16810051491</v>
      </c>
      <c r="B18" s="1" t="s">
        <v>128</v>
      </c>
      <c r="C18" s="1" t="s">
        <v>212</v>
      </c>
      <c r="D18" s="1" t="s">
        <v>213</v>
      </c>
      <c r="E18" s="1" t="s">
        <v>75</v>
      </c>
      <c r="F18" s="1" t="s">
        <v>128</v>
      </c>
      <c r="G18" s="1" t="s">
        <v>132</v>
      </c>
      <c r="H18" s="1" t="s">
        <v>133</v>
      </c>
      <c r="I18" s="1" t="s">
        <v>214</v>
      </c>
      <c r="J18" s="1" t="s">
        <v>135</v>
      </c>
      <c r="K18" s="1" t="s">
        <v>214</v>
      </c>
      <c r="L18" s="1" t="s">
        <v>214</v>
      </c>
      <c r="M18" s="1" t="s">
        <v>136</v>
      </c>
      <c r="N18" s="1" t="s">
        <v>136</v>
      </c>
      <c r="O18" s="1" t="s">
        <v>137</v>
      </c>
      <c r="P18" s="1" t="s">
        <v>138</v>
      </c>
      <c r="Q18" s="1" t="s">
        <v>215</v>
      </c>
      <c r="R18" s="1" t="s">
        <v>140</v>
      </c>
      <c r="S18" s="1" t="s">
        <v>141</v>
      </c>
      <c r="T18" s="1" t="s">
        <v>142</v>
      </c>
    </row>
    <row r="19" s="1" customFormat="1" spans="1:20">
      <c r="A19" s="3">
        <v>16704067561</v>
      </c>
      <c r="B19" s="1" t="s">
        <v>216</v>
      </c>
      <c r="C19" s="1" t="s">
        <v>217</v>
      </c>
      <c r="D19" s="1" t="s">
        <v>218</v>
      </c>
      <c r="E19" s="1" t="s">
        <v>34</v>
      </c>
      <c r="F19" s="1" t="s">
        <v>128</v>
      </c>
      <c r="G19" s="1" t="s">
        <v>132</v>
      </c>
      <c r="H19" s="1" t="s">
        <v>133</v>
      </c>
      <c r="I19" s="1" t="s">
        <v>219</v>
      </c>
      <c r="J19" s="1" t="s">
        <v>135</v>
      </c>
      <c r="K19" s="1" t="s">
        <v>219</v>
      </c>
      <c r="L19" s="1" t="s">
        <v>219</v>
      </c>
      <c r="M19" s="1" t="s">
        <v>136</v>
      </c>
      <c r="N19" s="1" t="s">
        <v>136</v>
      </c>
      <c r="O19" s="1" t="s">
        <v>137</v>
      </c>
      <c r="P19" s="1" t="s">
        <v>138</v>
      </c>
      <c r="Q19" s="1" t="s">
        <v>220</v>
      </c>
      <c r="R19" s="1" t="s">
        <v>140</v>
      </c>
      <c r="S19" s="1" t="s">
        <v>141</v>
      </c>
      <c r="T19" s="1" t="s">
        <v>142</v>
      </c>
    </row>
    <row r="20" s="1" customFormat="1" spans="1:20">
      <c r="A20" s="3">
        <v>16810309642</v>
      </c>
      <c r="B20" s="1" t="s">
        <v>128</v>
      </c>
      <c r="C20" s="1" t="s">
        <v>221</v>
      </c>
      <c r="D20" s="1" t="s">
        <v>222</v>
      </c>
      <c r="E20" s="1" t="s">
        <v>223</v>
      </c>
      <c r="F20" s="1" t="s">
        <v>128</v>
      </c>
      <c r="G20" s="1" t="s">
        <v>132</v>
      </c>
      <c r="H20" s="1" t="s">
        <v>133</v>
      </c>
      <c r="I20" s="1" t="s">
        <v>224</v>
      </c>
      <c r="J20" s="1" t="s">
        <v>135</v>
      </c>
      <c r="K20" s="1" t="s">
        <v>224</v>
      </c>
      <c r="L20" s="1" t="s">
        <v>224</v>
      </c>
      <c r="M20" s="1" t="s">
        <v>136</v>
      </c>
      <c r="N20" s="1" t="s">
        <v>136</v>
      </c>
      <c r="O20" s="1" t="s">
        <v>137</v>
      </c>
      <c r="P20" s="1" t="s">
        <v>138</v>
      </c>
      <c r="Q20" s="1" t="s">
        <v>225</v>
      </c>
      <c r="R20" s="1" t="s">
        <v>140</v>
      </c>
      <c r="S20" s="1" t="s">
        <v>141</v>
      </c>
      <c r="T20" s="1" t="s">
        <v>142</v>
      </c>
    </row>
    <row r="21" s="1" customFormat="1" spans="1:20">
      <c r="A21" s="3">
        <v>16810083744</v>
      </c>
      <c r="B21" s="1" t="s">
        <v>128</v>
      </c>
      <c r="C21" s="1" t="s">
        <v>226</v>
      </c>
      <c r="D21" s="1" t="s">
        <v>227</v>
      </c>
      <c r="E21" s="1" t="s">
        <v>78</v>
      </c>
      <c r="F21" s="1" t="s">
        <v>128</v>
      </c>
      <c r="G21" s="1" t="s">
        <v>132</v>
      </c>
      <c r="H21" s="1" t="s">
        <v>133</v>
      </c>
      <c r="I21" s="1" t="s">
        <v>228</v>
      </c>
      <c r="J21" s="1" t="s">
        <v>135</v>
      </c>
      <c r="K21" s="1" t="s">
        <v>228</v>
      </c>
      <c r="L21" s="1" t="s">
        <v>228</v>
      </c>
      <c r="M21" s="1" t="s">
        <v>136</v>
      </c>
      <c r="N21" s="1" t="s">
        <v>136</v>
      </c>
      <c r="O21" s="1" t="s">
        <v>137</v>
      </c>
      <c r="P21" s="1" t="s">
        <v>138</v>
      </c>
      <c r="Q21" s="1" t="s">
        <v>229</v>
      </c>
      <c r="R21" s="1" t="s">
        <v>140</v>
      </c>
      <c r="S21" s="1" t="s">
        <v>141</v>
      </c>
      <c r="T21" s="1" t="s">
        <v>142</v>
      </c>
    </row>
    <row r="22" s="1" customFormat="1" spans="1:20">
      <c r="A22" s="3">
        <v>16809098754</v>
      </c>
      <c r="B22" s="1" t="s">
        <v>128</v>
      </c>
      <c r="C22" s="1" t="s">
        <v>230</v>
      </c>
      <c r="D22" s="1" t="s">
        <v>231</v>
      </c>
      <c r="E22" s="1" t="s">
        <v>55</v>
      </c>
      <c r="F22" s="1" t="s">
        <v>128</v>
      </c>
      <c r="G22" s="1" t="s">
        <v>132</v>
      </c>
      <c r="H22" s="1" t="s">
        <v>133</v>
      </c>
      <c r="I22" s="1" t="s">
        <v>232</v>
      </c>
      <c r="J22" s="1" t="s">
        <v>135</v>
      </c>
      <c r="K22" s="1" t="s">
        <v>232</v>
      </c>
      <c r="L22" s="1" t="s">
        <v>232</v>
      </c>
      <c r="M22" s="1" t="s">
        <v>136</v>
      </c>
      <c r="N22" s="1" t="s">
        <v>136</v>
      </c>
      <c r="O22" s="1" t="s">
        <v>137</v>
      </c>
      <c r="P22" s="1" t="s">
        <v>138</v>
      </c>
      <c r="Q22" s="1" t="s">
        <v>233</v>
      </c>
      <c r="R22" s="1" t="s">
        <v>140</v>
      </c>
      <c r="S22" s="1" t="s">
        <v>141</v>
      </c>
      <c r="T22" s="1" t="s">
        <v>142</v>
      </c>
    </row>
    <row r="23" s="1" customFormat="1" spans="1:20">
      <c r="A23" s="3">
        <v>16800154181</v>
      </c>
      <c r="B23" s="1" t="s">
        <v>201</v>
      </c>
      <c r="C23" s="1" t="s">
        <v>234</v>
      </c>
      <c r="D23" s="1" t="s">
        <v>235</v>
      </c>
      <c r="E23" s="1" t="s">
        <v>236</v>
      </c>
      <c r="F23" s="1" t="s">
        <v>128</v>
      </c>
      <c r="G23" s="1" t="s">
        <v>132</v>
      </c>
      <c r="H23" s="1" t="s">
        <v>133</v>
      </c>
      <c r="I23" s="1" t="s">
        <v>237</v>
      </c>
      <c r="J23" s="1" t="s">
        <v>135</v>
      </c>
      <c r="K23" s="1" t="s">
        <v>237</v>
      </c>
      <c r="L23" s="1" t="s">
        <v>237</v>
      </c>
      <c r="M23" s="1" t="s">
        <v>136</v>
      </c>
      <c r="N23" s="1" t="s">
        <v>136</v>
      </c>
      <c r="O23" s="1" t="s">
        <v>137</v>
      </c>
      <c r="P23" s="1" t="s">
        <v>138</v>
      </c>
      <c r="Q23" s="1" t="s">
        <v>238</v>
      </c>
      <c r="R23" s="1" t="s">
        <v>140</v>
      </c>
      <c r="S23" s="1" t="s">
        <v>141</v>
      </c>
      <c r="T23" s="1" t="s">
        <v>142</v>
      </c>
    </row>
    <row r="24" s="1" customFormat="1" spans="1:20">
      <c r="A24" s="3">
        <v>16810075218</v>
      </c>
      <c r="B24" s="1" t="s">
        <v>128</v>
      </c>
      <c r="C24" s="1" t="s">
        <v>239</v>
      </c>
      <c r="D24" s="1" t="s">
        <v>240</v>
      </c>
      <c r="E24" s="1" t="s">
        <v>241</v>
      </c>
      <c r="F24" s="1" t="s">
        <v>128</v>
      </c>
      <c r="G24" s="1" t="s">
        <v>132</v>
      </c>
      <c r="H24" s="1" t="s">
        <v>133</v>
      </c>
      <c r="I24" s="1" t="s">
        <v>242</v>
      </c>
      <c r="J24" s="1" t="s">
        <v>135</v>
      </c>
      <c r="K24" s="1" t="s">
        <v>242</v>
      </c>
      <c r="L24" s="1" t="s">
        <v>242</v>
      </c>
      <c r="M24" s="1" t="s">
        <v>136</v>
      </c>
      <c r="N24" s="1" t="s">
        <v>136</v>
      </c>
      <c r="O24" s="1" t="s">
        <v>137</v>
      </c>
      <c r="P24" s="1" t="s">
        <v>138</v>
      </c>
      <c r="Q24" s="1" t="s">
        <v>243</v>
      </c>
      <c r="R24" s="1" t="s">
        <v>140</v>
      </c>
      <c r="S24" s="1" t="s">
        <v>141</v>
      </c>
      <c r="T24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2021-12-03T07:43:31Z</dcterms:created>
  <dcterms:modified xsi:type="dcterms:W3CDTF">2021-12-03T07:52:38Z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E183189F923E4C22A05F9C488E90C313</vt:lpwstr>
  </property>
  <property fmtid="{D5CDD505-2E9C-101B-9397-08002B2CF9AE}" pid="3" name="KSOProductBuildVer">
    <vt:lpwstr>2052-11.1.0.11115</vt:lpwstr>
  </property>
</Properties>
</file>