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对账!$1:$95</definedName>
  </definedNames>
  <calcPr calcId="144525"/>
</workbook>
</file>

<file path=xl/sharedStrings.xml><?xml version="1.0" encoding="utf-8"?>
<sst xmlns="http://schemas.openxmlformats.org/spreadsheetml/2006/main" count="2598" uniqueCount="868">
  <si>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</si>
  <si>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</si>
  <si>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</si>
  <si>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</si>
  <si>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</si>
  <si>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</si>
  <si>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</si>
  <si>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</si>
  <si>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</si>
  <si>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</si>
  <si>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</si>
  <si>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</si>
  <si>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</si>
  <si>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</si>
  <si>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</si>
  <si>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</si>
  <si>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</si>
  <si>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</si>
  <si>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</si>
  <si>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</si>
  <si>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</si>
  <si>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</si>
  <si>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</si>
  <si>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</si>
  <si>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</si>
  <si>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</si>
  <si>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</si>
  <si>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[丹佛]赫姆伍德套房酒店－丹佛市区会议中心(Homewood Suites- Denver Downtown Convention Center)(37197032)</t>
  </si>
  <si>
    <t>套房一张特大床不可吸烟&lt;不退款&gt;&lt;2人入住&gt;</t>
  </si>
  <si>
    <t>USD</t>
  </si>
  <si>
    <t>Curry/Craig,Curry/Lorraine</t>
  </si>
  <si>
    <t>CA5326211208USD</t>
  </si>
  <si>
    <t>未提现</t>
  </si>
  <si>
    <t>携程开票</t>
  </si>
  <si>
    <t>[米里]梅里茨酒店(Meritz Hotel)(44803393)</t>
  </si>
  <si>
    <t>高级房&lt;不退款&gt;&lt;2人入住&gt;</t>
  </si>
  <si>
    <t>Chong/Morina,Chong/Morina</t>
  </si>
  <si>
    <t>[斯特拉斯堡]斯特拉斯堡中心奥克酒店(Okko Hotels Strasbourg Centre)(39686477)</t>
  </si>
  <si>
    <t>经典大床房&lt;2人入住&gt;&lt;不退款&gt;&lt;早餐&gt;</t>
  </si>
  <si>
    <t>Le Maire/Arnaud</t>
  </si>
  <si>
    <t>[迈阿密海滩]迈阿密海滩枫丹白露酒店(Fontainebleau Miami Beach)(37198258)</t>
  </si>
  <si>
    <t>海景特大床房&lt;不退款&gt;&lt;2人入住&gt;</t>
  </si>
  <si>
    <t>Bajro/Aldin</t>
  </si>
  <si>
    <t>[楠泰尔]竞技场拉德芳斯酒店(Arena Hotel La Defense)(39037704)</t>
  </si>
  <si>
    <t>dadiaa/david</t>
  </si>
  <si>
    <t>[纽约]纽约时代广场西希尔顿逸林酒店(Doubletree by Hilton New York Times Square West)(37195983)</t>
  </si>
  <si>
    <t>两张大床房&lt;不退款&gt;&lt;2人入住&gt;</t>
  </si>
  <si>
    <t>Kaur/Ravinder</t>
  </si>
  <si>
    <t>[赫尔格达]赫尔格达瑞士旅馆度假村(Swiss Inn Resort Hurghada)(37202889)</t>
  </si>
  <si>
    <t>尊贵双床房&lt;2人入住&gt;&lt;不退款&gt;&lt;早餐&gt;</t>
  </si>
  <si>
    <t>Zaky/Walid</t>
  </si>
  <si>
    <t>[芝加哥]克拉里奇牛津酒店(Claridge House)(44691362)</t>
  </si>
  <si>
    <t>大号床房&lt;不退款&gt;&lt;2人入住&gt;</t>
  </si>
  <si>
    <t>Nishanova/Tuiumkan</t>
  </si>
  <si>
    <t>[纽约]比克曼汤普森酒店(The Beekman, a Thompson Hotel)(37202455)</t>
  </si>
  <si>
    <t>高级大床房&lt;不退款&gt;&lt;2人入住&gt;</t>
  </si>
  <si>
    <t>Bagden/Edward Leo</t>
  </si>
  <si>
    <t>[汉堡]阿斯托里亚招牌酒店(Signature Hotel Astoria)(39050921)</t>
  </si>
  <si>
    <t>标准双人房&lt;不退款&gt;&lt;2人入住&gt;</t>
  </si>
  <si>
    <t>Hermes/Eike,Ennens/Julia</t>
  </si>
  <si>
    <t>EXPEDIA_1845512891</t>
  </si>
  <si>
    <t>[里约热内卢]班代兰蒂斯酒店(Hotel Bandeirantes)(37198402)</t>
  </si>
  <si>
    <t>双人床房&lt;不退款&gt;&lt;2人入住&gt;</t>
  </si>
  <si>
    <t>Barbosa/Cleber Reinaldo</t>
  </si>
  <si>
    <t>[比洛克西]比洛克西 IP 赌场度假村及水疗中心(IP Casino Resort Spa-Biloxi)(40001801)</t>
  </si>
  <si>
    <t>豪华客房1张特大床&lt;不退款&gt;&lt;2人入住&gt;</t>
  </si>
  <si>
    <t>Ryan/Faith</t>
  </si>
  <si>
    <t>Jau/Christina Awing,Jau/Christina Awing</t>
  </si>
  <si>
    <t>[布拉格]布拉格全景酒店(Panorama Hotel Prague)(37197417)</t>
  </si>
  <si>
    <t>豪华客房&lt;不退款&gt;&lt;2人入住&gt;</t>
  </si>
  <si>
    <t>Wortmann/Lukas,Bergmann/Ferris</t>
  </si>
  <si>
    <t>[塞瓦斯托波尔]圣罗莎塞瓦斯托波尔费尔菲尔德客栈套房酒店(Fairfield Inn and Suites Santa Rosa Sebastopol)(40138612)</t>
  </si>
  <si>
    <t>标准间1特大床&lt;2人入住&gt;&lt;IBU黄金会员专享&gt;&lt;不退款&gt;</t>
  </si>
  <si>
    <t>leach/ron r</t>
  </si>
  <si>
    <t>[爱极乐]玛扎弗酒店(Mudzaffar Hotel)(39650996)</t>
  </si>
  <si>
    <t>豪华双床房&lt;不退款&gt;&lt;2人入住&gt;</t>
  </si>
  <si>
    <t>Mat Esa/Asmarizan,Mat Esa/Asmarizan</t>
  </si>
  <si>
    <t>取消</t>
  </si>
  <si>
    <t>[提马鲁]韦纽舒适酒店(Comfort Hotel Benvenue)(39608308)</t>
  </si>
  <si>
    <t>客房1张特大床（高效）&lt;不退款&gt;&lt;2人入住&gt;</t>
  </si>
  <si>
    <t>Findlay/John</t>
  </si>
  <si>
    <t>[陶尔哈姆莱茨]伦敦塔酒店(The Tower Hotel London)(37210264)</t>
  </si>
  <si>
    <t>标准房&lt;不退款&gt;&lt;2人入住&gt;</t>
  </si>
  <si>
    <t>Mahboob/Rhabeeia</t>
  </si>
  <si>
    <t>[哈瓦苏湖城]伦敦桥度假酒店(London Bridge Resort)(39037828)</t>
  </si>
  <si>
    <t>两卧室度假套房&lt;不退款&gt;&lt;2人入住&gt;</t>
  </si>
  <si>
    <t>Woods/Misty Marine</t>
  </si>
  <si>
    <t>[基韦斯特]基韦斯特24北部酒店(24 North Hotel Key West)(37244051)</t>
  </si>
  <si>
    <t>标准两张大床房&lt;不退款&gt;&lt;2人入住&gt;</t>
  </si>
  <si>
    <t>Harpp/Michael</t>
  </si>
  <si>
    <t>[南帕诸岛]灯塔汽车旅馆(Lighthouse Inn)(40098123)</t>
  </si>
  <si>
    <t>基本客房1张特大床&lt;不退款&gt;&lt;2人入住&gt;</t>
  </si>
  <si>
    <t>Clough/Jewell E,Clough/Dennis M</t>
  </si>
  <si>
    <t>7894618554040f741</t>
  </si>
  <si>
    <t>[温哥华]温哥华奥贝尔杰酒店(Auberge Vancouver Hotel)(39043386)</t>
  </si>
  <si>
    <t>城景豪华房（特大床）&lt;不退款&gt;&lt;2人入住&gt;</t>
  </si>
  <si>
    <t>Kubini/Pavol</t>
  </si>
  <si>
    <t>[惠斯勒]惠斯勒威斯汀温泉度假酒店(The Westin Resort &amp; Spa, Whistler)(37225388)</t>
  </si>
  <si>
    <t>一卧室大号床套房带沙发床带壁炉&lt;2人入住&gt;&lt;IBU黄金会员专享&gt;&lt;不退款&gt;&lt;普通会员&gt;</t>
  </si>
  <si>
    <t>Dhinjal/Taran</t>
  </si>
  <si>
    <t>[纳什维尔]纳什维尔市中心 - 体育场克拉丽奥酒店(Clarion Hotel Downtown Nashville - Stadium)(37225023)</t>
  </si>
  <si>
    <t>特大床房&lt;1&gt;&lt;早餐&gt;&lt;不退款&gt;&lt;2人入住&gt;</t>
  </si>
  <si>
    <t>Szukelewicz/Leigh,Clark/Mary</t>
  </si>
  <si>
    <t>[马德里]马德里特帕宫NH典藏酒店(NH Collection Madrid Palacio de Tepa)(37207779)</t>
  </si>
  <si>
    <t>豪华房&lt;不退款&gt;&lt;2人入住&gt;</t>
  </si>
  <si>
    <t>Romet/Alexandra</t>
  </si>
  <si>
    <t>[比洛克西]美岸酒店(Beau Rivage)(39650366)</t>
  </si>
  <si>
    <t>豪华客房1张特大床（海景）&lt;不退款&gt;&lt;2人入住&gt;</t>
  </si>
  <si>
    <t>Setliff/Mark D.</t>
  </si>
  <si>
    <t>[哈默史密斯-富勒姆区]百合酒店(Hotel Lily)(37223809)</t>
  </si>
  <si>
    <t>标准双人床房&lt;不退款&gt;&lt;2人入住&gt;</t>
  </si>
  <si>
    <t>Nikolett/Ferencz</t>
  </si>
  <si>
    <t>[圣安东尼奥]圣安东尼奥万豪河滨酒店(San Antonio Marriott Riverwalk)(45826552)</t>
  </si>
  <si>
    <t>特大床房&lt;不退款&gt;&lt;2人入住&gt;</t>
  </si>
  <si>
    <t>Brown/Justin</t>
  </si>
  <si>
    <t>豪华客房1张特大床（城景）&lt;不退款&gt;&lt;2人入住&gt;</t>
  </si>
  <si>
    <t>Bisnett/Chester</t>
  </si>
  <si>
    <t>[纽约]梦幻市区酒店(Dream Downtown)(39047687)</t>
  </si>
  <si>
    <t>客房, 1 张特大床 (Bronze)&lt;1&gt;&lt;不退款&gt;&lt;2人入住&gt;</t>
  </si>
  <si>
    <t>Guerrero/Kaitlyn</t>
  </si>
  <si>
    <t>63084SC047266</t>
  </si>
  <si>
    <t>[爱达荷斯普林斯]风镐住宿加早餐酒店(Miners Pick Bed and Breakfast)(40113094)</t>
  </si>
  <si>
    <t>客房（采石场）&lt;不退款&gt;&lt;2人入住&gt;</t>
  </si>
  <si>
    <t>Taylor/Rick</t>
  </si>
  <si>
    <t>Acknowledged</t>
  </si>
  <si>
    <t>Cruz/Jessie</t>
  </si>
  <si>
    <t>63084SC047662</t>
  </si>
  <si>
    <t>[丹佛]柯蒂斯- 希尔顿逸林酒店(The Curtis- A DoubleTree by Hilton Hotel)(37206118)</t>
  </si>
  <si>
    <t>一张特大床无障碍淋浴房&lt;不退款&gt;&lt;2人入住&gt;</t>
  </si>
  <si>
    <t>Plate/Erik</t>
  </si>
  <si>
    <t>[马德里]埃克广场酒店(Exe Plaza Madrid)(37225103)</t>
  </si>
  <si>
    <t>JIMENEZ PONS/MARIA DE LA CONSOLACION</t>
  </si>
  <si>
    <t>[巴尔的摩]巴尔的摩哈勃尔库尔特酒店(Royal Sonesta Harbor Court Baltimore)(37209954)</t>
  </si>
  <si>
    <t>客房, 1 张特大床 (Neighborhood View)&lt;不退款&gt;&lt;2人入住&gt;</t>
  </si>
  <si>
    <t>Kuhlman/Ronald Gene,Kuhlman/Michele Barbara</t>
  </si>
  <si>
    <t>56920SC075828</t>
  </si>
  <si>
    <t>[圣克莱门特]卡拉菲亚海滩旅馆(Inn at Calafia Beach)(40109591)</t>
  </si>
  <si>
    <t>标准间1张大床&lt;不退款&gt;&lt;2人入住&gt;</t>
  </si>
  <si>
    <t>Skaar/Robert</t>
  </si>
  <si>
    <t>0410aaf451</t>
  </si>
  <si>
    <t>[巴黎]贝尔塔酒店(Belta Hotel)(39049408)</t>
  </si>
  <si>
    <t>标准双床房&lt;不退款&gt;&lt;2人入住&gt;</t>
  </si>
  <si>
    <t>Neuet/Leslie</t>
  </si>
  <si>
    <t>[洛杉矶]半岛比佛利山庄度假村(The Peninsula Beverly Hills)(37201795)</t>
  </si>
  <si>
    <t>豪华特大床客房&lt;不退款&gt;&lt;2人入住&gt;</t>
  </si>
  <si>
    <t>Malliaros/Aristomenis George,Saporito/Claire Marie</t>
  </si>
  <si>
    <t>[圣查尔斯]阿梅里斯塔赌场度假村及水疗中心（圣查尔斯）(Ameristar Casino Resort and Spa (St. Charles))(39998694)</t>
  </si>
  <si>
    <t>豪华套房&lt;不退款&gt;&lt;2人入住&gt;</t>
  </si>
  <si>
    <t>Hendrickson/Cody Edward</t>
  </si>
  <si>
    <t>[洛杉矶]西洛杉矶智选假日酒店(Holiday Inn Express West Los Angeles, an Ihg Hotel)(37217382)</t>
  </si>
  <si>
    <t>特大床房&lt;2人入住&gt;&lt;不退款&gt;&lt;早餐&gt;</t>
  </si>
  <si>
    <t>Avila/Shevawn</t>
  </si>
  <si>
    <t>NAJARRO DIEZ/FRANCISCO</t>
  </si>
  <si>
    <t>[阿瓦]安静河流酒店(Tranquilla River Lodge)(39610688)</t>
  </si>
  <si>
    <t>雨衣套房&lt;不退款&gt;&lt;2人入住&gt;</t>
  </si>
  <si>
    <t>Abdulla/Abdulrahman,Abdulla/Abdulrahman</t>
  </si>
  <si>
    <t>Minella/Erica</t>
  </si>
  <si>
    <t>[哈科]贾柯瑟琳娜酒店(Selina Jaco)(40079135)</t>
  </si>
  <si>
    <t>标准间&lt;不退款&gt;&lt;2人入住&gt;</t>
  </si>
  <si>
    <t>Oliveros Pacheco/Carlos Jose</t>
  </si>
  <si>
    <t>[布罗肯阿罗]图尔萨 - 布罗肯阿罗石溪酒店(Stoney Creek Hotel Tulsa - Broken Arrow)(39640988)</t>
  </si>
  <si>
    <t>豪华客房2张大床&lt;不退款&gt;&lt;2人入住&gt;</t>
  </si>
  <si>
    <t>Christensen/Collin Patrick,Christensen/Ashley</t>
  </si>
  <si>
    <t>[吉隆坡]吉隆坡新翼楼丽濠景酒店(Leo Palace New Wing, WTC Kuala Lumpur)(39640185)</t>
  </si>
  <si>
    <t>高级房&lt;2人入住&gt;&lt;不退款&gt;&lt;早餐&gt;</t>
  </si>
  <si>
    <t>Natijah/Siti,Natijah/Siti</t>
  </si>
  <si>
    <t>[萨瑟克]伦敦萨瑟克宜必思尚品酒店 - 博罗市场附近(Ibis Styles London Southwark - Near Borough Market)(37240494)</t>
  </si>
  <si>
    <t>Conlon/Ashley</t>
  </si>
  <si>
    <t>[大山脚]槟城阿尔马科斯莫伊莱德酒店(E-Red Hotel Alma Cosmo Penang)(48367391)</t>
  </si>
  <si>
    <t>豪华房(特大床)&lt;不退款&gt;&lt;2人入住&gt;</t>
  </si>
  <si>
    <t>bt Abu Hanipah/Aznida,bt Abu Hanipah/Aznida</t>
  </si>
  <si>
    <t>LIN/ANNIE</t>
  </si>
  <si>
    <t>[巴黎]巴黎勒布里斯托酒店 – 欧特家酒店系列(Le Bristol Paris - an Oetker Collection Hotel)(37206697)</t>
  </si>
  <si>
    <t>尊享房&lt;不退款&gt;&lt;2人入住&gt;</t>
  </si>
  <si>
    <t>Niemeyer/Hans Joerg</t>
  </si>
  <si>
    <t>[杰克珀特]西星赌场酒店(West Star Hotel and Casino)(40134048)</t>
  </si>
  <si>
    <t>客房1张特大床&lt;不退款&gt;&lt;2人入住&gt;</t>
  </si>
  <si>
    <t>Hood/Billy Von</t>
  </si>
  <si>
    <t>[图卢兹]帕斯特尔酒店(Hôtel le Pastel)(39636697)</t>
  </si>
  <si>
    <t>SEYMAT/Maxence,POTRON/Nicolas</t>
  </si>
  <si>
    <t>2-251634-15836</t>
  </si>
  <si>
    <t>[凯拉斯科]拿破仑酒店(Hotel Napoleon)(40043002)</t>
  </si>
  <si>
    <t>标准双人间&lt;不退款&gt;&lt;2人入住&gt;</t>
  </si>
  <si>
    <t>Taccari/Gianluca</t>
  </si>
  <si>
    <t>[沃思堡]沃斯堡北化石溪雷迪森酒店(Radisson Hotel North Fort Worth Fossil Creek)(37198608)</t>
  </si>
  <si>
    <t>King Bed Sofa bed Non Smoking&lt;不退款&gt;&lt;2人入住&gt;</t>
  </si>
  <si>
    <t>BARBA MARQUEZ/CARLOS IVAN</t>
  </si>
  <si>
    <t>XJSN3G4</t>
  </si>
  <si>
    <t>Larraz Arruego/Nuria</t>
  </si>
  <si>
    <t>[旧金山]卡萨洛玛酒店(Casa Loma Hotel)(44704529)</t>
  </si>
  <si>
    <t>大床房（带公共浴室）&lt;不退款&gt;&lt;2人入住&gt;</t>
  </si>
  <si>
    <t>Malinzak/Kelsey,Malinzak/Kelsey</t>
  </si>
  <si>
    <t>[釜山]帆布旅舍(Canvas Hostel)(37208902)</t>
  </si>
  <si>
    <t>Kim/Hyeonji,Kim/Hyeonji</t>
  </si>
  <si>
    <t>CMS_EXP_1864593509</t>
  </si>
  <si>
    <t>[博库泽]昂热布库泽普瑞米尔经典酒店(Premiere Classe Angers Beaucouzé)(39684742)</t>
  </si>
  <si>
    <t>标准间1双人床&lt;不退款&gt;&lt;2人入住&gt;</t>
  </si>
  <si>
    <t>Le Paven/Nicole</t>
  </si>
  <si>
    <t>33666UC000137</t>
  </si>
  <si>
    <t>[瓦伦西亚]海王星酒店(Hotel Neptuno)(39048910)</t>
  </si>
  <si>
    <t>Rott/Ferenc,Rottne Toth/Edina</t>
  </si>
  <si>
    <t>[玛丽湖]奥兰多万豪酒店玛丽湖(Orlando Marriott Lake Mary)(45827307)</t>
  </si>
  <si>
    <t>特大床房(2-7层)&lt;不退款&gt;&lt;2人入住&gt;</t>
  </si>
  <si>
    <t>Caviggia/Sarah</t>
  </si>
  <si>
    <t>[巴登巴登]鲁蒙斯巴登巴登傲途格精选酒店(Roomers Baden-Baden, Autograph Collection)(37197043)</t>
  </si>
  <si>
    <t>豪华特大床房&lt;不退款&gt;&lt;2人入住&gt;</t>
  </si>
  <si>
    <t>Luquet/Franziska</t>
  </si>
  <si>
    <t>[山打根]拉卜酒店(Labuk Hotel)(48318077)</t>
  </si>
  <si>
    <t>标准房&lt;1&gt;&lt;不退款&gt;&lt;2人入住&gt;</t>
  </si>
  <si>
    <t>haziqah/Nasirah,haziqah/Nasirah</t>
  </si>
  <si>
    <t>[萨尔瓦多]巴哈马尔酒店(Bahiamar Hotel)(39615296)</t>
  </si>
  <si>
    <t>de CastilhoDel Rei Oliveira/Siomara,de Souza Castro Leal Costa/Roque Jayder</t>
  </si>
  <si>
    <t>[新加坡]新加坡81酒店 - 马里士他 (Staycation Approved)(Hotel 81 Balestier (Staycation Approved))(37251986)</t>
  </si>
  <si>
    <t>双人房间-高级&lt;至多连住5晚 &gt;&lt;2人入住&gt;&lt;不退款&gt;</t>
  </si>
  <si>
    <t>Nie/Hui</t>
  </si>
  <si>
    <t>[旧金山]旧金山W酒店(W San Francisco)(37207792)</t>
  </si>
  <si>
    <t>奇妙房（1张特大床）&lt;不退款&gt;&lt;2人入住&gt;</t>
  </si>
  <si>
    <t>Rosset/Corbin</t>
  </si>
  <si>
    <t>[林雪平]林雪平城市酒店与青年旅舍(Linköpings Cityhotell Och Vandrarhem)(46063966)</t>
  </si>
  <si>
    <t>舒适双床房间&lt;不退款&gt;&lt;2人入住&gt;</t>
  </si>
  <si>
    <t>Stenback/Magnus</t>
  </si>
  <si>
    <t>EXP-1865254518</t>
  </si>
  <si>
    <t>[曼谷]曼谷苏坤喜来登豪华精选大酒店 (SHA Plus+)(Sheraton Grande Sukhumvit, a Luxury Collection Hotel, Bangkok (SHA Plus+))(37203074)</t>
  </si>
  <si>
    <t>至尊特大床房&lt;不退款&gt;&lt;2人入住&gt;</t>
  </si>
  <si>
    <t>Oconnell/Wisuphada</t>
  </si>
  <si>
    <t>[拉斯维加斯]棕榈广场度假村(Palms Place)(39057320)</t>
  </si>
  <si>
    <t>一室套房双床&lt;不退款&gt;&lt;2人入住&gt;</t>
  </si>
  <si>
    <t>Cervantes/Maribel</t>
  </si>
  <si>
    <t>[仁川]金色郁金香仁川机场酒店&amp;套房(GOLDEN TULIP Incheon Airport Hotel &amp; Suites)(37205813)</t>
  </si>
  <si>
    <t>标准大床房&lt;不退款&gt;&lt;2人入住&gt;</t>
  </si>
  <si>
    <t>Shin/Hunchul</t>
  </si>
  <si>
    <t>Santana/Betsy</t>
  </si>
  <si>
    <t>0410AAF671</t>
  </si>
  <si>
    <t>[马林加]马林加阿斯托利亚酒店(Hotel Astória Maringá)(39621981)</t>
  </si>
  <si>
    <t>三人间&lt;不退款&gt;&lt;2人入住&gt;</t>
  </si>
  <si>
    <t>LIMA/ROGERIO JOSE,LIMA/ROSIMEIRE MERISSE</t>
  </si>
  <si>
    <t>[斯泰特科利奇]毕业州立学院酒店(Graduate State College)(37201258)</t>
  </si>
  <si>
    <t>毕业生特大床房&lt;不退款&gt;&lt;2人入住&gt;</t>
  </si>
  <si>
    <t>Dennison/Alexander</t>
  </si>
  <si>
    <t>5955SC066599</t>
  </si>
  <si>
    <t>[West End]北帕麦斯顿可奇曼斯区酒店(Distinction Coachman Hotel Palmerston North)(39625218)</t>
  </si>
  <si>
    <t>汽车旅馆&lt;不退款&gt;&lt;2人入住&gt;</t>
  </si>
  <si>
    <t>Morgan/Jayden Ross</t>
  </si>
  <si>
    <t>EXP-1865636951</t>
  </si>
  <si>
    <t>[卡加延德奥罗]卡加延德奥罗雪松森特里奥酒店(Seda Centrio - Cagayan de Oro)(44800680)</t>
  </si>
  <si>
    <t>Mintalar/Claudette,Mintalar/Claudette</t>
  </si>
  <si>
    <t>[奥泽维尔托洛桑]阿尔酒店(Hotel Aer)(46578723)</t>
  </si>
  <si>
    <t>CARPENTIER/theo</t>
  </si>
  <si>
    <t>[杰克逊维尔]杰克逊维尔喜来登酒店(Sheraton Jacksonville Hotel)(37212896)</t>
  </si>
  <si>
    <t>传统客房（1张特大床）&lt;不退款&gt;&lt;2人入住&gt;</t>
  </si>
  <si>
    <t>Williams/Rozetta</t>
  </si>
  <si>
    <t>[蒙特雷]克莱门特蒙特利洲际酒店(InterContinental the Clement Monterey, an Ihg Hotel)(37228881)</t>
  </si>
  <si>
    <t>Gomez Chavez/Alex</t>
  </si>
  <si>
    <t>[巴科洛德]色达国会大厦中央酒店(Seda Capitol Central)(39627980)</t>
  </si>
  <si>
    <t>豪华间&lt;不退款&gt;&lt;2人入住&gt;</t>
  </si>
  <si>
    <t>Beatrice Lopez/Ana,Beatrice Lopez/Ana</t>
  </si>
  <si>
    <t>[云顶高原]云顶高原●至尊玖霄明阁大酒店(Grand Ion Delemen Hotel, Genting Highlands)(44707860)</t>
  </si>
  <si>
    <t>豪华房&lt;1&gt;&lt;不退款&gt;&lt;2人入住&gt;</t>
  </si>
  <si>
    <t>Binti Mohamad Rasid/Siti Nur Afiqah</t>
  </si>
  <si>
    <t>44980030-1</t>
  </si>
  <si>
    <t>[马六甲]马六甲温兹酒店(Vinz Hotel Melaka)(48367005)</t>
  </si>
  <si>
    <t>weng wah wah/lee,weng wah wah/lee</t>
  </si>
  <si>
    <t>[布尔萨]汉柯大酒店(Hotel Grand Heykel)(39640317)</t>
  </si>
  <si>
    <t>双人间&lt;不退款&gt;&lt;2人入住&gt;</t>
  </si>
  <si>
    <t>SAHRI/FAIZ,SAHRI/FAIZ</t>
  </si>
  <si>
    <t>[毕尔巴鄂]卡尔顿酒店(Hotel Carlton)(46872074)</t>
  </si>
  <si>
    <t>Lopez Vicente/Unai,Familiar Portillo/Cecilia</t>
  </si>
  <si>
    <t>[克诺克海斯特]拉里瑟夫度假村(Resort La Reserve)(40018914)</t>
  </si>
  <si>
    <t>标准间1特大床（园景）&lt;不退款&gt;&lt;2人入住&gt;</t>
  </si>
  <si>
    <t>VAN BALEN/STEFAN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</si>
  <si>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</si>
  <si>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</si>
  <si>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Stewart/Kenderick</t>
  </si>
  <si>
    <t>[巴黎]旅游(Hotel Touring)(39043188)</t>
  </si>
  <si>
    <t>大床房带淋浴&lt;不退款&gt;&lt;2人入住&gt;</t>
  </si>
  <si>
    <t>ZNIFAKH/SARAH</t>
  </si>
  <si>
    <t>[锡福德]特拉华州锡福德6号汽车旅馆(Motel 6-Seaford, De)(40106204)</t>
  </si>
  <si>
    <t>标准间1特大床&lt;不退款&gt;&lt;2人入住&gt;</t>
  </si>
  <si>
    <t>Brooks/Tiara Rochelle</t>
  </si>
  <si>
    <t>NYQX95J3RA</t>
  </si>
  <si>
    <t>SAUZADE/Alice</t>
  </si>
  <si>
    <t>[新邦安拔]槟城银河酒店 (槟城对抗新冠肺炎认证)(Galaxy Hotel Penang (PenangFightCovid-19 Certified))(39670635)</t>
  </si>
  <si>
    <t>Nizam/Asnol,Nizam/Asnol</t>
  </si>
  <si>
    <t>[卡帕]吉隆玻巴生新镇酒店(New Town Hotel Klang Kuala Lumpur)(48377059)</t>
  </si>
  <si>
    <t>豪华双人房, 无景观&lt;不退款&gt;&lt;2人入住&gt;</t>
  </si>
  <si>
    <t>Sarah/Siti,Sarah/Siti</t>
  </si>
  <si>
    <t>[吉隆坡]武吉免登苹果精品酒店(Le Apple Boutique Hotel Bukit Bintang)(39051938)</t>
  </si>
  <si>
    <t>豪华禅意双人床房&lt;不退款&gt;&lt;2人入住&gt;</t>
  </si>
  <si>
    <t>Lo/Jian Loong,Lo/Jian Loong</t>
  </si>
  <si>
    <t>[伊兹密特]艾麦克索泰尔科贾埃利酒店(EmexOtel Kocaeli)(39615618)</t>
  </si>
  <si>
    <t>经济双人间&lt;不退款&gt;&lt;2人入住&gt;</t>
  </si>
  <si>
    <t>Ali/Shareeda,Ali/Shareeda</t>
  </si>
  <si>
    <t>Ali Shareeda</t>
  </si>
  <si>
    <t>[圣若泽]卢内斯酒店(Hotel Lunes)(39647422)</t>
  </si>
  <si>
    <t>浪漫双人间&lt;不退款&gt;&lt;2人入住&gt;</t>
  </si>
  <si>
    <t>lima/Nataly Laura</t>
  </si>
  <si>
    <t>，</t>
  </si>
  <si>
    <t>A211208095532481</t>
  </si>
  <si>
    <t>USD / HKD 当前参考汇率: 7.79849</t>
  </si>
  <si>
    <t>总计： 20431 USD/
159330.95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</si>
  <si>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</si>
  <si>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</si>
  <si>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</si>
  <si>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</si>
  <si>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</si>
  <si>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</si>
  <si>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</si>
  <si>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</si>
  <si>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</si>
  <si>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</si>
  <si>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</si>
  <si>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</si>
  <si>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</si>
  <si>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</si>
  <si>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</si>
  <si>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</si>
  <si>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</si>
  <si>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2021-09-16</t>
  </si>
  <si>
    <t>2255188</t>
  </si>
  <si>
    <t>赫姆伍德套房酒店－丹佛市区会议中心</t>
  </si>
  <si>
    <t>Curry Craig,Curry Lorraine</t>
  </si>
  <si>
    <t>2021-12-04</t>
  </si>
  <si>
    <t>2021-12-05</t>
  </si>
  <si>
    <t>退房日周结</t>
  </si>
  <si>
    <t>954.17</t>
  </si>
  <si>
    <t>148.00</t>
  </si>
  <si>
    <t>0</t>
  </si>
  <si>
    <t>0.00</t>
  </si>
  <si>
    <t>携程盛景国际直连</t>
  </si>
  <si>
    <t>2021-09-16 03:07:09</t>
  </si>
  <si>
    <t>否</t>
  </si>
  <si>
    <t>汇智国际旅游发展有限公司</t>
  </si>
  <si>
    <t>直连</t>
  </si>
  <si>
    <t>2021-09-21</t>
  </si>
  <si>
    <t>2260332</t>
  </si>
  <si>
    <t>美乐大酒店</t>
  </si>
  <si>
    <t>Chong Morina,Chong Morina</t>
  </si>
  <si>
    <t>2021-12-03</t>
  </si>
  <si>
    <t>453.89</t>
  </si>
  <si>
    <t>70.00</t>
  </si>
  <si>
    <t>2021-09-21 10:57:07</t>
  </si>
  <si>
    <t>2021-09-27</t>
  </si>
  <si>
    <t>2265988</t>
  </si>
  <si>
    <t>斯特拉斯堡中心奥科酒店</t>
  </si>
  <si>
    <t>Le Maire Arnaud</t>
  </si>
  <si>
    <t>932.43</t>
  </si>
  <si>
    <t>144.00</t>
  </si>
  <si>
    <t>2021-09-27 02:48:28</t>
  </si>
  <si>
    <t>2021-10-06</t>
  </si>
  <si>
    <t>2273630</t>
  </si>
  <si>
    <t>迈阿密海滩枫丹白露酒店</t>
  </si>
  <si>
    <t>Bajro Aldin</t>
  </si>
  <si>
    <t>7587.80</t>
  </si>
  <si>
    <t>1174.00</t>
  </si>
  <si>
    <t>2021-10-06 13:31:58</t>
  </si>
  <si>
    <t>2021-10-14</t>
  </si>
  <si>
    <t>2277015</t>
  </si>
  <si>
    <t>竞技场拉德芳斯酒店</t>
  </si>
  <si>
    <t>dadiaa david</t>
  </si>
  <si>
    <t>730.34</t>
  </si>
  <si>
    <t>113.00</t>
  </si>
  <si>
    <t>2021-10-14 00:20:42</t>
  </si>
  <si>
    <t>2021-10-16</t>
  </si>
  <si>
    <t>2278633</t>
  </si>
  <si>
    <t>纽约时代广场西侧希尔顿逸林酒店</t>
  </si>
  <si>
    <t>Kaur Ravinder</t>
  </si>
  <si>
    <t>4320.90</t>
  </si>
  <si>
    <t>670.00</t>
  </si>
  <si>
    <t>2021-10-16 16:54:40</t>
  </si>
  <si>
    <t>2278817</t>
  </si>
  <si>
    <t>希尔顿赫尔格达度假酒店</t>
  </si>
  <si>
    <t>Zaky Walid</t>
  </si>
  <si>
    <t>2021-12-01</t>
  </si>
  <si>
    <t>1676.77</t>
  </si>
  <si>
    <t>260.00</t>
  </si>
  <si>
    <t>2021-10-16 22:24:40</t>
  </si>
  <si>
    <t>2021-10-17</t>
  </si>
  <si>
    <t>2278907</t>
  </si>
  <si>
    <t>克拉里奇牛津酒店</t>
  </si>
  <si>
    <t>Nishanova Tuiumkan</t>
  </si>
  <si>
    <t>1173.74</t>
  </si>
  <si>
    <t>182.00</t>
  </si>
  <si>
    <t>2021-10-17 03:50:10</t>
  </si>
  <si>
    <t>2278912</t>
  </si>
  <si>
    <t xml:space="preserve">比克曼汤普森酒店 </t>
  </si>
  <si>
    <t>Bagden Edward Leo</t>
  </si>
  <si>
    <t>5688.11</t>
  </si>
  <si>
    <t>882.00</t>
  </si>
  <si>
    <t>2021-10-17 04:43:37</t>
  </si>
  <si>
    <t>2021-10-19</t>
  </si>
  <si>
    <t>2279977</t>
  </si>
  <si>
    <t>Hotel Astoria Hamburg</t>
  </si>
  <si>
    <t>Hermes Eike,Ennens Julia</t>
  </si>
  <si>
    <t>895.73</t>
  </si>
  <si>
    <t>139.00</t>
  </si>
  <si>
    <t>2021-10-19 04:10:57</t>
  </si>
  <si>
    <t>2021-10-23</t>
  </si>
  <si>
    <t>2282393</t>
  </si>
  <si>
    <t>班代兰蒂斯酒店</t>
  </si>
  <si>
    <t>Barbosa Cleber Reinaldo</t>
  </si>
  <si>
    <t>691.09</t>
  </si>
  <si>
    <t>108.00</t>
  </si>
  <si>
    <t>2021-10-23 22:04:36</t>
  </si>
  <si>
    <t>2021-10-25</t>
  </si>
  <si>
    <t>2283198</t>
  </si>
  <si>
    <t>Jau Christina Awing,Jau Christina Awing</t>
  </si>
  <si>
    <t>447.93</t>
  </si>
  <si>
    <t>2021-10-25 20:35:44</t>
  </si>
  <si>
    <t>2021-10-29</t>
  </si>
  <si>
    <t>2284811</t>
  </si>
  <si>
    <t>布拉格全景酒店</t>
  </si>
  <si>
    <t>Wortmann Lukas,Bergmann Ferris</t>
  </si>
  <si>
    <t>1153.08</t>
  </si>
  <si>
    <t>180.00</t>
  </si>
  <si>
    <t>2021-10-29 00:59:41</t>
  </si>
  <si>
    <t>2021-10-31</t>
  </si>
  <si>
    <t>2286412</t>
  </si>
  <si>
    <t>塞瓦斯托波尔圣罗莎费尔菲尔德套房酒店</t>
  </si>
  <si>
    <t>leach ron r</t>
  </si>
  <si>
    <t>975.54</t>
  </si>
  <si>
    <t>152.00</t>
  </si>
  <si>
    <t>2021-10-31 07:06:20</t>
  </si>
  <si>
    <t>2286674</t>
  </si>
  <si>
    <t>韦纽舒适酒店</t>
  </si>
  <si>
    <t>Findlay John</t>
  </si>
  <si>
    <t>577.62</t>
  </si>
  <si>
    <t>90.00</t>
  </si>
  <si>
    <t>2021-10-31 17:37:49</t>
  </si>
  <si>
    <t>2286713</t>
  </si>
  <si>
    <t>伦敦塔酒店</t>
  </si>
  <si>
    <t>Mahboob Rhabeeia</t>
  </si>
  <si>
    <t>2888.10</t>
  </si>
  <si>
    <t>450.00</t>
  </si>
  <si>
    <t>2021-10-31 18:37:25</t>
  </si>
  <si>
    <t>2021-11-02</t>
  </si>
  <si>
    <t>2287551</t>
  </si>
  <si>
    <t>伦敦桥度假酒店</t>
  </si>
  <si>
    <t>Woods Misty Marine</t>
  </si>
  <si>
    <t>2455.99</t>
  </si>
  <si>
    <t>383.00</t>
  </si>
  <si>
    <t>2021-11-02 03:36:06</t>
  </si>
  <si>
    <t>2021-11-04</t>
  </si>
  <si>
    <t>2288940</t>
  </si>
  <si>
    <t>基韦斯特24北部酒店</t>
  </si>
  <si>
    <t>Harpp Michael</t>
  </si>
  <si>
    <t>2221.35</t>
  </si>
  <si>
    <t>346.00</t>
  </si>
  <si>
    <t>2021-11-04 08:26:51</t>
  </si>
  <si>
    <t>2021-11-05</t>
  </si>
  <si>
    <t>2290877</t>
  </si>
  <si>
    <t>灯塔旅馆</t>
  </si>
  <si>
    <t>Clough Jewell E,Clough Dennis M</t>
  </si>
  <si>
    <t>435.88</t>
  </si>
  <si>
    <t>68.00</t>
  </si>
  <si>
    <t>2021-11-05 23:55:17</t>
  </si>
  <si>
    <t>2021-11-06</t>
  </si>
  <si>
    <t>2290919</t>
  </si>
  <si>
    <t>温哥华奥贝尔杰酒店</t>
  </si>
  <si>
    <t>Kubini Pavol</t>
  </si>
  <si>
    <t>962.10</t>
  </si>
  <si>
    <t>150.00</t>
  </si>
  <si>
    <t>2021-11-06 01:53:21</t>
  </si>
  <si>
    <t>2021-11-07</t>
  </si>
  <si>
    <t>2291842</t>
  </si>
  <si>
    <t>惠斯勒威斯汀温泉度假酒店</t>
  </si>
  <si>
    <t>Dhinjal Taran</t>
  </si>
  <si>
    <t>2187.17</t>
  </si>
  <si>
    <t>341.00</t>
  </si>
  <si>
    <t>2021-11-07 04:16:43</t>
  </si>
  <si>
    <t>2021-11-08</t>
  </si>
  <si>
    <t>2292576</t>
  </si>
  <si>
    <t>纳什维尔市中心 - 体育场克拉丽奥酒店</t>
  </si>
  <si>
    <t>Szukelewicz Leigh,Clark Mary</t>
  </si>
  <si>
    <t>1148.11</t>
  </si>
  <si>
    <t>179.00</t>
  </si>
  <si>
    <t>2021-11-08 01:34:52</t>
  </si>
  <si>
    <t>2021-11-09</t>
  </si>
  <si>
    <t>2293770</t>
  </si>
  <si>
    <t>马德里特帕宫NH典藏酒店</t>
  </si>
  <si>
    <t>Romet Alexandra</t>
  </si>
  <si>
    <t>1133.95</t>
  </si>
  <si>
    <t>177.00</t>
  </si>
  <si>
    <t>2021-11-09 03:29:31</t>
  </si>
  <si>
    <t>2294966</t>
  </si>
  <si>
    <t>美岸酒店</t>
  </si>
  <si>
    <t>Setliff Mark D.</t>
  </si>
  <si>
    <t>4177.04</t>
  </si>
  <si>
    <t>652.00</t>
  </si>
  <si>
    <t>2021-11-09 23:45:42</t>
  </si>
  <si>
    <t>2021-11-10</t>
  </si>
  <si>
    <t>2295049</t>
  </si>
  <si>
    <t>圣安东尼奥万豪河滨酒店</t>
  </si>
  <si>
    <t>Brown Justin</t>
  </si>
  <si>
    <t>2697.14</t>
  </si>
  <si>
    <t>421.00</t>
  </si>
  <si>
    <t>2021-11-10 06:22:38</t>
  </si>
  <si>
    <t>2295089</t>
  </si>
  <si>
    <t>Bisnett Chester</t>
  </si>
  <si>
    <t>2447.28</t>
  </si>
  <si>
    <t>382.00</t>
  </si>
  <si>
    <t>2021-11-10 08:22:11</t>
  </si>
  <si>
    <t>2021-11-11</t>
  </si>
  <si>
    <t>2296133</t>
  </si>
  <si>
    <t>梦幻市区酒店</t>
  </si>
  <si>
    <t>Guerrero Kaitlyn</t>
  </si>
  <si>
    <t>5349.43</t>
  </si>
  <si>
    <t>835.00</t>
  </si>
  <si>
    <t>2021-11-11 00:46:24</t>
  </si>
  <si>
    <t>2021-11-12</t>
  </si>
  <si>
    <t>2298203</t>
  </si>
  <si>
    <t>Cruz Jessie</t>
  </si>
  <si>
    <t>2676.87</t>
  </si>
  <si>
    <t>418.00</t>
  </si>
  <si>
    <t>2021-11-12 20:35:41</t>
  </si>
  <si>
    <t>2021-11-13</t>
  </si>
  <si>
    <t>2298539</t>
  </si>
  <si>
    <t>柯蒂斯- 希尔顿逸林酒店</t>
  </si>
  <si>
    <t>Plate Erik</t>
  </si>
  <si>
    <t>1726.38</t>
  </si>
  <si>
    <t>270.00</t>
  </si>
  <si>
    <t>2021-11-13 11:28:29</t>
  </si>
  <si>
    <t>2021-11-16</t>
  </si>
  <si>
    <t>2300145</t>
  </si>
  <si>
    <t>巴尔的摩哈勃尔库尔特洲际酒店</t>
  </si>
  <si>
    <t>Kuhlman Ronald Gene,Kuhlman Michele Barbara</t>
  </si>
  <si>
    <t>2910.64</t>
  </si>
  <si>
    <t>455.00</t>
  </si>
  <si>
    <t>2021-11-16 02:42:58</t>
  </si>
  <si>
    <t>2021-11-17</t>
  </si>
  <si>
    <t>2301116</t>
  </si>
  <si>
    <t>卡拉菲亚海滩旅馆</t>
  </si>
  <si>
    <t>Skaar Robert</t>
  </si>
  <si>
    <t>512.48</t>
  </si>
  <si>
    <t>80.00</t>
  </si>
  <si>
    <t>2021-11-17 03:04:42</t>
  </si>
  <si>
    <t>2301126</t>
  </si>
  <si>
    <t>贝尔塔酒店</t>
  </si>
  <si>
    <t>Neuet Leslie</t>
  </si>
  <si>
    <t>1037.77</t>
  </si>
  <si>
    <t>162.00</t>
  </si>
  <si>
    <t>2021-11-17 03:38:30</t>
  </si>
  <si>
    <t>2301151</t>
  </si>
  <si>
    <t>洛杉矶比佛利山庄半岛酒店</t>
  </si>
  <si>
    <t>Malliaros Aristomenis George,Saporito Claire Marie</t>
  </si>
  <si>
    <t>4195.93</t>
  </si>
  <si>
    <t>655.00</t>
  </si>
  <si>
    <t>2021-11-17 06:49:00</t>
  </si>
  <si>
    <t>2301170</t>
  </si>
  <si>
    <t>亚美利星温泉娱乐场度假村</t>
  </si>
  <si>
    <t>Hendrickson Cody Edward</t>
  </si>
  <si>
    <t>1941.02</t>
  </si>
  <si>
    <t>303.00</t>
  </si>
  <si>
    <t>2021-11-17 07:46:46</t>
  </si>
  <si>
    <t>2301452</t>
  </si>
  <si>
    <t>西洛杉矶智选假日酒店</t>
  </si>
  <si>
    <t>Avila Shevawn</t>
  </si>
  <si>
    <t>1249.17</t>
  </si>
  <si>
    <t>195.00</t>
  </si>
  <si>
    <t>2021-11-17 12:58:06</t>
  </si>
  <si>
    <t>2021-11-18</t>
  </si>
  <si>
    <t>2302395</t>
  </si>
  <si>
    <t>埃克广场酒店</t>
  </si>
  <si>
    <t>NAJARRO DIEZ FRANCISCO</t>
  </si>
  <si>
    <t>2135.10</t>
  </si>
  <si>
    <t>334.00</t>
  </si>
  <si>
    <t>2021-11-18 09:15:57</t>
  </si>
  <si>
    <t>2021-11-21</t>
  </si>
  <si>
    <t>2306343</t>
  </si>
  <si>
    <t>宁静河小屋 - 仅限成人入住</t>
  </si>
  <si>
    <t>Abdulla Abdulrahman,Abdulla Abdulrahman</t>
  </si>
  <si>
    <t>1459.43</t>
  </si>
  <si>
    <t>228.00</t>
  </si>
  <si>
    <t>2021-11-21 17:48:11</t>
  </si>
  <si>
    <t>2021-11-22</t>
  </si>
  <si>
    <t>2306742</t>
  </si>
  <si>
    <t>Minella Erica</t>
  </si>
  <si>
    <t>582.49</t>
  </si>
  <si>
    <t>91.00</t>
  </si>
  <si>
    <t>2021-11-22 00:45:24</t>
  </si>
  <si>
    <t>2021-11-23</t>
  </si>
  <si>
    <t>2308378</t>
  </si>
  <si>
    <t>贾柯瑟琳娜酒店</t>
  </si>
  <si>
    <t>Oliveros Pacheco Carlos Jose</t>
  </si>
  <si>
    <t>275.18</t>
  </si>
  <si>
    <t>43.00</t>
  </si>
  <si>
    <t>2021-11-23 07:44:25</t>
  </si>
  <si>
    <t>2309568</t>
  </si>
  <si>
    <t>斯东尼小河酒店及会议中心</t>
  </si>
  <si>
    <t>Christensen Collin Patrick,Christensen Ashley</t>
  </si>
  <si>
    <t>665.55</t>
  </si>
  <si>
    <t>104.00</t>
  </si>
  <si>
    <t>2021-11-23 21:40:24</t>
  </si>
  <si>
    <t>2021-11-24</t>
  </si>
  <si>
    <t>2310215</t>
  </si>
  <si>
    <t>里欧宫新翼酒店</t>
  </si>
  <si>
    <t>Natijah Siti,Natijah Siti</t>
  </si>
  <si>
    <t>243.42</t>
  </si>
  <si>
    <t>38.00</t>
  </si>
  <si>
    <t>2021-11-24 13:04:36</t>
  </si>
  <si>
    <t>2021-11-25</t>
  </si>
  <si>
    <t>2311551</t>
  </si>
  <si>
    <t>伦敦萨瑟克宜必思尚品酒店 - 博罗市场附近</t>
  </si>
  <si>
    <t>Conlon Ashley</t>
  </si>
  <si>
    <t>2184.45</t>
  </si>
  <si>
    <t>2021-11-25 10:51:48</t>
  </si>
  <si>
    <t>2312962</t>
  </si>
  <si>
    <t>槟城阿尔马科斯莫伊莱德酒店</t>
  </si>
  <si>
    <t>bt Abu Hanipah Aznida,bt Abu Hanipah Aznida</t>
  </si>
  <si>
    <t>134.53</t>
  </si>
  <si>
    <t>21.00</t>
  </si>
  <si>
    <t>2021-11-25 22:51:05</t>
  </si>
  <si>
    <t>2021-11-26</t>
  </si>
  <si>
    <t>2313127</t>
  </si>
  <si>
    <t>LIN ANNIE</t>
  </si>
  <si>
    <t>582.40</t>
  </si>
  <si>
    <t>2021-11-26 07:00:15</t>
  </si>
  <si>
    <t>2021-11-27</t>
  </si>
  <si>
    <t>2315154</t>
  </si>
  <si>
    <t>巴黎勒布里斯托酒店 – 欧特家酒店系列</t>
  </si>
  <si>
    <t>Niemeyer Hans Joerg</t>
  </si>
  <si>
    <t>16158.45</t>
  </si>
  <si>
    <t>2522.00</t>
  </si>
  <si>
    <t>2021-11-27 04:35:24</t>
  </si>
  <si>
    <t>2315166</t>
  </si>
  <si>
    <t>西部之星酒店</t>
  </si>
  <si>
    <t>Hood Billy Von</t>
  </si>
  <si>
    <t>563.82</t>
  </si>
  <si>
    <t>88.00</t>
  </si>
  <si>
    <t>2021-11-27 06:53:05</t>
  </si>
  <si>
    <t>2316426</t>
  </si>
  <si>
    <t>乐帕斯特尔酒店</t>
  </si>
  <si>
    <t>SEYMAT Maxence,POTRON Nicolas</t>
  </si>
  <si>
    <t>442.08</t>
  </si>
  <si>
    <t>69.00</t>
  </si>
  <si>
    <t>2021-11-27 23:20:33</t>
  </si>
  <si>
    <t>2021-11-28</t>
  </si>
  <si>
    <t>2316499</t>
  </si>
  <si>
    <t>拿破仑酒店</t>
  </si>
  <si>
    <t>Taccari Gianluca</t>
  </si>
  <si>
    <t>852.13</t>
  </si>
  <si>
    <t>133.00</t>
  </si>
  <si>
    <t>2021-11-28 01:54:10</t>
  </si>
  <si>
    <t>2316516</t>
  </si>
  <si>
    <t xml:space="preserve">沃斯堡北化石溪丽笙酒店 </t>
  </si>
  <si>
    <t>BARBA MARQUEZ CARLOS IVAN</t>
  </si>
  <si>
    <t>653.51</t>
  </si>
  <si>
    <t>102.00</t>
  </si>
  <si>
    <t>2021-11-28 03:07:35</t>
  </si>
  <si>
    <t>2021-11-29</t>
  </si>
  <si>
    <t>2317817</t>
  </si>
  <si>
    <t>Larraz Arruego Nuria</t>
  </si>
  <si>
    <t>1339.06</t>
  </si>
  <si>
    <t>209.00</t>
  </si>
  <si>
    <t>2021-11-29 02:36:00</t>
  </si>
  <si>
    <t>2021-11-30</t>
  </si>
  <si>
    <t>2319167</t>
  </si>
  <si>
    <t>卡萨洛玛酒店</t>
  </si>
  <si>
    <t>Malinzak Kelsey,Malinzak Kelsey</t>
  </si>
  <si>
    <t>556.97</t>
  </si>
  <si>
    <t>87.00</t>
  </si>
  <si>
    <t>2021-11-30 07:54:05</t>
  </si>
  <si>
    <t>2319988</t>
  </si>
  <si>
    <t>帆布旅舍</t>
  </si>
  <si>
    <t>Kim Hyeonji,Kim Hyeonji</t>
  </si>
  <si>
    <t>243.28</t>
  </si>
  <si>
    <t>2021-11-30 18:08:29</t>
  </si>
  <si>
    <t>2320138</t>
  </si>
  <si>
    <t>翁热东布库茨普瑞米尔经典酒店</t>
  </si>
  <si>
    <t>Le Paven Nicole</t>
  </si>
  <si>
    <t>268.88</t>
  </si>
  <si>
    <t>42.00</t>
  </si>
  <si>
    <t>2021-11-30 19:20:26</t>
  </si>
  <si>
    <t>2320268</t>
  </si>
  <si>
    <t>海王星酒店</t>
  </si>
  <si>
    <t>Rott Ferenc,Rottne Toth Edina</t>
  </si>
  <si>
    <t>2021-12-02</t>
  </si>
  <si>
    <t>3380.26</t>
  </si>
  <si>
    <t>528.00</t>
  </si>
  <si>
    <t>2021-11-30 20:27:13</t>
  </si>
  <si>
    <t>2320604</t>
  </si>
  <si>
    <t>奥兰多万豪酒店玛丽湖</t>
  </si>
  <si>
    <t>Caviggia Sarah</t>
  </si>
  <si>
    <t>1736.72</t>
  </si>
  <si>
    <t>272.00</t>
  </si>
  <si>
    <t>2021-12-01 04:32:58</t>
  </si>
  <si>
    <t>2321915</t>
  </si>
  <si>
    <t>傲途格精选巴登-巴登房客酒店</t>
  </si>
  <si>
    <t>Luquet Franziska</t>
  </si>
  <si>
    <t>1679.26</t>
  </si>
  <si>
    <t>263.00</t>
  </si>
  <si>
    <t>2021-12-01 18:35:39</t>
  </si>
  <si>
    <t>2322136</t>
  </si>
  <si>
    <t>拉卜酒店</t>
  </si>
  <si>
    <t>haziqah Nasirah,haziqah Nasirah</t>
  </si>
  <si>
    <t>121.32</t>
  </si>
  <si>
    <t>19.00</t>
  </si>
  <si>
    <t>2021-12-01 20:01:59</t>
  </si>
  <si>
    <t>2322398</t>
  </si>
  <si>
    <t>巴合亚马尔酒店</t>
  </si>
  <si>
    <t>de CastilhoDel Rei Oliveira Siomara,de Souza Castro Leal Costa Roque Jayder</t>
  </si>
  <si>
    <t>217.09</t>
  </si>
  <si>
    <t>34.00</t>
  </si>
  <si>
    <t>2021-12-01 22:18:24</t>
  </si>
  <si>
    <t>2322485</t>
  </si>
  <si>
    <t>新加坡81酒店-马里士他</t>
  </si>
  <si>
    <t>Nie Hui</t>
  </si>
  <si>
    <t>421.41</t>
  </si>
  <si>
    <t>66.00</t>
  </si>
  <si>
    <t>2021-12-01 23:40:29</t>
  </si>
  <si>
    <t>2322555</t>
  </si>
  <si>
    <t>旧金山 W 酒店</t>
  </si>
  <si>
    <t>Rosset Corbin</t>
  </si>
  <si>
    <t>2163.50</t>
  </si>
  <si>
    <t>339.00</t>
  </si>
  <si>
    <t>2021-12-02 02:57:09</t>
  </si>
  <si>
    <t>2322582</t>
  </si>
  <si>
    <t>林雪坪城市酒店及公寓</t>
  </si>
  <si>
    <t>Stenback Magnus</t>
  </si>
  <si>
    <t>561.62</t>
  </si>
  <si>
    <t>2021-12-02 06:09:51</t>
  </si>
  <si>
    <t>2322763</t>
  </si>
  <si>
    <t>曼谷苏坤喜来登豪华精选大酒店</t>
  </si>
  <si>
    <t>Oconnell Wisuphada</t>
  </si>
  <si>
    <t>1270.02</t>
  </si>
  <si>
    <t>199.00</t>
  </si>
  <si>
    <t>2021-12-02 10:03:16</t>
  </si>
  <si>
    <t>2323480</t>
  </si>
  <si>
    <t>拉斯维加斯棕榈广场及水疗中心酒店</t>
  </si>
  <si>
    <t>Cervantes Maribel</t>
  </si>
  <si>
    <t>3739.85</t>
  </si>
  <si>
    <t>586.00</t>
  </si>
  <si>
    <t>2021-12-02 16:31:09</t>
  </si>
  <si>
    <t>2323899</t>
  </si>
  <si>
    <t>金色郁金香仁川机场酒店</t>
  </si>
  <si>
    <t>Shin Hunchul</t>
  </si>
  <si>
    <t>421.21</t>
  </si>
  <si>
    <t>2021-12-02 19:50:25</t>
  </si>
  <si>
    <t>2324118</t>
  </si>
  <si>
    <t>Santana Betsy</t>
  </si>
  <si>
    <t>529.71</t>
  </si>
  <si>
    <t>83.00</t>
  </si>
  <si>
    <t>2021-12-02 20:09:21</t>
  </si>
  <si>
    <t>2324338</t>
  </si>
  <si>
    <t>阿斯托里亚酒店</t>
  </si>
  <si>
    <t>LIMA ROGERIO JOSE,LIMA ROSIMEIRE MERISSE</t>
  </si>
  <si>
    <t>382.92</t>
  </si>
  <si>
    <t>60.00</t>
  </si>
  <si>
    <t>2021-12-02 21:13:59</t>
  </si>
  <si>
    <t>2324732</t>
  </si>
  <si>
    <t>阿桑德连锁集团黄金大酒店</t>
  </si>
  <si>
    <t>Dennison Alexander</t>
  </si>
  <si>
    <t>1022.48</t>
  </si>
  <si>
    <t>160.00</t>
  </si>
  <si>
    <t>2021-12-03 02:00:43</t>
  </si>
  <si>
    <t>2324762</t>
  </si>
  <si>
    <t>北帕麦斯顿可奇曼斯区酒店</t>
  </si>
  <si>
    <t>Morgan Jayden Ross</t>
  </si>
  <si>
    <t>645.44</t>
  </si>
  <si>
    <t>101.00</t>
  </si>
  <si>
    <t>2021-12-03 05:01:50</t>
  </si>
  <si>
    <t>2324773</t>
  </si>
  <si>
    <t>塞达中心酒店</t>
  </si>
  <si>
    <t>Mintalar Claudette,Mintalar Claudette</t>
  </si>
  <si>
    <t>460.12</t>
  </si>
  <si>
    <t>72.00</t>
  </si>
  <si>
    <t>2021-12-03 05:35:25</t>
  </si>
  <si>
    <t>2324775</t>
  </si>
  <si>
    <t>阿尔酒店</t>
  </si>
  <si>
    <t>CARPENTIER theo</t>
  </si>
  <si>
    <t>236.45</t>
  </si>
  <si>
    <t>37.00</t>
  </si>
  <si>
    <t>2021-12-03 05:37:15</t>
  </si>
  <si>
    <t>2324800</t>
  </si>
  <si>
    <t>杰克逊维尔喜来登酒店</t>
  </si>
  <si>
    <t>Williams Rozetta</t>
  </si>
  <si>
    <t>792.42</t>
  </si>
  <si>
    <t>124.00</t>
  </si>
  <si>
    <t>2021-12-03 07:01:58</t>
  </si>
  <si>
    <t>2325204</t>
  </si>
  <si>
    <t>克莱门特蒙特里洲际酒店</t>
  </si>
  <si>
    <t>Gomez Chavez Alex</t>
  </si>
  <si>
    <t>1610.41</t>
  </si>
  <si>
    <t>252.00</t>
  </si>
  <si>
    <t>2021-12-03 13:38:21</t>
  </si>
  <si>
    <t>2325315</t>
  </si>
  <si>
    <t>色達首都中央酒店</t>
  </si>
  <si>
    <t>Beatrice Lopez Ana,Beatrice Lopez Ana</t>
  </si>
  <si>
    <t>332.31</t>
  </si>
  <si>
    <t>52.00</t>
  </si>
  <si>
    <t>2021-12-03 14:54:58</t>
  </si>
  <si>
    <t>2325580</t>
  </si>
  <si>
    <t>云顶高原●至尊玖霄明阁大酒店</t>
  </si>
  <si>
    <t>Binti Mohamad Rasid Siti Nur Afiqah</t>
  </si>
  <si>
    <t>658.22</t>
  </si>
  <si>
    <t>103.00</t>
  </si>
  <si>
    <t>2021-12-03 18:02:25</t>
  </si>
  <si>
    <t>2325730</t>
  </si>
  <si>
    <t>Vinz Boutique Hotel</t>
  </si>
  <si>
    <t>weng wah wah lee,weng wah wah lee</t>
  </si>
  <si>
    <t>287.57</t>
  </si>
  <si>
    <t>45.00</t>
  </si>
  <si>
    <t>2021-12-03 20:26:27</t>
  </si>
  <si>
    <t>2325865</t>
  </si>
  <si>
    <t>汉柯大酒店</t>
  </si>
  <si>
    <t>SAHRI FAIZ,SAHRI FAIZ</t>
  </si>
  <si>
    <t>217.28</t>
  </si>
  <si>
    <t>2021-12-03 21:58:47</t>
  </si>
  <si>
    <t>2326052</t>
  </si>
  <si>
    <t>卡尔顿酒店</t>
  </si>
  <si>
    <t>Lopez Vicente Unai,Familiar Portillo Cecilia</t>
  </si>
  <si>
    <t>728.52</t>
  </si>
  <si>
    <t>114.00</t>
  </si>
  <si>
    <t>2021-12-04 00:11:00</t>
  </si>
  <si>
    <t>2326059</t>
  </si>
  <si>
    <t>雷泽弗酒店</t>
  </si>
  <si>
    <t>VAN BALEN STEFAN</t>
  </si>
  <si>
    <t>1233.37</t>
  </si>
  <si>
    <t>193.00</t>
  </si>
  <si>
    <t>2021-12-04 00:45:25</t>
  </si>
  <si>
    <t>2326142</t>
  </si>
  <si>
    <t>堪萨斯城市中心/会议中心万豪酒店</t>
  </si>
  <si>
    <t>Stewart Kenderick</t>
  </si>
  <si>
    <t>1341.90</t>
  </si>
  <si>
    <t>210.00</t>
  </si>
  <si>
    <t>2021-12-04 06:53:18</t>
  </si>
  <si>
    <t>2326143</t>
  </si>
  <si>
    <t>旅游酒店</t>
  </si>
  <si>
    <t>ZNIFAKH SARAH</t>
  </si>
  <si>
    <t>587.88</t>
  </si>
  <si>
    <t>92.00</t>
  </si>
  <si>
    <t>2021-12-04 06:57:03</t>
  </si>
  <si>
    <t>2326162</t>
  </si>
  <si>
    <t>锡福德品质酒店</t>
  </si>
  <si>
    <t>Brooks Tiara Rochelle</t>
  </si>
  <si>
    <t>645.39</t>
  </si>
  <si>
    <t>2021-12-04 08:05:05</t>
  </si>
  <si>
    <t>2326708</t>
  </si>
  <si>
    <t>SAUZADE Alice</t>
  </si>
  <si>
    <t>2021-12-04 14:46:32</t>
  </si>
  <si>
    <t>2326817</t>
  </si>
  <si>
    <t>银河酒店</t>
  </si>
  <si>
    <t>Nizam Asnol,Nizam Asnol</t>
  </si>
  <si>
    <t>217.26</t>
  </si>
  <si>
    <t>2021-12-04 16:14:38</t>
  </si>
  <si>
    <t>2327123</t>
  </si>
  <si>
    <t>巴生钻石花园新镇酒店</t>
  </si>
  <si>
    <t>Sarah Siti,Sarah Siti</t>
  </si>
  <si>
    <t>83.07</t>
  </si>
  <si>
    <t>13.00</t>
  </si>
  <si>
    <t>2021-12-04 18:40:32</t>
  </si>
  <si>
    <t>2327235</t>
  </si>
  <si>
    <t>武吉免登苹果精品酒店</t>
  </si>
  <si>
    <t>Lo Jian Loong,Lo Jian Loong</t>
  </si>
  <si>
    <t>191.70</t>
  </si>
  <si>
    <t>30.00</t>
  </si>
  <si>
    <t>2021-12-04 19:36:03</t>
  </si>
  <si>
    <t>2327349</t>
  </si>
  <si>
    <t>艾麦克索泰尔科贾埃利酒店</t>
  </si>
  <si>
    <t>Ali Shareeda,Ali Shareeda</t>
  </si>
  <si>
    <t>306.72</t>
  </si>
  <si>
    <t>48.00</t>
  </si>
  <si>
    <t>2021-12-04 22:14:51</t>
  </si>
  <si>
    <t>2327520</t>
  </si>
  <si>
    <t>月亮酒店</t>
  </si>
  <si>
    <t>lima Nataly Laura</t>
  </si>
  <si>
    <t>230.04</t>
  </si>
  <si>
    <t>36.00</t>
  </si>
  <si>
    <t>2021-12-04 21:50:43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</si>
</sst>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16295262476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44534</v>
      </c>
      <c r="G2" s="5">
        <v>44535</v>
      </c>
      <c r="H2" s="4">
        <v>1</v>
      </c>
      <c r="I2" s="4">
        <v>1</v>
      </c>
      <c r="J2" s="4">
        <v>1</v>
      </c>
      <c r="K2" s="4" t="s">
        <v>29</v>
      </c>
      <c r="L2" s="4">
        <v>148</v>
      </c>
      <c r="M2" s="4">
        <v>148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44538</v>
      </c>
      <c r="T2" s="4" t="s">
        <v>33</v>
      </c>
      <c r="U2" s="4">
        <v>148</v>
      </c>
      <c r="V2" s="4">
        <v>0</v>
      </c>
      <c r="W2" s="4">
        <v>0</v>
      </c>
      <c r="X2" s="4">
        <v>2255188</v>
      </c>
      <c r="Y2" s="4">
        <v>80370898</v>
      </c>
    </row>
    <row r="3" s="4" customFormat="1" spans="1:24">
      <c r="A3" s="4">
        <v>16331346221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44533</v>
      </c>
      <c r="G3" s="5">
        <v>44535</v>
      </c>
      <c r="H3" s="4">
        <v>1</v>
      </c>
      <c r="I3" s="4">
        <v>2</v>
      </c>
      <c r="J3" s="4">
        <v>2</v>
      </c>
      <c r="K3" s="4" t="s">
        <v>29</v>
      </c>
      <c r="L3" s="4">
        <v>70</v>
      </c>
      <c r="M3" s="4">
        <v>70</v>
      </c>
      <c r="N3" s="4" t="s">
        <v>36</v>
      </c>
      <c r="O3" s="4" t="s">
        <v>31</v>
      </c>
      <c r="P3" s="4" t="s">
        <v>32</v>
      </c>
      <c r="Q3" s="4">
        <v>0</v>
      </c>
      <c r="R3" s="6">
        <v>44460</v>
      </c>
      <c r="S3" s="5">
        <v>44538</v>
      </c>
      <c r="T3" s="4" t="s">
        <v>33</v>
      </c>
      <c r="U3" s="4">
        <v>70</v>
      </c>
      <c r="V3" s="4">
        <v>0</v>
      </c>
      <c r="W3" s="4">
        <v>0</v>
      </c>
      <c r="X3" s="4">
        <v>2260332</v>
      </c>
    </row>
    <row r="4" s="4" customFormat="1" spans="1:25">
      <c r="A4" s="4">
        <v>16380063335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44534</v>
      </c>
      <c r="G4" s="5">
        <v>44535</v>
      </c>
      <c r="H4" s="4">
        <v>1</v>
      </c>
      <c r="I4" s="4">
        <v>1</v>
      </c>
      <c r="J4" s="4">
        <v>1</v>
      </c>
      <c r="K4" s="4" t="s">
        <v>29</v>
      </c>
      <c r="L4" s="4">
        <v>144</v>
      </c>
      <c r="M4" s="4">
        <v>144</v>
      </c>
      <c r="N4" s="4" t="s">
        <v>39</v>
      </c>
      <c r="O4" s="4" t="s">
        <v>31</v>
      </c>
      <c r="P4" s="4" t="s">
        <v>32</v>
      </c>
      <c r="Q4" s="4">
        <v>0</v>
      </c>
      <c r="R4" s="6">
        <v>44466</v>
      </c>
      <c r="S4" s="5">
        <v>44538</v>
      </c>
      <c r="T4" s="4" t="s">
        <v>33</v>
      </c>
      <c r="U4" s="4">
        <v>144</v>
      </c>
      <c r="V4" s="4">
        <v>0</v>
      </c>
      <c r="W4" s="4">
        <v>0</v>
      </c>
      <c r="X4" s="4">
        <v>2265988</v>
      </c>
      <c r="Y4" s="4">
        <v>106683</v>
      </c>
    </row>
    <row r="5" s="4" customFormat="1" spans="1:25">
      <c r="A5" s="4">
        <v>16480149618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44533</v>
      </c>
      <c r="G5" s="5">
        <v>44535</v>
      </c>
      <c r="H5" s="4">
        <v>1</v>
      </c>
      <c r="I5" s="4">
        <v>2</v>
      </c>
      <c r="J5" s="4">
        <v>2</v>
      </c>
      <c r="K5" s="4" t="s">
        <v>29</v>
      </c>
      <c r="L5" s="4">
        <v>1174</v>
      </c>
      <c r="M5" s="4">
        <v>1174</v>
      </c>
      <c r="N5" s="4" t="s">
        <v>42</v>
      </c>
      <c r="O5" s="4" t="s">
        <v>31</v>
      </c>
      <c r="P5" s="4" t="s">
        <v>32</v>
      </c>
      <c r="Q5" s="4">
        <v>0</v>
      </c>
      <c r="R5" s="6">
        <v>44475</v>
      </c>
      <c r="S5" s="5">
        <v>44538</v>
      </c>
      <c r="T5" s="4" t="s">
        <v>33</v>
      </c>
      <c r="U5" s="4">
        <v>1174</v>
      </c>
      <c r="V5" s="4">
        <v>0</v>
      </c>
      <c r="W5" s="4">
        <v>0</v>
      </c>
      <c r="X5" s="4">
        <v>2273630</v>
      </c>
      <c r="Y5" s="4">
        <v>18616948</v>
      </c>
    </row>
    <row r="6" s="4" customFormat="1" spans="1:25">
      <c r="A6" s="4">
        <v>16540015152</v>
      </c>
      <c r="B6" s="4" t="s">
        <v>25</v>
      </c>
      <c r="C6" s="4" t="s">
        <v>26</v>
      </c>
      <c r="D6" s="4" t="s">
        <v>43</v>
      </c>
      <c r="E6" s="4" t="s">
        <v>35</v>
      </c>
      <c r="F6" s="5">
        <v>44534</v>
      </c>
      <c r="G6" s="5">
        <v>44535</v>
      </c>
      <c r="H6" s="4">
        <v>1</v>
      </c>
      <c r="I6" s="4">
        <v>1</v>
      </c>
      <c r="J6" s="4">
        <v>1</v>
      </c>
      <c r="K6" s="4" t="s">
        <v>29</v>
      </c>
      <c r="L6" s="4">
        <v>113</v>
      </c>
      <c r="M6" s="4">
        <v>113</v>
      </c>
      <c r="N6" s="4" t="s">
        <v>44</v>
      </c>
      <c r="O6" s="4" t="s">
        <v>31</v>
      </c>
      <c r="P6" s="4" t="s">
        <v>32</v>
      </c>
      <c r="Q6" s="4">
        <v>0</v>
      </c>
      <c r="R6" s="6">
        <v>44483</v>
      </c>
      <c r="S6" s="5">
        <v>44538</v>
      </c>
      <c r="T6" s="4" t="s">
        <v>33</v>
      </c>
      <c r="U6" s="4">
        <v>113</v>
      </c>
      <c r="V6" s="4">
        <v>0</v>
      </c>
      <c r="W6" s="4">
        <v>0</v>
      </c>
      <c r="X6" s="4">
        <v>2277015</v>
      </c>
      <c r="Y6" s="4">
        <v>1843141159</v>
      </c>
    </row>
    <row r="7" s="4" customFormat="1" spans="1:25">
      <c r="A7" s="4">
        <v>16571541140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44533</v>
      </c>
      <c r="G7" s="5">
        <v>44535</v>
      </c>
      <c r="H7" s="4">
        <v>1</v>
      </c>
      <c r="I7" s="4">
        <v>2</v>
      </c>
      <c r="J7" s="4">
        <v>2</v>
      </c>
      <c r="K7" s="4" t="s">
        <v>29</v>
      </c>
      <c r="L7" s="4">
        <v>670</v>
      </c>
      <c r="M7" s="4">
        <v>670</v>
      </c>
      <c r="N7" s="4" t="s">
        <v>47</v>
      </c>
      <c r="O7" s="4" t="s">
        <v>31</v>
      </c>
      <c r="P7" s="4" t="s">
        <v>32</v>
      </c>
      <c r="Q7" s="4">
        <v>0</v>
      </c>
      <c r="R7" s="6">
        <v>44485</v>
      </c>
      <c r="S7" s="5">
        <v>44538</v>
      </c>
      <c r="T7" s="4" t="s">
        <v>33</v>
      </c>
      <c r="U7" s="4">
        <v>670</v>
      </c>
      <c r="V7" s="4">
        <v>0</v>
      </c>
      <c r="W7" s="4">
        <v>0</v>
      </c>
      <c r="X7" s="4">
        <v>2278633</v>
      </c>
      <c r="Y7" s="4">
        <v>90967199</v>
      </c>
    </row>
    <row r="8" s="4" customFormat="1" spans="1:24">
      <c r="A8" s="4">
        <v>16573413404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44531</v>
      </c>
      <c r="G8" s="5">
        <v>44535</v>
      </c>
      <c r="H8" s="4">
        <v>1</v>
      </c>
      <c r="I8" s="4">
        <v>4</v>
      </c>
      <c r="J8" s="4">
        <v>4</v>
      </c>
      <c r="K8" s="4" t="s">
        <v>29</v>
      </c>
      <c r="L8" s="4">
        <v>260</v>
      </c>
      <c r="M8" s="4">
        <v>260</v>
      </c>
      <c r="N8" s="4" t="s">
        <v>50</v>
      </c>
      <c r="O8" s="4" t="s">
        <v>31</v>
      </c>
      <c r="P8" s="4" t="s">
        <v>32</v>
      </c>
      <c r="Q8" s="4">
        <v>0</v>
      </c>
      <c r="R8" s="6">
        <v>44485</v>
      </c>
      <c r="S8" s="5">
        <v>44538</v>
      </c>
      <c r="T8" s="4" t="s">
        <v>33</v>
      </c>
      <c r="U8" s="4">
        <v>260</v>
      </c>
      <c r="V8" s="4">
        <v>0</v>
      </c>
      <c r="W8" s="4">
        <v>0</v>
      </c>
      <c r="X8" s="4">
        <v>2278817</v>
      </c>
    </row>
    <row r="9" s="4" customFormat="1" spans="1:24">
      <c r="A9" s="4">
        <v>16574174617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44533</v>
      </c>
      <c r="G9" s="5">
        <v>44535</v>
      </c>
      <c r="H9" s="4">
        <v>1</v>
      </c>
      <c r="I9" s="4">
        <v>2</v>
      </c>
      <c r="J9" s="4">
        <v>2</v>
      </c>
      <c r="K9" s="4" t="s">
        <v>29</v>
      </c>
      <c r="L9" s="4">
        <v>182</v>
      </c>
      <c r="M9" s="4">
        <v>182</v>
      </c>
      <c r="N9" s="4" t="s">
        <v>53</v>
      </c>
      <c r="O9" s="4" t="s">
        <v>31</v>
      </c>
      <c r="P9" s="4" t="s">
        <v>32</v>
      </c>
      <c r="Q9" s="4">
        <v>0</v>
      </c>
      <c r="R9" s="6">
        <v>44486</v>
      </c>
      <c r="S9" s="5">
        <v>44538</v>
      </c>
      <c r="T9" s="4" t="s">
        <v>33</v>
      </c>
      <c r="U9" s="4">
        <v>182</v>
      </c>
      <c r="V9" s="4">
        <v>0</v>
      </c>
      <c r="W9" s="4">
        <v>0</v>
      </c>
      <c r="X9" s="4">
        <v>2278907</v>
      </c>
    </row>
    <row r="10" s="4" customFormat="1" spans="1:25">
      <c r="A10" s="4">
        <v>16574199703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44533</v>
      </c>
      <c r="G10" s="5">
        <v>44535</v>
      </c>
      <c r="H10" s="4">
        <v>1</v>
      </c>
      <c r="I10" s="4">
        <v>2</v>
      </c>
      <c r="J10" s="4">
        <v>2</v>
      </c>
      <c r="K10" s="4" t="s">
        <v>29</v>
      </c>
      <c r="L10" s="4">
        <v>882</v>
      </c>
      <c r="M10" s="4">
        <v>882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44486</v>
      </c>
      <c r="S10" s="5">
        <v>44538</v>
      </c>
      <c r="T10" s="4" t="s">
        <v>33</v>
      </c>
      <c r="U10" s="4">
        <v>882</v>
      </c>
      <c r="V10" s="4">
        <v>0</v>
      </c>
      <c r="W10" s="4">
        <v>0</v>
      </c>
      <c r="X10" s="4">
        <v>2278912</v>
      </c>
      <c r="Y10" s="4">
        <v>54047747</v>
      </c>
    </row>
    <row r="11" s="4" customFormat="1" spans="1:25">
      <c r="A11" s="4">
        <v>16593254446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44533</v>
      </c>
      <c r="G11" s="5">
        <v>44535</v>
      </c>
      <c r="H11" s="4">
        <v>1</v>
      </c>
      <c r="I11" s="4">
        <v>2</v>
      </c>
      <c r="J11" s="4">
        <v>2</v>
      </c>
      <c r="K11" s="4" t="s">
        <v>29</v>
      </c>
      <c r="L11" s="4">
        <v>139</v>
      </c>
      <c r="M11" s="4">
        <v>139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44488</v>
      </c>
      <c r="S11" s="5">
        <v>44538</v>
      </c>
      <c r="T11" s="4" t="s">
        <v>33</v>
      </c>
      <c r="U11" s="4">
        <v>139</v>
      </c>
      <c r="V11" s="4">
        <v>0</v>
      </c>
      <c r="W11" s="4">
        <v>0</v>
      </c>
      <c r="X11" s="4"/>
      <c r="Y11" s="4" t="s">
        <v>60</v>
      </c>
    </row>
    <row r="12" s="4" customFormat="1" spans="1:24">
      <c r="A12" s="4">
        <v>16646861066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44531</v>
      </c>
      <c r="G12" s="5">
        <v>44535</v>
      </c>
      <c r="H12" s="4">
        <v>1</v>
      </c>
      <c r="I12" s="4">
        <v>4</v>
      </c>
      <c r="J12" s="4">
        <v>4</v>
      </c>
      <c r="K12" s="4" t="s">
        <v>29</v>
      </c>
      <c r="L12" s="4">
        <v>108</v>
      </c>
      <c r="M12" s="4">
        <v>108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44492</v>
      </c>
      <c r="S12" s="5">
        <v>44538</v>
      </c>
      <c r="T12" s="4" t="s">
        <v>33</v>
      </c>
      <c r="U12" s="4">
        <v>108</v>
      </c>
      <c r="V12" s="4">
        <v>0</v>
      </c>
      <c r="W12" s="4">
        <v>0</v>
      </c>
      <c r="X12" s="4">
        <v>2282393</v>
      </c>
    </row>
    <row r="13" s="4" customFormat="1" spans="1:25">
      <c r="A13" s="4">
        <v>16655532121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44534</v>
      </c>
      <c r="G13" s="5">
        <v>44535</v>
      </c>
      <c r="H13" s="4">
        <v>1</v>
      </c>
      <c r="I13" s="4">
        <v>1</v>
      </c>
      <c r="J13" s="4">
        <v>1</v>
      </c>
      <c r="K13" s="4" t="s">
        <v>29</v>
      </c>
      <c r="L13" s="4">
        <v>210</v>
      </c>
      <c r="M13" s="4">
        <v>210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44494</v>
      </c>
      <c r="S13" s="5">
        <v>44538</v>
      </c>
      <c r="T13" s="4" t="s">
        <v>33</v>
      </c>
      <c r="U13" s="4">
        <v>210</v>
      </c>
      <c r="V13" s="4">
        <v>0</v>
      </c>
      <c r="W13" s="4">
        <v>0</v>
      </c>
      <c r="X13" s="4">
        <v>2282841</v>
      </c>
      <c r="Y13" s="4">
        <v>99490189</v>
      </c>
    </row>
    <row r="14" s="4" customFormat="1" spans="1:25">
      <c r="A14" s="4">
        <v>16659547086</v>
      </c>
      <c r="B14" s="4" t="s">
        <v>25</v>
      </c>
      <c r="C14" s="4" t="s">
        <v>26</v>
      </c>
      <c r="D14" s="4" t="s">
        <v>34</v>
      </c>
      <c r="E14" s="4" t="s">
        <v>35</v>
      </c>
      <c r="F14" s="5">
        <v>44533</v>
      </c>
      <c r="G14" s="5">
        <v>44535</v>
      </c>
      <c r="H14" s="4">
        <v>1</v>
      </c>
      <c r="I14" s="4">
        <v>2</v>
      </c>
      <c r="J14" s="4">
        <v>2</v>
      </c>
      <c r="K14" s="4" t="s">
        <v>29</v>
      </c>
      <c r="L14" s="4">
        <v>70</v>
      </c>
      <c r="M14" s="4">
        <v>70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44494</v>
      </c>
      <c r="S14" s="5">
        <v>44538</v>
      </c>
      <c r="T14" s="4" t="s">
        <v>33</v>
      </c>
      <c r="U14" s="4">
        <v>70</v>
      </c>
      <c r="V14" s="4">
        <v>0</v>
      </c>
      <c r="W14" s="4">
        <v>0</v>
      </c>
      <c r="X14" s="4">
        <v>2283198</v>
      </c>
      <c r="Y14" s="4">
        <v>663759</v>
      </c>
    </row>
    <row r="15" s="4" customFormat="1" spans="1:25">
      <c r="A15" s="4">
        <v>16690636735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44533</v>
      </c>
      <c r="G15" s="5">
        <v>44535</v>
      </c>
      <c r="H15" s="4">
        <v>1</v>
      </c>
      <c r="I15" s="4">
        <v>2</v>
      </c>
      <c r="J15" s="4">
        <v>2</v>
      </c>
      <c r="K15" s="4" t="s">
        <v>29</v>
      </c>
      <c r="L15" s="4">
        <v>180</v>
      </c>
      <c r="M15" s="4">
        <v>180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44498</v>
      </c>
      <c r="S15" s="5">
        <v>44538</v>
      </c>
      <c r="T15" s="4" t="s">
        <v>33</v>
      </c>
      <c r="U15" s="4">
        <v>180</v>
      </c>
      <c r="V15" s="4">
        <v>0</v>
      </c>
      <c r="W15" s="4">
        <v>0</v>
      </c>
      <c r="X15" s="4">
        <v>2284811</v>
      </c>
      <c r="Y15" s="4">
        <v>109162385</v>
      </c>
    </row>
    <row r="16" s="4" customFormat="1" spans="1:25">
      <c r="A16" s="4">
        <v>16707930185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44534</v>
      </c>
      <c r="G16" s="5">
        <v>44535</v>
      </c>
      <c r="H16" s="4">
        <v>1</v>
      </c>
      <c r="I16" s="4">
        <v>1</v>
      </c>
      <c r="J16" s="4">
        <v>1</v>
      </c>
      <c r="K16" s="4" t="s">
        <v>29</v>
      </c>
      <c r="L16" s="4">
        <v>152</v>
      </c>
      <c r="M16" s="4">
        <v>152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44500</v>
      </c>
      <c r="S16" s="5">
        <v>44538</v>
      </c>
      <c r="T16" s="4" t="s">
        <v>33</v>
      </c>
      <c r="U16" s="4">
        <v>152</v>
      </c>
      <c r="V16" s="4">
        <v>0</v>
      </c>
      <c r="W16" s="4">
        <v>0</v>
      </c>
      <c r="X16" s="4">
        <v>2286412</v>
      </c>
      <c r="Y16" s="4">
        <v>97346767</v>
      </c>
    </row>
    <row r="17" s="4" customFormat="1" spans="1:24">
      <c r="A17" s="4">
        <v>16708210337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44533</v>
      </c>
      <c r="G17" s="5">
        <v>44535</v>
      </c>
      <c r="H17" s="4">
        <v>1</v>
      </c>
      <c r="I17" s="4">
        <v>2</v>
      </c>
      <c r="J17" s="4">
        <v>2</v>
      </c>
      <c r="K17" s="4" t="s">
        <v>29</v>
      </c>
      <c r="L17" s="4">
        <v>78</v>
      </c>
      <c r="M17" s="4">
        <v>78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44500</v>
      </c>
      <c r="S17" s="5">
        <v>44538</v>
      </c>
      <c r="T17" s="4" t="s">
        <v>33</v>
      </c>
      <c r="U17" s="4">
        <v>78</v>
      </c>
      <c r="V17" s="4">
        <v>0</v>
      </c>
      <c r="W17" s="4">
        <v>0</v>
      </c>
      <c r="X17" s="4">
        <v>2286469</v>
      </c>
    </row>
    <row r="18" s="4" customFormat="1" spans="1:24">
      <c r="A18" s="4">
        <v>16708210337</v>
      </c>
      <c r="B18" s="4" t="s">
        <v>25</v>
      </c>
      <c r="C18" s="4" t="s">
        <v>77</v>
      </c>
      <c r="D18" s="4" t="s">
        <v>74</v>
      </c>
      <c r="E18" s="4" t="s">
        <v>75</v>
      </c>
      <c r="F18" s="5">
        <v>44533</v>
      </c>
      <c r="G18" s="5">
        <v>44535</v>
      </c>
      <c r="H18" s="4">
        <v>1</v>
      </c>
      <c r="I18" s="4">
        <v>2</v>
      </c>
      <c r="J18" s="4">
        <v>2</v>
      </c>
      <c r="K18" s="4" t="s">
        <v>29</v>
      </c>
      <c r="L18" s="4">
        <v>-78</v>
      </c>
      <c r="M18" s="4">
        <v>-78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44500</v>
      </c>
      <c r="S18" s="5">
        <v>44538</v>
      </c>
      <c r="T18" s="4" t="s">
        <v>33</v>
      </c>
      <c r="U18" s="4">
        <v>-78</v>
      </c>
      <c r="V18" s="4">
        <v>0</v>
      </c>
      <c r="W18" s="4">
        <v>0</v>
      </c>
      <c r="X18" s="4">
        <v>2286469</v>
      </c>
    </row>
    <row r="19" s="4" customFormat="1" spans="1:25">
      <c r="A19" s="4">
        <v>16709598133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44534</v>
      </c>
      <c r="G19" s="5">
        <v>44535</v>
      </c>
      <c r="H19" s="4">
        <v>1</v>
      </c>
      <c r="I19" s="4">
        <v>1</v>
      </c>
      <c r="J19" s="4">
        <v>1</v>
      </c>
      <c r="K19" s="4" t="s">
        <v>29</v>
      </c>
      <c r="L19" s="4">
        <v>90</v>
      </c>
      <c r="M19" s="4">
        <v>90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44500</v>
      </c>
      <c r="S19" s="5">
        <v>44538</v>
      </c>
      <c r="T19" s="4" t="s">
        <v>33</v>
      </c>
      <c r="U19" s="4">
        <v>90</v>
      </c>
      <c r="V19" s="4">
        <v>0</v>
      </c>
      <c r="W19" s="4">
        <v>0</v>
      </c>
      <c r="X19" s="4">
        <v>2286674</v>
      </c>
      <c r="Y19" s="4">
        <v>52729582</v>
      </c>
    </row>
    <row r="20" s="4" customFormat="1" spans="1:24">
      <c r="A20" s="4">
        <v>16709874411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44533</v>
      </c>
      <c r="G20" s="5">
        <v>44535</v>
      </c>
      <c r="H20" s="4">
        <v>1</v>
      </c>
      <c r="I20" s="4">
        <v>2</v>
      </c>
      <c r="J20" s="4">
        <v>2</v>
      </c>
      <c r="K20" s="4" t="s">
        <v>29</v>
      </c>
      <c r="L20" s="4">
        <v>450</v>
      </c>
      <c r="M20" s="4">
        <v>450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44500</v>
      </c>
      <c r="S20" s="5">
        <v>44538</v>
      </c>
      <c r="T20" s="4" t="s">
        <v>33</v>
      </c>
      <c r="U20" s="4">
        <v>450</v>
      </c>
      <c r="V20" s="4">
        <v>0</v>
      </c>
      <c r="W20" s="4">
        <v>0</v>
      </c>
      <c r="X20" s="4">
        <v>2286713</v>
      </c>
    </row>
    <row r="21" s="4" customFormat="1" spans="1:25">
      <c r="A21" s="4">
        <v>16724992358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44534</v>
      </c>
      <c r="G21" s="5">
        <v>44535</v>
      </c>
      <c r="H21" s="4">
        <v>1</v>
      </c>
      <c r="I21" s="4">
        <v>1</v>
      </c>
      <c r="J21" s="4">
        <v>1</v>
      </c>
      <c r="K21" s="4" t="s">
        <v>29</v>
      </c>
      <c r="L21" s="4">
        <v>383</v>
      </c>
      <c r="M21" s="4">
        <v>383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44502</v>
      </c>
      <c r="S21" s="5">
        <v>44538</v>
      </c>
      <c r="T21" s="4" t="s">
        <v>33</v>
      </c>
      <c r="U21" s="4">
        <v>383</v>
      </c>
      <c r="V21" s="4">
        <v>0</v>
      </c>
      <c r="W21" s="4">
        <v>0</v>
      </c>
      <c r="X21" s="4">
        <v>2287551</v>
      </c>
      <c r="Y21" s="4">
        <v>514098</v>
      </c>
    </row>
    <row r="22" s="4" customFormat="1" spans="1:24">
      <c r="A22" s="4">
        <v>16737488297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44534</v>
      </c>
      <c r="G22" s="5">
        <v>44535</v>
      </c>
      <c r="H22" s="4">
        <v>1</v>
      </c>
      <c r="I22" s="4">
        <v>1</v>
      </c>
      <c r="J22" s="4">
        <v>1</v>
      </c>
      <c r="K22" s="4" t="s">
        <v>29</v>
      </c>
      <c r="L22" s="4">
        <v>346</v>
      </c>
      <c r="M22" s="4">
        <v>346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44504</v>
      </c>
      <c r="S22" s="5">
        <v>44538</v>
      </c>
      <c r="T22" s="4" t="s">
        <v>33</v>
      </c>
      <c r="U22" s="4">
        <v>346</v>
      </c>
      <c r="V22" s="4">
        <v>0</v>
      </c>
      <c r="W22" s="4">
        <v>0</v>
      </c>
      <c r="X22" s="4">
        <v>2288940</v>
      </c>
    </row>
    <row r="23" s="4" customFormat="1" spans="1:25">
      <c r="A23" s="4">
        <v>16746564292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44534</v>
      </c>
      <c r="G23" s="5">
        <v>44535</v>
      </c>
      <c r="H23" s="4">
        <v>1</v>
      </c>
      <c r="I23" s="4">
        <v>1</v>
      </c>
      <c r="J23" s="4">
        <v>1</v>
      </c>
      <c r="K23" s="4" t="s">
        <v>29</v>
      </c>
      <c r="L23" s="4">
        <v>68</v>
      </c>
      <c r="M23" s="4">
        <v>68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44505</v>
      </c>
      <c r="S23" s="5">
        <v>44538</v>
      </c>
      <c r="T23" s="4" t="s">
        <v>33</v>
      </c>
      <c r="U23" s="4">
        <v>68</v>
      </c>
      <c r="V23" s="4">
        <v>0</v>
      </c>
      <c r="W23" s="4">
        <v>0</v>
      </c>
      <c r="X23" s="4">
        <v>2290877</v>
      </c>
      <c r="Y23" s="4" t="s">
        <v>93</v>
      </c>
    </row>
    <row r="24" s="4" customFormat="1" spans="1:24">
      <c r="A24" s="4">
        <v>16746886442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44534</v>
      </c>
      <c r="G24" s="5">
        <v>44535</v>
      </c>
      <c r="H24" s="4">
        <v>1</v>
      </c>
      <c r="I24" s="4">
        <v>1</v>
      </c>
      <c r="J24" s="4">
        <v>1</v>
      </c>
      <c r="K24" s="4" t="s">
        <v>29</v>
      </c>
      <c r="L24" s="4">
        <v>150</v>
      </c>
      <c r="M24" s="4">
        <v>150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44506</v>
      </c>
      <c r="S24" s="5">
        <v>44538</v>
      </c>
      <c r="T24" s="4" t="s">
        <v>33</v>
      </c>
      <c r="U24" s="4">
        <v>150</v>
      </c>
      <c r="V24" s="4">
        <v>0</v>
      </c>
      <c r="W24" s="4">
        <v>0</v>
      </c>
      <c r="X24" s="4">
        <v>2290919</v>
      </c>
    </row>
    <row r="25" s="4" customFormat="1" spans="1:25">
      <c r="A25" s="4">
        <v>16750878988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44534</v>
      </c>
      <c r="G25" s="5">
        <v>44535</v>
      </c>
      <c r="H25" s="4">
        <v>1</v>
      </c>
      <c r="I25" s="4">
        <v>1</v>
      </c>
      <c r="J25" s="4">
        <v>1</v>
      </c>
      <c r="K25" s="4" t="s">
        <v>29</v>
      </c>
      <c r="L25" s="4">
        <v>341</v>
      </c>
      <c r="M25" s="4">
        <v>341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44507</v>
      </c>
      <c r="S25" s="5">
        <v>44538</v>
      </c>
      <c r="T25" s="4" t="s">
        <v>33</v>
      </c>
      <c r="U25" s="4">
        <v>341</v>
      </c>
      <c r="V25" s="4">
        <v>0</v>
      </c>
      <c r="W25" s="4">
        <v>0</v>
      </c>
      <c r="X25" s="4"/>
      <c r="Y25" s="4">
        <v>73037270</v>
      </c>
    </row>
    <row r="26" s="4" customFormat="1" spans="1:23">
      <c r="A26" s="4">
        <v>16755399926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44534</v>
      </c>
      <c r="G26" s="5">
        <v>44535</v>
      </c>
      <c r="H26" s="4">
        <v>1</v>
      </c>
      <c r="I26" s="4">
        <v>1</v>
      </c>
      <c r="J26" s="4">
        <v>1</v>
      </c>
      <c r="K26" s="4" t="s">
        <v>29</v>
      </c>
      <c r="L26" s="4">
        <v>179</v>
      </c>
      <c r="M26" s="4">
        <v>179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44508</v>
      </c>
      <c r="S26" s="5">
        <v>44538</v>
      </c>
      <c r="T26" s="4" t="s">
        <v>33</v>
      </c>
      <c r="U26" s="4">
        <v>179</v>
      </c>
      <c r="V26" s="4">
        <v>0</v>
      </c>
      <c r="W26" s="4">
        <v>0</v>
      </c>
    </row>
    <row r="27" s="4" customFormat="1" spans="1:25">
      <c r="A27" s="4">
        <v>16759296299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44534</v>
      </c>
      <c r="G27" s="5">
        <v>44535</v>
      </c>
      <c r="H27" s="4">
        <v>1</v>
      </c>
      <c r="I27" s="4">
        <v>1</v>
      </c>
      <c r="J27" s="4">
        <v>1</v>
      </c>
      <c r="K27" s="4" t="s">
        <v>29</v>
      </c>
      <c r="L27" s="4">
        <v>177</v>
      </c>
      <c r="M27" s="4">
        <v>177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44509</v>
      </c>
      <c r="S27" s="5">
        <v>44538</v>
      </c>
      <c r="T27" s="4" t="s">
        <v>33</v>
      </c>
      <c r="U27" s="4">
        <v>177</v>
      </c>
      <c r="V27" s="4">
        <v>0</v>
      </c>
      <c r="W27" s="4">
        <v>0</v>
      </c>
      <c r="X27" s="4">
        <v>2293770</v>
      </c>
      <c r="Y27" s="4">
        <v>95951346</v>
      </c>
    </row>
    <row r="28" s="4" customFormat="1" spans="1:25">
      <c r="A28" s="4">
        <v>16764740375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44533</v>
      </c>
      <c r="G28" s="5">
        <v>44535</v>
      </c>
      <c r="H28" s="4">
        <v>1</v>
      </c>
      <c r="I28" s="4">
        <v>2</v>
      </c>
      <c r="J28" s="4">
        <v>2</v>
      </c>
      <c r="K28" s="4" t="s">
        <v>29</v>
      </c>
      <c r="L28" s="4">
        <v>652</v>
      </c>
      <c r="M28" s="4">
        <v>652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44509</v>
      </c>
      <c r="S28" s="5">
        <v>44538</v>
      </c>
      <c r="T28" s="4" t="s">
        <v>33</v>
      </c>
      <c r="U28" s="4">
        <v>652</v>
      </c>
      <c r="V28" s="4">
        <v>0</v>
      </c>
      <c r="W28" s="4">
        <v>0</v>
      </c>
      <c r="X28" s="4">
        <v>2294966</v>
      </c>
      <c r="Y28" s="4">
        <v>895064697</v>
      </c>
    </row>
    <row r="29" s="4" customFormat="1" spans="1:24">
      <c r="A29" s="4">
        <v>16765150496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44534</v>
      </c>
      <c r="G29" s="5">
        <v>44535</v>
      </c>
      <c r="H29" s="4">
        <v>1</v>
      </c>
      <c r="I29" s="4">
        <v>1</v>
      </c>
      <c r="J29" s="4">
        <v>1</v>
      </c>
      <c r="K29" s="4" t="s">
        <v>29</v>
      </c>
      <c r="L29" s="4">
        <v>119</v>
      </c>
      <c r="M29" s="4">
        <v>119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44510</v>
      </c>
      <c r="S29" s="5">
        <v>44538</v>
      </c>
      <c r="T29" s="4" t="s">
        <v>33</v>
      </c>
      <c r="U29" s="4">
        <v>119</v>
      </c>
      <c r="V29" s="4">
        <v>0</v>
      </c>
      <c r="W29" s="4">
        <v>0</v>
      </c>
      <c r="X29" s="4">
        <v>2295046</v>
      </c>
    </row>
    <row r="30" s="4" customFormat="1" spans="1:25">
      <c r="A30" s="4">
        <v>16765166239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44533</v>
      </c>
      <c r="G30" s="5">
        <v>44535</v>
      </c>
      <c r="H30" s="4">
        <v>1</v>
      </c>
      <c r="I30" s="4">
        <v>2</v>
      </c>
      <c r="J30" s="4">
        <v>2</v>
      </c>
      <c r="K30" s="4" t="s">
        <v>29</v>
      </c>
      <c r="L30" s="4">
        <v>421</v>
      </c>
      <c r="M30" s="4">
        <v>421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44510</v>
      </c>
      <c r="S30" s="5">
        <v>44538</v>
      </c>
      <c r="T30" s="4" t="s">
        <v>33</v>
      </c>
      <c r="U30" s="4">
        <v>421</v>
      </c>
      <c r="V30" s="4">
        <v>0</v>
      </c>
      <c r="W30" s="4">
        <v>0</v>
      </c>
      <c r="X30" s="4">
        <v>2295049</v>
      </c>
      <c r="Y30" s="4">
        <v>75561718</v>
      </c>
    </row>
    <row r="31" s="4" customFormat="1" spans="1:25">
      <c r="A31" s="4">
        <v>16765297558</v>
      </c>
      <c r="B31" s="4" t="s">
        <v>25</v>
      </c>
      <c r="C31" s="4" t="s">
        <v>26</v>
      </c>
      <c r="D31" s="4" t="s">
        <v>106</v>
      </c>
      <c r="E31" s="4" t="s">
        <v>115</v>
      </c>
      <c r="F31" s="5">
        <v>44534</v>
      </c>
      <c r="G31" s="5">
        <v>44535</v>
      </c>
      <c r="H31" s="4">
        <v>1</v>
      </c>
      <c r="I31" s="4">
        <v>1</v>
      </c>
      <c r="J31" s="4">
        <v>1</v>
      </c>
      <c r="K31" s="4" t="s">
        <v>29</v>
      </c>
      <c r="L31" s="4">
        <v>382</v>
      </c>
      <c r="M31" s="4">
        <v>382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44510</v>
      </c>
      <c r="S31" s="5">
        <v>44538</v>
      </c>
      <c r="T31" s="4" t="s">
        <v>33</v>
      </c>
      <c r="U31" s="4">
        <v>382</v>
      </c>
      <c r="V31" s="4">
        <v>0</v>
      </c>
      <c r="W31" s="4">
        <v>0</v>
      </c>
      <c r="X31" s="4">
        <v>2295089</v>
      </c>
      <c r="Y31" s="4">
        <v>895086309</v>
      </c>
    </row>
    <row r="32" s="4" customFormat="1" spans="1:25">
      <c r="A32" s="4">
        <v>16768895821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44533</v>
      </c>
      <c r="G32" s="5">
        <v>44535</v>
      </c>
      <c r="H32" s="4">
        <v>1</v>
      </c>
      <c r="I32" s="4">
        <v>2</v>
      </c>
      <c r="J32" s="4">
        <v>2</v>
      </c>
      <c r="K32" s="4" t="s">
        <v>29</v>
      </c>
      <c r="L32" s="4">
        <v>835</v>
      </c>
      <c r="M32" s="4">
        <v>835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44511</v>
      </c>
      <c r="S32" s="5">
        <v>44538</v>
      </c>
      <c r="T32" s="4" t="s">
        <v>33</v>
      </c>
      <c r="U32" s="4">
        <v>835</v>
      </c>
      <c r="V32" s="4">
        <v>0</v>
      </c>
      <c r="W32" s="4">
        <v>0</v>
      </c>
      <c r="X32" s="4">
        <v>2296133</v>
      </c>
      <c r="Y32" s="4" t="s">
        <v>120</v>
      </c>
    </row>
    <row r="33" s="4" customFormat="1" spans="1:25">
      <c r="A33" s="4">
        <v>16777072716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44534</v>
      </c>
      <c r="G33" s="5">
        <v>44535</v>
      </c>
      <c r="H33" s="4">
        <v>1</v>
      </c>
      <c r="I33" s="4">
        <v>1</v>
      </c>
      <c r="J33" s="4">
        <v>1</v>
      </c>
      <c r="K33" s="4" t="s">
        <v>29</v>
      </c>
      <c r="L33" s="4">
        <v>156</v>
      </c>
      <c r="M33" s="4">
        <v>156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44512</v>
      </c>
      <c r="S33" s="5">
        <v>44538</v>
      </c>
      <c r="T33" s="4" t="s">
        <v>33</v>
      </c>
      <c r="U33" s="4">
        <v>156</v>
      </c>
      <c r="V33" s="4">
        <v>0</v>
      </c>
      <c r="W33" s="4">
        <v>0</v>
      </c>
      <c r="X33" s="4">
        <v>2297559</v>
      </c>
      <c r="Y33" s="4" t="s">
        <v>124</v>
      </c>
    </row>
    <row r="34" s="4" customFormat="1" spans="1:25">
      <c r="A34" s="4">
        <v>16779302035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44534</v>
      </c>
      <c r="G34" s="5">
        <v>44535</v>
      </c>
      <c r="H34" s="4">
        <v>1</v>
      </c>
      <c r="I34" s="4">
        <v>1</v>
      </c>
      <c r="J34" s="4">
        <v>1</v>
      </c>
      <c r="K34" s="4" t="s">
        <v>29</v>
      </c>
      <c r="L34" s="4">
        <v>418</v>
      </c>
      <c r="M34" s="4">
        <v>418</v>
      </c>
      <c r="N34" s="4" t="s">
        <v>125</v>
      </c>
      <c r="O34" s="4" t="s">
        <v>31</v>
      </c>
      <c r="P34" s="4" t="s">
        <v>32</v>
      </c>
      <c r="Q34" s="4">
        <v>0</v>
      </c>
      <c r="R34" s="6">
        <v>44512</v>
      </c>
      <c r="S34" s="5">
        <v>44538</v>
      </c>
      <c r="T34" s="4" t="s">
        <v>33</v>
      </c>
      <c r="U34" s="4">
        <v>418</v>
      </c>
      <c r="V34" s="4">
        <v>0</v>
      </c>
      <c r="W34" s="4">
        <v>0</v>
      </c>
      <c r="X34" s="4">
        <v>2298203</v>
      </c>
      <c r="Y34" s="4" t="s">
        <v>126</v>
      </c>
    </row>
    <row r="35" s="4" customFormat="1" spans="1:25">
      <c r="A35" s="4">
        <v>16785781933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44533</v>
      </c>
      <c r="G35" s="5">
        <v>44535</v>
      </c>
      <c r="H35" s="4">
        <v>1</v>
      </c>
      <c r="I35" s="4">
        <v>2</v>
      </c>
      <c r="J35" s="4">
        <v>2</v>
      </c>
      <c r="K35" s="4" t="s">
        <v>29</v>
      </c>
      <c r="L35" s="4">
        <v>270</v>
      </c>
      <c r="M35" s="4">
        <v>270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44513</v>
      </c>
      <c r="S35" s="5">
        <v>44538</v>
      </c>
      <c r="T35" s="4" t="s">
        <v>33</v>
      </c>
      <c r="U35" s="4">
        <v>270</v>
      </c>
      <c r="V35" s="4">
        <v>0</v>
      </c>
      <c r="W35" s="4">
        <v>0</v>
      </c>
      <c r="X35" s="4">
        <v>2298539</v>
      </c>
      <c r="Y35" s="4">
        <v>81111384</v>
      </c>
    </row>
    <row r="36" s="4" customFormat="1" spans="1:24">
      <c r="A36" s="4">
        <v>16802361479</v>
      </c>
      <c r="B36" s="4" t="s">
        <v>25</v>
      </c>
      <c r="C36" s="4" t="s">
        <v>26</v>
      </c>
      <c r="D36" s="4" t="s">
        <v>130</v>
      </c>
      <c r="E36" s="4" t="s">
        <v>62</v>
      </c>
      <c r="F36" s="5">
        <v>44534</v>
      </c>
      <c r="G36" s="5">
        <v>44535</v>
      </c>
      <c r="H36" s="4">
        <v>1</v>
      </c>
      <c r="I36" s="4">
        <v>1</v>
      </c>
      <c r="J36" s="4">
        <v>1</v>
      </c>
      <c r="K36" s="4" t="s">
        <v>29</v>
      </c>
      <c r="L36" s="4">
        <v>242</v>
      </c>
      <c r="M36" s="4">
        <v>242</v>
      </c>
      <c r="N36" s="4" t="s">
        <v>131</v>
      </c>
      <c r="O36" s="4" t="s">
        <v>31</v>
      </c>
      <c r="P36" s="4" t="s">
        <v>32</v>
      </c>
      <c r="Q36" s="4">
        <v>0</v>
      </c>
      <c r="R36" s="6">
        <v>44516</v>
      </c>
      <c r="S36" s="5">
        <v>44538</v>
      </c>
      <c r="T36" s="4" t="s">
        <v>33</v>
      </c>
      <c r="U36" s="4">
        <v>242</v>
      </c>
      <c r="V36" s="4">
        <v>0</v>
      </c>
      <c r="W36" s="4">
        <v>0</v>
      </c>
      <c r="X36" s="4">
        <v>2300144</v>
      </c>
    </row>
    <row r="37" s="4" customFormat="1" spans="1:25">
      <c r="A37" s="4">
        <v>16802374330</v>
      </c>
      <c r="B37" s="4" t="s">
        <v>25</v>
      </c>
      <c r="C37" s="4" t="s">
        <v>26</v>
      </c>
      <c r="D37" s="4" t="s">
        <v>132</v>
      </c>
      <c r="E37" s="4" t="s">
        <v>133</v>
      </c>
      <c r="F37" s="5">
        <v>44533</v>
      </c>
      <c r="G37" s="5">
        <v>44535</v>
      </c>
      <c r="H37" s="4">
        <v>1</v>
      </c>
      <c r="I37" s="4">
        <v>2</v>
      </c>
      <c r="J37" s="4">
        <v>2</v>
      </c>
      <c r="K37" s="4" t="s">
        <v>29</v>
      </c>
      <c r="L37" s="4">
        <v>455</v>
      </c>
      <c r="M37" s="4">
        <v>455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44516</v>
      </c>
      <c r="S37" s="5">
        <v>44538</v>
      </c>
      <c r="T37" s="4" t="s">
        <v>33</v>
      </c>
      <c r="U37" s="4">
        <v>455</v>
      </c>
      <c r="V37" s="4">
        <v>0</v>
      </c>
      <c r="W37" s="4">
        <v>0</v>
      </c>
      <c r="X37" s="4">
        <v>2300145</v>
      </c>
      <c r="Y37" s="4" t="s">
        <v>135</v>
      </c>
    </row>
    <row r="38" s="4" customFormat="1" spans="1:24">
      <c r="A38" s="4">
        <v>16802361479</v>
      </c>
      <c r="B38" s="4" t="s">
        <v>25</v>
      </c>
      <c r="C38" s="4" t="s">
        <v>77</v>
      </c>
      <c r="D38" s="4" t="s">
        <v>130</v>
      </c>
      <c r="E38" s="4" t="s">
        <v>62</v>
      </c>
      <c r="F38" s="5">
        <v>44534</v>
      </c>
      <c r="G38" s="5">
        <v>44535</v>
      </c>
      <c r="H38" s="4">
        <v>1</v>
      </c>
      <c r="I38" s="4">
        <v>1</v>
      </c>
      <c r="J38" s="4">
        <v>1</v>
      </c>
      <c r="K38" s="4" t="s">
        <v>29</v>
      </c>
      <c r="L38" s="4">
        <v>-242</v>
      </c>
      <c r="M38" s="4">
        <v>-242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44516</v>
      </c>
      <c r="S38" s="5">
        <v>44538</v>
      </c>
      <c r="T38" s="4" t="s">
        <v>33</v>
      </c>
      <c r="U38" s="4">
        <v>-242</v>
      </c>
      <c r="V38" s="4">
        <v>0</v>
      </c>
      <c r="W38" s="4">
        <v>0</v>
      </c>
      <c r="X38" s="4">
        <v>2300144</v>
      </c>
    </row>
    <row r="39" s="4" customFormat="1" spans="1:25">
      <c r="A39" s="4">
        <v>16808963190</v>
      </c>
      <c r="B39" s="4" t="s">
        <v>25</v>
      </c>
      <c r="C39" s="4" t="s">
        <v>26</v>
      </c>
      <c r="D39" s="4" t="s">
        <v>136</v>
      </c>
      <c r="E39" s="4" t="s">
        <v>137</v>
      </c>
      <c r="F39" s="5">
        <v>44534</v>
      </c>
      <c r="G39" s="5">
        <v>44535</v>
      </c>
      <c r="H39" s="4">
        <v>1</v>
      </c>
      <c r="I39" s="4">
        <v>1</v>
      </c>
      <c r="J39" s="4">
        <v>1</v>
      </c>
      <c r="K39" s="4" t="s">
        <v>29</v>
      </c>
      <c r="L39" s="4">
        <v>80</v>
      </c>
      <c r="M39" s="4">
        <v>80</v>
      </c>
      <c r="N39" s="4" t="s">
        <v>138</v>
      </c>
      <c r="O39" s="4" t="s">
        <v>31</v>
      </c>
      <c r="P39" s="4" t="s">
        <v>32</v>
      </c>
      <c r="Q39" s="4">
        <v>0</v>
      </c>
      <c r="R39" s="6">
        <v>44517</v>
      </c>
      <c r="S39" s="5">
        <v>44538</v>
      </c>
      <c r="T39" s="4" t="s">
        <v>33</v>
      </c>
      <c r="U39" s="4">
        <v>80</v>
      </c>
      <c r="V39" s="4">
        <v>0</v>
      </c>
      <c r="W39" s="4">
        <v>0</v>
      </c>
      <c r="X39" s="4">
        <v>2301116</v>
      </c>
      <c r="Y39" s="4" t="s">
        <v>139</v>
      </c>
    </row>
    <row r="40" s="4" customFormat="1" spans="1:24">
      <c r="A40" s="4">
        <v>16808980832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44533</v>
      </c>
      <c r="G40" s="5">
        <v>44535</v>
      </c>
      <c r="H40" s="4">
        <v>1</v>
      </c>
      <c r="I40" s="4">
        <v>2</v>
      </c>
      <c r="J40" s="4">
        <v>2</v>
      </c>
      <c r="K40" s="4" t="s">
        <v>29</v>
      </c>
      <c r="L40" s="4">
        <v>162</v>
      </c>
      <c r="M40" s="4">
        <v>162</v>
      </c>
      <c r="N40" s="4" t="s">
        <v>142</v>
      </c>
      <c r="O40" s="4" t="s">
        <v>31</v>
      </c>
      <c r="P40" s="4" t="s">
        <v>32</v>
      </c>
      <c r="Q40" s="4">
        <v>0</v>
      </c>
      <c r="R40" s="6">
        <v>44517</v>
      </c>
      <c r="S40" s="5">
        <v>44538</v>
      </c>
      <c r="T40" s="4" t="s">
        <v>33</v>
      </c>
      <c r="U40" s="4">
        <v>162</v>
      </c>
      <c r="V40" s="4">
        <v>0</v>
      </c>
      <c r="W40" s="4">
        <v>0</v>
      </c>
      <c r="X40" s="4">
        <v>2301126</v>
      </c>
    </row>
    <row r="41" s="4" customFormat="1" spans="1:24">
      <c r="A41" s="4">
        <v>16809038384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44534</v>
      </c>
      <c r="G41" s="5">
        <v>44535</v>
      </c>
      <c r="H41" s="4">
        <v>1</v>
      </c>
      <c r="I41" s="4">
        <v>1</v>
      </c>
      <c r="J41" s="4">
        <v>1</v>
      </c>
      <c r="K41" s="4" t="s">
        <v>29</v>
      </c>
      <c r="L41" s="4">
        <v>655</v>
      </c>
      <c r="M41" s="4">
        <v>655</v>
      </c>
      <c r="N41" s="4" t="s">
        <v>145</v>
      </c>
      <c r="O41" s="4" t="s">
        <v>31</v>
      </c>
      <c r="P41" s="4" t="s">
        <v>32</v>
      </c>
      <c r="Q41" s="4">
        <v>0</v>
      </c>
      <c r="R41" s="6">
        <v>44517</v>
      </c>
      <c r="S41" s="5">
        <v>44538</v>
      </c>
      <c r="T41" s="4" t="s">
        <v>33</v>
      </c>
      <c r="U41" s="4">
        <v>655</v>
      </c>
      <c r="V41" s="4">
        <v>0</v>
      </c>
      <c r="W41" s="4">
        <v>0</v>
      </c>
      <c r="X41" s="4">
        <v>2301151</v>
      </c>
    </row>
    <row r="42" s="4" customFormat="1" spans="1:25">
      <c r="A42" s="4">
        <v>16809060446</v>
      </c>
      <c r="B42" s="4" t="s">
        <v>25</v>
      </c>
      <c r="C42" s="4" t="s">
        <v>26</v>
      </c>
      <c r="D42" s="4" t="s">
        <v>146</v>
      </c>
      <c r="E42" s="4" t="s">
        <v>147</v>
      </c>
      <c r="F42" s="5">
        <v>44534</v>
      </c>
      <c r="G42" s="5">
        <v>44535</v>
      </c>
      <c r="H42" s="4">
        <v>1</v>
      </c>
      <c r="I42" s="4">
        <v>1</v>
      </c>
      <c r="J42" s="4">
        <v>1</v>
      </c>
      <c r="K42" s="4" t="s">
        <v>29</v>
      </c>
      <c r="L42" s="4">
        <v>303</v>
      </c>
      <c r="M42" s="4">
        <v>303</v>
      </c>
      <c r="N42" s="4" t="s">
        <v>148</v>
      </c>
      <c r="O42" s="4" t="s">
        <v>31</v>
      </c>
      <c r="P42" s="4" t="s">
        <v>32</v>
      </c>
      <c r="Q42" s="4">
        <v>0</v>
      </c>
      <c r="R42" s="6">
        <v>44517</v>
      </c>
      <c r="S42" s="5">
        <v>44538</v>
      </c>
      <c r="T42" s="4" t="s">
        <v>33</v>
      </c>
      <c r="U42" s="4">
        <v>303</v>
      </c>
      <c r="V42" s="4">
        <v>0</v>
      </c>
      <c r="W42" s="4">
        <v>0</v>
      </c>
      <c r="X42" s="4">
        <v>2301170</v>
      </c>
      <c r="Y42" s="4">
        <v>100622250</v>
      </c>
    </row>
    <row r="43" s="4" customFormat="1" spans="1:25">
      <c r="A43" s="4">
        <v>16809964597</v>
      </c>
      <c r="B43" s="4" t="s">
        <v>25</v>
      </c>
      <c r="C43" s="4" t="s">
        <v>26</v>
      </c>
      <c r="D43" s="4" t="s">
        <v>149</v>
      </c>
      <c r="E43" s="4" t="s">
        <v>150</v>
      </c>
      <c r="F43" s="5">
        <v>44534</v>
      </c>
      <c r="G43" s="5">
        <v>44535</v>
      </c>
      <c r="H43" s="4">
        <v>1</v>
      </c>
      <c r="I43" s="4">
        <v>1</v>
      </c>
      <c r="J43" s="4">
        <v>1</v>
      </c>
      <c r="K43" s="4" t="s">
        <v>29</v>
      </c>
      <c r="L43" s="4">
        <v>195</v>
      </c>
      <c r="M43" s="4">
        <v>195</v>
      </c>
      <c r="N43" s="4" t="s">
        <v>151</v>
      </c>
      <c r="O43" s="4" t="s">
        <v>31</v>
      </c>
      <c r="P43" s="4" t="s">
        <v>32</v>
      </c>
      <c r="Q43" s="4">
        <v>0</v>
      </c>
      <c r="R43" s="6">
        <v>44517</v>
      </c>
      <c r="S43" s="5">
        <v>44538</v>
      </c>
      <c r="T43" s="4" t="s">
        <v>33</v>
      </c>
      <c r="U43" s="4">
        <v>195</v>
      </c>
      <c r="V43" s="4">
        <v>0</v>
      </c>
      <c r="W43" s="4">
        <v>0</v>
      </c>
      <c r="X43" s="4"/>
      <c r="Y43" s="4">
        <v>48253677</v>
      </c>
    </row>
    <row r="44" s="4" customFormat="1" spans="1:24">
      <c r="A44" s="4">
        <v>16815445814</v>
      </c>
      <c r="B44" s="4" t="s">
        <v>25</v>
      </c>
      <c r="C44" s="4" t="s">
        <v>26</v>
      </c>
      <c r="D44" s="4" t="s">
        <v>130</v>
      </c>
      <c r="E44" s="4" t="s">
        <v>62</v>
      </c>
      <c r="F44" s="5">
        <v>44533</v>
      </c>
      <c r="G44" s="5">
        <v>44535</v>
      </c>
      <c r="H44" s="4">
        <v>1</v>
      </c>
      <c r="I44" s="4">
        <v>2</v>
      </c>
      <c r="J44" s="4">
        <v>2</v>
      </c>
      <c r="K44" s="4" t="s">
        <v>29</v>
      </c>
      <c r="L44" s="4">
        <v>334</v>
      </c>
      <c r="M44" s="4">
        <v>334</v>
      </c>
      <c r="N44" s="4" t="s">
        <v>152</v>
      </c>
      <c r="O44" s="4" t="s">
        <v>31</v>
      </c>
      <c r="P44" s="4" t="s">
        <v>32</v>
      </c>
      <c r="Q44" s="4">
        <v>0</v>
      </c>
      <c r="R44" s="6">
        <v>44518</v>
      </c>
      <c r="S44" s="5">
        <v>44538</v>
      </c>
      <c r="T44" s="4" t="s">
        <v>33</v>
      </c>
      <c r="U44" s="4">
        <v>334</v>
      </c>
      <c r="V44" s="4">
        <v>0</v>
      </c>
      <c r="W44" s="4">
        <v>0</v>
      </c>
      <c r="X44" s="4">
        <v>2302395</v>
      </c>
    </row>
    <row r="45" s="4" customFormat="1" spans="1:25">
      <c r="A45" s="4">
        <v>16837385878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44533</v>
      </c>
      <c r="G45" s="5">
        <v>44535</v>
      </c>
      <c r="H45" s="4">
        <v>1</v>
      </c>
      <c r="I45" s="4">
        <v>2</v>
      </c>
      <c r="J45" s="4">
        <v>2</v>
      </c>
      <c r="K45" s="4" t="s">
        <v>29</v>
      </c>
      <c r="L45" s="4">
        <v>228</v>
      </c>
      <c r="M45" s="4">
        <v>228</v>
      </c>
      <c r="N45" s="4" t="s">
        <v>155</v>
      </c>
      <c r="O45" s="4" t="s">
        <v>31</v>
      </c>
      <c r="P45" s="4" t="s">
        <v>32</v>
      </c>
      <c r="Q45" s="4">
        <v>0</v>
      </c>
      <c r="R45" s="6">
        <v>44521</v>
      </c>
      <c r="S45" s="5">
        <v>44538</v>
      </c>
      <c r="T45" s="4" t="s">
        <v>33</v>
      </c>
      <c r="U45" s="4">
        <v>228</v>
      </c>
      <c r="V45" s="4">
        <v>0</v>
      </c>
      <c r="W45" s="4">
        <v>0</v>
      </c>
      <c r="X45" s="4">
        <v>2306343</v>
      </c>
      <c r="Y45" s="4">
        <v>1600677</v>
      </c>
    </row>
    <row r="46" s="4" customFormat="1" spans="1:24">
      <c r="A46" s="4">
        <v>16839292580</v>
      </c>
      <c r="B46" s="4" t="s">
        <v>25</v>
      </c>
      <c r="C46" s="4" t="s">
        <v>26</v>
      </c>
      <c r="D46" s="4" t="s">
        <v>51</v>
      </c>
      <c r="E46" s="4" t="s">
        <v>52</v>
      </c>
      <c r="F46" s="5">
        <v>44534</v>
      </c>
      <c r="G46" s="5">
        <v>44535</v>
      </c>
      <c r="H46" s="4">
        <v>1</v>
      </c>
      <c r="I46" s="4">
        <v>1</v>
      </c>
      <c r="J46" s="4">
        <v>1</v>
      </c>
      <c r="K46" s="4" t="s">
        <v>29</v>
      </c>
      <c r="L46" s="4">
        <v>91</v>
      </c>
      <c r="M46" s="4">
        <v>91</v>
      </c>
      <c r="N46" s="4" t="s">
        <v>156</v>
      </c>
      <c r="O46" s="4" t="s">
        <v>31</v>
      </c>
      <c r="P46" s="4" t="s">
        <v>32</v>
      </c>
      <c r="Q46" s="4">
        <v>0</v>
      </c>
      <c r="R46" s="6">
        <v>44522</v>
      </c>
      <c r="S46" s="5">
        <v>44538</v>
      </c>
      <c r="T46" s="4" t="s">
        <v>33</v>
      </c>
      <c r="U46" s="4">
        <v>91</v>
      </c>
      <c r="V46" s="4">
        <v>0</v>
      </c>
      <c r="W46" s="4">
        <v>0</v>
      </c>
      <c r="X46" s="4">
        <v>2306742</v>
      </c>
    </row>
    <row r="47" s="4" customFormat="1" spans="1:24">
      <c r="A47" s="4">
        <v>16847369356</v>
      </c>
      <c r="B47" s="4" t="s">
        <v>25</v>
      </c>
      <c r="C47" s="4" t="s">
        <v>26</v>
      </c>
      <c r="D47" s="4" t="s">
        <v>157</v>
      </c>
      <c r="E47" s="4" t="s">
        <v>158</v>
      </c>
      <c r="F47" s="5">
        <v>44534</v>
      </c>
      <c r="G47" s="5">
        <v>44535</v>
      </c>
      <c r="H47" s="4">
        <v>1</v>
      </c>
      <c r="I47" s="4">
        <v>1</v>
      </c>
      <c r="J47" s="4">
        <v>1</v>
      </c>
      <c r="K47" s="4" t="s">
        <v>29</v>
      </c>
      <c r="L47" s="4">
        <v>43</v>
      </c>
      <c r="M47" s="4">
        <v>43</v>
      </c>
      <c r="N47" s="4" t="s">
        <v>159</v>
      </c>
      <c r="O47" s="4" t="s">
        <v>31</v>
      </c>
      <c r="P47" s="4" t="s">
        <v>32</v>
      </c>
      <c r="Q47" s="4">
        <v>0</v>
      </c>
      <c r="R47" s="6">
        <v>44523</v>
      </c>
      <c r="S47" s="5">
        <v>44538</v>
      </c>
      <c r="T47" s="4" t="s">
        <v>33</v>
      </c>
      <c r="U47" s="4">
        <v>43</v>
      </c>
      <c r="V47" s="4">
        <v>0</v>
      </c>
      <c r="W47" s="4">
        <v>0</v>
      </c>
      <c r="X47" s="4">
        <v>2308378</v>
      </c>
    </row>
    <row r="48" s="4" customFormat="1" spans="1:24">
      <c r="A48" s="4">
        <v>16850696263</v>
      </c>
      <c r="B48" s="4" t="s">
        <v>25</v>
      </c>
      <c r="C48" s="4" t="s">
        <v>26</v>
      </c>
      <c r="D48" s="4" t="s">
        <v>160</v>
      </c>
      <c r="E48" s="4" t="s">
        <v>161</v>
      </c>
      <c r="F48" s="5">
        <v>44534</v>
      </c>
      <c r="G48" s="5">
        <v>44535</v>
      </c>
      <c r="H48" s="4">
        <v>1</v>
      </c>
      <c r="I48" s="4">
        <v>1</v>
      </c>
      <c r="J48" s="4">
        <v>1</v>
      </c>
      <c r="K48" s="4" t="s">
        <v>29</v>
      </c>
      <c r="L48" s="4">
        <v>104</v>
      </c>
      <c r="M48" s="4">
        <v>104</v>
      </c>
      <c r="N48" s="4" t="s">
        <v>162</v>
      </c>
      <c r="O48" s="4" t="s">
        <v>31</v>
      </c>
      <c r="P48" s="4" t="s">
        <v>32</v>
      </c>
      <c r="Q48" s="4">
        <v>0</v>
      </c>
      <c r="R48" s="6">
        <v>44523</v>
      </c>
      <c r="S48" s="5">
        <v>44538</v>
      </c>
      <c r="T48" s="4" t="s">
        <v>33</v>
      </c>
      <c r="U48" s="4">
        <v>104</v>
      </c>
      <c r="V48" s="4">
        <v>0</v>
      </c>
      <c r="W48" s="4">
        <v>0</v>
      </c>
      <c r="X48" s="4">
        <v>2309568</v>
      </c>
    </row>
    <row r="49" s="4" customFormat="1" spans="1:24">
      <c r="A49" s="4">
        <v>16856122247</v>
      </c>
      <c r="B49" s="4" t="s">
        <v>25</v>
      </c>
      <c r="C49" s="4" t="s">
        <v>26</v>
      </c>
      <c r="D49" s="4" t="s">
        <v>163</v>
      </c>
      <c r="E49" s="4" t="s">
        <v>164</v>
      </c>
      <c r="F49" s="5">
        <v>44534</v>
      </c>
      <c r="G49" s="5">
        <v>44535</v>
      </c>
      <c r="H49" s="4">
        <v>1</v>
      </c>
      <c r="I49" s="4">
        <v>1</v>
      </c>
      <c r="J49" s="4">
        <v>1</v>
      </c>
      <c r="K49" s="4" t="s">
        <v>29</v>
      </c>
      <c r="L49" s="4">
        <v>38</v>
      </c>
      <c r="M49" s="4">
        <v>38</v>
      </c>
      <c r="N49" s="4" t="s">
        <v>165</v>
      </c>
      <c r="O49" s="4" t="s">
        <v>31</v>
      </c>
      <c r="P49" s="4" t="s">
        <v>32</v>
      </c>
      <c r="Q49" s="4">
        <v>0</v>
      </c>
      <c r="R49" s="6">
        <v>44524</v>
      </c>
      <c r="S49" s="5">
        <v>44538</v>
      </c>
      <c r="T49" s="4" t="s">
        <v>33</v>
      </c>
      <c r="U49" s="4">
        <v>38</v>
      </c>
      <c r="V49" s="4">
        <v>0</v>
      </c>
      <c r="W49" s="4">
        <v>0</v>
      </c>
      <c r="X49" s="4">
        <v>2310215</v>
      </c>
    </row>
    <row r="50" s="4" customFormat="1" spans="1:24">
      <c r="A50" s="4">
        <v>16859590576</v>
      </c>
      <c r="B50" s="4" t="s">
        <v>25</v>
      </c>
      <c r="C50" s="4" t="s">
        <v>26</v>
      </c>
      <c r="D50" s="4" t="s">
        <v>166</v>
      </c>
      <c r="E50" s="4" t="s">
        <v>52</v>
      </c>
      <c r="F50" s="5">
        <v>44534</v>
      </c>
      <c r="G50" s="5">
        <v>44535</v>
      </c>
      <c r="H50" s="4">
        <v>1</v>
      </c>
      <c r="I50" s="4">
        <v>1</v>
      </c>
      <c r="J50" s="4">
        <v>1</v>
      </c>
      <c r="K50" s="4" t="s">
        <v>29</v>
      </c>
      <c r="L50" s="4">
        <v>341</v>
      </c>
      <c r="M50" s="4">
        <v>341</v>
      </c>
      <c r="N50" s="4" t="s">
        <v>167</v>
      </c>
      <c r="O50" s="4" t="s">
        <v>31</v>
      </c>
      <c r="P50" s="4" t="s">
        <v>32</v>
      </c>
      <c r="Q50" s="4">
        <v>0</v>
      </c>
      <c r="R50" s="6">
        <v>44525</v>
      </c>
      <c r="S50" s="5">
        <v>44538</v>
      </c>
      <c r="T50" s="4" t="s">
        <v>33</v>
      </c>
      <c r="U50" s="4">
        <v>341</v>
      </c>
      <c r="V50" s="4">
        <v>0</v>
      </c>
      <c r="W50" s="4">
        <v>0</v>
      </c>
      <c r="X50" s="4">
        <v>2311551</v>
      </c>
    </row>
    <row r="51" s="4" customFormat="1" spans="1:25">
      <c r="A51" s="4">
        <v>16865183613</v>
      </c>
      <c r="B51" s="4" t="s">
        <v>25</v>
      </c>
      <c r="C51" s="4" t="s">
        <v>26</v>
      </c>
      <c r="D51" s="4" t="s">
        <v>168</v>
      </c>
      <c r="E51" s="4" t="s">
        <v>169</v>
      </c>
      <c r="F51" s="5">
        <v>44534</v>
      </c>
      <c r="G51" s="5">
        <v>44535</v>
      </c>
      <c r="H51" s="4">
        <v>1</v>
      </c>
      <c r="I51" s="4">
        <v>1</v>
      </c>
      <c r="J51" s="4">
        <v>1</v>
      </c>
      <c r="K51" s="4" t="s">
        <v>29</v>
      </c>
      <c r="L51" s="4">
        <v>21</v>
      </c>
      <c r="M51" s="4">
        <v>21</v>
      </c>
      <c r="N51" s="4" t="s">
        <v>170</v>
      </c>
      <c r="O51" s="4" t="s">
        <v>31</v>
      </c>
      <c r="P51" s="4" t="s">
        <v>32</v>
      </c>
      <c r="Q51" s="4">
        <v>0</v>
      </c>
      <c r="R51" s="6">
        <v>44525</v>
      </c>
      <c r="S51" s="5">
        <v>44538</v>
      </c>
      <c r="T51" s="4" t="s">
        <v>33</v>
      </c>
      <c r="U51" s="4">
        <v>21</v>
      </c>
      <c r="V51" s="4">
        <v>0</v>
      </c>
      <c r="W51" s="4">
        <v>0</v>
      </c>
      <c r="X51" s="4">
        <v>2312962</v>
      </c>
      <c r="Y51" s="4">
        <v>5792983</v>
      </c>
    </row>
    <row r="52" s="4" customFormat="1" spans="1:24">
      <c r="A52" s="4">
        <v>16865893590</v>
      </c>
      <c r="B52" s="4" t="s">
        <v>25</v>
      </c>
      <c r="C52" s="4" t="s">
        <v>26</v>
      </c>
      <c r="D52" s="4" t="s">
        <v>51</v>
      </c>
      <c r="E52" s="4" t="s">
        <v>52</v>
      </c>
      <c r="F52" s="5">
        <v>44534</v>
      </c>
      <c r="G52" s="5">
        <v>44535</v>
      </c>
      <c r="H52" s="4">
        <v>1</v>
      </c>
      <c r="I52" s="4">
        <v>1</v>
      </c>
      <c r="J52" s="4">
        <v>1</v>
      </c>
      <c r="K52" s="4" t="s">
        <v>29</v>
      </c>
      <c r="L52" s="4">
        <v>91</v>
      </c>
      <c r="M52" s="4">
        <v>91</v>
      </c>
      <c r="N52" s="4" t="s">
        <v>171</v>
      </c>
      <c r="O52" s="4" t="s">
        <v>31</v>
      </c>
      <c r="P52" s="4" t="s">
        <v>32</v>
      </c>
      <c r="Q52" s="4">
        <v>0</v>
      </c>
      <c r="R52" s="6">
        <v>44526</v>
      </c>
      <c r="S52" s="5">
        <v>44538</v>
      </c>
      <c r="T52" s="4" t="s">
        <v>33</v>
      </c>
      <c r="U52" s="4">
        <v>91</v>
      </c>
      <c r="V52" s="4">
        <v>0</v>
      </c>
      <c r="W52" s="4">
        <v>0</v>
      </c>
      <c r="X52" s="4">
        <v>2313127</v>
      </c>
    </row>
    <row r="53" s="4" customFormat="1" spans="1:25">
      <c r="A53" s="4">
        <v>16873196018</v>
      </c>
      <c r="B53" s="4" t="s">
        <v>25</v>
      </c>
      <c r="C53" s="4" t="s">
        <v>26</v>
      </c>
      <c r="D53" s="4" t="s">
        <v>172</v>
      </c>
      <c r="E53" s="4" t="s">
        <v>173</v>
      </c>
      <c r="F53" s="5">
        <v>44533</v>
      </c>
      <c r="G53" s="5">
        <v>44535</v>
      </c>
      <c r="H53" s="4">
        <v>1</v>
      </c>
      <c r="I53" s="4">
        <v>2</v>
      </c>
      <c r="J53" s="4">
        <v>2</v>
      </c>
      <c r="K53" s="4" t="s">
        <v>29</v>
      </c>
      <c r="L53" s="4">
        <v>2522</v>
      </c>
      <c r="M53" s="4">
        <v>2522</v>
      </c>
      <c r="N53" s="4" t="s">
        <v>174</v>
      </c>
      <c r="O53" s="4" t="s">
        <v>31</v>
      </c>
      <c r="P53" s="4" t="s">
        <v>32</v>
      </c>
      <c r="Q53" s="4">
        <v>0</v>
      </c>
      <c r="R53" s="6">
        <v>44527</v>
      </c>
      <c r="S53" s="5">
        <v>44538</v>
      </c>
      <c r="T53" s="4" t="s">
        <v>33</v>
      </c>
      <c r="U53" s="4">
        <v>2522</v>
      </c>
      <c r="V53" s="4">
        <v>0</v>
      </c>
      <c r="W53" s="4">
        <v>0</v>
      </c>
      <c r="X53" s="4">
        <v>2315154</v>
      </c>
      <c r="Y53" s="4">
        <v>20880801</v>
      </c>
    </row>
    <row r="54" s="4" customFormat="1" spans="1:25">
      <c r="A54" s="4">
        <v>16873236259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44534</v>
      </c>
      <c r="G54" s="5">
        <v>44535</v>
      </c>
      <c r="H54" s="4">
        <v>1</v>
      </c>
      <c r="I54" s="4">
        <v>1</v>
      </c>
      <c r="J54" s="4">
        <v>1</v>
      </c>
      <c r="K54" s="4" t="s">
        <v>29</v>
      </c>
      <c r="L54" s="4">
        <v>88</v>
      </c>
      <c r="M54" s="4">
        <v>88</v>
      </c>
      <c r="N54" s="4" t="s">
        <v>177</v>
      </c>
      <c r="O54" s="4" t="s">
        <v>31</v>
      </c>
      <c r="P54" s="4" t="s">
        <v>32</v>
      </c>
      <c r="Q54" s="4">
        <v>0</v>
      </c>
      <c r="R54" s="6">
        <v>44527</v>
      </c>
      <c r="S54" s="5">
        <v>44538</v>
      </c>
      <c r="T54" s="4" t="s">
        <v>33</v>
      </c>
      <c r="U54" s="4">
        <v>88</v>
      </c>
      <c r="V54" s="4">
        <v>0</v>
      </c>
      <c r="W54" s="4">
        <v>0</v>
      </c>
      <c r="X54" s="4">
        <v>2315166</v>
      </c>
      <c r="Y54" s="4">
        <v>1</v>
      </c>
    </row>
    <row r="55" s="4" customFormat="1" spans="1:25">
      <c r="A55" s="4">
        <v>16879947621</v>
      </c>
      <c r="B55" s="4" t="s">
        <v>25</v>
      </c>
      <c r="C55" s="4" t="s">
        <v>26</v>
      </c>
      <c r="D55" s="4" t="s">
        <v>178</v>
      </c>
      <c r="E55" s="4" t="s">
        <v>141</v>
      </c>
      <c r="F55" s="5">
        <v>44534</v>
      </c>
      <c r="G55" s="5">
        <v>44535</v>
      </c>
      <c r="H55" s="4">
        <v>1</v>
      </c>
      <c r="I55" s="4">
        <v>1</v>
      </c>
      <c r="J55" s="4">
        <v>1</v>
      </c>
      <c r="K55" s="4" t="s">
        <v>29</v>
      </c>
      <c r="L55" s="4">
        <v>69</v>
      </c>
      <c r="M55" s="4">
        <v>69</v>
      </c>
      <c r="N55" s="4" t="s">
        <v>179</v>
      </c>
      <c r="O55" s="4" t="s">
        <v>31</v>
      </c>
      <c r="P55" s="4" t="s">
        <v>32</v>
      </c>
      <c r="Q55" s="4">
        <v>0</v>
      </c>
      <c r="R55" s="6">
        <v>44527</v>
      </c>
      <c r="S55" s="5">
        <v>44538</v>
      </c>
      <c r="T55" s="4" t="s">
        <v>33</v>
      </c>
      <c r="U55" s="4">
        <v>69</v>
      </c>
      <c r="V55" s="4">
        <v>0</v>
      </c>
      <c r="W55" s="4">
        <v>0</v>
      </c>
      <c r="X55" s="4">
        <v>2316426</v>
      </c>
      <c r="Y55" s="4" t="s">
        <v>180</v>
      </c>
    </row>
    <row r="56" s="4" customFormat="1" spans="1:25">
      <c r="A56" s="4">
        <v>16880279919</v>
      </c>
      <c r="B56" s="4" t="s">
        <v>25</v>
      </c>
      <c r="C56" s="4" t="s">
        <v>26</v>
      </c>
      <c r="D56" s="4" t="s">
        <v>181</v>
      </c>
      <c r="E56" s="4" t="s">
        <v>182</v>
      </c>
      <c r="F56" s="5">
        <v>44534</v>
      </c>
      <c r="G56" s="5">
        <v>44535</v>
      </c>
      <c r="H56" s="4">
        <v>1</v>
      </c>
      <c r="I56" s="4">
        <v>1</v>
      </c>
      <c r="J56" s="4">
        <v>1</v>
      </c>
      <c r="K56" s="4" t="s">
        <v>29</v>
      </c>
      <c r="L56" s="4">
        <v>133</v>
      </c>
      <c r="M56" s="4">
        <v>133</v>
      </c>
      <c r="N56" s="4" t="s">
        <v>183</v>
      </c>
      <c r="O56" s="4" t="s">
        <v>31</v>
      </c>
      <c r="P56" s="4" t="s">
        <v>32</v>
      </c>
      <c r="Q56" s="4">
        <v>0</v>
      </c>
      <c r="R56" s="6">
        <v>44528</v>
      </c>
      <c r="S56" s="5">
        <v>44538</v>
      </c>
      <c r="T56" s="4" t="s">
        <v>33</v>
      </c>
      <c r="U56" s="4">
        <v>133</v>
      </c>
      <c r="V56" s="4">
        <v>0</v>
      </c>
      <c r="W56" s="4">
        <v>0</v>
      </c>
      <c r="X56" s="4">
        <v>2316499</v>
      </c>
      <c r="Y56" s="4">
        <v>1863469746</v>
      </c>
    </row>
    <row r="57" s="4" customFormat="1" spans="1:25">
      <c r="A57" s="4">
        <v>16880364979</v>
      </c>
      <c r="B57" s="4" t="s">
        <v>25</v>
      </c>
      <c r="C57" s="4" t="s">
        <v>26</v>
      </c>
      <c r="D57" s="4" t="s">
        <v>184</v>
      </c>
      <c r="E57" s="4" t="s">
        <v>185</v>
      </c>
      <c r="F57" s="5">
        <v>44534</v>
      </c>
      <c r="G57" s="5">
        <v>44535</v>
      </c>
      <c r="H57" s="4">
        <v>1</v>
      </c>
      <c r="I57" s="4">
        <v>1</v>
      </c>
      <c r="J57" s="4">
        <v>1</v>
      </c>
      <c r="K57" s="4" t="s">
        <v>29</v>
      </c>
      <c r="L57" s="4">
        <v>102</v>
      </c>
      <c r="M57" s="4">
        <v>102</v>
      </c>
      <c r="N57" s="4" t="s">
        <v>186</v>
      </c>
      <c r="O57" s="4" t="s">
        <v>31</v>
      </c>
      <c r="P57" s="4" t="s">
        <v>32</v>
      </c>
      <c r="Q57" s="4">
        <v>0</v>
      </c>
      <c r="R57" s="6">
        <v>44528</v>
      </c>
      <c r="S57" s="5">
        <v>44538</v>
      </c>
      <c r="T57" s="4" t="s">
        <v>33</v>
      </c>
      <c r="U57" s="4">
        <v>102</v>
      </c>
      <c r="V57" s="4">
        <v>0</v>
      </c>
      <c r="W57" s="4">
        <v>0</v>
      </c>
      <c r="X57" s="4">
        <v>2316516</v>
      </c>
      <c r="Y57" s="4" t="s">
        <v>187</v>
      </c>
    </row>
    <row r="58" s="4" customFormat="1" spans="1:24">
      <c r="A58" s="4">
        <v>16886511813</v>
      </c>
      <c r="B58" s="4" t="s">
        <v>25</v>
      </c>
      <c r="C58" s="4" t="s">
        <v>26</v>
      </c>
      <c r="D58" s="4" t="s">
        <v>130</v>
      </c>
      <c r="E58" s="4" t="s">
        <v>62</v>
      </c>
      <c r="F58" s="5">
        <v>44534</v>
      </c>
      <c r="G58" s="5">
        <v>44535</v>
      </c>
      <c r="H58" s="4">
        <v>1</v>
      </c>
      <c r="I58" s="4">
        <v>1</v>
      </c>
      <c r="J58" s="4">
        <v>1</v>
      </c>
      <c r="K58" s="4" t="s">
        <v>29</v>
      </c>
      <c r="L58" s="4">
        <v>209</v>
      </c>
      <c r="M58" s="4">
        <v>209</v>
      </c>
      <c r="N58" s="4" t="s">
        <v>188</v>
      </c>
      <c r="O58" s="4" t="s">
        <v>31</v>
      </c>
      <c r="P58" s="4" t="s">
        <v>32</v>
      </c>
      <c r="Q58" s="4">
        <v>0</v>
      </c>
      <c r="R58" s="6">
        <v>44529</v>
      </c>
      <c r="S58" s="5">
        <v>44538</v>
      </c>
      <c r="T58" s="4" t="s">
        <v>33</v>
      </c>
      <c r="U58" s="4">
        <v>209</v>
      </c>
      <c r="V58" s="4">
        <v>0</v>
      </c>
      <c r="W58" s="4">
        <v>0</v>
      </c>
      <c r="X58" s="4">
        <v>2317817</v>
      </c>
    </row>
    <row r="59" s="4" customFormat="1" spans="1:25">
      <c r="A59" s="4">
        <v>16890247044</v>
      </c>
      <c r="B59" s="4" t="s">
        <v>25</v>
      </c>
      <c r="C59" s="4" t="s">
        <v>26</v>
      </c>
      <c r="D59" s="4" t="s">
        <v>189</v>
      </c>
      <c r="E59" s="4" t="s">
        <v>190</v>
      </c>
      <c r="F59" s="5">
        <v>44534</v>
      </c>
      <c r="G59" s="5">
        <v>44535</v>
      </c>
      <c r="H59" s="4">
        <v>1</v>
      </c>
      <c r="I59" s="4">
        <v>1</v>
      </c>
      <c r="J59" s="4">
        <v>1</v>
      </c>
      <c r="K59" s="4" t="s">
        <v>29</v>
      </c>
      <c r="L59" s="4">
        <v>87</v>
      </c>
      <c r="M59" s="4">
        <v>87</v>
      </c>
      <c r="N59" s="4" t="s">
        <v>191</v>
      </c>
      <c r="O59" s="4" t="s">
        <v>31</v>
      </c>
      <c r="P59" s="4" t="s">
        <v>32</v>
      </c>
      <c r="Q59" s="4">
        <v>0</v>
      </c>
      <c r="R59" s="6">
        <v>44530</v>
      </c>
      <c r="S59" s="5">
        <v>44538</v>
      </c>
      <c r="T59" s="4" t="s">
        <v>33</v>
      </c>
      <c r="U59" s="4">
        <v>87</v>
      </c>
      <c r="V59" s="4">
        <v>0</v>
      </c>
      <c r="W59" s="4">
        <v>0</v>
      </c>
      <c r="X59" s="4">
        <v>2319167</v>
      </c>
      <c r="Y59" s="4">
        <v>1864414734</v>
      </c>
    </row>
    <row r="60" s="4" customFormat="1" spans="1:25">
      <c r="A60" s="4">
        <v>16655532121</v>
      </c>
      <c r="B60" s="4" t="s">
        <v>25</v>
      </c>
      <c r="C60" s="4" t="s">
        <v>77</v>
      </c>
      <c r="D60" s="4" t="s">
        <v>64</v>
      </c>
      <c r="E60" s="4" t="s">
        <v>65</v>
      </c>
      <c r="F60" s="5">
        <v>44534</v>
      </c>
      <c r="G60" s="5">
        <v>44535</v>
      </c>
      <c r="H60" s="4">
        <v>1</v>
      </c>
      <c r="I60" s="4">
        <v>1</v>
      </c>
      <c r="J60" s="4">
        <v>1</v>
      </c>
      <c r="K60" s="4" t="s">
        <v>29</v>
      </c>
      <c r="L60" s="4">
        <v>-210</v>
      </c>
      <c r="M60" s="4">
        <v>-210</v>
      </c>
      <c r="N60" s="4" t="s">
        <v>66</v>
      </c>
      <c r="O60" s="4" t="s">
        <v>31</v>
      </c>
      <c r="P60" s="4" t="s">
        <v>32</v>
      </c>
      <c r="Q60" s="4">
        <v>0</v>
      </c>
      <c r="R60" s="6">
        <v>44494</v>
      </c>
      <c r="S60" s="5">
        <v>44538</v>
      </c>
      <c r="T60" s="4" t="s">
        <v>33</v>
      </c>
      <c r="U60" s="4">
        <v>-210</v>
      </c>
      <c r="V60" s="4">
        <v>0</v>
      </c>
      <c r="W60" s="4">
        <v>0</v>
      </c>
      <c r="X60" s="4">
        <v>2282841</v>
      </c>
      <c r="Y60" s="4">
        <v>99490189</v>
      </c>
    </row>
    <row r="61" s="4" customFormat="1" spans="1:25">
      <c r="A61" s="4">
        <v>16894992226</v>
      </c>
      <c r="B61" s="4" t="s">
        <v>25</v>
      </c>
      <c r="C61" s="4" t="s">
        <v>26</v>
      </c>
      <c r="D61" s="4" t="s">
        <v>192</v>
      </c>
      <c r="E61" s="4" t="s">
        <v>58</v>
      </c>
      <c r="F61" s="5">
        <v>44534</v>
      </c>
      <c r="G61" s="5">
        <v>44535</v>
      </c>
      <c r="H61" s="4">
        <v>1</v>
      </c>
      <c r="I61" s="4">
        <v>1</v>
      </c>
      <c r="J61" s="4">
        <v>1</v>
      </c>
      <c r="K61" s="4" t="s">
        <v>29</v>
      </c>
      <c r="L61" s="4">
        <v>38</v>
      </c>
      <c r="M61" s="4">
        <v>38</v>
      </c>
      <c r="N61" s="4" t="s">
        <v>193</v>
      </c>
      <c r="O61" s="4" t="s">
        <v>31</v>
      </c>
      <c r="P61" s="4" t="s">
        <v>32</v>
      </c>
      <c r="Q61" s="4">
        <v>0</v>
      </c>
      <c r="R61" s="6">
        <v>44530</v>
      </c>
      <c r="S61" s="5">
        <v>44538</v>
      </c>
      <c r="T61" s="4" t="s">
        <v>33</v>
      </c>
      <c r="U61" s="4">
        <v>38</v>
      </c>
      <c r="V61" s="4">
        <v>0</v>
      </c>
      <c r="W61" s="4">
        <v>0</v>
      </c>
      <c r="X61" s="4">
        <v>2319988</v>
      </c>
      <c r="Y61" s="4" t="s">
        <v>194</v>
      </c>
    </row>
    <row r="62" s="4" customFormat="1" spans="1:25">
      <c r="A62" s="4">
        <v>16895274556</v>
      </c>
      <c r="B62" s="4" t="s">
        <v>25</v>
      </c>
      <c r="C62" s="4" t="s">
        <v>26</v>
      </c>
      <c r="D62" s="4" t="s">
        <v>195</v>
      </c>
      <c r="E62" s="4" t="s">
        <v>196</v>
      </c>
      <c r="F62" s="5">
        <v>44534</v>
      </c>
      <c r="G62" s="5">
        <v>44535</v>
      </c>
      <c r="H62" s="4">
        <v>1</v>
      </c>
      <c r="I62" s="4">
        <v>1</v>
      </c>
      <c r="J62" s="4">
        <v>1</v>
      </c>
      <c r="K62" s="4" t="s">
        <v>29</v>
      </c>
      <c r="L62" s="4">
        <v>42</v>
      </c>
      <c r="M62" s="4">
        <v>42</v>
      </c>
      <c r="N62" s="4" t="s">
        <v>197</v>
      </c>
      <c r="O62" s="4" t="s">
        <v>31</v>
      </c>
      <c r="P62" s="4" t="s">
        <v>32</v>
      </c>
      <c r="Q62" s="4">
        <v>0</v>
      </c>
      <c r="R62" s="6">
        <v>44530</v>
      </c>
      <c r="S62" s="5">
        <v>44538</v>
      </c>
      <c r="T62" s="4" t="s">
        <v>33</v>
      </c>
      <c r="U62" s="4">
        <v>42</v>
      </c>
      <c r="V62" s="4">
        <v>0</v>
      </c>
      <c r="W62" s="4">
        <v>0</v>
      </c>
      <c r="X62" s="4">
        <v>2320138</v>
      </c>
      <c r="Y62" s="4" t="s">
        <v>198</v>
      </c>
    </row>
    <row r="63" s="4" customFormat="1" spans="1:25">
      <c r="A63" s="4">
        <v>16895637798</v>
      </c>
      <c r="B63" s="4" t="s">
        <v>25</v>
      </c>
      <c r="C63" s="4" t="s">
        <v>26</v>
      </c>
      <c r="D63" s="4" t="s">
        <v>199</v>
      </c>
      <c r="E63" s="4" t="s">
        <v>82</v>
      </c>
      <c r="F63" s="5">
        <v>44532</v>
      </c>
      <c r="G63" s="5">
        <v>44535</v>
      </c>
      <c r="H63" s="4">
        <v>1</v>
      </c>
      <c r="I63" s="4">
        <v>3</v>
      </c>
      <c r="J63" s="4">
        <v>3</v>
      </c>
      <c r="K63" s="4" t="s">
        <v>29</v>
      </c>
      <c r="L63" s="4">
        <v>528</v>
      </c>
      <c r="M63" s="4">
        <v>528</v>
      </c>
      <c r="N63" s="4" t="s">
        <v>200</v>
      </c>
      <c r="O63" s="4" t="s">
        <v>31</v>
      </c>
      <c r="P63" s="4" t="s">
        <v>32</v>
      </c>
      <c r="Q63" s="4">
        <v>0</v>
      </c>
      <c r="R63" s="6">
        <v>44530</v>
      </c>
      <c r="S63" s="5">
        <v>44538</v>
      </c>
      <c r="T63" s="4" t="s">
        <v>33</v>
      </c>
      <c r="U63" s="4">
        <v>528</v>
      </c>
      <c r="V63" s="4">
        <v>0</v>
      </c>
      <c r="W63" s="4">
        <v>0</v>
      </c>
      <c r="X63" s="4">
        <v>2320268</v>
      </c>
      <c r="Y63" s="4">
        <v>5460</v>
      </c>
    </row>
    <row r="64" s="4" customFormat="1" spans="1:25">
      <c r="A64" s="4">
        <v>16896709987</v>
      </c>
      <c r="B64" s="4" t="s">
        <v>25</v>
      </c>
      <c r="C64" s="4" t="s">
        <v>26</v>
      </c>
      <c r="D64" s="4" t="s">
        <v>201</v>
      </c>
      <c r="E64" s="4" t="s">
        <v>202</v>
      </c>
      <c r="F64" s="5">
        <v>44533</v>
      </c>
      <c r="G64" s="5">
        <v>44535</v>
      </c>
      <c r="H64" s="4">
        <v>1</v>
      </c>
      <c r="I64" s="4">
        <v>2</v>
      </c>
      <c r="J64" s="4">
        <v>2</v>
      </c>
      <c r="K64" s="4" t="s">
        <v>29</v>
      </c>
      <c r="L64" s="4">
        <v>272</v>
      </c>
      <c r="M64" s="4">
        <v>272</v>
      </c>
      <c r="N64" s="4" t="s">
        <v>203</v>
      </c>
      <c r="O64" s="4" t="s">
        <v>31</v>
      </c>
      <c r="P64" s="4" t="s">
        <v>32</v>
      </c>
      <c r="Q64" s="4">
        <v>0</v>
      </c>
      <c r="R64" s="6">
        <v>44531</v>
      </c>
      <c r="S64" s="5">
        <v>44538</v>
      </c>
      <c r="T64" s="4" t="s">
        <v>33</v>
      </c>
      <c r="U64" s="4">
        <v>272</v>
      </c>
      <c r="V64" s="4">
        <v>0</v>
      </c>
      <c r="W64" s="4">
        <v>0</v>
      </c>
      <c r="X64" s="4">
        <v>2320604</v>
      </c>
      <c r="Y64" s="4">
        <v>94826607</v>
      </c>
    </row>
    <row r="65" s="4" customFormat="1" spans="1:24">
      <c r="A65" s="4">
        <v>16765150496</v>
      </c>
      <c r="B65" s="4" t="s">
        <v>25</v>
      </c>
      <c r="C65" s="4" t="s">
        <v>77</v>
      </c>
      <c r="D65" s="4" t="s">
        <v>109</v>
      </c>
      <c r="E65" s="4" t="s">
        <v>110</v>
      </c>
      <c r="F65" s="5">
        <v>44534</v>
      </c>
      <c r="G65" s="5">
        <v>44535</v>
      </c>
      <c r="H65" s="4">
        <v>1</v>
      </c>
      <c r="I65" s="4">
        <v>1</v>
      </c>
      <c r="J65" s="4">
        <v>1</v>
      </c>
      <c r="K65" s="4" t="s">
        <v>29</v>
      </c>
      <c r="L65" s="4">
        <v>-119</v>
      </c>
      <c r="M65" s="4">
        <v>-119</v>
      </c>
      <c r="N65" s="4" t="s">
        <v>111</v>
      </c>
      <c r="O65" s="4" t="s">
        <v>31</v>
      </c>
      <c r="P65" s="4" t="s">
        <v>32</v>
      </c>
      <c r="Q65" s="4">
        <v>0</v>
      </c>
      <c r="R65" s="6">
        <v>44510</v>
      </c>
      <c r="S65" s="5">
        <v>44538</v>
      </c>
      <c r="T65" s="4" t="s">
        <v>33</v>
      </c>
      <c r="U65" s="4">
        <v>-119</v>
      </c>
      <c r="V65" s="4">
        <v>0</v>
      </c>
      <c r="W65" s="4">
        <v>0</v>
      </c>
      <c r="X65" s="4">
        <v>2295046</v>
      </c>
    </row>
    <row r="66" s="4" customFormat="1" spans="1:25">
      <c r="A66" s="4">
        <v>16901755633</v>
      </c>
      <c r="B66" s="4" t="s">
        <v>25</v>
      </c>
      <c r="C66" s="4" t="s">
        <v>26</v>
      </c>
      <c r="D66" s="4" t="s">
        <v>204</v>
      </c>
      <c r="E66" s="4" t="s">
        <v>205</v>
      </c>
      <c r="F66" s="5">
        <v>44534</v>
      </c>
      <c r="G66" s="5">
        <v>44535</v>
      </c>
      <c r="H66" s="4">
        <v>1</v>
      </c>
      <c r="I66" s="4">
        <v>1</v>
      </c>
      <c r="J66" s="4">
        <v>1</v>
      </c>
      <c r="K66" s="4" t="s">
        <v>29</v>
      </c>
      <c r="L66" s="4">
        <v>263</v>
      </c>
      <c r="M66" s="4">
        <v>263</v>
      </c>
      <c r="N66" s="4" t="s">
        <v>206</v>
      </c>
      <c r="O66" s="4" t="s">
        <v>31</v>
      </c>
      <c r="P66" s="4" t="s">
        <v>32</v>
      </c>
      <c r="Q66" s="4">
        <v>0</v>
      </c>
      <c r="R66" s="6">
        <v>44531</v>
      </c>
      <c r="S66" s="5">
        <v>44538</v>
      </c>
      <c r="T66" s="4" t="s">
        <v>33</v>
      </c>
      <c r="U66" s="4">
        <v>263</v>
      </c>
      <c r="V66" s="4">
        <v>0</v>
      </c>
      <c r="W66" s="4">
        <v>0</v>
      </c>
      <c r="X66" s="4">
        <v>2321915</v>
      </c>
      <c r="Y66" s="4">
        <v>95325507</v>
      </c>
    </row>
    <row r="67" s="4" customFormat="1" spans="1:24">
      <c r="A67" s="4">
        <v>16902174750</v>
      </c>
      <c r="B67" s="4" t="s">
        <v>25</v>
      </c>
      <c r="C67" s="4" t="s">
        <v>26</v>
      </c>
      <c r="D67" s="4" t="s">
        <v>207</v>
      </c>
      <c r="E67" s="4" t="s">
        <v>208</v>
      </c>
      <c r="F67" s="5">
        <v>44534</v>
      </c>
      <c r="G67" s="5">
        <v>44535</v>
      </c>
      <c r="H67" s="4">
        <v>1</v>
      </c>
      <c r="I67" s="4">
        <v>1</v>
      </c>
      <c r="J67" s="4">
        <v>1</v>
      </c>
      <c r="K67" s="4" t="s">
        <v>29</v>
      </c>
      <c r="L67" s="4">
        <v>19</v>
      </c>
      <c r="M67" s="4">
        <v>19</v>
      </c>
      <c r="N67" s="4" t="s">
        <v>209</v>
      </c>
      <c r="O67" s="4" t="s">
        <v>31</v>
      </c>
      <c r="P67" s="4" t="s">
        <v>32</v>
      </c>
      <c r="Q67" s="4">
        <v>0</v>
      </c>
      <c r="R67" s="6">
        <v>44531</v>
      </c>
      <c r="S67" s="5">
        <v>44538</v>
      </c>
      <c r="T67" s="4" t="s">
        <v>33</v>
      </c>
      <c r="U67" s="4">
        <v>19</v>
      </c>
      <c r="V67" s="4">
        <v>0</v>
      </c>
      <c r="W67" s="4">
        <v>0</v>
      </c>
      <c r="X67" s="4">
        <v>2322136</v>
      </c>
    </row>
    <row r="68" s="4" customFormat="1" spans="1:24">
      <c r="A68" s="4">
        <v>16902773985</v>
      </c>
      <c r="B68" s="4" t="s">
        <v>25</v>
      </c>
      <c r="C68" s="4" t="s">
        <v>26</v>
      </c>
      <c r="D68" s="4" t="s">
        <v>210</v>
      </c>
      <c r="E68" s="4" t="s">
        <v>158</v>
      </c>
      <c r="F68" s="5">
        <v>44534</v>
      </c>
      <c r="G68" s="5">
        <v>44535</v>
      </c>
      <c r="H68" s="4">
        <v>1</v>
      </c>
      <c r="I68" s="4">
        <v>1</v>
      </c>
      <c r="J68" s="4">
        <v>1</v>
      </c>
      <c r="K68" s="4" t="s">
        <v>29</v>
      </c>
      <c r="L68" s="4">
        <v>34</v>
      </c>
      <c r="M68" s="4">
        <v>34</v>
      </c>
      <c r="N68" s="4" t="s">
        <v>211</v>
      </c>
      <c r="O68" s="4" t="s">
        <v>31</v>
      </c>
      <c r="P68" s="4" t="s">
        <v>32</v>
      </c>
      <c r="Q68" s="4">
        <v>0</v>
      </c>
      <c r="R68" s="6">
        <v>44531</v>
      </c>
      <c r="S68" s="5">
        <v>44538</v>
      </c>
      <c r="T68" s="4" t="s">
        <v>33</v>
      </c>
      <c r="U68" s="4">
        <v>34</v>
      </c>
      <c r="V68" s="4">
        <v>0</v>
      </c>
      <c r="W68" s="4">
        <v>0</v>
      </c>
      <c r="X68" s="4">
        <v>2322398</v>
      </c>
    </row>
    <row r="69" s="4" customFormat="1" spans="1:25">
      <c r="A69" s="4">
        <v>16903073681</v>
      </c>
      <c r="B69" s="4" t="s">
        <v>25</v>
      </c>
      <c r="C69" s="4" t="s">
        <v>26</v>
      </c>
      <c r="D69" s="4" t="s">
        <v>212</v>
      </c>
      <c r="E69" s="4" t="s">
        <v>213</v>
      </c>
      <c r="F69" s="5">
        <v>44534</v>
      </c>
      <c r="G69" s="5">
        <v>44535</v>
      </c>
      <c r="H69" s="4">
        <v>1</v>
      </c>
      <c r="I69" s="4">
        <v>1</v>
      </c>
      <c r="J69" s="4">
        <v>1</v>
      </c>
      <c r="K69" s="4" t="s">
        <v>29</v>
      </c>
      <c r="L69" s="4">
        <v>66</v>
      </c>
      <c r="M69" s="4">
        <v>66</v>
      </c>
      <c r="N69" s="4" t="s">
        <v>214</v>
      </c>
      <c r="O69" s="4" t="s">
        <v>31</v>
      </c>
      <c r="P69" s="4" t="s">
        <v>32</v>
      </c>
      <c r="Q69" s="4">
        <v>0</v>
      </c>
      <c r="R69" s="6">
        <v>44531</v>
      </c>
      <c r="S69" s="5">
        <v>44538</v>
      </c>
      <c r="T69" s="4" t="s">
        <v>33</v>
      </c>
      <c r="U69" s="4">
        <v>66</v>
      </c>
      <c r="V69" s="4">
        <v>0</v>
      </c>
      <c r="W69" s="4">
        <v>0</v>
      </c>
      <c r="X69" s="4">
        <v>2322485</v>
      </c>
      <c r="Y69" s="4">
        <v>120204078666</v>
      </c>
    </row>
    <row r="70" s="4" customFormat="1" spans="1:25">
      <c r="A70" s="4">
        <v>16903370000</v>
      </c>
      <c r="B70" s="4" t="s">
        <v>25</v>
      </c>
      <c r="C70" s="4" t="s">
        <v>26</v>
      </c>
      <c r="D70" s="4" t="s">
        <v>215</v>
      </c>
      <c r="E70" s="4" t="s">
        <v>216</v>
      </c>
      <c r="F70" s="5">
        <v>44533</v>
      </c>
      <c r="G70" s="5">
        <v>44535</v>
      </c>
      <c r="H70" s="4">
        <v>1</v>
      </c>
      <c r="I70" s="4">
        <v>2</v>
      </c>
      <c r="J70" s="4">
        <v>2</v>
      </c>
      <c r="K70" s="4" t="s">
        <v>29</v>
      </c>
      <c r="L70" s="4">
        <v>339</v>
      </c>
      <c r="M70" s="4">
        <v>339</v>
      </c>
      <c r="N70" s="4" t="s">
        <v>217</v>
      </c>
      <c r="O70" s="4" t="s">
        <v>31</v>
      </c>
      <c r="P70" s="4" t="s">
        <v>32</v>
      </c>
      <c r="Q70" s="4">
        <v>0</v>
      </c>
      <c r="R70" s="6">
        <v>44532</v>
      </c>
      <c r="S70" s="5">
        <v>44538</v>
      </c>
      <c r="T70" s="4" t="s">
        <v>33</v>
      </c>
      <c r="U70" s="4">
        <v>339</v>
      </c>
      <c r="V70" s="4">
        <v>0</v>
      </c>
      <c r="W70" s="4">
        <v>0</v>
      </c>
      <c r="X70" s="4">
        <v>2322555</v>
      </c>
      <c r="Y70" s="4">
        <v>95683166</v>
      </c>
    </row>
    <row r="71" s="4" customFormat="1" spans="1:25">
      <c r="A71" s="4">
        <v>16903429377</v>
      </c>
      <c r="B71" s="4" t="s">
        <v>25</v>
      </c>
      <c r="C71" s="4" t="s">
        <v>26</v>
      </c>
      <c r="D71" s="4" t="s">
        <v>218</v>
      </c>
      <c r="E71" s="4" t="s">
        <v>219</v>
      </c>
      <c r="F71" s="5">
        <v>44534</v>
      </c>
      <c r="G71" s="5">
        <v>44535</v>
      </c>
      <c r="H71" s="4">
        <v>1</v>
      </c>
      <c r="I71" s="4">
        <v>1</v>
      </c>
      <c r="J71" s="4">
        <v>1</v>
      </c>
      <c r="K71" s="4" t="s">
        <v>29</v>
      </c>
      <c r="L71" s="4">
        <v>88</v>
      </c>
      <c r="M71" s="4">
        <v>88</v>
      </c>
      <c r="N71" s="4" t="s">
        <v>220</v>
      </c>
      <c r="O71" s="4" t="s">
        <v>31</v>
      </c>
      <c r="P71" s="4" t="s">
        <v>32</v>
      </c>
      <c r="Q71" s="4">
        <v>0</v>
      </c>
      <c r="R71" s="6">
        <v>44532</v>
      </c>
      <c r="S71" s="5">
        <v>44538</v>
      </c>
      <c r="T71" s="4" t="s">
        <v>33</v>
      </c>
      <c r="U71" s="4">
        <v>88</v>
      </c>
      <c r="V71" s="4">
        <v>0</v>
      </c>
      <c r="W71" s="4">
        <v>0</v>
      </c>
      <c r="X71" s="4">
        <v>2322582</v>
      </c>
      <c r="Y71" s="4" t="s">
        <v>221</v>
      </c>
    </row>
    <row r="72" s="4" customFormat="1" spans="1:25">
      <c r="A72" s="4">
        <v>16903781215</v>
      </c>
      <c r="B72" s="4" t="s">
        <v>25</v>
      </c>
      <c r="C72" s="4" t="s">
        <v>26</v>
      </c>
      <c r="D72" s="4" t="s">
        <v>222</v>
      </c>
      <c r="E72" s="4" t="s">
        <v>223</v>
      </c>
      <c r="F72" s="5">
        <v>44533</v>
      </c>
      <c r="G72" s="5">
        <v>44535</v>
      </c>
      <c r="H72" s="4">
        <v>1</v>
      </c>
      <c r="I72" s="4">
        <v>2</v>
      </c>
      <c r="J72" s="4">
        <v>2</v>
      </c>
      <c r="K72" s="4" t="s">
        <v>29</v>
      </c>
      <c r="L72" s="4">
        <v>199</v>
      </c>
      <c r="M72" s="4">
        <v>199</v>
      </c>
      <c r="N72" s="4" t="s">
        <v>224</v>
      </c>
      <c r="O72" s="4" t="s">
        <v>31</v>
      </c>
      <c r="P72" s="4" t="s">
        <v>32</v>
      </c>
      <c r="Q72" s="4">
        <v>0</v>
      </c>
      <c r="R72" s="6">
        <v>44532</v>
      </c>
      <c r="S72" s="5">
        <v>44538</v>
      </c>
      <c r="T72" s="4" t="s">
        <v>33</v>
      </c>
      <c r="U72" s="4">
        <v>199</v>
      </c>
      <c r="V72" s="4">
        <v>0</v>
      </c>
      <c r="W72" s="4">
        <v>0</v>
      </c>
      <c r="X72" s="4">
        <v>2322763</v>
      </c>
      <c r="Y72" s="4">
        <v>96007765</v>
      </c>
    </row>
    <row r="73" s="4" customFormat="1" spans="1:25">
      <c r="A73" s="4">
        <v>16905274363</v>
      </c>
      <c r="B73" s="4" t="s">
        <v>25</v>
      </c>
      <c r="C73" s="4" t="s">
        <v>26</v>
      </c>
      <c r="D73" s="4" t="s">
        <v>225</v>
      </c>
      <c r="E73" s="4" t="s">
        <v>226</v>
      </c>
      <c r="F73" s="5">
        <v>44533</v>
      </c>
      <c r="G73" s="5">
        <v>44535</v>
      </c>
      <c r="H73" s="4">
        <v>1</v>
      </c>
      <c r="I73" s="4">
        <v>2</v>
      </c>
      <c r="J73" s="4">
        <v>2</v>
      </c>
      <c r="K73" s="4" t="s">
        <v>29</v>
      </c>
      <c r="L73" s="4">
        <v>586</v>
      </c>
      <c r="M73" s="4">
        <v>586</v>
      </c>
      <c r="N73" s="4" t="s">
        <v>227</v>
      </c>
      <c r="O73" s="4" t="s">
        <v>31</v>
      </c>
      <c r="P73" s="4" t="s">
        <v>32</v>
      </c>
      <c r="Q73" s="4">
        <v>0</v>
      </c>
      <c r="R73" s="6">
        <v>44532</v>
      </c>
      <c r="S73" s="5">
        <v>44538</v>
      </c>
      <c r="T73" s="4" t="s">
        <v>33</v>
      </c>
      <c r="U73" s="4">
        <v>586</v>
      </c>
      <c r="V73" s="4">
        <v>0</v>
      </c>
      <c r="W73" s="4">
        <v>0</v>
      </c>
      <c r="X73" s="4">
        <v>2323480</v>
      </c>
      <c r="Y73" s="4">
        <v>445300596099</v>
      </c>
    </row>
    <row r="74" s="4" customFormat="1" spans="1:25">
      <c r="A74" s="4">
        <v>16908319829</v>
      </c>
      <c r="B74" s="4" t="s">
        <v>25</v>
      </c>
      <c r="C74" s="4" t="s">
        <v>26</v>
      </c>
      <c r="D74" s="4" t="s">
        <v>228</v>
      </c>
      <c r="E74" s="4" t="s">
        <v>229</v>
      </c>
      <c r="F74" s="5">
        <v>44534</v>
      </c>
      <c r="G74" s="5">
        <v>44535</v>
      </c>
      <c r="H74" s="4">
        <v>1</v>
      </c>
      <c r="I74" s="4">
        <v>1</v>
      </c>
      <c r="J74" s="4">
        <v>1</v>
      </c>
      <c r="K74" s="4" t="s">
        <v>29</v>
      </c>
      <c r="L74" s="4">
        <v>66</v>
      </c>
      <c r="M74" s="4">
        <v>66</v>
      </c>
      <c r="N74" s="4" t="s">
        <v>230</v>
      </c>
      <c r="O74" s="4" t="s">
        <v>31</v>
      </c>
      <c r="P74" s="4" t="s">
        <v>32</v>
      </c>
      <c r="Q74" s="4">
        <v>0</v>
      </c>
      <c r="R74" s="6">
        <v>44532</v>
      </c>
      <c r="S74" s="5">
        <v>44538</v>
      </c>
      <c r="T74" s="4" t="s">
        <v>33</v>
      </c>
      <c r="U74" s="4">
        <v>66</v>
      </c>
      <c r="V74" s="4">
        <v>0</v>
      </c>
      <c r="W74" s="4">
        <v>0</v>
      </c>
      <c r="X74" s="4">
        <v>2323899</v>
      </c>
      <c r="Y74" s="4">
        <v>21151552</v>
      </c>
    </row>
    <row r="75" s="4" customFormat="1" spans="1:25">
      <c r="A75" s="4">
        <v>16908943640</v>
      </c>
      <c r="B75" s="4" t="s">
        <v>25</v>
      </c>
      <c r="C75" s="4" t="s">
        <v>26</v>
      </c>
      <c r="D75" s="4" t="s">
        <v>136</v>
      </c>
      <c r="E75" s="4" t="s">
        <v>137</v>
      </c>
      <c r="F75" s="5">
        <v>44534</v>
      </c>
      <c r="G75" s="5">
        <v>44535</v>
      </c>
      <c r="H75" s="4">
        <v>1</v>
      </c>
      <c r="I75" s="4">
        <v>1</v>
      </c>
      <c r="J75" s="4">
        <v>1</v>
      </c>
      <c r="K75" s="4" t="s">
        <v>29</v>
      </c>
      <c r="L75" s="4">
        <v>83</v>
      </c>
      <c r="M75" s="4">
        <v>83</v>
      </c>
      <c r="N75" s="4" t="s">
        <v>231</v>
      </c>
      <c r="O75" s="4" t="s">
        <v>31</v>
      </c>
      <c r="P75" s="4" t="s">
        <v>32</v>
      </c>
      <c r="Q75" s="4">
        <v>0</v>
      </c>
      <c r="R75" s="6">
        <v>44532</v>
      </c>
      <c r="S75" s="5">
        <v>44538</v>
      </c>
      <c r="T75" s="4" t="s">
        <v>33</v>
      </c>
      <c r="U75" s="4">
        <v>83</v>
      </c>
      <c r="V75" s="4">
        <v>0</v>
      </c>
      <c r="W75" s="4">
        <v>0</v>
      </c>
      <c r="X75" s="4">
        <v>2324118</v>
      </c>
      <c r="Y75" s="4" t="s">
        <v>232</v>
      </c>
    </row>
    <row r="76" s="4" customFormat="1" spans="1:25">
      <c r="A76" s="4">
        <v>16909293499</v>
      </c>
      <c r="B76" s="4" t="s">
        <v>25</v>
      </c>
      <c r="C76" s="4" t="s">
        <v>26</v>
      </c>
      <c r="D76" s="4" t="s">
        <v>233</v>
      </c>
      <c r="E76" s="4" t="s">
        <v>234</v>
      </c>
      <c r="F76" s="5">
        <v>44533</v>
      </c>
      <c r="G76" s="5">
        <v>44535</v>
      </c>
      <c r="H76" s="4">
        <v>1</v>
      </c>
      <c r="I76" s="4">
        <v>2</v>
      </c>
      <c r="J76" s="4">
        <v>2</v>
      </c>
      <c r="K76" s="4" t="s">
        <v>29</v>
      </c>
      <c r="L76" s="4">
        <v>60</v>
      </c>
      <c r="M76" s="4">
        <v>60</v>
      </c>
      <c r="N76" s="4" t="s">
        <v>235</v>
      </c>
      <c r="O76" s="4" t="s">
        <v>31</v>
      </c>
      <c r="P76" s="4" t="s">
        <v>32</v>
      </c>
      <c r="Q76" s="4">
        <v>0</v>
      </c>
      <c r="R76" s="6">
        <v>44532</v>
      </c>
      <c r="S76" s="5">
        <v>44538</v>
      </c>
      <c r="T76" s="4" t="s">
        <v>33</v>
      </c>
      <c r="U76" s="4">
        <v>60</v>
      </c>
      <c r="V76" s="4">
        <v>0</v>
      </c>
      <c r="W76" s="4">
        <v>0</v>
      </c>
      <c r="X76" s="4">
        <v>2324338</v>
      </c>
      <c r="Y76" s="4">
        <v>710536079</v>
      </c>
    </row>
    <row r="77" s="4" customFormat="1" spans="1:25">
      <c r="A77" s="4">
        <v>16910154976</v>
      </c>
      <c r="B77" s="4" t="s">
        <v>25</v>
      </c>
      <c r="C77" s="4" t="s">
        <v>26</v>
      </c>
      <c r="D77" s="4" t="s">
        <v>236</v>
      </c>
      <c r="E77" s="4" t="s">
        <v>237</v>
      </c>
      <c r="F77" s="5">
        <v>44534</v>
      </c>
      <c r="G77" s="5">
        <v>44535</v>
      </c>
      <c r="H77" s="4">
        <v>1</v>
      </c>
      <c r="I77" s="4">
        <v>1</v>
      </c>
      <c r="J77" s="4">
        <v>1</v>
      </c>
      <c r="K77" s="4" t="s">
        <v>29</v>
      </c>
      <c r="L77" s="4">
        <v>160</v>
      </c>
      <c r="M77" s="4">
        <v>160</v>
      </c>
      <c r="N77" s="4" t="s">
        <v>238</v>
      </c>
      <c r="O77" s="4" t="s">
        <v>31</v>
      </c>
      <c r="P77" s="4" t="s">
        <v>32</v>
      </c>
      <c r="Q77" s="4">
        <v>0</v>
      </c>
      <c r="R77" s="6">
        <v>44533</v>
      </c>
      <c r="S77" s="5">
        <v>44538</v>
      </c>
      <c r="T77" s="4" t="s">
        <v>33</v>
      </c>
      <c r="U77" s="4">
        <v>160</v>
      </c>
      <c r="V77" s="4">
        <v>0</v>
      </c>
      <c r="W77" s="4">
        <v>0</v>
      </c>
      <c r="X77" s="4">
        <v>2324732</v>
      </c>
      <c r="Y77" s="4" t="s">
        <v>239</v>
      </c>
    </row>
    <row r="78" s="4" customFormat="1" spans="1:25">
      <c r="A78" s="4">
        <v>16910266745</v>
      </c>
      <c r="B78" s="4" t="s">
        <v>25</v>
      </c>
      <c r="C78" s="4" t="s">
        <v>26</v>
      </c>
      <c r="D78" s="4" t="s">
        <v>240</v>
      </c>
      <c r="E78" s="4" t="s">
        <v>241</v>
      </c>
      <c r="F78" s="5">
        <v>44534</v>
      </c>
      <c r="G78" s="5">
        <v>44535</v>
      </c>
      <c r="H78" s="4">
        <v>1</v>
      </c>
      <c r="I78" s="4">
        <v>1</v>
      </c>
      <c r="J78" s="4">
        <v>1</v>
      </c>
      <c r="K78" s="4" t="s">
        <v>29</v>
      </c>
      <c r="L78" s="4">
        <v>101</v>
      </c>
      <c r="M78" s="4">
        <v>101</v>
      </c>
      <c r="N78" s="4" t="s">
        <v>242</v>
      </c>
      <c r="O78" s="4" t="s">
        <v>31</v>
      </c>
      <c r="P78" s="4" t="s">
        <v>32</v>
      </c>
      <c r="Q78" s="4">
        <v>0</v>
      </c>
      <c r="R78" s="6">
        <v>44533</v>
      </c>
      <c r="S78" s="5">
        <v>44538</v>
      </c>
      <c r="T78" s="4" t="s">
        <v>33</v>
      </c>
      <c r="U78" s="4">
        <v>101</v>
      </c>
      <c r="V78" s="4">
        <v>0</v>
      </c>
      <c r="W78" s="4">
        <v>0</v>
      </c>
      <c r="X78" s="4">
        <v>2324762</v>
      </c>
      <c r="Y78" s="4" t="s">
        <v>243</v>
      </c>
    </row>
    <row r="79" s="4" customFormat="1" spans="1:24">
      <c r="A79" s="4">
        <v>16910280639</v>
      </c>
      <c r="B79" s="4" t="s">
        <v>25</v>
      </c>
      <c r="C79" s="4" t="s">
        <v>26</v>
      </c>
      <c r="D79" s="4" t="s">
        <v>244</v>
      </c>
      <c r="E79" s="4" t="s">
        <v>104</v>
      </c>
      <c r="F79" s="5">
        <v>44534</v>
      </c>
      <c r="G79" s="5">
        <v>44535</v>
      </c>
      <c r="H79" s="4">
        <v>1</v>
      </c>
      <c r="I79" s="4">
        <v>1</v>
      </c>
      <c r="J79" s="4">
        <v>1</v>
      </c>
      <c r="K79" s="4" t="s">
        <v>29</v>
      </c>
      <c r="L79" s="4">
        <v>72</v>
      </c>
      <c r="M79" s="4">
        <v>72</v>
      </c>
      <c r="N79" s="4" t="s">
        <v>245</v>
      </c>
      <c r="O79" s="4" t="s">
        <v>31</v>
      </c>
      <c r="P79" s="4" t="s">
        <v>32</v>
      </c>
      <c r="Q79" s="4">
        <v>0</v>
      </c>
      <c r="R79" s="6">
        <v>44533</v>
      </c>
      <c r="S79" s="5">
        <v>44538</v>
      </c>
      <c r="T79" s="4" t="s">
        <v>33</v>
      </c>
      <c r="U79" s="4">
        <v>72</v>
      </c>
      <c r="V79" s="4">
        <v>0</v>
      </c>
      <c r="W79" s="4">
        <v>0</v>
      </c>
      <c r="X79" s="4">
        <v>2324773</v>
      </c>
    </row>
    <row r="80" s="4" customFormat="1" spans="1:23">
      <c r="A80" s="4">
        <v>16910279720</v>
      </c>
      <c r="B80" s="4" t="s">
        <v>25</v>
      </c>
      <c r="C80" s="4" t="s">
        <v>26</v>
      </c>
      <c r="D80" s="4" t="s">
        <v>246</v>
      </c>
      <c r="E80" s="4" t="s">
        <v>110</v>
      </c>
      <c r="F80" s="5">
        <v>44534</v>
      </c>
      <c r="G80" s="5">
        <v>44535</v>
      </c>
      <c r="H80" s="4">
        <v>1</v>
      </c>
      <c r="I80" s="4">
        <v>1</v>
      </c>
      <c r="J80" s="4">
        <v>1</v>
      </c>
      <c r="K80" s="4" t="s">
        <v>29</v>
      </c>
      <c r="L80" s="4">
        <v>37</v>
      </c>
      <c r="M80" s="4">
        <v>37</v>
      </c>
      <c r="N80" s="4" t="s">
        <v>247</v>
      </c>
      <c r="O80" s="4" t="s">
        <v>31</v>
      </c>
      <c r="P80" s="4" t="s">
        <v>32</v>
      </c>
      <c r="Q80" s="4">
        <v>0</v>
      </c>
      <c r="R80" s="6">
        <v>44533</v>
      </c>
      <c r="S80" s="5">
        <v>44538</v>
      </c>
      <c r="T80" s="4" t="s">
        <v>33</v>
      </c>
      <c r="U80" s="4">
        <v>37</v>
      </c>
      <c r="V80" s="4">
        <v>0</v>
      </c>
      <c r="W80" s="4">
        <v>0</v>
      </c>
    </row>
    <row r="81" s="4" customFormat="1" spans="1:25">
      <c r="A81" s="4">
        <v>16910311768</v>
      </c>
      <c r="B81" s="4" t="s">
        <v>25</v>
      </c>
      <c r="C81" s="4" t="s">
        <v>26</v>
      </c>
      <c r="D81" s="4" t="s">
        <v>248</v>
      </c>
      <c r="E81" s="4" t="s">
        <v>249</v>
      </c>
      <c r="F81" s="5">
        <v>44534</v>
      </c>
      <c r="G81" s="5">
        <v>44535</v>
      </c>
      <c r="H81" s="4">
        <v>1</v>
      </c>
      <c r="I81" s="4">
        <v>1</v>
      </c>
      <c r="J81" s="4">
        <v>1</v>
      </c>
      <c r="K81" s="4" t="s">
        <v>29</v>
      </c>
      <c r="L81" s="4">
        <v>124</v>
      </c>
      <c r="M81" s="4">
        <v>124</v>
      </c>
      <c r="N81" s="4" t="s">
        <v>250</v>
      </c>
      <c r="O81" s="4" t="s">
        <v>31</v>
      </c>
      <c r="P81" s="4" t="s">
        <v>32</v>
      </c>
      <c r="Q81" s="4">
        <v>0</v>
      </c>
      <c r="R81" s="6">
        <v>44533</v>
      </c>
      <c r="S81" s="5">
        <v>44538</v>
      </c>
      <c r="T81" s="4" t="s">
        <v>33</v>
      </c>
      <c r="U81" s="4">
        <v>124</v>
      </c>
      <c r="V81" s="4">
        <v>0</v>
      </c>
      <c r="W81" s="4">
        <v>0</v>
      </c>
      <c r="X81" s="4">
        <v>2324800</v>
      </c>
      <c r="Y81" s="4">
        <v>96739337</v>
      </c>
    </row>
    <row r="82" s="4" customFormat="1" spans="1:24">
      <c r="A82" s="4">
        <v>16911511533</v>
      </c>
      <c r="B82" s="4" t="s">
        <v>25</v>
      </c>
      <c r="C82" s="4" t="s">
        <v>26</v>
      </c>
      <c r="D82" s="4" t="s">
        <v>251</v>
      </c>
      <c r="E82" s="4" t="s">
        <v>113</v>
      </c>
      <c r="F82" s="5">
        <v>44534</v>
      </c>
      <c r="G82" s="5">
        <v>44535</v>
      </c>
      <c r="H82" s="4">
        <v>1</v>
      </c>
      <c r="I82" s="4">
        <v>1</v>
      </c>
      <c r="J82" s="4">
        <v>1</v>
      </c>
      <c r="K82" s="4" t="s">
        <v>29</v>
      </c>
      <c r="L82" s="4">
        <v>252</v>
      </c>
      <c r="M82" s="4">
        <v>252</v>
      </c>
      <c r="N82" s="4" t="s">
        <v>252</v>
      </c>
      <c r="O82" s="4" t="s">
        <v>31</v>
      </c>
      <c r="P82" s="4" t="s">
        <v>32</v>
      </c>
      <c r="Q82" s="4">
        <v>0</v>
      </c>
      <c r="R82" s="6">
        <v>44533</v>
      </c>
      <c r="S82" s="5">
        <v>44538</v>
      </c>
      <c r="T82" s="4" t="s">
        <v>33</v>
      </c>
      <c r="U82" s="4">
        <v>252</v>
      </c>
      <c r="V82" s="4">
        <v>0</v>
      </c>
      <c r="W82" s="4">
        <v>0</v>
      </c>
      <c r="X82" s="4">
        <v>2325204</v>
      </c>
    </row>
    <row r="83" s="4" customFormat="1" spans="1:24">
      <c r="A83" s="4">
        <v>16911758951</v>
      </c>
      <c r="B83" s="4" t="s">
        <v>25</v>
      </c>
      <c r="C83" s="4" t="s">
        <v>26</v>
      </c>
      <c r="D83" s="4" t="s">
        <v>253</v>
      </c>
      <c r="E83" s="4" t="s">
        <v>254</v>
      </c>
      <c r="F83" s="5">
        <v>44534</v>
      </c>
      <c r="G83" s="5">
        <v>44535</v>
      </c>
      <c r="H83" s="4">
        <v>1</v>
      </c>
      <c r="I83" s="4">
        <v>1</v>
      </c>
      <c r="J83" s="4">
        <v>1</v>
      </c>
      <c r="K83" s="4" t="s">
        <v>29</v>
      </c>
      <c r="L83" s="4">
        <v>52</v>
      </c>
      <c r="M83" s="4">
        <v>52</v>
      </c>
      <c r="N83" s="4" t="s">
        <v>255</v>
      </c>
      <c r="O83" s="4" t="s">
        <v>31</v>
      </c>
      <c r="P83" s="4" t="s">
        <v>32</v>
      </c>
      <c r="Q83" s="4">
        <v>0</v>
      </c>
      <c r="R83" s="6">
        <v>44533</v>
      </c>
      <c r="S83" s="5">
        <v>44538</v>
      </c>
      <c r="T83" s="4" t="s">
        <v>33</v>
      </c>
      <c r="U83" s="4">
        <v>52</v>
      </c>
      <c r="V83" s="4">
        <v>0</v>
      </c>
      <c r="W83" s="4">
        <v>0</v>
      </c>
      <c r="X83" s="4">
        <v>2325315</v>
      </c>
    </row>
    <row r="84" s="4" customFormat="1" spans="1:25">
      <c r="A84" s="4">
        <v>16912417285</v>
      </c>
      <c r="B84" s="4" t="s">
        <v>25</v>
      </c>
      <c r="C84" s="4" t="s">
        <v>26</v>
      </c>
      <c r="D84" s="4" t="s">
        <v>256</v>
      </c>
      <c r="E84" s="4" t="s">
        <v>257</v>
      </c>
      <c r="F84" s="5">
        <v>44534</v>
      </c>
      <c r="G84" s="5">
        <v>44535</v>
      </c>
      <c r="H84" s="4">
        <v>1</v>
      </c>
      <c r="I84" s="4">
        <v>1</v>
      </c>
      <c r="J84" s="4">
        <v>1</v>
      </c>
      <c r="K84" s="4" t="s">
        <v>29</v>
      </c>
      <c r="L84" s="4">
        <v>103</v>
      </c>
      <c r="M84" s="4">
        <v>103</v>
      </c>
      <c r="N84" s="4" t="s">
        <v>258</v>
      </c>
      <c r="O84" s="4" t="s">
        <v>31</v>
      </c>
      <c r="P84" s="4" t="s">
        <v>32</v>
      </c>
      <c r="Q84" s="4">
        <v>0</v>
      </c>
      <c r="R84" s="6">
        <v>44533</v>
      </c>
      <c r="S84" s="5">
        <v>44538</v>
      </c>
      <c r="T84" s="4" t="s">
        <v>33</v>
      </c>
      <c r="U84" s="4">
        <v>103</v>
      </c>
      <c r="V84" s="4">
        <v>0</v>
      </c>
      <c r="W84" s="4">
        <v>0</v>
      </c>
      <c r="X84" s="4"/>
      <c r="Y84" s="4" t="s">
        <v>259</v>
      </c>
    </row>
    <row r="85" s="4" customFormat="1" spans="1:24">
      <c r="A85" s="4">
        <v>16914705025</v>
      </c>
      <c r="B85" s="4" t="s">
        <v>25</v>
      </c>
      <c r="C85" s="4" t="s">
        <v>26</v>
      </c>
      <c r="D85" s="4" t="s">
        <v>260</v>
      </c>
      <c r="E85" s="4" t="s">
        <v>82</v>
      </c>
      <c r="F85" s="5">
        <v>44534</v>
      </c>
      <c r="G85" s="5">
        <v>44535</v>
      </c>
      <c r="H85" s="4">
        <v>1</v>
      </c>
      <c r="I85" s="4">
        <v>1</v>
      </c>
      <c r="J85" s="4">
        <v>1</v>
      </c>
      <c r="K85" s="4" t="s">
        <v>29</v>
      </c>
      <c r="L85" s="4">
        <v>45</v>
      </c>
      <c r="M85" s="4">
        <v>45</v>
      </c>
      <c r="N85" s="4" t="s">
        <v>261</v>
      </c>
      <c r="O85" s="4" t="s">
        <v>31</v>
      </c>
      <c r="P85" s="4" t="s">
        <v>32</v>
      </c>
      <c r="Q85" s="4">
        <v>0</v>
      </c>
      <c r="R85" s="6">
        <v>44533</v>
      </c>
      <c r="S85" s="5">
        <v>44538</v>
      </c>
      <c r="T85" s="4" t="s">
        <v>33</v>
      </c>
      <c r="U85" s="4">
        <v>45</v>
      </c>
      <c r="V85" s="4">
        <v>0</v>
      </c>
      <c r="W85" s="4">
        <v>0</v>
      </c>
      <c r="X85" s="4">
        <v>2325730</v>
      </c>
    </row>
    <row r="86" s="4" customFormat="1" spans="1:24">
      <c r="A86" s="4">
        <v>16915283007</v>
      </c>
      <c r="B86" s="4" t="s">
        <v>25</v>
      </c>
      <c r="C86" s="4" t="s">
        <v>26</v>
      </c>
      <c r="D86" s="4" t="s">
        <v>262</v>
      </c>
      <c r="E86" s="4" t="s">
        <v>263</v>
      </c>
      <c r="F86" s="5">
        <v>44534</v>
      </c>
      <c r="G86" s="5">
        <v>44535</v>
      </c>
      <c r="H86" s="4">
        <v>1</v>
      </c>
      <c r="I86" s="4">
        <v>1</v>
      </c>
      <c r="J86" s="4">
        <v>1</v>
      </c>
      <c r="K86" s="4" t="s">
        <v>29</v>
      </c>
      <c r="L86" s="4">
        <v>34</v>
      </c>
      <c r="M86" s="4">
        <v>34</v>
      </c>
      <c r="N86" s="4" t="s">
        <v>264</v>
      </c>
      <c r="O86" s="4" t="s">
        <v>31</v>
      </c>
      <c r="P86" s="4" t="s">
        <v>32</v>
      </c>
      <c r="Q86" s="4">
        <v>0</v>
      </c>
      <c r="R86" s="6">
        <v>44533</v>
      </c>
      <c r="S86" s="5">
        <v>44538</v>
      </c>
      <c r="T86" s="4" t="s">
        <v>33</v>
      </c>
      <c r="U86" s="4">
        <v>34</v>
      </c>
      <c r="V86" s="4">
        <v>0</v>
      </c>
      <c r="W86" s="4">
        <v>0</v>
      </c>
      <c r="X86" s="4">
        <v>2325865</v>
      </c>
    </row>
    <row r="87" s="4" customFormat="1" spans="1:24">
      <c r="A87" s="4">
        <v>16915825383</v>
      </c>
      <c r="B87" s="4" t="s">
        <v>25</v>
      </c>
      <c r="C87" s="4" t="s">
        <v>26</v>
      </c>
      <c r="D87" s="4" t="s">
        <v>265</v>
      </c>
      <c r="E87" s="4" t="s">
        <v>82</v>
      </c>
      <c r="F87" s="5">
        <v>44534</v>
      </c>
      <c r="G87" s="5">
        <v>44535</v>
      </c>
      <c r="H87" s="4">
        <v>1</v>
      </c>
      <c r="I87" s="4">
        <v>1</v>
      </c>
      <c r="J87" s="4">
        <v>1</v>
      </c>
      <c r="K87" s="4" t="s">
        <v>29</v>
      </c>
      <c r="L87" s="4">
        <v>114</v>
      </c>
      <c r="M87" s="4">
        <v>114</v>
      </c>
      <c r="N87" s="4" t="s">
        <v>266</v>
      </c>
      <c r="O87" s="4" t="s">
        <v>31</v>
      </c>
      <c r="P87" s="4" t="s">
        <v>32</v>
      </c>
      <c r="Q87" s="4">
        <v>0</v>
      </c>
      <c r="R87" s="6">
        <v>44534</v>
      </c>
      <c r="S87" s="5">
        <v>44538</v>
      </c>
      <c r="T87" s="4" t="s">
        <v>33</v>
      </c>
      <c r="U87" s="4">
        <v>114</v>
      </c>
      <c r="V87" s="4">
        <v>0</v>
      </c>
      <c r="W87" s="4">
        <v>0</v>
      </c>
      <c r="X87" s="4">
        <v>2326052</v>
      </c>
    </row>
    <row r="88" s="4" customFormat="1" spans="1:25">
      <c r="A88" s="4">
        <v>16915855362</v>
      </c>
      <c r="B88" s="4" t="s">
        <v>25</v>
      </c>
      <c r="C88" s="4" t="s">
        <v>26</v>
      </c>
      <c r="D88" s="4" t="s">
        <v>267</v>
      </c>
      <c r="E88" s="4" t="s">
        <v>268</v>
      </c>
      <c r="F88" s="5">
        <v>44534</v>
      </c>
      <c r="G88" s="5">
        <v>44535</v>
      </c>
      <c r="H88" s="4">
        <v>1</v>
      </c>
      <c r="I88" s="4">
        <v>1</v>
      </c>
      <c r="J88" s="4">
        <v>1</v>
      </c>
      <c r="K88" s="4" t="s">
        <v>29</v>
      </c>
      <c r="L88" s="4">
        <v>193</v>
      </c>
      <c r="M88" s="4">
        <v>193</v>
      </c>
      <c r="N88" s="4" t="s">
        <v>269</v>
      </c>
      <c r="O88" s="4" t="s">
        <v>31</v>
      </c>
      <c r="P88" s="4" t="s">
        <v>32</v>
      </c>
      <c r="Q88" s="4">
        <v>0</v>
      </c>
      <c r="R88" s="6">
        <v>44534</v>
      </c>
      <c r="S88" s="5">
        <v>44538</v>
      </c>
      <c r="T88" s="4" t="s">
        <v>33</v>
      </c>
      <c r="U88" s="4">
        <v>193</v>
      </c>
      <c r="V88" s="4">
        <v>0</v>
      </c>
      <c r="W88" s="4">
        <v>0</v>
      </c>
      <c r="X88" s="4">
        <v>2326059</v>
      </c>
      <c r="Y88" s="4">
        <v>35778785</v>
      </c>
    </row>
    <row r="89" s="4" customFormat="1" spans="1:25">
      <c r="A89" s="4">
        <v>16916218750</v>
      </c>
      <c r="B89" s="4" t="s">
        <v>25</v>
      </c>
      <c r="C89" s="4" t="s">
        <v>26</v>
      </c>
      <c r="D89" s="4" t="s">
        <v>270</v>
      </c>
      <c r="E89" s="4" t="s">
        <v>271</v>
      </c>
      <c r="F89" s="5">
        <v>44534</v>
      </c>
      <c r="G89" s="5">
        <v>44535</v>
      </c>
      <c r="H89" s="4">
        <v>1</v>
      </c>
      <c r="I89" s="4">
        <v>1</v>
      </c>
      <c r="J89" s="4">
        <v>1</v>
      </c>
      <c r="K89" s="4" t="s">
        <v>29</v>
      </c>
      <c r="L89" s="4">
        <v>210</v>
      </c>
      <c r="M89" s="4">
        <v>210</v>
      </c>
      <c r="N89" s="4" t="s">
        <v>272</v>
      </c>
      <c r="O89" s="4" t="s">
        <v>31</v>
      </c>
      <c r="P89" s="4" t="s">
        <v>32</v>
      </c>
      <c r="Q89" s="4">
        <v>0</v>
      </c>
      <c r="R89" s="6">
        <v>44534</v>
      </c>
      <c r="S89" s="5">
        <v>44538</v>
      </c>
      <c r="T89" s="4" t="s">
        <v>33</v>
      </c>
      <c r="U89" s="4">
        <v>210</v>
      </c>
      <c r="V89" s="4">
        <v>0</v>
      </c>
      <c r="W89" s="4">
        <v>0</v>
      </c>
      <c r="X89" s="4">
        <v>2326142</v>
      </c>
      <c r="Y89" s="4">
        <v>97544582</v>
      </c>
    </row>
    <row r="90" s="4" customFormat="1" spans="1:24">
      <c r="A90" s="4">
        <v>16916218635</v>
      </c>
      <c r="B90" s="4" t="s">
        <v>25</v>
      </c>
      <c r="C90" s="4" t="s">
        <v>26</v>
      </c>
      <c r="D90" s="4" t="s">
        <v>273</v>
      </c>
      <c r="E90" s="4" t="s">
        <v>274</v>
      </c>
      <c r="F90" s="5">
        <v>44534</v>
      </c>
      <c r="G90" s="5">
        <v>44535</v>
      </c>
      <c r="H90" s="4">
        <v>1</v>
      </c>
      <c r="I90" s="4">
        <v>1</v>
      </c>
      <c r="J90" s="4">
        <v>1</v>
      </c>
      <c r="K90" s="4" t="s">
        <v>29</v>
      </c>
      <c r="L90" s="4">
        <v>92</v>
      </c>
      <c r="M90" s="4">
        <v>92</v>
      </c>
      <c r="N90" s="4" t="s">
        <v>275</v>
      </c>
      <c r="O90" s="4" t="s">
        <v>31</v>
      </c>
      <c r="P90" s="4" t="s">
        <v>32</v>
      </c>
      <c r="Q90" s="4">
        <v>0</v>
      </c>
      <c r="R90" s="6">
        <v>44534</v>
      </c>
      <c r="S90" s="5">
        <v>44538</v>
      </c>
      <c r="T90" s="4" t="s">
        <v>33</v>
      </c>
      <c r="U90" s="4">
        <v>92</v>
      </c>
      <c r="V90" s="4">
        <v>0</v>
      </c>
      <c r="W90" s="4">
        <v>0</v>
      </c>
      <c r="X90" s="4">
        <v>2326143</v>
      </c>
    </row>
    <row r="91" s="4" customFormat="1" spans="1:25">
      <c r="A91" s="4">
        <v>16916276548</v>
      </c>
      <c r="B91" s="4" t="s">
        <v>25</v>
      </c>
      <c r="C91" s="4" t="s">
        <v>26</v>
      </c>
      <c r="D91" s="4" t="s">
        <v>276</v>
      </c>
      <c r="E91" s="4" t="s">
        <v>277</v>
      </c>
      <c r="F91" s="5">
        <v>44534</v>
      </c>
      <c r="G91" s="5">
        <v>44535</v>
      </c>
      <c r="H91" s="4">
        <v>1</v>
      </c>
      <c r="I91" s="4">
        <v>1</v>
      </c>
      <c r="J91" s="4">
        <v>1</v>
      </c>
      <c r="K91" s="4" t="s">
        <v>29</v>
      </c>
      <c r="L91" s="4">
        <v>101</v>
      </c>
      <c r="M91" s="4">
        <v>101</v>
      </c>
      <c r="N91" s="4" t="s">
        <v>278</v>
      </c>
      <c r="O91" s="4" t="s">
        <v>31</v>
      </c>
      <c r="P91" s="4" t="s">
        <v>32</v>
      </c>
      <c r="Q91" s="4">
        <v>0</v>
      </c>
      <c r="R91" s="6">
        <v>44534</v>
      </c>
      <c r="S91" s="5">
        <v>44538</v>
      </c>
      <c r="T91" s="4" t="s">
        <v>33</v>
      </c>
      <c r="U91" s="4">
        <v>101</v>
      </c>
      <c r="V91" s="4">
        <v>0</v>
      </c>
      <c r="W91" s="4">
        <v>0</v>
      </c>
      <c r="X91" s="4">
        <v>2326162</v>
      </c>
      <c r="Y91" s="4" t="s">
        <v>279</v>
      </c>
    </row>
    <row r="92" s="4" customFormat="1" spans="1:24">
      <c r="A92" s="4">
        <v>16917718906</v>
      </c>
      <c r="B92" s="4" t="s">
        <v>25</v>
      </c>
      <c r="C92" s="4" t="s">
        <v>26</v>
      </c>
      <c r="D92" s="4" t="s">
        <v>273</v>
      </c>
      <c r="E92" s="4" t="s">
        <v>274</v>
      </c>
      <c r="F92" s="5">
        <v>44534</v>
      </c>
      <c r="G92" s="5">
        <v>44535</v>
      </c>
      <c r="H92" s="4">
        <v>1</v>
      </c>
      <c r="I92" s="4">
        <v>1</v>
      </c>
      <c r="J92" s="4">
        <v>1</v>
      </c>
      <c r="K92" s="4" t="s">
        <v>29</v>
      </c>
      <c r="L92" s="4">
        <v>92</v>
      </c>
      <c r="M92" s="4">
        <v>92</v>
      </c>
      <c r="N92" s="4" t="s">
        <v>280</v>
      </c>
      <c r="O92" s="4" t="s">
        <v>31</v>
      </c>
      <c r="P92" s="4" t="s">
        <v>32</v>
      </c>
      <c r="Q92" s="4">
        <v>0</v>
      </c>
      <c r="R92" s="6">
        <v>44534</v>
      </c>
      <c r="S92" s="5">
        <v>44538</v>
      </c>
      <c r="T92" s="4" t="s">
        <v>33</v>
      </c>
      <c r="U92" s="4">
        <v>92</v>
      </c>
      <c r="V92" s="4">
        <v>0</v>
      </c>
      <c r="W92" s="4">
        <v>0</v>
      </c>
      <c r="X92" s="4">
        <v>2326708</v>
      </c>
    </row>
    <row r="93" s="4" customFormat="1" spans="1:24">
      <c r="A93" s="4">
        <v>16917991799</v>
      </c>
      <c r="B93" s="4" t="s">
        <v>25</v>
      </c>
      <c r="C93" s="4" t="s">
        <v>26</v>
      </c>
      <c r="D93" s="4" t="s">
        <v>281</v>
      </c>
      <c r="E93" s="4" t="s">
        <v>75</v>
      </c>
      <c r="F93" s="5">
        <v>44534</v>
      </c>
      <c r="G93" s="5">
        <v>44535</v>
      </c>
      <c r="H93" s="4">
        <v>1</v>
      </c>
      <c r="I93" s="4">
        <v>1</v>
      </c>
      <c r="J93" s="4">
        <v>1</v>
      </c>
      <c r="K93" s="4" t="s">
        <v>29</v>
      </c>
      <c r="L93" s="4">
        <v>34</v>
      </c>
      <c r="M93" s="4">
        <v>34</v>
      </c>
      <c r="N93" s="4" t="s">
        <v>282</v>
      </c>
      <c r="O93" s="4" t="s">
        <v>31</v>
      </c>
      <c r="P93" s="4" t="s">
        <v>32</v>
      </c>
      <c r="Q93" s="4">
        <v>0</v>
      </c>
      <c r="R93" s="6">
        <v>44534</v>
      </c>
      <c r="S93" s="5">
        <v>44538</v>
      </c>
      <c r="T93" s="4" t="s">
        <v>33</v>
      </c>
      <c r="U93" s="4">
        <v>34</v>
      </c>
      <c r="V93" s="4">
        <v>0</v>
      </c>
      <c r="W93" s="4">
        <v>0</v>
      </c>
      <c r="X93" s="4">
        <v>2326817</v>
      </c>
    </row>
    <row r="94" s="4" customFormat="1" spans="1:24">
      <c r="A94" s="4">
        <v>16920842498</v>
      </c>
      <c r="B94" s="4" t="s">
        <v>25</v>
      </c>
      <c r="C94" s="4" t="s">
        <v>26</v>
      </c>
      <c r="D94" s="4" t="s">
        <v>283</v>
      </c>
      <c r="E94" s="4" t="s">
        <v>284</v>
      </c>
      <c r="F94" s="5">
        <v>44534</v>
      </c>
      <c r="G94" s="5">
        <v>44535</v>
      </c>
      <c r="H94" s="4">
        <v>1</v>
      </c>
      <c r="I94" s="4">
        <v>1</v>
      </c>
      <c r="J94" s="4">
        <v>1</v>
      </c>
      <c r="K94" s="4" t="s">
        <v>29</v>
      </c>
      <c r="L94" s="4">
        <v>13</v>
      </c>
      <c r="M94" s="4">
        <v>13</v>
      </c>
      <c r="N94" s="4" t="s">
        <v>285</v>
      </c>
      <c r="O94" s="4" t="s">
        <v>31</v>
      </c>
      <c r="P94" s="4" t="s">
        <v>32</v>
      </c>
      <c r="Q94" s="4">
        <v>0</v>
      </c>
      <c r="R94" s="6">
        <v>44534</v>
      </c>
      <c r="S94" s="5">
        <v>44538</v>
      </c>
      <c r="T94" s="4" t="s">
        <v>33</v>
      </c>
      <c r="U94" s="4">
        <v>13</v>
      </c>
      <c r="V94" s="4">
        <v>0</v>
      </c>
      <c r="W94" s="4">
        <v>0</v>
      </c>
      <c r="X94" s="4">
        <v>2327123</v>
      </c>
    </row>
    <row r="95" s="4" customFormat="1" spans="1:24">
      <c r="A95" s="4">
        <v>16921122537</v>
      </c>
      <c r="B95" s="4" t="s">
        <v>25</v>
      </c>
      <c r="C95" s="4" t="s">
        <v>26</v>
      </c>
      <c r="D95" s="4" t="s">
        <v>286</v>
      </c>
      <c r="E95" s="4" t="s">
        <v>287</v>
      </c>
      <c r="F95" s="5">
        <v>44534</v>
      </c>
      <c r="G95" s="5">
        <v>44535</v>
      </c>
      <c r="H95" s="4">
        <v>1</v>
      </c>
      <c r="I95" s="4">
        <v>1</v>
      </c>
      <c r="J95" s="4">
        <v>1</v>
      </c>
      <c r="K95" s="4" t="s">
        <v>29</v>
      </c>
      <c r="L95" s="4">
        <v>30</v>
      </c>
      <c r="M95" s="4">
        <v>30</v>
      </c>
      <c r="N95" s="4" t="s">
        <v>288</v>
      </c>
      <c r="O95" s="4" t="s">
        <v>31</v>
      </c>
      <c r="P95" s="4" t="s">
        <v>32</v>
      </c>
      <c r="Q95" s="4">
        <v>0</v>
      </c>
      <c r="R95" s="6">
        <v>44534</v>
      </c>
      <c r="S95" s="5">
        <v>44538</v>
      </c>
      <c r="T95" s="4" t="s">
        <v>33</v>
      </c>
      <c r="U95" s="4">
        <v>30</v>
      </c>
      <c r="V95" s="4">
        <v>0</v>
      </c>
      <c r="W95" s="4">
        <v>0</v>
      </c>
      <c r="X95" s="4">
        <v>2327235</v>
      </c>
    </row>
    <row r="96" s="4" customFormat="1" spans="1:25">
      <c r="A96" s="4">
        <v>16921324758</v>
      </c>
      <c r="B96" s="4" t="s">
        <v>25</v>
      </c>
      <c r="C96" s="4" t="s">
        <v>26</v>
      </c>
      <c r="D96" s="4" t="s">
        <v>289</v>
      </c>
      <c r="E96" s="4" t="s">
        <v>290</v>
      </c>
      <c r="F96" s="5">
        <v>44534</v>
      </c>
      <c r="G96" s="5">
        <v>44535</v>
      </c>
      <c r="H96" s="4">
        <v>1</v>
      </c>
      <c r="I96" s="4">
        <v>1</v>
      </c>
      <c r="J96" s="4">
        <v>1</v>
      </c>
      <c r="K96" s="4" t="s">
        <v>29</v>
      </c>
      <c r="L96" s="4">
        <v>48</v>
      </c>
      <c r="M96" s="4">
        <v>48</v>
      </c>
      <c r="N96" s="4" t="s">
        <v>291</v>
      </c>
      <c r="O96" s="4" t="s">
        <v>31</v>
      </c>
      <c r="P96" s="4" t="s">
        <v>32</v>
      </c>
      <c r="Q96" s="4">
        <v>0</v>
      </c>
      <c r="R96" s="6">
        <v>44534</v>
      </c>
      <c r="S96" s="5">
        <v>44538</v>
      </c>
      <c r="T96" s="4" t="s">
        <v>33</v>
      </c>
      <c r="U96" s="4">
        <v>48</v>
      </c>
      <c r="V96" s="4">
        <v>0</v>
      </c>
      <c r="W96" s="4">
        <v>0</v>
      </c>
      <c r="X96" s="4">
        <v>2327349</v>
      </c>
      <c r="Y96" s="4" t="s">
        <v>292</v>
      </c>
    </row>
    <row r="97" s="4" customFormat="1" spans="1:24">
      <c r="A97" s="4">
        <v>16921718738</v>
      </c>
      <c r="B97" s="4" t="s">
        <v>25</v>
      </c>
      <c r="C97" s="4" t="s">
        <v>26</v>
      </c>
      <c r="D97" s="4" t="s">
        <v>293</v>
      </c>
      <c r="E97" s="4" t="s">
        <v>294</v>
      </c>
      <c r="F97" s="5">
        <v>44534</v>
      </c>
      <c r="G97" s="5">
        <v>44535</v>
      </c>
      <c r="H97" s="4">
        <v>1</v>
      </c>
      <c r="I97" s="4">
        <v>1</v>
      </c>
      <c r="J97" s="4">
        <v>1</v>
      </c>
      <c r="K97" s="4" t="s">
        <v>29</v>
      </c>
      <c r="L97" s="4">
        <v>36</v>
      </c>
      <c r="M97" s="4">
        <v>36</v>
      </c>
      <c r="N97" s="4" t="s">
        <v>295</v>
      </c>
      <c r="O97" s="4" t="s">
        <v>31</v>
      </c>
      <c r="P97" s="4" t="s">
        <v>32</v>
      </c>
      <c r="Q97" s="4">
        <v>0</v>
      </c>
      <c r="R97" s="6">
        <v>44534</v>
      </c>
      <c r="S97" s="5">
        <v>44538</v>
      </c>
      <c r="T97" s="4" t="s">
        <v>33</v>
      </c>
      <c r="U97" s="4">
        <v>36</v>
      </c>
      <c r="V97" s="4">
        <v>0</v>
      </c>
      <c r="W97" s="4">
        <v>0</v>
      </c>
      <c r="X97" s="4">
        <v>2327520</v>
      </c>
    </row>
    <row r="98" s="4" customFormat="1" spans="1:25">
      <c r="A98" s="4">
        <v>16777072716</v>
      </c>
      <c r="B98" s="4" t="s">
        <v>25</v>
      </c>
      <c r="C98" s="4" t="s">
        <v>77</v>
      </c>
      <c r="D98" s="4" t="s">
        <v>121</v>
      </c>
      <c r="E98" s="4" t="s">
        <v>122</v>
      </c>
      <c r="F98" s="5">
        <v>44534</v>
      </c>
      <c r="G98" s="5">
        <v>44535</v>
      </c>
      <c r="H98" s="4">
        <v>1</v>
      </c>
      <c r="I98" s="4">
        <v>1</v>
      </c>
      <c r="J98" s="4">
        <v>1</v>
      </c>
      <c r="K98" s="4" t="s">
        <v>29</v>
      </c>
      <c r="L98" s="4">
        <v>-156</v>
      </c>
      <c r="M98" s="4">
        <v>-156</v>
      </c>
      <c r="N98" s="4" t="s">
        <v>123</v>
      </c>
      <c r="O98" s="4" t="s">
        <v>31</v>
      </c>
      <c r="P98" s="4" t="s">
        <v>32</v>
      </c>
      <c r="Q98" s="4">
        <v>0</v>
      </c>
      <c r="R98" s="6">
        <v>44512</v>
      </c>
      <c r="S98" s="5">
        <v>44538</v>
      </c>
      <c r="T98" s="4" t="s">
        <v>33</v>
      </c>
      <c r="U98" s="4">
        <v>-156</v>
      </c>
      <c r="V98" s="4">
        <v>0</v>
      </c>
      <c r="W98" s="4">
        <v>0</v>
      </c>
      <c r="X98" s="4">
        <v>2297559</v>
      </c>
      <c r="Y98" s="4" t="s">
        <v>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3"/>
  <sheetViews>
    <sheetView tabSelected="1" topLeftCell="A78" workbookViewId="0">
      <selection activeCell="A101" sqref="A101:A103"/>
    </sheetView>
  </sheetViews>
  <sheetFormatPr defaultColWidth="9" defaultRowHeight="13.5"/>
  <cols>
    <col min="1" max="1" width="12.25" style="4" customWidth="1"/>
    <col min="2" max="3" width="10.375" style="4"/>
    <col min="4" max="7" width="9" style="4"/>
    <col min="8" max="8" width="9.75" style="4" customWidth="1"/>
    <col min="9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296</v>
      </c>
    </row>
    <row r="2" s="4" customFormat="1" spans="1:9">
      <c r="A2" s="4">
        <v>16295262476</v>
      </c>
      <c r="B2" s="5">
        <v>44534</v>
      </c>
      <c r="C2" s="5">
        <v>44535</v>
      </c>
      <c r="D2" s="4">
        <v>148</v>
      </c>
      <c r="E2" s="4" t="str">
        <f>VLOOKUP(A2,HOP!A:L,12,0)</f>
        <v>148.00</v>
      </c>
      <c r="F2" s="4" t="str">
        <f>VLOOKUP(A2,HOP!A:C,3,0)</f>
        <v>2255188</v>
      </c>
      <c r="G2" s="4">
        <f>D2-E2</f>
        <v>0</v>
      </c>
      <c r="H2" s="4" t="str">
        <f>$H$1&amp;F2</f>
        <v>，2255188</v>
      </c>
      <c r="I2" s="4" t="str">
        <f>VLOOKUP(A2,HOP!A:T,20,0)</f>
        <v>直连</v>
      </c>
    </row>
    <row r="3" s="4" customFormat="1" spans="1:9">
      <c r="A3" s="4">
        <v>16331346221</v>
      </c>
      <c r="B3" s="5">
        <v>44533</v>
      </c>
      <c r="C3" s="5">
        <v>44535</v>
      </c>
      <c r="D3" s="4">
        <v>70</v>
      </c>
      <c r="E3" s="4" t="str">
        <f>VLOOKUP(A3,HOP!A:L,12,0)</f>
        <v>70.00</v>
      </c>
      <c r="F3" s="4" t="str">
        <f>VLOOKUP(A3,HOP!A:C,3,0)</f>
        <v>2260332</v>
      </c>
      <c r="G3" s="4">
        <f t="shared" ref="G3:G34" si="0">D3-E3</f>
        <v>0</v>
      </c>
      <c r="H3" s="4" t="str">
        <f t="shared" ref="H3:H34" si="1">$H$1&amp;F3</f>
        <v>，2260332</v>
      </c>
      <c r="I3" s="4" t="str">
        <f>VLOOKUP(A3,HOP!A:T,20,0)</f>
        <v>直连</v>
      </c>
    </row>
    <row r="4" s="4" customFormat="1" spans="1:9">
      <c r="A4" s="4">
        <v>16380063335</v>
      </c>
      <c r="B4" s="5">
        <v>44534</v>
      </c>
      <c r="C4" s="5">
        <v>44535</v>
      </c>
      <c r="D4" s="4">
        <v>144</v>
      </c>
      <c r="E4" s="4" t="str">
        <f>VLOOKUP(A4,HOP!A:L,12,0)</f>
        <v>144.00</v>
      </c>
      <c r="F4" s="4" t="str">
        <f>VLOOKUP(A4,HOP!A:C,3,0)</f>
        <v>2265988</v>
      </c>
      <c r="G4" s="4">
        <f t="shared" si="0"/>
        <v>0</v>
      </c>
      <c r="H4" s="4" t="str">
        <f t="shared" si="1"/>
        <v>，2265988</v>
      </c>
      <c r="I4" s="4" t="str">
        <f>VLOOKUP(A4,HOP!A:T,20,0)</f>
        <v>直连</v>
      </c>
    </row>
    <row r="5" s="4" customFormat="1" spans="1:9">
      <c r="A5" s="4">
        <v>16480149618</v>
      </c>
      <c r="B5" s="5">
        <v>44533</v>
      </c>
      <c r="C5" s="5">
        <v>44535</v>
      </c>
      <c r="D5" s="4">
        <v>1174</v>
      </c>
      <c r="E5" s="4" t="str">
        <f>VLOOKUP(A5,HOP!A:L,12,0)</f>
        <v>1174.00</v>
      </c>
      <c r="F5" s="4" t="str">
        <f>VLOOKUP(A5,HOP!A:C,3,0)</f>
        <v>2273630</v>
      </c>
      <c r="G5" s="4">
        <f t="shared" si="0"/>
        <v>0</v>
      </c>
      <c r="H5" s="4" t="str">
        <f t="shared" si="1"/>
        <v>，2273630</v>
      </c>
      <c r="I5" s="4" t="str">
        <f>VLOOKUP(A5,HOP!A:T,20,0)</f>
        <v>直连</v>
      </c>
    </row>
    <row r="6" s="4" customFormat="1" spans="1:9">
      <c r="A6" s="4">
        <v>16540015152</v>
      </c>
      <c r="B6" s="5">
        <v>44534</v>
      </c>
      <c r="C6" s="5">
        <v>44535</v>
      </c>
      <c r="D6" s="4">
        <v>113</v>
      </c>
      <c r="E6" s="4" t="str">
        <f>VLOOKUP(A6,HOP!A:L,12,0)</f>
        <v>113.00</v>
      </c>
      <c r="F6" s="4" t="str">
        <f>VLOOKUP(A6,HOP!A:C,3,0)</f>
        <v>2277015</v>
      </c>
      <c r="G6" s="4">
        <f t="shared" si="0"/>
        <v>0</v>
      </c>
      <c r="H6" s="4" t="str">
        <f t="shared" si="1"/>
        <v>，2277015</v>
      </c>
      <c r="I6" s="4" t="str">
        <f>VLOOKUP(A6,HOP!A:T,20,0)</f>
        <v>直连</v>
      </c>
    </row>
    <row r="7" s="4" customFormat="1" spans="1:9">
      <c r="A7" s="4">
        <v>16571541140</v>
      </c>
      <c r="B7" s="5">
        <v>44533</v>
      </c>
      <c r="C7" s="5">
        <v>44535</v>
      </c>
      <c r="D7" s="4">
        <v>670</v>
      </c>
      <c r="E7" s="4" t="str">
        <f>VLOOKUP(A7,HOP!A:L,12,0)</f>
        <v>670.00</v>
      </c>
      <c r="F7" s="4" t="str">
        <f>VLOOKUP(A7,HOP!A:C,3,0)</f>
        <v>2278633</v>
      </c>
      <c r="G7" s="4">
        <f t="shared" si="0"/>
        <v>0</v>
      </c>
      <c r="H7" s="4" t="str">
        <f t="shared" si="1"/>
        <v>，2278633</v>
      </c>
      <c r="I7" s="4" t="str">
        <f>VLOOKUP(A7,HOP!A:T,20,0)</f>
        <v>直连</v>
      </c>
    </row>
    <row r="8" s="4" customFormat="1" spans="1:9">
      <c r="A8" s="4">
        <v>16573413404</v>
      </c>
      <c r="B8" s="5">
        <v>44531</v>
      </c>
      <c r="C8" s="5">
        <v>44535</v>
      </c>
      <c r="D8" s="4">
        <v>260</v>
      </c>
      <c r="E8" s="4" t="str">
        <f>VLOOKUP(A8,HOP!A:L,12,0)</f>
        <v>260.00</v>
      </c>
      <c r="F8" s="4" t="str">
        <f>VLOOKUP(A8,HOP!A:C,3,0)</f>
        <v>2278817</v>
      </c>
      <c r="G8" s="4">
        <f t="shared" si="0"/>
        <v>0</v>
      </c>
      <c r="H8" s="4" t="str">
        <f t="shared" si="1"/>
        <v>，2278817</v>
      </c>
      <c r="I8" s="4" t="str">
        <f>VLOOKUP(A8,HOP!A:T,20,0)</f>
        <v>直连</v>
      </c>
    </row>
    <row r="9" s="4" customFormat="1" spans="1:9">
      <c r="A9" s="4">
        <v>16574174617</v>
      </c>
      <c r="B9" s="5">
        <v>44533</v>
      </c>
      <c r="C9" s="5">
        <v>44535</v>
      </c>
      <c r="D9" s="4">
        <v>182</v>
      </c>
      <c r="E9" s="4" t="str">
        <f>VLOOKUP(A9,HOP!A:L,12,0)</f>
        <v>182.00</v>
      </c>
      <c r="F9" s="4" t="str">
        <f>VLOOKUP(A9,HOP!A:C,3,0)</f>
        <v>2278907</v>
      </c>
      <c r="G9" s="4">
        <f t="shared" si="0"/>
        <v>0</v>
      </c>
      <c r="H9" s="4" t="str">
        <f t="shared" si="1"/>
        <v>，2278907</v>
      </c>
      <c r="I9" s="4" t="str">
        <f>VLOOKUP(A9,HOP!A:T,20,0)</f>
        <v>直连</v>
      </c>
    </row>
    <row r="10" s="4" customFormat="1" spans="1:9">
      <c r="A10" s="4">
        <v>16574199703</v>
      </c>
      <c r="B10" s="5">
        <v>44533</v>
      </c>
      <c r="C10" s="5">
        <v>44535</v>
      </c>
      <c r="D10" s="4">
        <v>882</v>
      </c>
      <c r="E10" s="4" t="str">
        <f>VLOOKUP(A10,HOP!A:L,12,0)</f>
        <v>882.00</v>
      </c>
      <c r="F10" s="4" t="str">
        <f>VLOOKUP(A10,HOP!A:C,3,0)</f>
        <v>2278912</v>
      </c>
      <c r="G10" s="4">
        <f t="shared" si="0"/>
        <v>0</v>
      </c>
      <c r="H10" s="4" t="str">
        <f t="shared" si="1"/>
        <v>，2278912</v>
      </c>
      <c r="I10" s="4" t="str">
        <f>VLOOKUP(A10,HOP!A:T,20,0)</f>
        <v>直连</v>
      </c>
    </row>
    <row r="11" s="4" customFormat="1" spans="1:9">
      <c r="A11" s="4">
        <v>16593254446</v>
      </c>
      <c r="B11" s="5">
        <v>44533</v>
      </c>
      <c r="C11" s="5">
        <v>44535</v>
      </c>
      <c r="D11" s="4">
        <v>139</v>
      </c>
      <c r="E11" s="4" t="str">
        <f>VLOOKUP(A11,HOP!A:L,12,0)</f>
        <v>139.00</v>
      </c>
      <c r="F11" s="4" t="str">
        <f>VLOOKUP(A11,HOP!A:C,3,0)</f>
        <v>2279977</v>
      </c>
      <c r="G11" s="4">
        <f t="shared" si="0"/>
        <v>0</v>
      </c>
      <c r="H11" s="4" t="str">
        <f t="shared" si="1"/>
        <v>，2279977</v>
      </c>
      <c r="I11" s="4" t="str">
        <f>VLOOKUP(A11,HOP!A:T,20,0)</f>
        <v>直连</v>
      </c>
    </row>
    <row r="12" s="4" customFormat="1" spans="1:9">
      <c r="A12" s="4">
        <v>16646861066</v>
      </c>
      <c r="B12" s="5">
        <v>44531</v>
      </c>
      <c r="C12" s="5">
        <v>44535</v>
      </c>
      <c r="D12" s="4">
        <v>108</v>
      </c>
      <c r="E12" s="4" t="str">
        <f>VLOOKUP(A12,HOP!A:L,12,0)</f>
        <v>108.00</v>
      </c>
      <c r="F12" s="4" t="str">
        <f>VLOOKUP(A12,HOP!A:C,3,0)</f>
        <v>2282393</v>
      </c>
      <c r="G12" s="4">
        <f t="shared" si="0"/>
        <v>0</v>
      </c>
      <c r="H12" s="4" t="str">
        <f t="shared" si="1"/>
        <v>，2282393</v>
      </c>
      <c r="I12" s="4" t="str">
        <f>VLOOKUP(A12,HOP!A:T,20,0)</f>
        <v>直连</v>
      </c>
    </row>
    <row r="13" s="4" customFormat="1" hidden="1" spans="1:9">
      <c r="A13" s="4">
        <v>16655532121</v>
      </c>
      <c r="B13" s="5">
        <v>44534</v>
      </c>
      <c r="C13" s="5">
        <v>44535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16659547086</v>
      </c>
      <c r="B14" s="5">
        <v>44533</v>
      </c>
      <c r="C14" s="5">
        <v>44535</v>
      </c>
      <c r="D14" s="4">
        <v>70</v>
      </c>
      <c r="E14" s="4" t="str">
        <f>VLOOKUP(A14,HOP!A:L,12,0)</f>
        <v>70.00</v>
      </c>
      <c r="F14" s="4" t="str">
        <f>VLOOKUP(A14,HOP!A:C,3,0)</f>
        <v>2283198</v>
      </c>
      <c r="G14" s="4">
        <f t="shared" si="0"/>
        <v>0</v>
      </c>
      <c r="H14" s="4" t="str">
        <f t="shared" si="1"/>
        <v>，2283198</v>
      </c>
      <c r="I14" s="4" t="str">
        <f>VLOOKUP(A14,HOP!A:T,20,0)</f>
        <v>直连</v>
      </c>
    </row>
    <row r="15" s="4" customFormat="1" spans="1:9">
      <c r="A15" s="4">
        <v>16690636735</v>
      </c>
      <c r="B15" s="5">
        <v>44533</v>
      </c>
      <c r="C15" s="5">
        <v>44535</v>
      </c>
      <c r="D15" s="4">
        <v>180</v>
      </c>
      <c r="E15" s="4" t="str">
        <f>VLOOKUP(A15,HOP!A:L,12,0)</f>
        <v>180.00</v>
      </c>
      <c r="F15" s="4" t="str">
        <f>VLOOKUP(A15,HOP!A:C,3,0)</f>
        <v>2284811</v>
      </c>
      <c r="G15" s="4">
        <f t="shared" si="0"/>
        <v>0</v>
      </c>
      <c r="H15" s="4" t="str">
        <f t="shared" si="1"/>
        <v>，2284811</v>
      </c>
      <c r="I15" s="4" t="str">
        <f>VLOOKUP(A15,HOP!A:T,20,0)</f>
        <v>直连</v>
      </c>
    </row>
    <row r="16" s="4" customFormat="1" spans="1:9">
      <c r="A16" s="4">
        <v>16707930185</v>
      </c>
      <c r="B16" s="5">
        <v>44534</v>
      </c>
      <c r="C16" s="5">
        <v>44535</v>
      </c>
      <c r="D16" s="4">
        <v>152</v>
      </c>
      <c r="E16" s="4" t="str">
        <f>VLOOKUP(A16,HOP!A:L,12,0)</f>
        <v>152.00</v>
      </c>
      <c r="F16" s="4" t="str">
        <f>VLOOKUP(A16,HOP!A:C,3,0)</f>
        <v>2286412</v>
      </c>
      <c r="G16" s="4">
        <f t="shared" si="0"/>
        <v>0</v>
      </c>
      <c r="H16" s="4" t="str">
        <f t="shared" si="1"/>
        <v>，2286412</v>
      </c>
      <c r="I16" s="4" t="str">
        <f>VLOOKUP(A16,HOP!A:T,20,0)</f>
        <v>直连</v>
      </c>
    </row>
    <row r="17" s="4" customFormat="1" hidden="1" spans="1:9">
      <c r="A17" s="4">
        <v>16708210337</v>
      </c>
      <c r="B17" s="5">
        <v>44533</v>
      </c>
      <c r="C17" s="5">
        <v>44535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16709598133</v>
      </c>
      <c r="B18" s="5">
        <v>44534</v>
      </c>
      <c r="C18" s="5">
        <v>44535</v>
      </c>
      <c r="D18" s="4">
        <v>90</v>
      </c>
      <c r="E18" s="4" t="str">
        <f>VLOOKUP(A18,HOP!A:L,12,0)</f>
        <v>90.00</v>
      </c>
      <c r="F18" s="4" t="str">
        <f>VLOOKUP(A18,HOP!A:C,3,0)</f>
        <v>2286674</v>
      </c>
      <c r="G18" s="4">
        <f t="shared" si="0"/>
        <v>0</v>
      </c>
      <c r="H18" s="4" t="str">
        <f t="shared" si="1"/>
        <v>，2286674</v>
      </c>
      <c r="I18" s="4" t="str">
        <f>VLOOKUP(A18,HOP!A:T,20,0)</f>
        <v>直连</v>
      </c>
    </row>
    <row r="19" s="4" customFormat="1" spans="1:9">
      <c r="A19" s="4">
        <v>16709874411</v>
      </c>
      <c r="B19" s="5">
        <v>44533</v>
      </c>
      <c r="C19" s="5">
        <v>44535</v>
      </c>
      <c r="D19" s="4">
        <v>450</v>
      </c>
      <c r="E19" s="4" t="str">
        <f>VLOOKUP(A19,HOP!A:L,12,0)</f>
        <v>450.00</v>
      </c>
      <c r="F19" s="4" t="str">
        <f>VLOOKUP(A19,HOP!A:C,3,0)</f>
        <v>2286713</v>
      </c>
      <c r="G19" s="4">
        <f t="shared" si="0"/>
        <v>0</v>
      </c>
      <c r="H19" s="4" t="str">
        <f t="shared" si="1"/>
        <v>，2286713</v>
      </c>
      <c r="I19" s="4" t="str">
        <f>VLOOKUP(A19,HOP!A:T,20,0)</f>
        <v>直连</v>
      </c>
    </row>
    <row r="20" s="4" customFormat="1" spans="1:9">
      <c r="A20" s="4">
        <v>16724992358</v>
      </c>
      <c r="B20" s="5">
        <v>44534</v>
      </c>
      <c r="C20" s="5">
        <v>44535</v>
      </c>
      <c r="D20" s="4">
        <v>383</v>
      </c>
      <c r="E20" s="4" t="str">
        <f>VLOOKUP(A20,HOP!A:L,12,0)</f>
        <v>383.00</v>
      </c>
      <c r="F20" s="4" t="str">
        <f>VLOOKUP(A20,HOP!A:C,3,0)</f>
        <v>2287551</v>
      </c>
      <c r="G20" s="4">
        <f t="shared" si="0"/>
        <v>0</v>
      </c>
      <c r="H20" s="4" t="str">
        <f t="shared" si="1"/>
        <v>，2287551</v>
      </c>
      <c r="I20" s="4" t="str">
        <f>VLOOKUP(A20,HOP!A:T,20,0)</f>
        <v>直连</v>
      </c>
    </row>
    <row r="21" s="4" customFormat="1" spans="1:9">
      <c r="A21" s="4">
        <v>16737488297</v>
      </c>
      <c r="B21" s="5">
        <v>44534</v>
      </c>
      <c r="C21" s="5">
        <v>44535</v>
      </c>
      <c r="D21" s="4">
        <v>346</v>
      </c>
      <c r="E21" s="4" t="str">
        <f>VLOOKUP(A21,HOP!A:L,12,0)</f>
        <v>346.00</v>
      </c>
      <c r="F21" s="4" t="str">
        <f>VLOOKUP(A21,HOP!A:C,3,0)</f>
        <v>2288940</v>
      </c>
      <c r="G21" s="4">
        <f t="shared" si="0"/>
        <v>0</v>
      </c>
      <c r="H21" s="4" t="str">
        <f t="shared" si="1"/>
        <v>，2288940</v>
      </c>
      <c r="I21" s="4" t="str">
        <f>VLOOKUP(A21,HOP!A:T,20,0)</f>
        <v>直连</v>
      </c>
    </row>
    <row r="22" s="4" customFormat="1" spans="1:9">
      <c r="A22" s="4">
        <v>16746564292</v>
      </c>
      <c r="B22" s="5">
        <v>44534</v>
      </c>
      <c r="C22" s="5">
        <v>44535</v>
      </c>
      <c r="D22" s="4">
        <v>68</v>
      </c>
      <c r="E22" s="4" t="str">
        <f>VLOOKUP(A22,HOP!A:L,12,0)</f>
        <v>68.00</v>
      </c>
      <c r="F22" s="4" t="str">
        <f>VLOOKUP(A22,HOP!A:C,3,0)</f>
        <v>2290877</v>
      </c>
      <c r="G22" s="4">
        <f t="shared" si="0"/>
        <v>0</v>
      </c>
      <c r="H22" s="4" t="str">
        <f t="shared" si="1"/>
        <v>，2290877</v>
      </c>
      <c r="I22" s="4" t="str">
        <f>VLOOKUP(A22,HOP!A:T,20,0)</f>
        <v>直连</v>
      </c>
    </row>
    <row r="23" s="4" customFormat="1" spans="1:9">
      <c r="A23" s="4">
        <v>16746886442</v>
      </c>
      <c r="B23" s="5">
        <v>44534</v>
      </c>
      <c r="C23" s="5">
        <v>44535</v>
      </c>
      <c r="D23" s="4">
        <v>150</v>
      </c>
      <c r="E23" s="4" t="str">
        <f>VLOOKUP(A23,HOP!A:L,12,0)</f>
        <v>150.00</v>
      </c>
      <c r="F23" s="4" t="str">
        <f>VLOOKUP(A23,HOP!A:C,3,0)</f>
        <v>2290919</v>
      </c>
      <c r="G23" s="4">
        <f t="shared" si="0"/>
        <v>0</v>
      </c>
      <c r="H23" s="4" t="str">
        <f t="shared" si="1"/>
        <v>，2290919</v>
      </c>
      <c r="I23" s="4" t="str">
        <f>VLOOKUP(A23,HOP!A:T,20,0)</f>
        <v>直连</v>
      </c>
    </row>
    <row r="24" s="4" customFormat="1" spans="1:9">
      <c r="A24" s="4">
        <v>16750878988</v>
      </c>
      <c r="B24" s="5">
        <v>44534</v>
      </c>
      <c r="C24" s="5">
        <v>44535</v>
      </c>
      <c r="D24" s="4">
        <v>341</v>
      </c>
      <c r="E24" s="4" t="str">
        <f>VLOOKUP(A24,HOP!A:L,12,0)</f>
        <v>341.00</v>
      </c>
      <c r="F24" s="4" t="str">
        <f>VLOOKUP(A24,HOP!A:C,3,0)</f>
        <v>2291842</v>
      </c>
      <c r="G24" s="4">
        <f t="shared" si="0"/>
        <v>0</v>
      </c>
      <c r="H24" s="4" t="str">
        <f t="shared" si="1"/>
        <v>，2291842</v>
      </c>
      <c r="I24" s="4" t="str">
        <f>VLOOKUP(A24,HOP!A:T,20,0)</f>
        <v>直连</v>
      </c>
    </row>
    <row r="25" s="4" customFormat="1" spans="1:9">
      <c r="A25" s="4">
        <v>16755399926</v>
      </c>
      <c r="B25" s="5">
        <v>44534</v>
      </c>
      <c r="C25" s="5">
        <v>44535</v>
      </c>
      <c r="D25" s="4">
        <v>179</v>
      </c>
      <c r="E25" s="4" t="str">
        <f>VLOOKUP(A25,HOP!A:L,12,0)</f>
        <v>179.00</v>
      </c>
      <c r="F25" s="4" t="str">
        <f>VLOOKUP(A25,HOP!A:C,3,0)</f>
        <v>2292576</v>
      </c>
      <c r="G25" s="4">
        <f t="shared" si="0"/>
        <v>0</v>
      </c>
      <c r="H25" s="4" t="str">
        <f t="shared" si="1"/>
        <v>，2292576</v>
      </c>
      <c r="I25" s="4" t="str">
        <f>VLOOKUP(A25,HOP!A:T,20,0)</f>
        <v>直连</v>
      </c>
    </row>
    <row r="26" s="4" customFormat="1" spans="1:9">
      <c r="A26" s="4">
        <v>16759296299</v>
      </c>
      <c r="B26" s="5">
        <v>44534</v>
      </c>
      <c r="C26" s="5">
        <v>44535</v>
      </c>
      <c r="D26" s="4">
        <v>177</v>
      </c>
      <c r="E26" s="4" t="str">
        <f>VLOOKUP(A26,HOP!A:L,12,0)</f>
        <v>177.00</v>
      </c>
      <c r="F26" s="4" t="str">
        <f>VLOOKUP(A26,HOP!A:C,3,0)</f>
        <v>2293770</v>
      </c>
      <c r="G26" s="4">
        <f t="shared" si="0"/>
        <v>0</v>
      </c>
      <c r="H26" s="4" t="str">
        <f t="shared" si="1"/>
        <v>，2293770</v>
      </c>
      <c r="I26" s="4" t="str">
        <f>VLOOKUP(A26,HOP!A:T,20,0)</f>
        <v>直连</v>
      </c>
    </row>
    <row r="27" s="4" customFormat="1" spans="1:9">
      <c r="A27" s="4">
        <v>16764740375</v>
      </c>
      <c r="B27" s="5">
        <v>44533</v>
      </c>
      <c r="C27" s="5">
        <v>44535</v>
      </c>
      <c r="D27" s="4">
        <v>652</v>
      </c>
      <c r="E27" s="4" t="str">
        <f>VLOOKUP(A27,HOP!A:L,12,0)</f>
        <v>652.00</v>
      </c>
      <c r="F27" s="4" t="str">
        <f>VLOOKUP(A27,HOP!A:C,3,0)</f>
        <v>2294966</v>
      </c>
      <c r="G27" s="4">
        <f t="shared" si="0"/>
        <v>0</v>
      </c>
      <c r="H27" s="4" t="str">
        <f t="shared" si="1"/>
        <v>，2294966</v>
      </c>
      <c r="I27" s="4" t="str">
        <f>VLOOKUP(A27,HOP!A:T,20,0)</f>
        <v>直连</v>
      </c>
    </row>
    <row r="28" s="4" customFormat="1" hidden="1" spans="1:9">
      <c r="A28" s="4">
        <v>16765150496</v>
      </c>
      <c r="B28" s="5">
        <v>44534</v>
      </c>
      <c r="C28" s="5">
        <v>44535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16765166239</v>
      </c>
      <c r="B29" s="5">
        <v>44533</v>
      </c>
      <c r="C29" s="5">
        <v>44535</v>
      </c>
      <c r="D29" s="4">
        <v>421</v>
      </c>
      <c r="E29" s="4" t="str">
        <f>VLOOKUP(A29,HOP!A:L,12,0)</f>
        <v>421.00</v>
      </c>
      <c r="F29" s="4" t="str">
        <f>VLOOKUP(A29,HOP!A:C,3,0)</f>
        <v>2295049</v>
      </c>
      <c r="G29" s="4">
        <f t="shared" si="0"/>
        <v>0</v>
      </c>
      <c r="H29" s="4" t="str">
        <f t="shared" si="1"/>
        <v>，2295049</v>
      </c>
      <c r="I29" s="4" t="str">
        <f>VLOOKUP(A29,HOP!A:T,20,0)</f>
        <v>直连</v>
      </c>
    </row>
    <row r="30" s="4" customFormat="1" spans="1:9">
      <c r="A30" s="4">
        <v>16765297558</v>
      </c>
      <c r="B30" s="5">
        <v>44534</v>
      </c>
      <c r="C30" s="5">
        <v>44535</v>
      </c>
      <c r="D30" s="4">
        <v>382</v>
      </c>
      <c r="E30" s="4" t="str">
        <f>VLOOKUP(A30,HOP!A:L,12,0)</f>
        <v>382.00</v>
      </c>
      <c r="F30" s="4" t="str">
        <f>VLOOKUP(A30,HOP!A:C,3,0)</f>
        <v>2295089</v>
      </c>
      <c r="G30" s="4">
        <f t="shared" si="0"/>
        <v>0</v>
      </c>
      <c r="H30" s="4" t="str">
        <f t="shared" si="1"/>
        <v>，2295089</v>
      </c>
      <c r="I30" s="4" t="str">
        <f>VLOOKUP(A30,HOP!A:T,20,0)</f>
        <v>直连</v>
      </c>
    </row>
    <row r="31" s="4" customFormat="1" spans="1:9">
      <c r="A31" s="4">
        <v>16768895821</v>
      </c>
      <c r="B31" s="5">
        <v>44533</v>
      </c>
      <c r="C31" s="5">
        <v>44535</v>
      </c>
      <c r="D31" s="4">
        <v>835</v>
      </c>
      <c r="E31" s="4" t="str">
        <f>VLOOKUP(A31,HOP!A:L,12,0)</f>
        <v>835.00</v>
      </c>
      <c r="F31" s="4" t="str">
        <f>VLOOKUP(A31,HOP!A:C,3,0)</f>
        <v>2296133</v>
      </c>
      <c r="G31" s="4">
        <f t="shared" si="0"/>
        <v>0</v>
      </c>
      <c r="H31" s="4" t="str">
        <f t="shared" si="1"/>
        <v>，2296133</v>
      </c>
      <c r="I31" s="4" t="str">
        <f>VLOOKUP(A31,HOP!A:T,20,0)</f>
        <v>直连</v>
      </c>
    </row>
    <row r="32" s="4" customFormat="1" hidden="1" spans="1:9">
      <c r="A32" s="4">
        <v>16777072716</v>
      </c>
      <c r="B32" s="5">
        <v>44534</v>
      </c>
      <c r="C32" s="5">
        <v>44535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16779302035</v>
      </c>
      <c r="B33" s="5">
        <v>44534</v>
      </c>
      <c r="C33" s="5">
        <v>44535</v>
      </c>
      <c r="D33" s="4">
        <v>418</v>
      </c>
      <c r="E33" s="4" t="str">
        <f>VLOOKUP(A33,HOP!A:L,12,0)</f>
        <v>418.00</v>
      </c>
      <c r="F33" s="4" t="str">
        <f>VLOOKUP(A33,HOP!A:C,3,0)</f>
        <v>2298203</v>
      </c>
      <c r="G33" s="4">
        <f t="shared" si="0"/>
        <v>0</v>
      </c>
      <c r="H33" s="4" t="str">
        <f t="shared" si="1"/>
        <v>，2298203</v>
      </c>
      <c r="I33" s="4" t="str">
        <f>VLOOKUP(A33,HOP!A:T,20,0)</f>
        <v>直连</v>
      </c>
    </row>
    <row r="34" s="4" customFormat="1" spans="1:9">
      <c r="A34" s="4">
        <v>16785781933</v>
      </c>
      <c r="B34" s="5">
        <v>44533</v>
      </c>
      <c r="C34" s="5">
        <v>44535</v>
      </c>
      <c r="D34" s="4">
        <v>270</v>
      </c>
      <c r="E34" s="4" t="str">
        <f>VLOOKUP(A34,HOP!A:L,12,0)</f>
        <v>270.00</v>
      </c>
      <c r="F34" s="4" t="str">
        <f>VLOOKUP(A34,HOP!A:C,3,0)</f>
        <v>2298539</v>
      </c>
      <c r="G34" s="4">
        <f t="shared" si="0"/>
        <v>0</v>
      </c>
      <c r="H34" s="4" t="str">
        <f t="shared" si="1"/>
        <v>，2298539</v>
      </c>
      <c r="I34" s="4" t="str">
        <f>VLOOKUP(A34,HOP!A:T,20,0)</f>
        <v>直连</v>
      </c>
    </row>
    <row r="35" s="4" customFormat="1" hidden="1" spans="1:9">
      <c r="A35" s="4">
        <v>16802361479</v>
      </c>
      <c r="B35" s="5">
        <v>44534</v>
      </c>
      <c r="C35" s="5">
        <v>44535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VLOOKUP(A35,HOP!A:T,20,0)</f>
        <v>#N/A</v>
      </c>
    </row>
    <row r="36" s="4" customFormat="1" spans="1:9">
      <c r="A36" s="4">
        <v>16802374330</v>
      </c>
      <c r="B36" s="5">
        <v>44533</v>
      </c>
      <c r="C36" s="5">
        <v>44535</v>
      </c>
      <c r="D36" s="4">
        <v>455</v>
      </c>
      <c r="E36" s="4" t="str">
        <f>VLOOKUP(A36,HOP!A:L,12,0)</f>
        <v>455.00</v>
      </c>
      <c r="F36" s="4" t="str">
        <f>VLOOKUP(A36,HOP!A:C,3,0)</f>
        <v>2300145</v>
      </c>
      <c r="G36" s="4">
        <f t="shared" si="2"/>
        <v>0</v>
      </c>
      <c r="H36" s="4" t="str">
        <f t="shared" si="3"/>
        <v>，2300145</v>
      </c>
      <c r="I36" s="4" t="str">
        <f>VLOOKUP(A36,HOP!A:T,20,0)</f>
        <v>直连</v>
      </c>
    </row>
    <row r="37" s="4" customFormat="1" spans="1:9">
      <c r="A37" s="4">
        <v>16808963190</v>
      </c>
      <c r="B37" s="5">
        <v>44534</v>
      </c>
      <c r="C37" s="5">
        <v>44535</v>
      </c>
      <c r="D37" s="4">
        <v>80</v>
      </c>
      <c r="E37" s="4" t="str">
        <f>VLOOKUP(A37,HOP!A:L,12,0)</f>
        <v>80.00</v>
      </c>
      <c r="F37" s="4" t="str">
        <f>VLOOKUP(A37,HOP!A:C,3,0)</f>
        <v>2301116</v>
      </c>
      <c r="G37" s="4">
        <f t="shared" si="2"/>
        <v>0</v>
      </c>
      <c r="H37" s="4" t="str">
        <f t="shared" si="3"/>
        <v>，2301116</v>
      </c>
      <c r="I37" s="4" t="str">
        <f>VLOOKUP(A37,HOP!A:T,20,0)</f>
        <v>直连</v>
      </c>
    </row>
    <row r="38" s="4" customFormat="1" spans="1:9">
      <c r="A38" s="4">
        <v>16808980832</v>
      </c>
      <c r="B38" s="5">
        <v>44533</v>
      </c>
      <c r="C38" s="5">
        <v>44535</v>
      </c>
      <c r="D38" s="4">
        <v>162</v>
      </c>
      <c r="E38" s="4" t="str">
        <f>VLOOKUP(A38,HOP!A:L,12,0)</f>
        <v>162.00</v>
      </c>
      <c r="F38" s="4" t="str">
        <f>VLOOKUP(A38,HOP!A:C,3,0)</f>
        <v>2301126</v>
      </c>
      <c r="G38" s="4">
        <f t="shared" si="2"/>
        <v>0</v>
      </c>
      <c r="H38" s="4" t="str">
        <f t="shared" si="3"/>
        <v>，2301126</v>
      </c>
      <c r="I38" s="4" t="str">
        <f>VLOOKUP(A38,HOP!A:T,20,0)</f>
        <v>直连</v>
      </c>
    </row>
    <row r="39" s="4" customFormat="1" spans="1:9">
      <c r="A39" s="4">
        <v>16809038384</v>
      </c>
      <c r="B39" s="5">
        <v>44534</v>
      </c>
      <c r="C39" s="5">
        <v>44535</v>
      </c>
      <c r="D39" s="4">
        <v>655</v>
      </c>
      <c r="E39" s="4" t="str">
        <f>VLOOKUP(A39,HOP!A:L,12,0)</f>
        <v>655.00</v>
      </c>
      <c r="F39" s="4" t="str">
        <f>VLOOKUP(A39,HOP!A:C,3,0)</f>
        <v>2301151</v>
      </c>
      <c r="G39" s="4">
        <f t="shared" si="2"/>
        <v>0</v>
      </c>
      <c r="H39" s="4" t="str">
        <f t="shared" si="3"/>
        <v>，2301151</v>
      </c>
      <c r="I39" s="4" t="str">
        <f>VLOOKUP(A39,HOP!A:T,20,0)</f>
        <v>直连</v>
      </c>
    </row>
    <row r="40" s="4" customFormat="1" spans="1:9">
      <c r="A40" s="4">
        <v>16809060446</v>
      </c>
      <c r="B40" s="5">
        <v>44534</v>
      </c>
      <c r="C40" s="5">
        <v>44535</v>
      </c>
      <c r="D40" s="4">
        <v>303</v>
      </c>
      <c r="E40" s="4" t="str">
        <f>VLOOKUP(A40,HOP!A:L,12,0)</f>
        <v>303.00</v>
      </c>
      <c r="F40" s="4" t="str">
        <f>VLOOKUP(A40,HOP!A:C,3,0)</f>
        <v>2301170</v>
      </c>
      <c r="G40" s="4">
        <f t="shared" si="2"/>
        <v>0</v>
      </c>
      <c r="H40" s="4" t="str">
        <f t="shared" si="3"/>
        <v>，2301170</v>
      </c>
      <c r="I40" s="4" t="str">
        <f>VLOOKUP(A40,HOP!A:T,20,0)</f>
        <v>直连</v>
      </c>
    </row>
    <row r="41" s="4" customFormat="1" spans="1:9">
      <c r="A41" s="4">
        <v>16809964597</v>
      </c>
      <c r="B41" s="5">
        <v>44534</v>
      </c>
      <c r="C41" s="5">
        <v>44535</v>
      </c>
      <c r="D41" s="4">
        <v>195</v>
      </c>
      <c r="E41" s="4" t="str">
        <f>VLOOKUP(A41,HOP!A:L,12,0)</f>
        <v>195.00</v>
      </c>
      <c r="F41" s="4" t="str">
        <f>VLOOKUP(A41,HOP!A:C,3,0)</f>
        <v>2301452</v>
      </c>
      <c r="G41" s="4">
        <f t="shared" si="2"/>
        <v>0</v>
      </c>
      <c r="H41" s="4" t="str">
        <f t="shared" si="3"/>
        <v>，2301452</v>
      </c>
      <c r="I41" s="4" t="str">
        <f>VLOOKUP(A41,HOP!A:T,20,0)</f>
        <v>直连</v>
      </c>
    </row>
    <row r="42" s="4" customFormat="1" spans="1:9">
      <c r="A42" s="4">
        <v>16815445814</v>
      </c>
      <c r="B42" s="5">
        <v>44533</v>
      </c>
      <c r="C42" s="5">
        <v>44535</v>
      </c>
      <c r="D42" s="4">
        <v>334</v>
      </c>
      <c r="E42" s="4" t="str">
        <f>VLOOKUP(A42,HOP!A:L,12,0)</f>
        <v>334.00</v>
      </c>
      <c r="F42" s="4" t="str">
        <f>VLOOKUP(A42,HOP!A:C,3,0)</f>
        <v>2302395</v>
      </c>
      <c r="G42" s="4">
        <f t="shared" si="2"/>
        <v>0</v>
      </c>
      <c r="H42" s="4" t="str">
        <f t="shared" si="3"/>
        <v>，2302395</v>
      </c>
      <c r="I42" s="4" t="str">
        <f>VLOOKUP(A42,HOP!A:T,20,0)</f>
        <v>直连</v>
      </c>
    </row>
    <row r="43" s="4" customFormat="1" spans="1:9">
      <c r="A43" s="4">
        <v>16837385878</v>
      </c>
      <c r="B43" s="5">
        <v>44533</v>
      </c>
      <c r="C43" s="5">
        <v>44535</v>
      </c>
      <c r="D43" s="4">
        <v>228</v>
      </c>
      <c r="E43" s="4" t="str">
        <f>VLOOKUP(A43,HOP!A:L,12,0)</f>
        <v>228.00</v>
      </c>
      <c r="F43" s="4" t="str">
        <f>VLOOKUP(A43,HOP!A:C,3,0)</f>
        <v>2306343</v>
      </c>
      <c r="G43" s="4">
        <f t="shared" si="2"/>
        <v>0</v>
      </c>
      <c r="H43" s="4" t="str">
        <f t="shared" si="3"/>
        <v>，2306343</v>
      </c>
      <c r="I43" s="4" t="str">
        <f>VLOOKUP(A43,HOP!A:T,20,0)</f>
        <v>直连</v>
      </c>
    </row>
    <row r="44" s="4" customFormat="1" spans="1:9">
      <c r="A44" s="4">
        <v>16839292580</v>
      </c>
      <c r="B44" s="5">
        <v>44534</v>
      </c>
      <c r="C44" s="5">
        <v>44535</v>
      </c>
      <c r="D44" s="4">
        <v>91</v>
      </c>
      <c r="E44" s="4" t="str">
        <f>VLOOKUP(A44,HOP!A:L,12,0)</f>
        <v>91.00</v>
      </c>
      <c r="F44" s="4" t="str">
        <f>VLOOKUP(A44,HOP!A:C,3,0)</f>
        <v>2306742</v>
      </c>
      <c r="G44" s="4">
        <f t="shared" si="2"/>
        <v>0</v>
      </c>
      <c r="H44" s="4" t="str">
        <f t="shared" si="3"/>
        <v>，2306742</v>
      </c>
      <c r="I44" s="4" t="str">
        <f>VLOOKUP(A44,HOP!A:T,20,0)</f>
        <v>直连</v>
      </c>
    </row>
    <row r="45" s="4" customFormat="1" spans="1:9">
      <c r="A45" s="4">
        <v>16847369356</v>
      </c>
      <c r="B45" s="5">
        <v>44534</v>
      </c>
      <c r="C45" s="5">
        <v>44535</v>
      </c>
      <c r="D45" s="4">
        <v>43</v>
      </c>
      <c r="E45" s="4" t="str">
        <f>VLOOKUP(A45,HOP!A:L,12,0)</f>
        <v>43.00</v>
      </c>
      <c r="F45" s="4" t="str">
        <f>VLOOKUP(A45,HOP!A:C,3,0)</f>
        <v>2308378</v>
      </c>
      <c r="G45" s="4">
        <f t="shared" si="2"/>
        <v>0</v>
      </c>
      <c r="H45" s="4" t="str">
        <f t="shared" si="3"/>
        <v>，2308378</v>
      </c>
      <c r="I45" s="4" t="str">
        <f>VLOOKUP(A45,HOP!A:T,20,0)</f>
        <v>直连</v>
      </c>
    </row>
    <row r="46" s="4" customFormat="1" spans="1:9">
      <c r="A46" s="4">
        <v>16850696263</v>
      </c>
      <c r="B46" s="5">
        <v>44534</v>
      </c>
      <c r="C46" s="5">
        <v>44535</v>
      </c>
      <c r="D46" s="4">
        <v>104</v>
      </c>
      <c r="E46" s="4" t="str">
        <f>VLOOKUP(A46,HOP!A:L,12,0)</f>
        <v>104.00</v>
      </c>
      <c r="F46" s="4" t="str">
        <f>VLOOKUP(A46,HOP!A:C,3,0)</f>
        <v>2309568</v>
      </c>
      <c r="G46" s="4">
        <f t="shared" si="2"/>
        <v>0</v>
      </c>
      <c r="H46" s="4" t="str">
        <f t="shared" si="3"/>
        <v>，2309568</v>
      </c>
      <c r="I46" s="4" t="str">
        <f>VLOOKUP(A46,HOP!A:T,20,0)</f>
        <v>直连</v>
      </c>
    </row>
    <row r="47" s="4" customFormat="1" spans="1:9">
      <c r="A47" s="4">
        <v>16856122247</v>
      </c>
      <c r="B47" s="5">
        <v>44534</v>
      </c>
      <c r="C47" s="5">
        <v>44535</v>
      </c>
      <c r="D47" s="4">
        <v>38</v>
      </c>
      <c r="E47" s="4" t="str">
        <f>VLOOKUP(A47,HOP!A:L,12,0)</f>
        <v>38.00</v>
      </c>
      <c r="F47" s="4" t="str">
        <f>VLOOKUP(A47,HOP!A:C,3,0)</f>
        <v>2310215</v>
      </c>
      <c r="G47" s="4">
        <f t="shared" si="2"/>
        <v>0</v>
      </c>
      <c r="H47" s="4" t="str">
        <f t="shared" si="3"/>
        <v>，2310215</v>
      </c>
      <c r="I47" s="4" t="str">
        <f>VLOOKUP(A47,HOP!A:T,20,0)</f>
        <v>直连</v>
      </c>
    </row>
    <row r="48" s="4" customFormat="1" spans="1:9">
      <c r="A48" s="4">
        <v>16859590576</v>
      </c>
      <c r="B48" s="5">
        <v>44534</v>
      </c>
      <c r="C48" s="5">
        <v>44535</v>
      </c>
      <c r="D48" s="4">
        <v>341</v>
      </c>
      <c r="E48" s="4" t="str">
        <f>VLOOKUP(A48,HOP!A:L,12,0)</f>
        <v>341.00</v>
      </c>
      <c r="F48" s="4" t="str">
        <f>VLOOKUP(A48,HOP!A:C,3,0)</f>
        <v>2311551</v>
      </c>
      <c r="G48" s="4">
        <f t="shared" si="2"/>
        <v>0</v>
      </c>
      <c r="H48" s="4" t="str">
        <f t="shared" si="3"/>
        <v>，2311551</v>
      </c>
      <c r="I48" s="4" t="str">
        <f>VLOOKUP(A48,HOP!A:T,20,0)</f>
        <v>直连</v>
      </c>
    </row>
    <row r="49" s="4" customFormat="1" spans="1:9">
      <c r="A49" s="4">
        <v>16865183613</v>
      </c>
      <c r="B49" s="5">
        <v>44534</v>
      </c>
      <c r="C49" s="5">
        <v>44535</v>
      </c>
      <c r="D49" s="4">
        <v>21</v>
      </c>
      <c r="E49" s="4" t="str">
        <f>VLOOKUP(A49,HOP!A:L,12,0)</f>
        <v>21.00</v>
      </c>
      <c r="F49" s="4" t="str">
        <f>VLOOKUP(A49,HOP!A:C,3,0)</f>
        <v>2312962</v>
      </c>
      <c r="G49" s="4">
        <f t="shared" si="2"/>
        <v>0</v>
      </c>
      <c r="H49" s="4" t="str">
        <f t="shared" si="3"/>
        <v>，2312962</v>
      </c>
      <c r="I49" s="4" t="str">
        <f>VLOOKUP(A49,HOP!A:T,20,0)</f>
        <v>直连</v>
      </c>
    </row>
    <row r="50" s="4" customFormat="1" spans="1:9">
      <c r="A50" s="4">
        <v>16865893590</v>
      </c>
      <c r="B50" s="5">
        <v>44534</v>
      </c>
      <c r="C50" s="5">
        <v>44535</v>
      </c>
      <c r="D50" s="4">
        <v>91</v>
      </c>
      <c r="E50" s="4" t="str">
        <f>VLOOKUP(A50,HOP!A:L,12,0)</f>
        <v>91.00</v>
      </c>
      <c r="F50" s="4" t="str">
        <f>VLOOKUP(A50,HOP!A:C,3,0)</f>
        <v>2313127</v>
      </c>
      <c r="G50" s="4">
        <f t="shared" si="2"/>
        <v>0</v>
      </c>
      <c r="H50" s="4" t="str">
        <f t="shared" si="3"/>
        <v>，2313127</v>
      </c>
      <c r="I50" s="4" t="str">
        <f>VLOOKUP(A50,HOP!A:T,20,0)</f>
        <v>直连</v>
      </c>
    </row>
    <row r="51" s="4" customFormat="1" spans="1:9">
      <c r="A51" s="4">
        <v>16873196018</v>
      </c>
      <c r="B51" s="5">
        <v>44533</v>
      </c>
      <c r="C51" s="5">
        <v>44535</v>
      </c>
      <c r="D51" s="4">
        <v>2522</v>
      </c>
      <c r="E51" s="4" t="str">
        <f>VLOOKUP(A51,HOP!A:L,12,0)</f>
        <v>2522.00</v>
      </c>
      <c r="F51" s="4" t="str">
        <f>VLOOKUP(A51,HOP!A:C,3,0)</f>
        <v>2315154</v>
      </c>
      <c r="G51" s="4">
        <f t="shared" si="2"/>
        <v>0</v>
      </c>
      <c r="H51" s="4" t="str">
        <f t="shared" si="3"/>
        <v>，2315154</v>
      </c>
      <c r="I51" s="4" t="str">
        <f>VLOOKUP(A51,HOP!A:T,20,0)</f>
        <v>直连</v>
      </c>
    </row>
    <row r="52" s="4" customFormat="1" spans="1:9">
      <c r="A52" s="4">
        <v>16873236259</v>
      </c>
      <c r="B52" s="5">
        <v>44534</v>
      </c>
      <c r="C52" s="5">
        <v>44535</v>
      </c>
      <c r="D52" s="4">
        <v>88</v>
      </c>
      <c r="E52" s="4" t="str">
        <f>VLOOKUP(A52,HOP!A:L,12,0)</f>
        <v>88.00</v>
      </c>
      <c r="F52" s="4" t="str">
        <f>VLOOKUP(A52,HOP!A:C,3,0)</f>
        <v>2315166</v>
      </c>
      <c r="G52" s="4">
        <f t="shared" si="2"/>
        <v>0</v>
      </c>
      <c r="H52" s="4" t="str">
        <f t="shared" si="3"/>
        <v>，2315166</v>
      </c>
      <c r="I52" s="4" t="str">
        <f>VLOOKUP(A52,HOP!A:T,20,0)</f>
        <v>直连</v>
      </c>
    </row>
    <row r="53" s="4" customFormat="1" spans="1:9">
      <c r="A53" s="4">
        <v>16879947621</v>
      </c>
      <c r="B53" s="5">
        <v>44534</v>
      </c>
      <c r="C53" s="5">
        <v>44535</v>
      </c>
      <c r="D53" s="4">
        <v>69</v>
      </c>
      <c r="E53" s="4" t="str">
        <f>VLOOKUP(A53,HOP!A:L,12,0)</f>
        <v>69.00</v>
      </c>
      <c r="F53" s="4" t="str">
        <f>VLOOKUP(A53,HOP!A:C,3,0)</f>
        <v>2316426</v>
      </c>
      <c r="G53" s="4">
        <f t="shared" si="2"/>
        <v>0</v>
      </c>
      <c r="H53" s="4" t="str">
        <f t="shared" si="3"/>
        <v>，2316426</v>
      </c>
      <c r="I53" s="4" t="str">
        <f>VLOOKUP(A53,HOP!A:T,20,0)</f>
        <v>直连</v>
      </c>
    </row>
    <row r="54" s="4" customFormat="1" spans="1:9">
      <c r="A54" s="4">
        <v>16880279919</v>
      </c>
      <c r="B54" s="5">
        <v>44534</v>
      </c>
      <c r="C54" s="5">
        <v>44535</v>
      </c>
      <c r="D54" s="4">
        <v>133</v>
      </c>
      <c r="E54" s="4" t="str">
        <f>VLOOKUP(A54,HOP!A:L,12,0)</f>
        <v>133.00</v>
      </c>
      <c r="F54" s="4" t="str">
        <f>VLOOKUP(A54,HOP!A:C,3,0)</f>
        <v>2316499</v>
      </c>
      <c r="G54" s="4">
        <f t="shared" si="2"/>
        <v>0</v>
      </c>
      <c r="H54" s="4" t="str">
        <f t="shared" si="3"/>
        <v>，2316499</v>
      </c>
      <c r="I54" s="4" t="str">
        <f>VLOOKUP(A54,HOP!A:T,20,0)</f>
        <v>直连</v>
      </c>
    </row>
    <row r="55" s="4" customFormat="1" spans="1:9">
      <c r="A55" s="4">
        <v>16880364979</v>
      </c>
      <c r="B55" s="5">
        <v>44534</v>
      </c>
      <c r="C55" s="5">
        <v>44535</v>
      </c>
      <c r="D55" s="4">
        <v>102</v>
      </c>
      <c r="E55" s="4" t="str">
        <f>VLOOKUP(A55,HOP!A:L,12,0)</f>
        <v>102.00</v>
      </c>
      <c r="F55" s="4" t="str">
        <f>VLOOKUP(A55,HOP!A:C,3,0)</f>
        <v>2316516</v>
      </c>
      <c r="G55" s="4">
        <f t="shared" si="2"/>
        <v>0</v>
      </c>
      <c r="H55" s="4" t="str">
        <f t="shared" si="3"/>
        <v>，2316516</v>
      </c>
      <c r="I55" s="4" t="str">
        <f>VLOOKUP(A55,HOP!A:T,20,0)</f>
        <v>直连</v>
      </c>
    </row>
    <row r="56" s="4" customFormat="1" spans="1:9">
      <c r="A56" s="4">
        <v>16886511813</v>
      </c>
      <c r="B56" s="5">
        <v>44534</v>
      </c>
      <c r="C56" s="5">
        <v>44535</v>
      </c>
      <c r="D56" s="4">
        <v>209</v>
      </c>
      <c r="E56" s="4" t="str">
        <f>VLOOKUP(A56,HOP!A:L,12,0)</f>
        <v>209.00</v>
      </c>
      <c r="F56" s="4" t="str">
        <f>VLOOKUP(A56,HOP!A:C,3,0)</f>
        <v>2317817</v>
      </c>
      <c r="G56" s="4">
        <f t="shared" si="2"/>
        <v>0</v>
      </c>
      <c r="H56" s="4" t="str">
        <f t="shared" si="3"/>
        <v>，2317817</v>
      </c>
      <c r="I56" s="4" t="str">
        <f>VLOOKUP(A56,HOP!A:T,20,0)</f>
        <v>直连</v>
      </c>
    </row>
    <row r="57" s="4" customFormat="1" spans="1:9">
      <c r="A57" s="4">
        <v>16890247044</v>
      </c>
      <c r="B57" s="5">
        <v>44534</v>
      </c>
      <c r="C57" s="5">
        <v>44535</v>
      </c>
      <c r="D57" s="4">
        <v>87</v>
      </c>
      <c r="E57" s="4" t="str">
        <f>VLOOKUP(A57,HOP!A:L,12,0)</f>
        <v>87.00</v>
      </c>
      <c r="F57" s="4" t="str">
        <f>VLOOKUP(A57,HOP!A:C,3,0)</f>
        <v>2319167</v>
      </c>
      <c r="G57" s="4">
        <f t="shared" si="2"/>
        <v>0</v>
      </c>
      <c r="H57" s="4" t="str">
        <f t="shared" si="3"/>
        <v>，2319167</v>
      </c>
      <c r="I57" s="4" t="str">
        <f>VLOOKUP(A57,HOP!A:T,20,0)</f>
        <v>直连</v>
      </c>
    </row>
    <row r="58" s="4" customFormat="1" spans="1:9">
      <c r="A58" s="4">
        <v>16894992226</v>
      </c>
      <c r="B58" s="5">
        <v>44534</v>
      </c>
      <c r="C58" s="5">
        <v>44535</v>
      </c>
      <c r="D58" s="4">
        <v>38</v>
      </c>
      <c r="E58" s="4" t="str">
        <f>VLOOKUP(A58,HOP!A:L,12,0)</f>
        <v>38.00</v>
      </c>
      <c r="F58" s="4" t="str">
        <f>VLOOKUP(A58,HOP!A:C,3,0)</f>
        <v>2319988</v>
      </c>
      <c r="G58" s="4">
        <f t="shared" si="2"/>
        <v>0</v>
      </c>
      <c r="H58" s="4" t="str">
        <f t="shared" si="3"/>
        <v>，2319988</v>
      </c>
      <c r="I58" s="4" t="str">
        <f>VLOOKUP(A58,HOP!A:T,20,0)</f>
        <v>直连</v>
      </c>
    </row>
    <row r="59" s="4" customFormat="1" spans="1:9">
      <c r="A59" s="4">
        <v>16895274556</v>
      </c>
      <c r="B59" s="5">
        <v>44534</v>
      </c>
      <c r="C59" s="5">
        <v>44535</v>
      </c>
      <c r="D59" s="4">
        <v>42</v>
      </c>
      <c r="E59" s="4" t="str">
        <f>VLOOKUP(A59,HOP!A:L,12,0)</f>
        <v>42.00</v>
      </c>
      <c r="F59" s="4" t="str">
        <f>VLOOKUP(A59,HOP!A:C,3,0)</f>
        <v>2320138</v>
      </c>
      <c r="G59" s="4">
        <f t="shared" si="2"/>
        <v>0</v>
      </c>
      <c r="H59" s="4" t="str">
        <f t="shared" si="3"/>
        <v>，2320138</v>
      </c>
      <c r="I59" s="4" t="str">
        <f>VLOOKUP(A59,HOP!A:T,20,0)</f>
        <v>直连</v>
      </c>
    </row>
    <row r="60" s="4" customFormat="1" spans="1:9">
      <c r="A60" s="4">
        <v>16895637798</v>
      </c>
      <c r="B60" s="5">
        <v>44532</v>
      </c>
      <c r="C60" s="5">
        <v>44535</v>
      </c>
      <c r="D60" s="4">
        <v>528</v>
      </c>
      <c r="E60" s="4" t="str">
        <f>VLOOKUP(A60,HOP!A:L,12,0)</f>
        <v>528.00</v>
      </c>
      <c r="F60" s="4" t="str">
        <f>VLOOKUP(A60,HOP!A:C,3,0)</f>
        <v>2320268</v>
      </c>
      <c r="G60" s="4">
        <f t="shared" si="2"/>
        <v>0</v>
      </c>
      <c r="H60" s="4" t="str">
        <f t="shared" si="3"/>
        <v>，2320268</v>
      </c>
      <c r="I60" s="4" t="str">
        <f>VLOOKUP(A60,HOP!A:T,20,0)</f>
        <v>直连</v>
      </c>
    </row>
    <row r="61" s="4" customFormat="1" spans="1:9">
      <c r="A61" s="4">
        <v>16896709987</v>
      </c>
      <c r="B61" s="5">
        <v>44533</v>
      </c>
      <c r="C61" s="5">
        <v>44535</v>
      </c>
      <c r="D61" s="4">
        <v>272</v>
      </c>
      <c r="E61" s="4" t="str">
        <f>VLOOKUP(A61,HOP!A:L,12,0)</f>
        <v>272.00</v>
      </c>
      <c r="F61" s="4" t="str">
        <f>VLOOKUP(A61,HOP!A:C,3,0)</f>
        <v>2320604</v>
      </c>
      <c r="G61" s="4">
        <f t="shared" si="2"/>
        <v>0</v>
      </c>
      <c r="H61" s="4" t="str">
        <f t="shared" si="3"/>
        <v>，2320604</v>
      </c>
      <c r="I61" s="4" t="str">
        <f>VLOOKUP(A61,HOP!A:T,20,0)</f>
        <v>直连</v>
      </c>
    </row>
    <row r="62" s="4" customFormat="1" spans="1:9">
      <c r="A62" s="4">
        <v>16901755633</v>
      </c>
      <c r="B62" s="5">
        <v>44534</v>
      </c>
      <c r="C62" s="5">
        <v>44535</v>
      </c>
      <c r="D62" s="4">
        <v>263</v>
      </c>
      <c r="E62" s="4" t="str">
        <f>VLOOKUP(A62,HOP!A:L,12,0)</f>
        <v>263.00</v>
      </c>
      <c r="F62" s="4" t="str">
        <f>VLOOKUP(A62,HOP!A:C,3,0)</f>
        <v>2321915</v>
      </c>
      <c r="G62" s="4">
        <f t="shared" si="2"/>
        <v>0</v>
      </c>
      <c r="H62" s="4" t="str">
        <f t="shared" si="3"/>
        <v>，2321915</v>
      </c>
      <c r="I62" s="4" t="str">
        <f>VLOOKUP(A62,HOP!A:T,20,0)</f>
        <v>直连</v>
      </c>
    </row>
    <row r="63" s="4" customFormat="1" spans="1:9">
      <c r="A63" s="4">
        <v>16902174750</v>
      </c>
      <c r="B63" s="5">
        <v>44534</v>
      </c>
      <c r="C63" s="5">
        <v>44535</v>
      </c>
      <c r="D63" s="4">
        <v>19</v>
      </c>
      <c r="E63" s="4" t="str">
        <f>VLOOKUP(A63,HOP!A:L,12,0)</f>
        <v>19.00</v>
      </c>
      <c r="F63" s="4" t="str">
        <f>VLOOKUP(A63,HOP!A:C,3,0)</f>
        <v>2322136</v>
      </c>
      <c r="G63" s="4">
        <f t="shared" si="2"/>
        <v>0</v>
      </c>
      <c r="H63" s="4" t="str">
        <f t="shared" si="3"/>
        <v>，2322136</v>
      </c>
      <c r="I63" s="4" t="str">
        <f>VLOOKUP(A63,HOP!A:T,20,0)</f>
        <v>直连</v>
      </c>
    </row>
    <row r="64" s="4" customFormat="1" spans="1:9">
      <c r="A64" s="4">
        <v>16902773985</v>
      </c>
      <c r="B64" s="5">
        <v>44534</v>
      </c>
      <c r="C64" s="5">
        <v>44535</v>
      </c>
      <c r="D64" s="4">
        <v>34</v>
      </c>
      <c r="E64" s="4" t="str">
        <f>VLOOKUP(A64,HOP!A:L,12,0)</f>
        <v>34.00</v>
      </c>
      <c r="F64" s="4" t="str">
        <f>VLOOKUP(A64,HOP!A:C,3,0)</f>
        <v>2322398</v>
      </c>
      <c r="G64" s="4">
        <f t="shared" si="2"/>
        <v>0</v>
      </c>
      <c r="H64" s="4" t="str">
        <f t="shared" si="3"/>
        <v>，2322398</v>
      </c>
      <c r="I64" s="4" t="str">
        <f>VLOOKUP(A64,HOP!A:T,20,0)</f>
        <v>直连</v>
      </c>
    </row>
    <row r="65" s="4" customFormat="1" spans="1:9">
      <c r="A65" s="4">
        <v>16903073681</v>
      </c>
      <c r="B65" s="5">
        <v>44534</v>
      </c>
      <c r="C65" s="5">
        <v>44535</v>
      </c>
      <c r="D65" s="4">
        <v>66</v>
      </c>
      <c r="E65" s="4" t="str">
        <f>VLOOKUP(A65,HOP!A:L,12,0)</f>
        <v>66.00</v>
      </c>
      <c r="F65" s="4" t="str">
        <f>VLOOKUP(A65,HOP!A:C,3,0)</f>
        <v>2322485</v>
      </c>
      <c r="G65" s="4">
        <f t="shared" si="2"/>
        <v>0</v>
      </c>
      <c r="H65" s="4" t="str">
        <f t="shared" si="3"/>
        <v>，2322485</v>
      </c>
      <c r="I65" s="4" t="str">
        <f>VLOOKUP(A65,HOP!A:T,20,0)</f>
        <v>直连</v>
      </c>
    </row>
    <row r="66" s="4" customFormat="1" spans="1:9">
      <c r="A66" s="4">
        <v>16903370000</v>
      </c>
      <c r="B66" s="5">
        <v>44533</v>
      </c>
      <c r="C66" s="5">
        <v>44535</v>
      </c>
      <c r="D66" s="4">
        <v>339</v>
      </c>
      <c r="E66" s="4" t="str">
        <f>VLOOKUP(A66,HOP!A:L,12,0)</f>
        <v>339.00</v>
      </c>
      <c r="F66" s="4" t="str">
        <f>VLOOKUP(A66,HOP!A:C,3,0)</f>
        <v>2322555</v>
      </c>
      <c r="G66" s="4">
        <f t="shared" si="2"/>
        <v>0</v>
      </c>
      <c r="H66" s="4" t="str">
        <f t="shared" si="3"/>
        <v>，2322555</v>
      </c>
      <c r="I66" s="4" t="str">
        <f>VLOOKUP(A66,HOP!A:T,20,0)</f>
        <v>直连</v>
      </c>
    </row>
    <row r="67" s="4" customFormat="1" spans="1:9">
      <c r="A67" s="4">
        <v>16903429377</v>
      </c>
      <c r="B67" s="5">
        <v>44534</v>
      </c>
      <c r="C67" s="5">
        <v>44535</v>
      </c>
      <c r="D67" s="4">
        <v>88</v>
      </c>
      <c r="E67" s="4" t="str">
        <f>VLOOKUP(A67,HOP!A:L,12,0)</f>
        <v>88.00</v>
      </c>
      <c r="F67" s="4" t="str">
        <f>VLOOKUP(A67,HOP!A:C,3,0)</f>
        <v>2322582</v>
      </c>
      <c r="G67" s="4">
        <f t="shared" ref="G67:G93" si="4">D67-E67</f>
        <v>0</v>
      </c>
      <c r="H67" s="4" t="str">
        <f t="shared" ref="H67:H93" si="5">$H$1&amp;F67</f>
        <v>，2322582</v>
      </c>
      <c r="I67" s="4" t="str">
        <f>VLOOKUP(A67,HOP!A:T,20,0)</f>
        <v>直连</v>
      </c>
    </row>
    <row r="68" s="4" customFormat="1" spans="1:9">
      <c r="A68" s="4">
        <v>16903781215</v>
      </c>
      <c r="B68" s="5">
        <v>44533</v>
      </c>
      <c r="C68" s="5">
        <v>44535</v>
      </c>
      <c r="D68" s="4">
        <v>199</v>
      </c>
      <c r="E68" s="4" t="str">
        <f>VLOOKUP(A68,HOP!A:L,12,0)</f>
        <v>199.00</v>
      </c>
      <c r="F68" s="4" t="str">
        <f>VLOOKUP(A68,HOP!A:C,3,0)</f>
        <v>2322763</v>
      </c>
      <c r="G68" s="4">
        <f t="shared" si="4"/>
        <v>0</v>
      </c>
      <c r="H68" s="4" t="str">
        <f t="shared" si="5"/>
        <v>，2322763</v>
      </c>
      <c r="I68" s="4" t="str">
        <f>VLOOKUP(A68,HOP!A:T,20,0)</f>
        <v>直连</v>
      </c>
    </row>
    <row r="69" s="4" customFormat="1" spans="1:9">
      <c r="A69" s="4">
        <v>16905274363</v>
      </c>
      <c r="B69" s="5">
        <v>44533</v>
      </c>
      <c r="C69" s="5">
        <v>44535</v>
      </c>
      <c r="D69" s="4">
        <v>586</v>
      </c>
      <c r="E69" s="4" t="str">
        <f>VLOOKUP(A69,HOP!A:L,12,0)</f>
        <v>586.00</v>
      </c>
      <c r="F69" s="4" t="str">
        <f>VLOOKUP(A69,HOP!A:C,3,0)</f>
        <v>2323480</v>
      </c>
      <c r="G69" s="4">
        <f t="shared" si="4"/>
        <v>0</v>
      </c>
      <c r="H69" s="4" t="str">
        <f t="shared" si="5"/>
        <v>，2323480</v>
      </c>
      <c r="I69" s="4" t="str">
        <f>VLOOKUP(A69,HOP!A:T,20,0)</f>
        <v>直连</v>
      </c>
    </row>
    <row r="70" s="4" customFormat="1" spans="1:9">
      <c r="A70" s="4">
        <v>16908319829</v>
      </c>
      <c r="B70" s="5">
        <v>44534</v>
      </c>
      <c r="C70" s="5">
        <v>44535</v>
      </c>
      <c r="D70" s="4">
        <v>66</v>
      </c>
      <c r="E70" s="4" t="str">
        <f>VLOOKUP(A70,HOP!A:L,12,0)</f>
        <v>66.00</v>
      </c>
      <c r="F70" s="4" t="str">
        <f>VLOOKUP(A70,HOP!A:C,3,0)</f>
        <v>2323899</v>
      </c>
      <c r="G70" s="4">
        <f t="shared" si="4"/>
        <v>0</v>
      </c>
      <c r="H70" s="4" t="str">
        <f t="shared" si="5"/>
        <v>，2323899</v>
      </c>
      <c r="I70" s="4" t="str">
        <f>VLOOKUP(A70,HOP!A:T,20,0)</f>
        <v>直连</v>
      </c>
    </row>
    <row r="71" s="4" customFormat="1" spans="1:9">
      <c r="A71" s="4">
        <v>16908943640</v>
      </c>
      <c r="B71" s="5">
        <v>44534</v>
      </c>
      <c r="C71" s="5">
        <v>44535</v>
      </c>
      <c r="D71" s="4">
        <v>83</v>
      </c>
      <c r="E71" s="4" t="str">
        <f>VLOOKUP(A71,HOP!A:L,12,0)</f>
        <v>83.00</v>
      </c>
      <c r="F71" s="4" t="str">
        <f>VLOOKUP(A71,HOP!A:C,3,0)</f>
        <v>2324118</v>
      </c>
      <c r="G71" s="4">
        <f t="shared" si="4"/>
        <v>0</v>
      </c>
      <c r="H71" s="4" t="str">
        <f t="shared" si="5"/>
        <v>，2324118</v>
      </c>
      <c r="I71" s="4" t="str">
        <f>VLOOKUP(A71,HOP!A:T,20,0)</f>
        <v>直连</v>
      </c>
    </row>
    <row r="72" s="4" customFormat="1" spans="1:9">
      <c r="A72" s="4">
        <v>16909293499</v>
      </c>
      <c r="B72" s="5">
        <v>44533</v>
      </c>
      <c r="C72" s="5">
        <v>44535</v>
      </c>
      <c r="D72" s="4">
        <v>60</v>
      </c>
      <c r="E72" s="4" t="str">
        <f>VLOOKUP(A72,HOP!A:L,12,0)</f>
        <v>60.00</v>
      </c>
      <c r="F72" s="4" t="str">
        <f>VLOOKUP(A72,HOP!A:C,3,0)</f>
        <v>2324338</v>
      </c>
      <c r="G72" s="4">
        <f t="shared" si="4"/>
        <v>0</v>
      </c>
      <c r="H72" s="4" t="str">
        <f t="shared" si="5"/>
        <v>，2324338</v>
      </c>
      <c r="I72" s="4" t="str">
        <f>VLOOKUP(A72,HOP!A:T,20,0)</f>
        <v>直连</v>
      </c>
    </row>
    <row r="73" s="4" customFormat="1" spans="1:9">
      <c r="A73" s="4">
        <v>16910154976</v>
      </c>
      <c r="B73" s="5">
        <v>44534</v>
      </c>
      <c r="C73" s="5">
        <v>44535</v>
      </c>
      <c r="D73" s="4">
        <v>160</v>
      </c>
      <c r="E73" s="4" t="str">
        <f>VLOOKUP(A73,HOP!A:L,12,0)</f>
        <v>160.00</v>
      </c>
      <c r="F73" s="4" t="str">
        <f>VLOOKUP(A73,HOP!A:C,3,0)</f>
        <v>2324732</v>
      </c>
      <c r="G73" s="4">
        <f t="shared" si="4"/>
        <v>0</v>
      </c>
      <c r="H73" s="4" t="str">
        <f t="shared" si="5"/>
        <v>，2324732</v>
      </c>
      <c r="I73" s="4" t="str">
        <f>VLOOKUP(A73,HOP!A:T,20,0)</f>
        <v>直连</v>
      </c>
    </row>
    <row r="74" s="4" customFormat="1" spans="1:9">
      <c r="A74" s="4">
        <v>16910266745</v>
      </c>
      <c r="B74" s="5">
        <v>44534</v>
      </c>
      <c r="C74" s="5">
        <v>44535</v>
      </c>
      <c r="D74" s="4">
        <v>101</v>
      </c>
      <c r="E74" s="4" t="str">
        <f>VLOOKUP(A74,HOP!A:L,12,0)</f>
        <v>101.00</v>
      </c>
      <c r="F74" s="4" t="str">
        <f>VLOOKUP(A74,HOP!A:C,3,0)</f>
        <v>2324762</v>
      </c>
      <c r="G74" s="4">
        <f t="shared" si="4"/>
        <v>0</v>
      </c>
      <c r="H74" s="4" t="str">
        <f t="shared" si="5"/>
        <v>，2324762</v>
      </c>
      <c r="I74" s="4" t="str">
        <f>VLOOKUP(A74,HOP!A:T,20,0)</f>
        <v>直连</v>
      </c>
    </row>
    <row r="75" s="4" customFormat="1" spans="1:9">
      <c r="A75" s="4">
        <v>16910280639</v>
      </c>
      <c r="B75" s="5">
        <v>44534</v>
      </c>
      <c r="C75" s="5">
        <v>44535</v>
      </c>
      <c r="D75" s="4">
        <v>72</v>
      </c>
      <c r="E75" s="4" t="str">
        <f>VLOOKUP(A75,HOP!A:L,12,0)</f>
        <v>72.00</v>
      </c>
      <c r="F75" s="4" t="str">
        <f>VLOOKUP(A75,HOP!A:C,3,0)</f>
        <v>2324773</v>
      </c>
      <c r="G75" s="4">
        <f t="shared" si="4"/>
        <v>0</v>
      </c>
      <c r="H75" s="4" t="str">
        <f t="shared" si="5"/>
        <v>，2324773</v>
      </c>
      <c r="I75" s="4" t="str">
        <f>VLOOKUP(A75,HOP!A:T,20,0)</f>
        <v>直连</v>
      </c>
    </row>
    <row r="76" s="4" customFormat="1" spans="1:9">
      <c r="A76" s="4">
        <v>16910279720</v>
      </c>
      <c r="B76" s="5">
        <v>44534</v>
      </c>
      <c r="C76" s="5">
        <v>44535</v>
      </c>
      <c r="D76" s="4">
        <v>37</v>
      </c>
      <c r="E76" s="4" t="str">
        <f>VLOOKUP(A76,HOP!A:L,12,0)</f>
        <v>37.00</v>
      </c>
      <c r="F76" s="4" t="str">
        <f>VLOOKUP(A76,HOP!A:C,3,0)</f>
        <v>2324775</v>
      </c>
      <c r="G76" s="4">
        <f t="shared" si="4"/>
        <v>0</v>
      </c>
      <c r="H76" s="4" t="str">
        <f t="shared" si="5"/>
        <v>，2324775</v>
      </c>
      <c r="I76" s="4" t="str">
        <f>VLOOKUP(A76,HOP!A:T,20,0)</f>
        <v>直连</v>
      </c>
    </row>
    <row r="77" s="4" customFormat="1" spans="1:9">
      <c r="A77" s="4">
        <v>16910311768</v>
      </c>
      <c r="B77" s="5">
        <v>44534</v>
      </c>
      <c r="C77" s="5">
        <v>44535</v>
      </c>
      <c r="D77" s="4">
        <v>124</v>
      </c>
      <c r="E77" s="4" t="str">
        <f>VLOOKUP(A77,HOP!A:L,12,0)</f>
        <v>124.00</v>
      </c>
      <c r="F77" s="4" t="str">
        <f>VLOOKUP(A77,HOP!A:C,3,0)</f>
        <v>2324800</v>
      </c>
      <c r="G77" s="4">
        <f t="shared" si="4"/>
        <v>0</v>
      </c>
      <c r="H77" s="4" t="str">
        <f t="shared" si="5"/>
        <v>，2324800</v>
      </c>
      <c r="I77" s="4" t="str">
        <f>VLOOKUP(A77,HOP!A:T,20,0)</f>
        <v>直连</v>
      </c>
    </row>
    <row r="78" s="4" customFormat="1" spans="1:9">
      <c r="A78" s="4">
        <v>16911511533</v>
      </c>
      <c r="B78" s="5">
        <v>44534</v>
      </c>
      <c r="C78" s="5">
        <v>44535</v>
      </c>
      <c r="D78" s="4">
        <v>252</v>
      </c>
      <c r="E78" s="4" t="str">
        <f>VLOOKUP(A78,HOP!A:L,12,0)</f>
        <v>252.00</v>
      </c>
      <c r="F78" s="4" t="str">
        <f>VLOOKUP(A78,HOP!A:C,3,0)</f>
        <v>2325204</v>
      </c>
      <c r="G78" s="4">
        <f t="shared" si="4"/>
        <v>0</v>
      </c>
      <c r="H78" s="4" t="str">
        <f t="shared" si="5"/>
        <v>，2325204</v>
      </c>
      <c r="I78" s="4" t="str">
        <f>VLOOKUP(A78,HOP!A:T,20,0)</f>
        <v>直连</v>
      </c>
    </row>
    <row r="79" s="4" customFormat="1" spans="1:9">
      <c r="A79" s="4">
        <v>16911758951</v>
      </c>
      <c r="B79" s="5">
        <v>44534</v>
      </c>
      <c r="C79" s="5">
        <v>44535</v>
      </c>
      <c r="D79" s="4">
        <v>52</v>
      </c>
      <c r="E79" s="4" t="str">
        <f>VLOOKUP(A79,HOP!A:L,12,0)</f>
        <v>52.00</v>
      </c>
      <c r="F79" s="4" t="str">
        <f>VLOOKUP(A79,HOP!A:C,3,0)</f>
        <v>2325315</v>
      </c>
      <c r="G79" s="4">
        <f t="shared" si="4"/>
        <v>0</v>
      </c>
      <c r="H79" s="4" t="str">
        <f t="shared" si="5"/>
        <v>，2325315</v>
      </c>
      <c r="I79" s="4" t="str">
        <f>VLOOKUP(A79,HOP!A:T,20,0)</f>
        <v>直连</v>
      </c>
    </row>
    <row r="80" s="4" customFormat="1" spans="1:9">
      <c r="A80" s="4">
        <v>16912417285</v>
      </c>
      <c r="B80" s="5">
        <v>44534</v>
      </c>
      <c r="C80" s="5">
        <v>44535</v>
      </c>
      <c r="D80" s="4">
        <v>103</v>
      </c>
      <c r="E80" s="4" t="str">
        <f>VLOOKUP(A80,HOP!A:L,12,0)</f>
        <v>103.00</v>
      </c>
      <c r="F80" s="4" t="str">
        <f>VLOOKUP(A80,HOP!A:C,3,0)</f>
        <v>2325580</v>
      </c>
      <c r="G80" s="4">
        <f t="shared" si="4"/>
        <v>0</v>
      </c>
      <c r="H80" s="4" t="str">
        <f t="shared" si="5"/>
        <v>，2325580</v>
      </c>
      <c r="I80" s="4" t="str">
        <f>VLOOKUP(A80,HOP!A:T,20,0)</f>
        <v>直连</v>
      </c>
    </row>
    <row r="81" s="4" customFormat="1" spans="1:9">
      <c r="A81" s="4">
        <v>16914705025</v>
      </c>
      <c r="B81" s="5">
        <v>44534</v>
      </c>
      <c r="C81" s="5">
        <v>44535</v>
      </c>
      <c r="D81" s="4">
        <v>45</v>
      </c>
      <c r="E81" s="4" t="str">
        <f>VLOOKUP(A81,HOP!A:L,12,0)</f>
        <v>45.00</v>
      </c>
      <c r="F81" s="4" t="str">
        <f>VLOOKUP(A81,HOP!A:C,3,0)</f>
        <v>2325730</v>
      </c>
      <c r="G81" s="4">
        <f t="shared" si="4"/>
        <v>0</v>
      </c>
      <c r="H81" s="4" t="str">
        <f t="shared" si="5"/>
        <v>，2325730</v>
      </c>
      <c r="I81" s="4" t="str">
        <f>VLOOKUP(A81,HOP!A:T,20,0)</f>
        <v>直连</v>
      </c>
    </row>
    <row r="82" s="4" customFormat="1" spans="1:9">
      <c r="A82" s="4">
        <v>16915283007</v>
      </c>
      <c r="B82" s="5">
        <v>44534</v>
      </c>
      <c r="C82" s="5">
        <v>44535</v>
      </c>
      <c r="D82" s="4">
        <v>34</v>
      </c>
      <c r="E82" s="4" t="str">
        <f>VLOOKUP(A82,HOP!A:L,12,0)</f>
        <v>34.00</v>
      </c>
      <c r="F82" s="4" t="str">
        <f>VLOOKUP(A82,HOP!A:C,3,0)</f>
        <v>2325865</v>
      </c>
      <c r="G82" s="4">
        <f t="shared" si="4"/>
        <v>0</v>
      </c>
      <c r="H82" s="4" t="str">
        <f t="shared" si="5"/>
        <v>，2325865</v>
      </c>
      <c r="I82" s="4" t="str">
        <f>VLOOKUP(A82,HOP!A:T,20,0)</f>
        <v>直连</v>
      </c>
    </row>
    <row r="83" s="4" customFormat="1" spans="1:9">
      <c r="A83" s="4">
        <v>16915825383</v>
      </c>
      <c r="B83" s="5">
        <v>44534</v>
      </c>
      <c r="C83" s="5">
        <v>44535</v>
      </c>
      <c r="D83" s="4">
        <v>114</v>
      </c>
      <c r="E83" s="4" t="str">
        <f>VLOOKUP(A83,HOP!A:L,12,0)</f>
        <v>114.00</v>
      </c>
      <c r="F83" s="4" t="str">
        <f>VLOOKUP(A83,HOP!A:C,3,0)</f>
        <v>2326052</v>
      </c>
      <c r="G83" s="4">
        <f t="shared" si="4"/>
        <v>0</v>
      </c>
      <c r="H83" s="4" t="str">
        <f t="shared" si="5"/>
        <v>，2326052</v>
      </c>
      <c r="I83" s="4" t="str">
        <f>VLOOKUP(A83,HOP!A:T,20,0)</f>
        <v>直连</v>
      </c>
    </row>
    <row r="84" s="4" customFormat="1" spans="1:9">
      <c r="A84" s="4">
        <v>16915855362</v>
      </c>
      <c r="B84" s="5">
        <v>44534</v>
      </c>
      <c r="C84" s="5">
        <v>44535</v>
      </c>
      <c r="D84" s="4">
        <v>193</v>
      </c>
      <c r="E84" s="4" t="str">
        <f>VLOOKUP(A84,HOP!A:L,12,0)</f>
        <v>193.00</v>
      </c>
      <c r="F84" s="4" t="str">
        <f>VLOOKUP(A84,HOP!A:C,3,0)</f>
        <v>2326059</v>
      </c>
      <c r="G84" s="4">
        <f t="shared" si="4"/>
        <v>0</v>
      </c>
      <c r="H84" s="4" t="str">
        <f t="shared" si="5"/>
        <v>，2326059</v>
      </c>
      <c r="I84" s="4" t="str">
        <f>VLOOKUP(A84,HOP!A:T,20,0)</f>
        <v>直连</v>
      </c>
    </row>
    <row r="85" s="4" customFormat="1" spans="1:9">
      <c r="A85" s="4">
        <v>16916218750</v>
      </c>
      <c r="B85" s="5">
        <v>44534</v>
      </c>
      <c r="C85" s="5">
        <v>44535</v>
      </c>
      <c r="D85" s="4">
        <v>210</v>
      </c>
      <c r="E85" s="4" t="str">
        <f>VLOOKUP(A85,HOP!A:L,12,0)</f>
        <v>210.00</v>
      </c>
      <c r="F85" s="4" t="str">
        <f>VLOOKUP(A85,HOP!A:C,3,0)</f>
        <v>2326142</v>
      </c>
      <c r="G85" s="4">
        <f t="shared" si="4"/>
        <v>0</v>
      </c>
      <c r="H85" s="4" t="str">
        <f t="shared" si="5"/>
        <v>，2326142</v>
      </c>
      <c r="I85" s="4" t="str">
        <f>VLOOKUP(A85,HOP!A:T,20,0)</f>
        <v>直连</v>
      </c>
    </row>
    <row r="86" s="4" customFormat="1" spans="1:9">
      <c r="A86" s="4">
        <v>16916218635</v>
      </c>
      <c r="B86" s="5">
        <v>44534</v>
      </c>
      <c r="C86" s="5">
        <v>44535</v>
      </c>
      <c r="D86" s="4">
        <v>92</v>
      </c>
      <c r="E86" s="4" t="str">
        <f>VLOOKUP(A86,HOP!A:L,12,0)</f>
        <v>92.00</v>
      </c>
      <c r="F86" s="4" t="str">
        <f>VLOOKUP(A86,HOP!A:C,3,0)</f>
        <v>2326143</v>
      </c>
      <c r="G86" s="4">
        <f t="shared" si="4"/>
        <v>0</v>
      </c>
      <c r="H86" s="4" t="str">
        <f t="shared" si="5"/>
        <v>，2326143</v>
      </c>
      <c r="I86" s="4" t="str">
        <f>VLOOKUP(A86,HOP!A:T,20,0)</f>
        <v>直连</v>
      </c>
    </row>
    <row r="87" s="4" customFormat="1" spans="1:9">
      <c r="A87" s="4">
        <v>16916276548</v>
      </c>
      <c r="B87" s="5">
        <v>44534</v>
      </c>
      <c r="C87" s="5">
        <v>44535</v>
      </c>
      <c r="D87" s="4">
        <v>101</v>
      </c>
      <c r="E87" s="4" t="str">
        <f>VLOOKUP(A87,HOP!A:L,12,0)</f>
        <v>101.00</v>
      </c>
      <c r="F87" s="4" t="str">
        <f>VLOOKUP(A87,HOP!A:C,3,0)</f>
        <v>2326162</v>
      </c>
      <c r="G87" s="4">
        <f t="shared" si="4"/>
        <v>0</v>
      </c>
      <c r="H87" s="4" t="str">
        <f t="shared" si="5"/>
        <v>，2326162</v>
      </c>
      <c r="I87" s="4" t="str">
        <f>VLOOKUP(A87,HOP!A:T,20,0)</f>
        <v>直连</v>
      </c>
    </row>
    <row r="88" s="4" customFormat="1" spans="1:9">
      <c r="A88" s="4">
        <v>16917718906</v>
      </c>
      <c r="B88" s="5">
        <v>44534</v>
      </c>
      <c r="C88" s="5">
        <v>44535</v>
      </c>
      <c r="D88" s="4">
        <v>92</v>
      </c>
      <c r="E88" s="4" t="str">
        <f>VLOOKUP(A88,HOP!A:L,12,0)</f>
        <v>92.00</v>
      </c>
      <c r="F88" s="4" t="str">
        <f>VLOOKUP(A88,HOP!A:C,3,0)</f>
        <v>2326708</v>
      </c>
      <c r="G88" s="4">
        <f t="shared" si="4"/>
        <v>0</v>
      </c>
      <c r="H88" s="4" t="str">
        <f t="shared" si="5"/>
        <v>，2326708</v>
      </c>
      <c r="I88" s="4" t="str">
        <f>VLOOKUP(A88,HOP!A:T,20,0)</f>
        <v>直连</v>
      </c>
    </row>
    <row r="89" s="4" customFormat="1" spans="1:9">
      <c r="A89" s="4">
        <v>16917991799</v>
      </c>
      <c r="B89" s="5">
        <v>44534</v>
      </c>
      <c r="C89" s="5">
        <v>44535</v>
      </c>
      <c r="D89" s="4">
        <v>34</v>
      </c>
      <c r="E89" s="4" t="str">
        <f>VLOOKUP(A89,HOP!A:L,12,0)</f>
        <v>34.00</v>
      </c>
      <c r="F89" s="4" t="str">
        <f>VLOOKUP(A89,HOP!A:C,3,0)</f>
        <v>2326817</v>
      </c>
      <c r="G89" s="4">
        <f t="shared" si="4"/>
        <v>0</v>
      </c>
      <c r="H89" s="4" t="str">
        <f t="shared" si="5"/>
        <v>，2326817</v>
      </c>
      <c r="I89" s="4" t="str">
        <f>VLOOKUP(A89,HOP!A:T,20,0)</f>
        <v>直连</v>
      </c>
    </row>
    <row r="90" s="4" customFormat="1" spans="1:9">
      <c r="A90" s="4">
        <v>16920842498</v>
      </c>
      <c r="B90" s="5">
        <v>44534</v>
      </c>
      <c r="C90" s="5">
        <v>44535</v>
      </c>
      <c r="D90" s="4">
        <v>13</v>
      </c>
      <c r="E90" s="4" t="str">
        <f>VLOOKUP(A90,HOP!A:L,12,0)</f>
        <v>13.00</v>
      </c>
      <c r="F90" s="4" t="str">
        <f>VLOOKUP(A90,HOP!A:C,3,0)</f>
        <v>2327123</v>
      </c>
      <c r="G90" s="4">
        <f t="shared" si="4"/>
        <v>0</v>
      </c>
      <c r="H90" s="4" t="str">
        <f t="shared" si="5"/>
        <v>，2327123</v>
      </c>
      <c r="I90" s="4" t="str">
        <f>VLOOKUP(A90,HOP!A:T,20,0)</f>
        <v>直连</v>
      </c>
    </row>
    <row r="91" s="4" customFormat="1" spans="1:9">
      <c r="A91" s="4">
        <v>16921122537</v>
      </c>
      <c r="B91" s="5">
        <v>44534</v>
      </c>
      <c r="C91" s="5">
        <v>44535</v>
      </c>
      <c r="D91" s="4">
        <v>30</v>
      </c>
      <c r="E91" s="4" t="str">
        <f>VLOOKUP(A91,HOP!A:L,12,0)</f>
        <v>30.00</v>
      </c>
      <c r="F91" s="4" t="str">
        <f>VLOOKUP(A91,HOP!A:C,3,0)</f>
        <v>2327235</v>
      </c>
      <c r="G91" s="4">
        <f t="shared" si="4"/>
        <v>0</v>
      </c>
      <c r="H91" s="4" t="str">
        <f t="shared" si="5"/>
        <v>，2327235</v>
      </c>
      <c r="I91" s="4" t="str">
        <f>VLOOKUP(A91,HOP!A:T,20,0)</f>
        <v>直连</v>
      </c>
    </row>
    <row r="92" s="4" customFormat="1" spans="1:9">
      <c r="A92" s="4">
        <v>16921324758</v>
      </c>
      <c r="B92" s="5">
        <v>44534</v>
      </c>
      <c r="C92" s="5">
        <v>44535</v>
      </c>
      <c r="D92" s="4">
        <v>48</v>
      </c>
      <c r="E92" s="4" t="str">
        <f>VLOOKUP(A92,HOP!A:L,12,0)</f>
        <v>48.00</v>
      </c>
      <c r="F92" s="4" t="str">
        <f>VLOOKUP(A92,HOP!A:C,3,0)</f>
        <v>2327349</v>
      </c>
      <c r="G92" s="4">
        <f t="shared" si="4"/>
        <v>0</v>
      </c>
      <c r="H92" s="4" t="str">
        <f t="shared" si="5"/>
        <v>，2327349</v>
      </c>
      <c r="I92" s="4" t="str">
        <f>VLOOKUP(A92,HOP!A:T,20,0)</f>
        <v>直连</v>
      </c>
    </row>
    <row r="93" s="4" customFormat="1" spans="1:9">
      <c r="A93" s="4">
        <v>16921718738</v>
      </c>
      <c r="B93" s="5">
        <v>44534</v>
      </c>
      <c r="C93" s="5">
        <v>44535</v>
      </c>
      <c r="D93" s="4">
        <v>36</v>
      </c>
      <c r="E93" s="4" t="str">
        <f>VLOOKUP(A93,HOP!A:L,12,0)</f>
        <v>36.00</v>
      </c>
      <c r="F93" s="4" t="str">
        <f>VLOOKUP(A93,HOP!A:C,3,0)</f>
        <v>2327520</v>
      </c>
      <c r="G93" s="4">
        <f t="shared" si="4"/>
        <v>0</v>
      </c>
      <c r="H93" s="4" t="str">
        <f t="shared" si="5"/>
        <v>，2327520</v>
      </c>
      <c r="I93" s="4" t="str">
        <f>VLOOKUP(A93,HOP!A:T,20,0)</f>
        <v>直连</v>
      </c>
    </row>
    <row r="95" spans="4:4">
      <c r="D95" s="4">
        <f>SUM(D2:D94)</f>
        <v>20431</v>
      </c>
    </row>
    <row r="101" spans="1:1">
      <c r="A101" s="4" t="s">
        <v>297</v>
      </c>
    </row>
    <row r="102" spans="1:1">
      <c r="A102" s="4" t="s">
        <v>298</v>
      </c>
    </row>
    <row r="103" spans="1:1">
      <c r="A103" s="4" t="s">
        <v>299</v>
      </c>
    </row>
  </sheetData>
  <autoFilter ref="A1:XFD95">
    <filterColumn colId="3">
      <filters blank="1">
        <filter val="101"/>
        <filter val="102"/>
        <filter val="103"/>
        <filter val="303"/>
        <filter val="104"/>
        <filter val="108"/>
        <filter val="209"/>
        <filter val="210"/>
        <filter val="13"/>
        <filter val="113"/>
        <filter val="114"/>
        <filter val="418"/>
        <filter val="19"/>
        <filter val="21"/>
        <filter val="421"/>
        <filter val="2522"/>
        <filter val="124"/>
        <filter val="228"/>
        <filter val="528"/>
        <filter val="30"/>
        <filter val="20431"/>
        <filter val="133"/>
        <filter val="34"/>
        <filter val="334"/>
        <filter val="835"/>
        <filter val="36"/>
        <filter val="37"/>
        <filter val="38"/>
        <filter val="139"/>
        <filter val="339"/>
        <filter val="341"/>
        <filter val="42"/>
        <filter val="43"/>
        <filter val="144"/>
        <filter val="45"/>
        <filter val="346"/>
        <filter val="48"/>
        <filter val="148"/>
        <filter val="150"/>
        <filter val="450"/>
        <filter val="52"/>
        <filter val="152"/>
        <filter val="252"/>
        <filter val="652"/>
        <filter val="455"/>
        <filter val="655"/>
        <filter val="60"/>
        <filter val="160"/>
        <filter val="260"/>
        <filter val="162"/>
        <filter val="263"/>
        <filter val="66"/>
        <filter val="68"/>
        <filter val="69"/>
        <filter val="70"/>
        <filter val="270"/>
        <filter val="670"/>
        <filter val="72"/>
        <filter val="272"/>
        <filter val="1174"/>
        <filter val="177"/>
        <filter val="179"/>
        <filter val="80"/>
        <filter val="180"/>
        <filter val="182"/>
        <filter val="382"/>
        <filter val="882"/>
        <filter val="83"/>
        <filter val="383"/>
        <filter val="586"/>
        <filter val="87"/>
        <filter val="88"/>
        <filter val="90"/>
        <filter val="91"/>
        <filter val="92"/>
        <filter val="193"/>
        <filter val="195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300</v>
      </c>
      <c r="B1" s="2" t="s">
        <v>301</v>
      </c>
      <c r="C1" s="2" t="s">
        <v>302</v>
      </c>
      <c r="D1" s="2" t="s">
        <v>303</v>
      </c>
      <c r="E1" s="2" t="s">
        <v>13</v>
      </c>
      <c r="F1" s="2" t="s">
        <v>5</v>
      </c>
      <c r="G1" s="2" t="s">
        <v>6</v>
      </c>
      <c r="H1" s="2" t="s">
        <v>304</v>
      </c>
      <c r="I1" s="2" t="s">
        <v>305</v>
      </c>
      <c r="J1" s="2" t="s">
        <v>306</v>
      </c>
      <c r="K1" s="2" t="s">
        <v>307</v>
      </c>
      <c r="L1" s="2" t="s">
        <v>308</v>
      </c>
      <c r="M1" s="2" t="s">
        <v>309</v>
      </c>
      <c r="N1" s="2" t="s">
        <v>310</v>
      </c>
      <c r="O1" s="2" t="s">
        <v>311</v>
      </c>
      <c r="P1" s="2" t="s">
        <v>312</v>
      </c>
      <c r="Q1" s="2" t="s">
        <v>313</v>
      </c>
      <c r="R1" s="2" t="s">
        <v>314</v>
      </c>
      <c r="S1" s="2" t="s">
        <v>315</v>
      </c>
      <c r="T1" s="2" t="s">
        <v>316</v>
      </c>
    </row>
    <row r="2" s="1" customFormat="1" spans="1:20">
      <c r="A2" s="3">
        <v>16295262476</v>
      </c>
      <c r="B2" s="1" t="s">
        <v>317</v>
      </c>
      <c r="C2" s="1" t="s">
        <v>318</v>
      </c>
      <c r="D2" s="1" t="s">
        <v>319</v>
      </c>
      <c r="E2" s="1" t="s">
        <v>320</v>
      </c>
      <c r="F2" s="1" t="s">
        <v>321</v>
      </c>
      <c r="G2" s="1" t="s">
        <v>322</v>
      </c>
      <c r="H2" s="1" t="s">
        <v>323</v>
      </c>
      <c r="I2" s="1" t="s">
        <v>324</v>
      </c>
      <c r="J2" s="1" t="s">
        <v>29</v>
      </c>
      <c r="K2" s="1" t="s">
        <v>325</v>
      </c>
      <c r="L2" s="1" t="s">
        <v>325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330</v>
      </c>
      <c r="S2" s="1" t="s">
        <v>331</v>
      </c>
      <c r="T2" s="1" t="s">
        <v>332</v>
      </c>
    </row>
    <row r="3" s="1" customFormat="1" spans="1:20">
      <c r="A3" s="3">
        <v>16331346221</v>
      </c>
      <c r="B3" s="1" t="s">
        <v>333</v>
      </c>
      <c r="C3" s="1" t="s">
        <v>334</v>
      </c>
      <c r="D3" s="1" t="s">
        <v>335</v>
      </c>
      <c r="E3" s="1" t="s">
        <v>336</v>
      </c>
      <c r="F3" s="1" t="s">
        <v>337</v>
      </c>
      <c r="G3" s="1" t="s">
        <v>322</v>
      </c>
      <c r="H3" s="1" t="s">
        <v>323</v>
      </c>
      <c r="I3" s="1" t="s">
        <v>338</v>
      </c>
      <c r="J3" s="1" t="s">
        <v>29</v>
      </c>
      <c r="K3" s="1" t="s">
        <v>339</v>
      </c>
      <c r="L3" s="1" t="s">
        <v>339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340</v>
      </c>
      <c r="R3" s="1" t="s">
        <v>330</v>
      </c>
      <c r="S3" s="1" t="s">
        <v>331</v>
      </c>
      <c r="T3" s="1" t="s">
        <v>332</v>
      </c>
    </row>
    <row r="4" s="1" customFormat="1" spans="1:20">
      <c r="A4" s="3">
        <v>16380063335</v>
      </c>
      <c r="B4" s="1" t="s">
        <v>341</v>
      </c>
      <c r="C4" s="1" t="s">
        <v>342</v>
      </c>
      <c r="D4" s="1" t="s">
        <v>343</v>
      </c>
      <c r="E4" s="1" t="s">
        <v>344</v>
      </c>
      <c r="F4" s="1" t="s">
        <v>321</v>
      </c>
      <c r="G4" s="1" t="s">
        <v>322</v>
      </c>
      <c r="H4" s="1" t="s">
        <v>323</v>
      </c>
      <c r="I4" s="1" t="s">
        <v>345</v>
      </c>
      <c r="J4" s="1" t="s">
        <v>29</v>
      </c>
      <c r="K4" s="1" t="s">
        <v>346</v>
      </c>
      <c r="L4" s="1" t="s">
        <v>346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347</v>
      </c>
      <c r="R4" s="1" t="s">
        <v>330</v>
      </c>
      <c r="S4" s="1" t="s">
        <v>331</v>
      </c>
      <c r="T4" s="1" t="s">
        <v>332</v>
      </c>
    </row>
    <row r="5" s="1" customFormat="1" spans="1:20">
      <c r="A5" s="3">
        <v>16480149618</v>
      </c>
      <c r="B5" s="1" t="s">
        <v>348</v>
      </c>
      <c r="C5" s="1" t="s">
        <v>349</v>
      </c>
      <c r="D5" s="1" t="s">
        <v>350</v>
      </c>
      <c r="E5" s="1" t="s">
        <v>351</v>
      </c>
      <c r="F5" s="1" t="s">
        <v>337</v>
      </c>
      <c r="G5" s="1" t="s">
        <v>322</v>
      </c>
      <c r="H5" s="1" t="s">
        <v>323</v>
      </c>
      <c r="I5" s="1" t="s">
        <v>352</v>
      </c>
      <c r="J5" s="1" t="s">
        <v>29</v>
      </c>
      <c r="K5" s="1" t="s">
        <v>353</v>
      </c>
      <c r="L5" s="1" t="s">
        <v>353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354</v>
      </c>
      <c r="R5" s="1" t="s">
        <v>330</v>
      </c>
      <c r="S5" s="1" t="s">
        <v>331</v>
      </c>
      <c r="T5" s="1" t="s">
        <v>332</v>
      </c>
    </row>
    <row r="6" s="1" customFormat="1" spans="1:20">
      <c r="A6" s="3">
        <v>16540015152</v>
      </c>
      <c r="B6" s="1" t="s">
        <v>355</v>
      </c>
      <c r="C6" s="1" t="s">
        <v>356</v>
      </c>
      <c r="D6" s="1" t="s">
        <v>357</v>
      </c>
      <c r="E6" s="1" t="s">
        <v>358</v>
      </c>
      <c r="F6" s="1" t="s">
        <v>321</v>
      </c>
      <c r="G6" s="1" t="s">
        <v>322</v>
      </c>
      <c r="H6" s="1" t="s">
        <v>323</v>
      </c>
      <c r="I6" s="1" t="s">
        <v>359</v>
      </c>
      <c r="J6" s="1" t="s">
        <v>29</v>
      </c>
      <c r="K6" s="1" t="s">
        <v>360</v>
      </c>
      <c r="L6" s="1" t="s">
        <v>360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361</v>
      </c>
      <c r="R6" s="1" t="s">
        <v>330</v>
      </c>
      <c r="S6" s="1" t="s">
        <v>331</v>
      </c>
      <c r="T6" s="1" t="s">
        <v>332</v>
      </c>
    </row>
    <row r="7" s="1" customFormat="1" spans="1:20">
      <c r="A7" s="3">
        <v>16571541140</v>
      </c>
      <c r="B7" s="1" t="s">
        <v>362</v>
      </c>
      <c r="C7" s="1" t="s">
        <v>363</v>
      </c>
      <c r="D7" s="1" t="s">
        <v>364</v>
      </c>
      <c r="E7" s="1" t="s">
        <v>365</v>
      </c>
      <c r="F7" s="1" t="s">
        <v>337</v>
      </c>
      <c r="G7" s="1" t="s">
        <v>322</v>
      </c>
      <c r="H7" s="1" t="s">
        <v>323</v>
      </c>
      <c r="I7" s="1" t="s">
        <v>366</v>
      </c>
      <c r="J7" s="1" t="s">
        <v>29</v>
      </c>
      <c r="K7" s="1" t="s">
        <v>367</v>
      </c>
      <c r="L7" s="1" t="s">
        <v>367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368</v>
      </c>
      <c r="R7" s="1" t="s">
        <v>330</v>
      </c>
      <c r="S7" s="1" t="s">
        <v>331</v>
      </c>
      <c r="T7" s="1" t="s">
        <v>332</v>
      </c>
    </row>
    <row r="8" s="1" customFormat="1" spans="1:20">
      <c r="A8" s="3">
        <v>16573413404</v>
      </c>
      <c r="B8" s="1" t="s">
        <v>362</v>
      </c>
      <c r="C8" s="1" t="s">
        <v>369</v>
      </c>
      <c r="D8" s="1" t="s">
        <v>370</v>
      </c>
      <c r="E8" s="1" t="s">
        <v>371</v>
      </c>
      <c r="F8" s="1" t="s">
        <v>372</v>
      </c>
      <c r="G8" s="1" t="s">
        <v>322</v>
      </c>
      <c r="H8" s="1" t="s">
        <v>323</v>
      </c>
      <c r="I8" s="1" t="s">
        <v>373</v>
      </c>
      <c r="J8" s="1" t="s">
        <v>29</v>
      </c>
      <c r="K8" s="1" t="s">
        <v>374</v>
      </c>
      <c r="L8" s="1" t="s">
        <v>374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375</v>
      </c>
      <c r="R8" s="1" t="s">
        <v>330</v>
      </c>
      <c r="S8" s="1" t="s">
        <v>331</v>
      </c>
      <c r="T8" s="1" t="s">
        <v>332</v>
      </c>
    </row>
    <row r="9" s="1" customFormat="1" spans="1:20">
      <c r="A9" s="3">
        <v>16574174617</v>
      </c>
      <c r="B9" s="1" t="s">
        <v>376</v>
      </c>
      <c r="C9" s="1" t="s">
        <v>377</v>
      </c>
      <c r="D9" s="1" t="s">
        <v>378</v>
      </c>
      <c r="E9" s="1" t="s">
        <v>379</v>
      </c>
      <c r="F9" s="1" t="s">
        <v>337</v>
      </c>
      <c r="G9" s="1" t="s">
        <v>322</v>
      </c>
      <c r="H9" s="1" t="s">
        <v>323</v>
      </c>
      <c r="I9" s="1" t="s">
        <v>380</v>
      </c>
      <c r="J9" s="1" t="s">
        <v>29</v>
      </c>
      <c r="K9" s="1" t="s">
        <v>381</v>
      </c>
      <c r="L9" s="1" t="s">
        <v>381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382</v>
      </c>
      <c r="R9" s="1" t="s">
        <v>330</v>
      </c>
      <c r="S9" s="1" t="s">
        <v>331</v>
      </c>
      <c r="T9" s="1" t="s">
        <v>332</v>
      </c>
    </row>
    <row r="10" s="1" customFormat="1" spans="1:20">
      <c r="A10" s="3">
        <v>16574199703</v>
      </c>
      <c r="B10" s="1" t="s">
        <v>376</v>
      </c>
      <c r="C10" s="1" t="s">
        <v>383</v>
      </c>
      <c r="D10" s="1" t="s">
        <v>384</v>
      </c>
      <c r="E10" s="1" t="s">
        <v>385</v>
      </c>
      <c r="F10" s="1" t="s">
        <v>337</v>
      </c>
      <c r="G10" s="1" t="s">
        <v>322</v>
      </c>
      <c r="H10" s="1" t="s">
        <v>323</v>
      </c>
      <c r="I10" s="1" t="s">
        <v>386</v>
      </c>
      <c r="J10" s="1" t="s">
        <v>29</v>
      </c>
      <c r="K10" s="1" t="s">
        <v>387</v>
      </c>
      <c r="L10" s="1" t="s">
        <v>387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388</v>
      </c>
      <c r="R10" s="1" t="s">
        <v>330</v>
      </c>
      <c r="S10" s="1" t="s">
        <v>331</v>
      </c>
      <c r="T10" s="1" t="s">
        <v>332</v>
      </c>
    </row>
    <row r="11" s="1" customFormat="1" spans="1:20">
      <c r="A11" s="3">
        <v>16593254446</v>
      </c>
      <c r="B11" s="1" t="s">
        <v>389</v>
      </c>
      <c r="C11" s="1" t="s">
        <v>390</v>
      </c>
      <c r="D11" s="1" t="s">
        <v>391</v>
      </c>
      <c r="E11" s="1" t="s">
        <v>392</v>
      </c>
      <c r="F11" s="1" t="s">
        <v>337</v>
      </c>
      <c r="G11" s="1" t="s">
        <v>322</v>
      </c>
      <c r="H11" s="1" t="s">
        <v>323</v>
      </c>
      <c r="I11" s="1" t="s">
        <v>393</v>
      </c>
      <c r="J11" s="1" t="s">
        <v>29</v>
      </c>
      <c r="K11" s="1" t="s">
        <v>394</v>
      </c>
      <c r="L11" s="1" t="s">
        <v>394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395</v>
      </c>
      <c r="R11" s="1" t="s">
        <v>330</v>
      </c>
      <c r="S11" s="1" t="s">
        <v>331</v>
      </c>
      <c r="T11" s="1" t="s">
        <v>332</v>
      </c>
    </row>
    <row r="12" s="1" customFormat="1" spans="1:20">
      <c r="A12" s="3">
        <v>16646861066</v>
      </c>
      <c r="B12" s="1" t="s">
        <v>396</v>
      </c>
      <c r="C12" s="1" t="s">
        <v>397</v>
      </c>
      <c r="D12" s="1" t="s">
        <v>398</v>
      </c>
      <c r="E12" s="1" t="s">
        <v>399</v>
      </c>
      <c r="F12" s="1" t="s">
        <v>372</v>
      </c>
      <c r="G12" s="1" t="s">
        <v>322</v>
      </c>
      <c r="H12" s="1" t="s">
        <v>323</v>
      </c>
      <c r="I12" s="1" t="s">
        <v>400</v>
      </c>
      <c r="J12" s="1" t="s">
        <v>29</v>
      </c>
      <c r="K12" s="1" t="s">
        <v>401</v>
      </c>
      <c r="L12" s="1" t="s">
        <v>401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402</v>
      </c>
      <c r="R12" s="1" t="s">
        <v>330</v>
      </c>
      <c r="S12" s="1" t="s">
        <v>331</v>
      </c>
      <c r="T12" s="1" t="s">
        <v>332</v>
      </c>
    </row>
    <row r="13" s="1" customFormat="1" spans="1:20">
      <c r="A13" s="3">
        <v>16659547086</v>
      </c>
      <c r="B13" s="1" t="s">
        <v>403</v>
      </c>
      <c r="C13" s="1" t="s">
        <v>404</v>
      </c>
      <c r="D13" s="1" t="s">
        <v>335</v>
      </c>
      <c r="E13" s="1" t="s">
        <v>405</v>
      </c>
      <c r="F13" s="1" t="s">
        <v>337</v>
      </c>
      <c r="G13" s="1" t="s">
        <v>322</v>
      </c>
      <c r="H13" s="1" t="s">
        <v>323</v>
      </c>
      <c r="I13" s="1" t="s">
        <v>406</v>
      </c>
      <c r="J13" s="1" t="s">
        <v>29</v>
      </c>
      <c r="K13" s="1" t="s">
        <v>339</v>
      </c>
      <c r="L13" s="1" t="s">
        <v>339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407</v>
      </c>
      <c r="R13" s="1" t="s">
        <v>330</v>
      </c>
      <c r="S13" s="1" t="s">
        <v>331</v>
      </c>
      <c r="T13" s="1" t="s">
        <v>332</v>
      </c>
    </row>
    <row r="14" s="1" customFormat="1" spans="1:20">
      <c r="A14" s="3">
        <v>16690636735</v>
      </c>
      <c r="B14" s="1" t="s">
        <v>408</v>
      </c>
      <c r="C14" s="1" t="s">
        <v>409</v>
      </c>
      <c r="D14" s="1" t="s">
        <v>410</v>
      </c>
      <c r="E14" s="1" t="s">
        <v>411</v>
      </c>
      <c r="F14" s="1" t="s">
        <v>337</v>
      </c>
      <c r="G14" s="1" t="s">
        <v>322</v>
      </c>
      <c r="H14" s="1" t="s">
        <v>323</v>
      </c>
      <c r="I14" s="1" t="s">
        <v>412</v>
      </c>
      <c r="J14" s="1" t="s">
        <v>29</v>
      </c>
      <c r="K14" s="1" t="s">
        <v>413</v>
      </c>
      <c r="L14" s="1" t="s">
        <v>413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414</v>
      </c>
      <c r="R14" s="1" t="s">
        <v>330</v>
      </c>
      <c r="S14" s="1" t="s">
        <v>331</v>
      </c>
      <c r="T14" s="1" t="s">
        <v>332</v>
      </c>
    </row>
    <row r="15" s="1" customFormat="1" spans="1:20">
      <c r="A15" s="3">
        <v>16707930185</v>
      </c>
      <c r="B15" s="1" t="s">
        <v>415</v>
      </c>
      <c r="C15" s="1" t="s">
        <v>416</v>
      </c>
      <c r="D15" s="1" t="s">
        <v>417</v>
      </c>
      <c r="E15" s="1" t="s">
        <v>418</v>
      </c>
      <c r="F15" s="1" t="s">
        <v>321</v>
      </c>
      <c r="G15" s="1" t="s">
        <v>322</v>
      </c>
      <c r="H15" s="1" t="s">
        <v>323</v>
      </c>
      <c r="I15" s="1" t="s">
        <v>419</v>
      </c>
      <c r="J15" s="1" t="s">
        <v>29</v>
      </c>
      <c r="K15" s="1" t="s">
        <v>420</v>
      </c>
      <c r="L15" s="1" t="s">
        <v>420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421</v>
      </c>
      <c r="R15" s="1" t="s">
        <v>330</v>
      </c>
      <c r="S15" s="1" t="s">
        <v>331</v>
      </c>
      <c r="T15" s="1" t="s">
        <v>332</v>
      </c>
    </row>
    <row r="16" s="1" customFormat="1" spans="1:20">
      <c r="A16" s="3">
        <v>16709598133</v>
      </c>
      <c r="B16" s="1" t="s">
        <v>415</v>
      </c>
      <c r="C16" s="1" t="s">
        <v>422</v>
      </c>
      <c r="D16" s="1" t="s">
        <v>423</v>
      </c>
      <c r="E16" s="1" t="s">
        <v>424</v>
      </c>
      <c r="F16" s="1" t="s">
        <v>321</v>
      </c>
      <c r="G16" s="1" t="s">
        <v>322</v>
      </c>
      <c r="H16" s="1" t="s">
        <v>323</v>
      </c>
      <c r="I16" s="1" t="s">
        <v>425</v>
      </c>
      <c r="J16" s="1" t="s">
        <v>29</v>
      </c>
      <c r="K16" s="1" t="s">
        <v>426</v>
      </c>
      <c r="L16" s="1" t="s">
        <v>426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427</v>
      </c>
      <c r="R16" s="1" t="s">
        <v>330</v>
      </c>
      <c r="S16" s="1" t="s">
        <v>331</v>
      </c>
      <c r="T16" s="1" t="s">
        <v>332</v>
      </c>
    </row>
    <row r="17" s="1" customFormat="1" spans="1:20">
      <c r="A17" s="3">
        <v>16709874411</v>
      </c>
      <c r="B17" s="1" t="s">
        <v>415</v>
      </c>
      <c r="C17" s="1" t="s">
        <v>428</v>
      </c>
      <c r="D17" s="1" t="s">
        <v>429</v>
      </c>
      <c r="E17" s="1" t="s">
        <v>430</v>
      </c>
      <c r="F17" s="1" t="s">
        <v>337</v>
      </c>
      <c r="G17" s="1" t="s">
        <v>322</v>
      </c>
      <c r="H17" s="1" t="s">
        <v>323</v>
      </c>
      <c r="I17" s="1" t="s">
        <v>431</v>
      </c>
      <c r="J17" s="1" t="s">
        <v>29</v>
      </c>
      <c r="K17" s="1" t="s">
        <v>432</v>
      </c>
      <c r="L17" s="1" t="s">
        <v>432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433</v>
      </c>
      <c r="R17" s="1" t="s">
        <v>330</v>
      </c>
      <c r="S17" s="1" t="s">
        <v>331</v>
      </c>
      <c r="T17" s="1" t="s">
        <v>332</v>
      </c>
    </row>
    <row r="18" s="1" customFormat="1" spans="1:20">
      <c r="A18" s="3">
        <v>16724992358</v>
      </c>
      <c r="B18" s="1" t="s">
        <v>434</v>
      </c>
      <c r="C18" s="1" t="s">
        <v>435</v>
      </c>
      <c r="D18" s="1" t="s">
        <v>436</v>
      </c>
      <c r="E18" s="1" t="s">
        <v>437</v>
      </c>
      <c r="F18" s="1" t="s">
        <v>321</v>
      </c>
      <c r="G18" s="1" t="s">
        <v>322</v>
      </c>
      <c r="H18" s="1" t="s">
        <v>323</v>
      </c>
      <c r="I18" s="1" t="s">
        <v>438</v>
      </c>
      <c r="J18" s="1" t="s">
        <v>29</v>
      </c>
      <c r="K18" s="1" t="s">
        <v>439</v>
      </c>
      <c r="L18" s="1" t="s">
        <v>439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440</v>
      </c>
      <c r="R18" s="1" t="s">
        <v>330</v>
      </c>
      <c r="S18" s="1" t="s">
        <v>331</v>
      </c>
      <c r="T18" s="1" t="s">
        <v>332</v>
      </c>
    </row>
    <row r="19" s="1" customFormat="1" spans="1:20">
      <c r="A19" s="3">
        <v>16737488297</v>
      </c>
      <c r="B19" s="1" t="s">
        <v>441</v>
      </c>
      <c r="C19" s="1" t="s">
        <v>442</v>
      </c>
      <c r="D19" s="1" t="s">
        <v>443</v>
      </c>
      <c r="E19" s="1" t="s">
        <v>444</v>
      </c>
      <c r="F19" s="1" t="s">
        <v>321</v>
      </c>
      <c r="G19" s="1" t="s">
        <v>322</v>
      </c>
      <c r="H19" s="1" t="s">
        <v>323</v>
      </c>
      <c r="I19" s="1" t="s">
        <v>445</v>
      </c>
      <c r="J19" s="1" t="s">
        <v>29</v>
      </c>
      <c r="K19" s="1" t="s">
        <v>446</v>
      </c>
      <c r="L19" s="1" t="s">
        <v>446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447</v>
      </c>
      <c r="R19" s="1" t="s">
        <v>330</v>
      </c>
      <c r="S19" s="1" t="s">
        <v>331</v>
      </c>
      <c r="T19" s="1" t="s">
        <v>332</v>
      </c>
    </row>
    <row r="20" s="1" customFormat="1" spans="1:20">
      <c r="A20" s="3">
        <v>16746564292</v>
      </c>
      <c r="B20" s="1" t="s">
        <v>448</v>
      </c>
      <c r="C20" s="1" t="s">
        <v>449</v>
      </c>
      <c r="D20" s="1" t="s">
        <v>450</v>
      </c>
      <c r="E20" s="1" t="s">
        <v>451</v>
      </c>
      <c r="F20" s="1" t="s">
        <v>321</v>
      </c>
      <c r="G20" s="1" t="s">
        <v>322</v>
      </c>
      <c r="H20" s="1" t="s">
        <v>323</v>
      </c>
      <c r="I20" s="1" t="s">
        <v>452</v>
      </c>
      <c r="J20" s="1" t="s">
        <v>29</v>
      </c>
      <c r="K20" s="1" t="s">
        <v>453</v>
      </c>
      <c r="L20" s="1" t="s">
        <v>453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454</v>
      </c>
      <c r="R20" s="1" t="s">
        <v>330</v>
      </c>
      <c r="S20" s="1" t="s">
        <v>331</v>
      </c>
      <c r="T20" s="1" t="s">
        <v>332</v>
      </c>
    </row>
    <row r="21" s="1" customFormat="1" spans="1:20">
      <c r="A21" s="3">
        <v>16746886442</v>
      </c>
      <c r="B21" s="1" t="s">
        <v>455</v>
      </c>
      <c r="C21" s="1" t="s">
        <v>456</v>
      </c>
      <c r="D21" s="1" t="s">
        <v>457</v>
      </c>
      <c r="E21" s="1" t="s">
        <v>458</v>
      </c>
      <c r="F21" s="1" t="s">
        <v>321</v>
      </c>
      <c r="G21" s="1" t="s">
        <v>322</v>
      </c>
      <c r="H21" s="1" t="s">
        <v>323</v>
      </c>
      <c r="I21" s="1" t="s">
        <v>459</v>
      </c>
      <c r="J21" s="1" t="s">
        <v>29</v>
      </c>
      <c r="K21" s="1" t="s">
        <v>460</v>
      </c>
      <c r="L21" s="1" t="s">
        <v>460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461</v>
      </c>
      <c r="R21" s="1" t="s">
        <v>330</v>
      </c>
      <c r="S21" s="1" t="s">
        <v>331</v>
      </c>
      <c r="T21" s="1" t="s">
        <v>332</v>
      </c>
    </row>
    <row r="22" s="1" customFormat="1" spans="1:20">
      <c r="A22" s="3">
        <v>16750878988</v>
      </c>
      <c r="B22" s="1" t="s">
        <v>462</v>
      </c>
      <c r="C22" s="1" t="s">
        <v>463</v>
      </c>
      <c r="D22" s="1" t="s">
        <v>464</v>
      </c>
      <c r="E22" s="1" t="s">
        <v>465</v>
      </c>
      <c r="F22" s="1" t="s">
        <v>321</v>
      </c>
      <c r="G22" s="1" t="s">
        <v>322</v>
      </c>
      <c r="H22" s="1" t="s">
        <v>323</v>
      </c>
      <c r="I22" s="1" t="s">
        <v>466</v>
      </c>
      <c r="J22" s="1" t="s">
        <v>29</v>
      </c>
      <c r="K22" s="1" t="s">
        <v>467</v>
      </c>
      <c r="L22" s="1" t="s">
        <v>467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468</v>
      </c>
      <c r="R22" s="1" t="s">
        <v>330</v>
      </c>
      <c r="S22" s="1" t="s">
        <v>331</v>
      </c>
      <c r="T22" s="1" t="s">
        <v>332</v>
      </c>
    </row>
    <row r="23" s="1" customFormat="1" spans="1:20">
      <c r="A23" s="3">
        <v>16755399926</v>
      </c>
      <c r="B23" s="1" t="s">
        <v>469</v>
      </c>
      <c r="C23" s="1" t="s">
        <v>470</v>
      </c>
      <c r="D23" s="1" t="s">
        <v>471</v>
      </c>
      <c r="E23" s="1" t="s">
        <v>472</v>
      </c>
      <c r="F23" s="1" t="s">
        <v>321</v>
      </c>
      <c r="G23" s="1" t="s">
        <v>322</v>
      </c>
      <c r="H23" s="1" t="s">
        <v>323</v>
      </c>
      <c r="I23" s="1" t="s">
        <v>473</v>
      </c>
      <c r="J23" s="1" t="s">
        <v>29</v>
      </c>
      <c r="K23" s="1" t="s">
        <v>474</v>
      </c>
      <c r="L23" s="1" t="s">
        <v>474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475</v>
      </c>
      <c r="R23" s="1" t="s">
        <v>330</v>
      </c>
      <c r="S23" s="1" t="s">
        <v>331</v>
      </c>
      <c r="T23" s="1" t="s">
        <v>332</v>
      </c>
    </row>
    <row r="24" s="1" customFormat="1" spans="1:20">
      <c r="A24" s="3">
        <v>16759296299</v>
      </c>
      <c r="B24" s="1" t="s">
        <v>476</v>
      </c>
      <c r="C24" s="1" t="s">
        <v>477</v>
      </c>
      <c r="D24" s="1" t="s">
        <v>478</v>
      </c>
      <c r="E24" s="1" t="s">
        <v>479</v>
      </c>
      <c r="F24" s="1" t="s">
        <v>321</v>
      </c>
      <c r="G24" s="1" t="s">
        <v>322</v>
      </c>
      <c r="H24" s="1" t="s">
        <v>323</v>
      </c>
      <c r="I24" s="1" t="s">
        <v>480</v>
      </c>
      <c r="J24" s="1" t="s">
        <v>29</v>
      </c>
      <c r="K24" s="1" t="s">
        <v>481</v>
      </c>
      <c r="L24" s="1" t="s">
        <v>481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482</v>
      </c>
      <c r="R24" s="1" t="s">
        <v>330</v>
      </c>
      <c r="S24" s="1" t="s">
        <v>331</v>
      </c>
      <c r="T24" s="1" t="s">
        <v>332</v>
      </c>
    </row>
    <row r="25" s="1" customFormat="1" spans="1:20">
      <c r="A25" s="3">
        <v>16764740375</v>
      </c>
      <c r="B25" s="1" t="s">
        <v>476</v>
      </c>
      <c r="C25" s="1" t="s">
        <v>483</v>
      </c>
      <c r="D25" s="1" t="s">
        <v>484</v>
      </c>
      <c r="E25" s="1" t="s">
        <v>485</v>
      </c>
      <c r="F25" s="1" t="s">
        <v>337</v>
      </c>
      <c r="G25" s="1" t="s">
        <v>322</v>
      </c>
      <c r="H25" s="1" t="s">
        <v>323</v>
      </c>
      <c r="I25" s="1" t="s">
        <v>486</v>
      </c>
      <c r="J25" s="1" t="s">
        <v>29</v>
      </c>
      <c r="K25" s="1" t="s">
        <v>487</v>
      </c>
      <c r="L25" s="1" t="s">
        <v>487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488</v>
      </c>
      <c r="R25" s="1" t="s">
        <v>330</v>
      </c>
      <c r="S25" s="1" t="s">
        <v>331</v>
      </c>
      <c r="T25" s="1" t="s">
        <v>332</v>
      </c>
    </row>
    <row r="26" s="1" customFormat="1" spans="1:20">
      <c r="A26" s="3">
        <v>16765166239</v>
      </c>
      <c r="B26" s="1" t="s">
        <v>489</v>
      </c>
      <c r="C26" s="1" t="s">
        <v>490</v>
      </c>
      <c r="D26" s="1" t="s">
        <v>491</v>
      </c>
      <c r="E26" s="1" t="s">
        <v>492</v>
      </c>
      <c r="F26" s="1" t="s">
        <v>337</v>
      </c>
      <c r="G26" s="1" t="s">
        <v>322</v>
      </c>
      <c r="H26" s="1" t="s">
        <v>323</v>
      </c>
      <c r="I26" s="1" t="s">
        <v>493</v>
      </c>
      <c r="J26" s="1" t="s">
        <v>29</v>
      </c>
      <c r="K26" s="1" t="s">
        <v>494</v>
      </c>
      <c r="L26" s="1" t="s">
        <v>494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495</v>
      </c>
      <c r="R26" s="1" t="s">
        <v>330</v>
      </c>
      <c r="S26" s="1" t="s">
        <v>331</v>
      </c>
      <c r="T26" s="1" t="s">
        <v>332</v>
      </c>
    </row>
    <row r="27" s="1" customFormat="1" spans="1:20">
      <c r="A27" s="3">
        <v>16765297558</v>
      </c>
      <c r="B27" s="1" t="s">
        <v>489</v>
      </c>
      <c r="C27" s="1" t="s">
        <v>496</v>
      </c>
      <c r="D27" s="1" t="s">
        <v>484</v>
      </c>
      <c r="E27" s="1" t="s">
        <v>497</v>
      </c>
      <c r="F27" s="1" t="s">
        <v>321</v>
      </c>
      <c r="G27" s="1" t="s">
        <v>322</v>
      </c>
      <c r="H27" s="1" t="s">
        <v>323</v>
      </c>
      <c r="I27" s="1" t="s">
        <v>498</v>
      </c>
      <c r="J27" s="1" t="s">
        <v>29</v>
      </c>
      <c r="K27" s="1" t="s">
        <v>499</v>
      </c>
      <c r="L27" s="1" t="s">
        <v>499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500</v>
      </c>
      <c r="R27" s="1" t="s">
        <v>330</v>
      </c>
      <c r="S27" s="1" t="s">
        <v>331</v>
      </c>
      <c r="T27" s="1" t="s">
        <v>332</v>
      </c>
    </row>
    <row r="28" s="1" customFormat="1" spans="1:20">
      <c r="A28" s="3">
        <v>16768895821</v>
      </c>
      <c r="B28" s="1" t="s">
        <v>501</v>
      </c>
      <c r="C28" s="1" t="s">
        <v>502</v>
      </c>
      <c r="D28" s="1" t="s">
        <v>503</v>
      </c>
      <c r="E28" s="1" t="s">
        <v>504</v>
      </c>
      <c r="F28" s="1" t="s">
        <v>337</v>
      </c>
      <c r="G28" s="1" t="s">
        <v>322</v>
      </c>
      <c r="H28" s="1" t="s">
        <v>323</v>
      </c>
      <c r="I28" s="1" t="s">
        <v>505</v>
      </c>
      <c r="J28" s="1" t="s">
        <v>29</v>
      </c>
      <c r="K28" s="1" t="s">
        <v>506</v>
      </c>
      <c r="L28" s="1" t="s">
        <v>506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507</v>
      </c>
      <c r="R28" s="1" t="s">
        <v>330</v>
      </c>
      <c r="S28" s="1" t="s">
        <v>331</v>
      </c>
      <c r="T28" s="1" t="s">
        <v>332</v>
      </c>
    </row>
    <row r="29" s="1" customFormat="1" spans="1:20">
      <c r="A29" s="3">
        <v>16779302035</v>
      </c>
      <c r="B29" s="1" t="s">
        <v>508</v>
      </c>
      <c r="C29" s="1" t="s">
        <v>509</v>
      </c>
      <c r="D29" s="1" t="s">
        <v>503</v>
      </c>
      <c r="E29" s="1" t="s">
        <v>510</v>
      </c>
      <c r="F29" s="1" t="s">
        <v>321</v>
      </c>
      <c r="G29" s="1" t="s">
        <v>322</v>
      </c>
      <c r="H29" s="1" t="s">
        <v>323</v>
      </c>
      <c r="I29" s="1" t="s">
        <v>511</v>
      </c>
      <c r="J29" s="1" t="s">
        <v>29</v>
      </c>
      <c r="K29" s="1" t="s">
        <v>512</v>
      </c>
      <c r="L29" s="1" t="s">
        <v>512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513</v>
      </c>
      <c r="R29" s="1" t="s">
        <v>330</v>
      </c>
      <c r="S29" s="1" t="s">
        <v>331</v>
      </c>
      <c r="T29" s="1" t="s">
        <v>332</v>
      </c>
    </row>
    <row r="30" s="1" customFormat="1" spans="1:20">
      <c r="A30" s="3">
        <v>16785781933</v>
      </c>
      <c r="B30" s="1" t="s">
        <v>514</v>
      </c>
      <c r="C30" s="1" t="s">
        <v>515</v>
      </c>
      <c r="D30" s="1" t="s">
        <v>516</v>
      </c>
      <c r="E30" s="1" t="s">
        <v>517</v>
      </c>
      <c r="F30" s="1" t="s">
        <v>337</v>
      </c>
      <c r="G30" s="1" t="s">
        <v>322</v>
      </c>
      <c r="H30" s="1" t="s">
        <v>323</v>
      </c>
      <c r="I30" s="1" t="s">
        <v>518</v>
      </c>
      <c r="J30" s="1" t="s">
        <v>29</v>
      </c>
      <c r="K30" s="1" t="s">
        <v>519</v>
      </c>
      <c r="L30" s="1" t="s">
        <v>519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520</v>
      </c>
      <c r="R30" s="1" t="s">
        <v>330</v>
      </c>
      <c r="S30" s="1" t="s">
        <v>331</v>
      </c>
      <c r="T30" s="1" t="s">
        <v>332</v>
      </c>
    </row>
    <row r="31" s="1" customFormat="1" spans="1:20">
      <c r="A31" s="3">
        <v>16802374330</v>
      </c>
      <c r="B31" s="1" t="s">
        <v>521</v>
      </c>
      <c r="C31" s="1" t="s">
        <v>522</v>
      </c>
      <c r="D31" s="1" t="s">
        <v>523</v>
      </c>
      <c r="E31" s="1" t="s">
        <v>524</v>
      </c>
      <c r="F31" s="1" t="s">
        <v>337</v>
      </c>
      <c r="G31" s="1" t="s">
        <v>322</v>
      </c>
      <c r="H31" s="1" t="s">
        <v>323</v>
      </c>
      <c r="I31" s="1" t="s">
        <v>525</v>
      </c>
      <c r="J31" s="1" t="s">
        <v>29</v>
      </c>
      <c r="K31" s="1" t="s">
        <v>526</v>
      </c>
      <c r="L31" s="1" t="s">
        <v>526</v>
      </c>
      <c r="M31" s="1" t="s">
        <v>326</v>
      </c>
      <c r="N31" s="1" t="s">
        <v>326</v>
      </c>
      <c r="O31" s="1" t="s">
        <v>327</v>
      </c>
      <c r="P31" s="1" t="s">
        <v>328</v>
      </c>
      <c r="Q31" s="1" t="s">
        <v>527</v>
      </c>
      <c r="R31" s="1" t="s">
        <v>330</v>
      </c>
      <c r="S31" s="1" t="s">
        <v>331</v>
      </c>
      <c r="T31" s="1" t="s">
        <v>332</v>
      </c>
    </row>
    <row r="32" s="1" customFormat="1" spans="1:20">
      <c r="A32" s="3">
        <v>16808963190</v>
      </c>
      <c r="B32" s="1" t="s">
        <v>528</v>
      </c>
      <c r="C32" s="1" t="s">
        <v>529</v>
      </c>
      <c r="D32" s="1" t="s">
        <v>530</v>
      </c>
      <c r="E32" s="1" t="s">
        <v>531</v>
      </c>
      <c r="F32" s="1" t="s">
        <v>321</v>
      </c>
      <c r="G32" s="1" t="s">
        <v>322</v>
      </c>
      <c r="H32" s="1" t="s">
        <v>323</v>
      </c>
      <c r="I32" s="1" t="s">
        <v>532</v>
      </c>
      <c r="J32" s="1" t="s">
        <v>29</v>
      </c>
      <c r="K32" s="1" t="s">
        <v>533</v>
      </c>
      <c r="L32" s="1" t="s">
        <v>533</v>
      </c>
      <c r="M32" s="1" t="s">
        <v>326</v>
      </c>
      <c r="N32" s="1" t="s">
        <v>326</v>
      </c>
      <c r="O32" s="1" t="s">
        <v>327</v>
      </c>
      <c r="P32" s="1" t="s">
        <v>328</v>
      </c>
      <c r="Q32" s="1" t="s">
        <v>534</v>
      </c>
      <c r="R32" s="1" t="s">
        <v>330</v>
      </c>
      <c r="S32" s="1" t="s">
        <v>331</v>
      </c>
      <c r="T32" s="1" t="s">
        <v>332</v>
      </c>
    </row>
    <row r="33" s="1" customFormat="1" spans="1:20">
      <c r="A33" s="3">
        <v>16808980832</v>
      </c>
      <c r="B33" s="1" t="s">
        <v>528</v>
      </c>
      <c r="C33" s="1" t="s">
        <v>535</v>
      </c>
      <c r="D33" s="1" t="s">
        <v>536</v>
      </c>
      <c r="E33" s="1" t="s">
        <v>537</v>
      </c>
      <c r="F33" s="1" t="s">
        <v>337</v>
      </c>
      <c r="G33" s="1" t="s">
        <v>322</v>
      </c>
      <c r="H33" s="1" t="s">
        <v>323</v>
      </c>
      <c r="I33" s="1" t="s">
        <v>538</v>
      </c>
      <c r="J33" s="1" t="s">
        <v>29</v>
      </c>
      <c r="K33" s="1" t="s">
        <v>539</v>
      </c>
      <c r="L33" s="1" t="s">
        <v>539</v>
      </c>
      <c r="M33" s="1" t="s">
        <v>326</v>
      </c>
      <c r="N33" s="1" t="s">
        <v>326</v>
      </c>
      <c r="O33" s="1" t="s">
        <v>327</v>
      </c>
      <c r="P33" s="1" t="s">
        <v>328</v>
      </c>
      <c r="Q33" s="1" t="s">
        <v>540</v>
      </c>
      <c r="R33" s="1" t="s">
        <v>330</v>
      </c>
      <c r="S33" s="1" t="s">
        <v>331</v>
      </c>
      <c r="T33" s="1" t="s">
        <v>332</v>
      </c>
    </row>
    <row r="34" s="1" customFormat="1" spans="1:20">
      <c r="A34" s="3">
        <v>16809038384</v>
      </c>
      <c r="B34" s="1" t="s">
        <v>528</v>
      </c>
      <c r="C34" s="1" t="s">
        <v>541</v>
      </c>
      <c r="D34" s="1" t="s">
        <v>542</v>
      </c>
      <c r="E34" s="1" t="s">
        <v>543</v>
      </c>
      <c r="F34" s="1" t="s">
        <v>321</v>
      </c>
      <c r="G34" s="1" t="s">
        <v>322</v>
      </c>
      <c r="H34" s="1" t="s">
        <v>323</v>
      </c>
      <c r="I34" s="1" t="s">
        <v>544</v>
      </c>
      <c r="J34" s="1" t="s">
        <v>29</v>
      </c>
      <c r="K34" s="1" t="s">
        <v>545</v>
      </c>
      <c r="L34" s="1" t="s">
        <v>545</v>
      </c>
      <c r="M34" s="1" t="s">
        <v>326</v>
      </c>
      <c r="N34" s="1" t="s">
        <v>326</v>
      </c>
      <c r="O34" s="1" t="s">
        <v>327</v>
      </c>
      <c r="P34" s="1" t="s">
        <v>328</v>
      </c>
      <c r="Q34" s="1" t="s">
        <v>546</v>
      </c>
      <c r="R34" s="1" t="s">
        <v>330</v>
      </c>
      <c r="S34" s="1" t="s">
        <v>331</v>
      </c>
      <c r="T34" s="1" t="s">
        <v>332</v>
      </c>
    </row>
    <row r="35" s="1" customFormat="1" spans="1:20">
      <c r="A35" s="3">
        <v>16809060446</v>
      </c>
      <c r="B35" s="1" t="s">
        <v>528</v>
      </c>
      <c r="C35" s="1" t="s">
        <v>547</v>
      </c>
      <c r="D35" s="1" t="s">
        <v>548</v>
      </c>
      <c r="E35" s="1" t="s">
        <v>549</v>
      </c>
      <c r="F35" s="1" t="s">
        <v>321</v>
      </c>
      <c r="G35" s="1" t="s">
        <v>322</v>
      </c>
      <c r="H35" s="1" t="s">
        <v>323</v>
      </c>
      <c r="I35" s="1" t="s">
        <v>550</v>
      </c>
      <c r="J35" s="1" t="s">
        <v>29</v>
      </c>
      <c r="K35" s="1" t="s">
        <v>551</v>
      </c>
      <c r="L35" s="1" t="s">
        <v>551</v>
      </c>
      <c r="M35" s="1" t="s">
        <v>326</v>
      </c>
      <c r="N35" s="1" t="s">
        <v>326</v>
      </c>
      <c r="O35" s="1" t="s">
        <v>327</v>
      </c>
      <c r="P35" s="1" t="s">
        <v>328</v>
      </c>
      <c r="Q35" s="1" t="s">
        <v>552</v>
      </c>
      <c r="R35" s="1" t="s">
        <v>330</v>
      </c>
      <c r="S35" s="1" t="s">
        <v>331</v>
      </c>
      <c r="T35" s="1" t="s">
        <v>332</v>
      </c>
    </row>
    <row r="36" s="1" customFormat="1" spans="1:20">
      <c r="A36" s="3">
        <v>16809964597</v>
      </c>
      <c r="B36" s="1" t="s">
        <v>528</v>
      </c>
      <c r="C36" s="1" t="s">
        <v>553</v>
      </c>
      <c r="D36" s="1" t="s">
        <v>554</v>
      </c>
      <c r="E36" s="1" t="s">
        <v>555</v>
      </c>
      <c r="F36" s="1" t="s">
        <v>321</v>
      </c>
      <c r="G36" s="1" t="s">
        <v>322</v>
      </c>
      <c r="H36" s="1" t="s">
        <v>323</v>
      </c>
      <c r="I36" s="1" t="s">
        <v>556</v>
      </c>
      <c r="J36" s="1" t="s">
        <v>29</v>
      </c>
      <c r="K36" s="1" t="s">
        <v>557</v>
      </c>
      <c r="L36" s="1" t="s">
        <v>557</v>
      </c>
      <c r="M36" s="1" t="s">
        <v>326</v>
      </c>
      <c r="N36" s="1" t="s">
        <v>326</v>
      </c>
      <c r="O36" s="1" t="s">
        <v>327</v>
      </c>
      <c r="P36" s="1" t="s">
        <v>328</v>
      </c>
      <c r="Q36" s="1" t="s">
        <v>558</v>
      </c>
      <c r="R36" s="1" t="s">
        <v>330</v>
      </c>
      <c r="S36" s="1" t="s">
        <v>331</v>
      </c>
      <c r="T36" s="1" t="s">
        <v>332</v>
      </c>
    </row>
    <row r="37" s="1" customFormat="1" spans="1:20">
      <c r="A37" s="3">
        <v>16815445814</v>
      </c>
      <c r="B37" s="1" t="s">
        <v>559</v>
      </c>
      <c r="C37" s="1" t="s">
        <v>560</v>
      </c>
      <c r="D37" s="1" t="s">
        <v>561</v>
      </c>
      <c r="E37" s="1" t="s">
        <v>562</v>
      </c>
      <c r="F37" s="1" t="s">
        <v>337</v>
      </c>
      <c r="G37" s="1" t="s">
        <v>322</v>
      </c>
      <c r="H37" s="1" t="s">
        <v>323</v>
      </c>
      <c r="I37" s="1" t="s">
        <v>563</v>
      </c>
      <c r="J37" s="1" t="s">
        <v>29</v>
      </c>
      <c r="K37" s="1" t="s">
        <v>564</v>
      </c>
      <c r="L37" s="1" t="s">
        <v>564</v>
      </c>
      <c r="M37" s="1" t="s">
        <v>326</v>
      </c>
      <c r="N37" s="1" t="s">
        <v>326</v>
      </c>
      <c r="O37" s="1" t="s">
        <v>327</v>
      </c>
      <c r="P37" s="1" t="s">
        <v>328</v>
      </c>
      <c r="Q37" s="1" t="s">
        <v>565</v>
      </c>
      <c r="R37" s="1" t="s">
        <v>330</v>
      </c>
      <c r="S37" s="1" t="s">
        <v>331</v>
      </c>
      <c r="T37" s="1" t="s">
        <v>332</v>
      </c>
    </row>
    <row r="38" s="1" customFormat="1" spans="1:20">
      <c r="A38" s="3">
        <v>16837385878</v>
      </c>
      <c r="B38" s="1" t="s">
        <v>566</v>
      </c>
      <c r="C38" s="1" t="s">
        <v>567</v>
      </c>
      <c r="D38" s="1" t="s">
        <v>568</v>
      </c>
      <c r="E38" s="1" t="s">
        <v>569</v>
      </c>
      <c r="F38" s="1" t="s">
        <v>337</v>
      </c>
      <c r="G38" s="1" t="s">
        <v>322</v>
      </c>
      <c r="H38" s="1" t="s">
        <v>323</v>
      </c>
      <c r="I38" s="1" t="s">
        <v>570</v>
      </c>
      <c r="J38" s="1" t="s">
        <v>29</v>
      </c>
      <c r="K38" s="1" t="s">
        <v>571</v>
      </c>
      <c r="L38" s="1" t="s">
        <v>571</v>
      </c>
      <c r="M38" s="1" t="s">
        <v>326</v>
      </c>
      <c r="N38" s="1" t="s">
        <v>326</v>
      </c>
      <c r="O38" s="1" t="s">
        <v>327</v>
      </c>
      <c r="P38" s="1" t="s">
        <v>328</v>
      </c>
      <c r="Q38" s="1" t="s">
        <v>572</v>
      </c>
      <c r="R38" s="1" t="s">
        <v>330</v>
      </c>
      <c r="S38" s="1" t="s">
        <v>331</v>
      </c>
      <c r="T38" s="1" t="s">
        <v>332</v>
      </c>
    </row>
    <row r="39" s="1" customFormat="1" spans="1:20">
      <c r="A39" s="3">
        <v>16839292580</v>
      </c>
      <c r="B39" s="1" t="s">
        <v>573</v>
      </c>
      <c r="C39" s="1" t="s">
        <v>574</v>
      </c>
      <c r="D39" s="1" t="s">
        <v>378</v>
      </c>
      <c r="E39" s="1" t="s">
        <v>575</v>
      </c>
      <c r="F39" s="1" t="s">
        <v>321</v>
      </c>
      <c r="G39" s="1" t="s">
        <v>322</v>
      </c>
      <c r="H39" s="1" t="s">
        <v>323</v>
      </c>
      <c r="I39" s="1" t="s">
        <v>576</v>
      </c>
      <c r="J39" s="1" t="s">
        <v>29</v>
      </c>
      <c r="K39" s="1" t="s">
        <v>577</v>
      </c>
      <c r="L39" s="1" t="s">
        <v>577</v>
      </c>
      <c r="M39" s="1" t="s">
        <v>326</v>
      </c>
      <c r="N39" s="1" t="s">
        <v>326</v>
      </c>
      <c r="O39" s="1" t="s">
        <v>327</v>
      </c>
      <c r="P39" s="1" t="s">
        <v>328</v>
      </c>
      <c r="Q39" s="1" t="s">
        <v>578</v>
      </c>
      <c r="R39" s="1" t="s">
        <v>330</v>
      </c>
      <c r="S39" s="1" t="s">
        <v>331</v>
      </c>
      <c r="T39" s="1" t="s">
        <v>332</v>
      </c>
    </row>
    <row r="40" s="1" customFormat="1" spans="1:20">
      <c r="A40" s="3">
        <v>16847369356</v>
      </c>
      <c r="B40" s="1" t="s">
        <v>579</v>
      </c>
      <c r="C40" s="1" t="s">
        <v>580</v>
      </c>
      <c r="D40" s="1" t="s">
        <v>581</v>
      </c>
      <c r="E40" s="1" t="s">
        <v>582</v>
      </c>
      <c r="F40" s="1" t="s">
        <v>321</v>
      </c>
      <c r="G40" s="1" t="s">
        <v>322</v>
      </c>
      <c r="H40" s="1" t="s">
        <v>323</v>
      </c>
      <c r="I40" s="1" t="s">
        <v>583</v>
      </c>
      <c r="J40" s="1" t="s">
        <v>29</v>
      </c>
      <c r="K40" s="1" t="s">
        <v>584</v>
      </c>
      <c r="L40" s="1" t="s">
        <v>584</v>
      </c>
      <c r="M40" s="1" t="s">
        <v>326</v>
      </c>
      <c r="N40" s="1" t="s">
        <v>326</v>
      </c>
      <c r="O40" s="1" t="s">
        <v>327</v>
      </c>
      <c r="P40" s="1" t="s">
        <v>328</v>
      </c>
      <c r="Q40" s="1" t="s">
        <v>585</v>
      </c>
      <c r="R40" s="1" t="s">
        <v>330</v>
      </c>
      <c r="S40" s="1" t="s">
        <v>331</v>
      </c>
      <c r="T40" s="1" t="s">
        <v>332</v>
      </c>
    </row>
    <row r="41" s="1" customFormat="1" spans="1:20">
      <c r="A41" s="3">
        <v>16850696263</v>
      </c>
      <c r="B41" s="1" t="s">
        <v>579</v>
      </c>
      <c r="C41" s="1" t="s">
        <v>586</v>
      </c>
      <c r="D41" s="1" t="s">
        <v>587</v>
      </c>
      <c r="E41" s="1" t="s">
        <v>588</v>
      </c>
      <c r="F41" s="1" t="s">
        <v>321</v>
      </c>
      <c r="G41" s="1" t="s">
        <v>322</v>
      </c>
      <c r="H41" s="1" t="s">
        <v>323</v>
      </c>
      <c r="I41" s="1" t="s">
        <v>589</v>
      </c>
      <c r="J41" s="1" t="s">
        <v>29</v>
      </c>
      <c r="K41" s="1" t="s">
        <v>590</v>
      </c>
      <c r="L41" s="1" t="s">
        <v>590</v>
      </c>
      <c r="M41" s="1" t="s">
        <v>326</v>
      </c>
      <c r="N41" s="1" t="s">
        <v>326</v>
      </c>
      <c r="O41" s="1" t="s">
        <v>327</v>
      </c>
      <c r="P41" s="1" t="s">
        <v>328</v>
      </c>
      <c r="Q41" s="1" t="s">
        <v>591</v>
      </c>
      <c r="R41" s="1" t="s">
        <v>330</v>
      </c>
      <c r="S41" s="1" t="s">
        <v>331</v>
      </c>
      <c r="T41" s="1" t="s">
        <v>332</v>
      </c>
    </row>
    <row r="42" s="1" customFormat="1" spans="1:20">
      <c r="A42" s="3">
        <v>16856122247</v>
      </c>
      <c r="B42" s="1" t="s">
        <v>592</v>
      </c>
      <c r="C42" s="1" t="s">
        <v>593</v>
      </c>
      <c r="D42" s="1" t="s">
        <v>594</v>
      </c>
      <c r="E42" s="1" t="s">
        <v>595</v>
      </c>
      <c r="F42" s="1" t="s">
        <v>321</v>
      </c>
      <c r="G42" s="1" t="s">
        <v>322</v>
      </c>
      <c r="H42" s="1" t="s">
        <v>323</v>
      </c>
      <c r="I42" s="1" t="s">
        <v>596</v>
      </c>
      <c r="J42" s="1" t="s">
        <v>29</v>
      </c>
      <c r="K42" s="1" t="s">
        <v>597</v>
      </c>
      <c r="L42" s="1" t="s">
        <v>597</v>
      </c>
      <c r="M42" s="1" t="s">
        <v>326</v>
      </c>
      <c r="N42" s="1" t="s">
        <v>326</v>
      </c>
      <c r="O42" s="1" t="s">
        <v>327</v>
      </c>
      <c r="P42" s="1" t="s">
        <v>328</v>
      </c>
      <c r="Q42" s="1" t="s">
        <v>598</v>
      </c>
      <c r="R42" s="1" t="s">
        <v>330</v>
      </c>
      <c r="S42" s="1" t="s">
        <v>331</v>
      </c>
      <c r="T42" s="1" t="s">
        <v>332</v>
      </c>
    </row>
    <row r="43" s="1" customFormat="1" spans="1:20">
      <c r="A43" s="3">
        <v>16859590576</v>
      </c>
      <c r="B43" s="1" t="s">
        <v>599</v>
      </c>
      <c r="C43" s="1" t="s">
        <v>600</v>
      </c>
      <c r="D43" s="1" t="s">
        <v>601</v>
      </c>
      <c r="E43" s="1" t="s">
        <v>602</v>
      </c>
      <c r="F43" s="1" t="s">
        <v>321</v>
      </c>
      <c r="G43" s="1" t="s">
        <v>322</v>
      </c>
      <c r="H43" s="1" t="s">
        <v>323</v>
      </c>
      <c r="I43" s="1" t="s">
        <v>603</v>
      </c>
      <c r="J43" s="1" t="s">
        <v>29</v>
      </c>
      <c r="K43" s="1" t="s">
        <v>467</v>
      </c>
      <c r="L43" s="1" t="s">
        <v>467</v>
      </c>
      <c r="M43" s="1" t="s">
        <v>326</v>
      </c>
      <c r="N43" s="1" t="s">
        <v>326</v>
      </c>
      <c r="O43" s="1" t="s">
        <v>327</v>
      </c>
      <c r="P43" s="1" t="s">
        <v>328</v>
      </c>
      <c r="Q43" s="1" t="s">
        <v>604</v>
      </c>
      <c r="R43" s="1" t="s">
        <v>330</v>
      </c>
      <c r="S43" s="1" t="s">
        <v>331</v>
      </c>
      <c r="T43" s="1" t="s">
        <v>332</v>
      </c>
    </row>
    <row r="44" s="1" customFormat="1" spans="1:20">
      <c r="A44" s="3">
        <v>16865183613</v>
      </c>
      <c r="B44" s="1" t="s">
        <v>599</v>
      </c>
      <c r="C44" s="1" t="s">
        <v>605</v>
      </c>
      <c r="D44" s="1" t="s">
        <v>606</v>
      </c>
      <c r="E44" s="1" t="s">
        <v>607</v>
      </c>
      <c r="F44" s="1" t="s">
        <v>321</v>
      </c>
      <c r="G44" s="1" t="s">
        <v>322</v>
      </c>
      <c r="H44" s="1" t="s">
        <v>323</v>
      </c>
      <c r="I44" s="1" t="s">
        <v>608</v>
      </c>
      <c r="J44" s="1" t="s">
        <v>29</v>
      </c>
      <c r="K44" s="1" t="s">
        <v>609</v>
      </c>
      <c r="L44" s="1" t="s">
        <v>609</v>
      </c>
      <c r="M44" s="1" t="s">
        <v>326</v>
      </c>
      <c r="N44" s="1" t="s">
        <v>326</v>
      </c>
      <c r="O44" s="1" t="s">
        <v>327</v>
      </c>
      <c r="P44" s="1" t="s">
        <v>328</v>
      </c>
      <c r="Q44" s="1" t="s">
        <v>610</v>
      </c>
      <c r="R44" s="1" t="s">
        <v>330</v>
      </c>
      <c r="S44" s="1" t="s">
        <v>331</v>
      </c>
      <c r="T44" s="1" t="s">
        <v>332</v>
      </c>
    </row>
    <row r="45" s="1" customFormat="1" spans="1:20">
      <c r="A45" s="3">
        <v>16865893590</v>
      </c>
      <c r="B45" s="1" t="s">
        <v>611</v>
      </c>
      <c r="C45" s="1" t="s">
        <v>612</v>
      </c>
      <c r="D45" s="1" t="s">
        <v>378</v>
      </c>
      <c r="E45" s="1" t="s">
        <v>613</v>
      </c>
      <c r="F45" s="1" t="s">
        <v>321</v>
      </c>
      <c r="G45" s="1" t="s">
        <v>322</v>
      </c>
      <c r="H45" s="1" t="s">
        <v>323</v>
      </c>
      <c r="I45" s="1" t="s">
        <v>614</v>
      </c>
      <c r="J45" s="1" t="s">
        <v>29</v>
      </c>
      <c r="K45" s="1" t="s">
        <v>577</v>
      </c>
      <c r="L45" s="1" t="s">
        <v>577</v>
      </c>
      <c r="M45" s="1" t="s">
        <v>326</v>
      </c>
      <c r="N45" s="1" t="s">
        <v>326</v>
      </c>
      <c r="O45" s="1" t="s">
        <v>327</v>
      </c>
      <c r="P45" s="1" t="s">
        <v>328</v>
      </c>
      <c r="Q45" s="1" t="s">
        <v>615</v>
      </c>
      <c r="R45" s="1" t="s">
        <v>330</v>
      </c>
      <c r="S45" s="1" t="s">
        <v>331</v>
      </c>
      <c r="T45" s="1" t="s">
        <v>332</v>
      </c>
    </row>
    <row r="46" s="1" customFormat="1" spans="1:20">
      <c r="A46" s="3">
        <v>16873196018</v>
      </c>
      <c r="B46" s="1" t="s">
        <v>616</v>
      </c>
      <c r="C46" s="1" t="s">
        <v>617</v>
      </c>
      <c r="D46" s="1" t="s">
        <v>618</v>
      </c>
      <c r="E46" s="1" t="s">
        <v>619</v>
      </c>
      <c r="F46" s="1" t="s">
        <v>337</v>
      </c>
      <c r="G46" s="1" t="s">
        <v>322</v>
      </c>
      <c r="H46" s="1" t="s">
        <v>323</v>
      </c>
      <c r="I46" s="1" t="s">
        <v>620</v>
      </c>
      <c r="J46" s="1" t="s">
        <v>29</v>
      </c>
      <c r="K46" s="1" t="s">
        <v>621</v>
      </c>
      <c r="L46" s="1" t="s">
        <v>621</v>
      </c>
      <c r="M46" s="1" t="s">
        <v>326</v>
      </c>
      <c r="N46" s="1" t="s">
        <v>326</v>
      </c>
      <c r="O46" s="1" t="s">
        <v>327</v>
      </c>
      <c r="P46" s="1" t="s">
        <v>328</v>
      </c>
      <c r="Q46" s="1" t="s">
        <v>622</v>
      </c>
      <c r="R46" s="1" t="s">
        <v>330</v>
      </c>
      <c r="S46" s="1" t="s">
        <v>331</v>
      </c>
      <c r="T46" s="1" t="s">
        <v>332</v>
      </c>
    </row>
    <row r="47" s="1" customFormat="1" spans="1:20">
      <c r="A47" s="3">
        <v>16873236259</v>
      </c>
      <c r="B47" s="1" t="s">
        <v>616</v>
      </c>
      <c r="C47" s="1" t="s">
        <v>623</v>
      </c>
      <c r="D47" s="1" t="s">
        <v>624</v>
      </c>
      <c r="E47" s="1" t="s">
        <v>625</v>
      </c>
      <c r="F47" s="1" t="s">
        <v>321</v>
      </c>
      <c r="G47" s="1" t="s">
        <v>322</v>
      </c>
      <c r="H47" s="1" t="s">
        <v>323</v>
      </c>
      <c r="I47" s="1" t="s">
        <v>626</v>
      </c>
      <c r="J47" s="1" t="s">
        <v>29</v>
      </c>
      <c r="K47" s="1" t="s">
        <v>627</v>
      </c>
      <c r="L47" s="1" t="s">
        <v>627</v>
      </c>
      <c r="M47" s="1" t="s">
        <v>326</v>
      </c>
      <c r="N47" s="1" t="s">
        <v>326</v>
      </c>
      <c r="O47" s="1" t="s">
        <v>327</v>
      </c>
      <c r="P47" s="1" t="s">
        <v>328</v>
      </c>
      <c r="Q47" s="1" t="s">
        <v>628</v>
      </c>
      <c r="R47" s="1" t="s">
        <v>330</v>
      </c>
      <c r="S47" s="1" t="s">
        <v>331</v>
      </c>
      <c r="T47" s="1" t="s">
        <v>332</v>
      </c>
    </row>
    <row r="48" s="1" customFormat="1" spans="1:20">
      <c r="A48" s="3">
        <v>16879947621</v>
      </c>
      <c r="B48" s="1" t="s">
        <v>616</v>
      </c>
      <c r="C48" s="1" t="s">
        <v>629</v>
      </c>
      <c r="D48" s="1" t="s">
        <v>630</v>
      </c>
      <c r="E48" s="1" t="s">
        <v>631</v>
      </c>
      <c r="F48" s="1" t="s">
        <v>321</v>
      </c>
      <c r="G48" s="1" t="s">
        <v>322</v>
      </c>
      <c r="H48" s="1" t="s">
        <v>323</v>
      </c>
      <c r="I48" s="1" t="s">
        <v>632</v>
      </c>
      <c r="J48" s="1" t="s">
        <v>29</v>
      </c>
      <c r="K48" s="1" t="s">
        <v>633</v>
      </c>
      <c r="L48" s="1" t="s">
        <v>633</v>
      </c>
      <c r="M48" s="1" t="s">
        <v>326</v>
      </c>
      <c r="N48" s="1" t="s">
        <v>326</v>
      </c>
      <c r="O48" s="1" t="s">
        <v>327</v>
      </c>
      <c r="P48" s="1" t="s">
        <v>328</v>
      </c>
      <c r="Q48" s="1" t="s">
        <v>634</v>
      </c>
      <c r="R48" s="1" t="s">
        <v>330</v>
      </c>
      <c r="S48" s="1" t="s">
        <v>331</v>
      </c>
      <c r="T48" s="1" t="s">
        <v>332</v>
      </c>
    </row>
    <row r="49" s="1" customFormat="1" spans="1:20">
      <c r="A49" s="3">
        <v>16880279919</v>
      </c>
      <c r="B49" s="1" t="s">
        <v>635</v>
      </c>
      <c r="C49" s="1" t="s">
        <v>636</v>
      </c>
      <c r="D49" s="1" t="s">
        <v>637</v>
      </c>
      <c r="E49" s="1" t="s">
        <v>638</v>
      </c>
      <c r="F49" s="1" t="s">
        <v>321</v>
      </c>
      <c r="G49" s="1" t="s">
        <v>322</v>
      </c>
      <c r="H49" s="1" t="s">
        <v>323</v>
      </c>
      <c r="I49" s="1" t="s">
        <v>639</v>
      </c>
      <c r="J49" s="1" t="s">
        <v>29</v>
      </c>
      <c r="K49" s="1" t="s">
        <v>640</v>
      </c>
      <c r="L49" s="1" t="s">
        <v>640</v>
      </c>
      <c r="M49" s="1" t="s">
        <v>326</v>
      </c>
      <c r="N49" s="1" t="s">
        <v>326</v>
      </c>
      <c r="O49" s="1" t="s">
        <v>327</v>
      </c>
      <c r="P49" s="1" t="s">
        <v>328</v>
      </c>
      <c r="Q49" s="1" t="s">
        <v>641</v>
      </c>
      <c r="R49" s="1" t="s">
        <v>330</v>
      </c>
      <c r="S49" s="1" t="s">
        <v>331</v>
      </c>
      <c r="T49" s="1" t="s">
        <v>332</v>
      </c>
    </row>
    <row r="50" s="1" customFormat="1" spans="1:20">
      <c r="A50" s="3">
        <v>16880364979</v>
      </c>
      <c r="B50" s="1" t="s">
        <v>635</v>
      </c>
      <c r="C50" s="1" t="s">
        <v>642</v>
      </c>
      <c r="D50" s="1" t="s">
        <v>643</v>
      </c>
      <c r="E50" s="1" t="s">
        <v>644</v>
      </c>
      <c r="F50" s="1" t="s">
        <v>321</v>
      </c>
      <c r="G50" s="1" t="s">
        <v>322</v>
      </c>
      <c r="H50" s="1" t="s">
        <v>323</v>
      </c>
      <c r="I50" s="1" t="s">
        <v>645</v>
      </c>
      <c r="J50" s="1" t="s">
        <v>29</v>
      </c>
      <c r="K50" s="1" t="s">
        <v>646</v>
      </c>
      <c r="L50" s="1" t="s">
        <v>646</v>
      </c>
      <c r="M50" s="1" t="s">
        <v>326</v>
      </c>
      <c r="N50" s="1" t="s">
        <v>326</v>
      </c>
      <c r="O50" s="1" t="s">
        <v>327</v>
      </c>
      <c r="P50" s="1" t="s">
        <v>328</v>
      </c>
      <c r="Q50" s="1" t="s">
        <v>647</v>
      </c>
      <c r="R50" s="1" t="s">
        <v>330</v>
      </c>
      <c r="S50" s="1" t="s">
        <v>331</v>
      </c>
      <c r="T50" s="1" t="s">
        <v>332</v>
      </c>
    </row>
    <row r="51" s="1" customFormat="1" spans="1:20">
      <c r="A51" s="3">
        <v>16886511813</v>
      </c>
      <c r="B51" s="1" t="s">
        <v>648</v>
      </c>
      <c r="C51" s="1" t="s">
        <v>649</v>
      </c>
      <c r="D51" s="1" t="s">
        <v>561</v>
      </c>
      <c r="E51" s="1" t="s">
        <v>650</v>
      </c>
      <c r="F51" s="1" t="s">
        <v>321</v>
      </c>
      <c r="G51" s="1" t="s">
        <v>322</v>
      </c>
      <c r="H51" s="1" t="s">
        <v>323</v>
      </c>
      <c r="I51" s="1" t="s">
        <v>651</v>
      </c>
      <c r="J51" s="1" t="s">
        <v>29</v>
      </c>
      <c r="K51" s="1" t="s">
        <v>652</v>
      </c>
      <c r="L51" s="1" t="s">
        <v>652</v>
      </c>
      <c r="M51" s="1" t="s">
        <v>326</v>
      </c>
      <c r="N51" s="1" t="s">
        <v>326</v>
      </c>
      <c r="O51" s="1" t="s">
        <v>327</v>
      </c>
      <c r="P51" s="1" t="s">
        <v>328</v>
      </c>
      <c r="Q51" s="1" t="s">
        <v>653</v>
      </c>
      <c r="R51" s="1" t="s">
        <v>330</v>
      </c>
      <c r="S51" s="1" t="s">
        <v>331</v>
      </c>
      <c r="T51" s="1" t="s">
        <v>332</v>
      </c>
    </row>
    <row r="52" s="1" customFormat="1" spans="1:20">
      <c r="A52" s="3">
        <v>16890247044</v>
      </c>
      <c r="B52" s="1" t="s">
        <v>654</v>
      </c>
      <c r="C52" s="1" t="s">
        <v>655</v>
      </c>
      <c r="D52" s="1" t="s">
        <v>656</v>
      </c>
      <c r="E52" s="1" t="s">
        <v>657</v>
      </c>
      <c r="F52" s="1" t="s">
        <v>321</v>
      </c>
      <c r="G52" s="1" t="s">
        <v>322</v>
      </c>
      <c r="H52" s="1" t="s">
        <v>323</v>
      </c>
      <c r="I52" s="1" t="s">
        <v>658</v>
      </c>
      <c r="J52" s="1" t="s">
        <v>29</v>
      </c>
      <c r="K52" s="1" t="s">
        <v>659</v>
      </c>
      <c r="L52" s="1" t="s">
        <v>659</v>
      </c>
      <c r="M52" s="1" t="s">
        <v>326</v>
      </c>
      <c r="N52" s="1" t="s">
        <v>326</v>
      </c>
      <c r="O52" s="1" t="s">
        <v>327</v>
      </c>
      <c r="P52" s="1" t="s">
        <v>328</v>
      </c>
      <c r="Q52" s="1" t="s">
        <v>660</v>
      </c>
      <c r="R52" s="1" t="s">
        <v>330</v>
      </c>
      <c r="S52" s="1" t="s">
        <v>331</v>
      </c>
      <c r="T52" s="1" t="s">
        <v>332</v>
      </c>
    </row>
    <row r="53" s="1" customFormat="1" spans="1:20">
      <c r="A53" s="3">
        <v>16894992226</v>
      </c>
      <c r="B53" s="1" t="s">
        <v>654</v>
      </c>
      <c r="C53" s="1" t="s">
        <v>661</v>
      </c>
      <c r="D53" s="1" t="s">
        <v>662</v>
      </c>
      <c r="E53" s="1" t="s">
        <v>663</v>
      </c>
      <c r="F53" s="1" t="s">
        <v>321</v>
      </c>
      <c r="G53" s="1" t="s">
        <v>322</v>
      </c>
      <c r="H53" s="1" t="s">
        <v>323</v>
      </c>
      <c r="I53" s="1" t="s">
        <v>664</v>
      </c>
      <c r="J53" s="1" t="s">
        <v>29</v>
      </c>
      <c r="K53" s="1" t="s">
        <v>597</v>
      </c>
      <c r="L53" s="1" t="s">
        <v>597</v>
      </c>
      <c r="M53" s="1" t="s">
        <v>326</v>
      </c>
      <c r="N53" s="1" t="s">
        <v>326</v>
      </c>
      <c r="O53" s="1" t="s">
        <v>327</v>
      </c>
      <c r="P53" s="1" t="s">
        <v>328</v>
      </c>
      <c r="Q53" s="1" t="s">
        <v>665</v>
      </c>
      <c r="R53" s="1" t="s">
        <v>330</v>
      </c>
      <c r="S53" s="1" t="s">
        <v>331</v>
      </c>
      <c r="T53" s="1" t="s">
        <v>332</v>
      </c>
    </row>
    <row r="54" s="1" customFormat="1" spans="1:20">
      <c r="A54" s="3">
        <v>16895274556</v>
      </c>
      <c r="B54" s="1" t="s">
        <v>654</v>
      </c>
      <c r="C54" s="1" t="s">
        <v>666</v>
      </c>
      <c r="D54" s="1" t="s">
        <v>667</v>
      </c>
      <c r="E54" s="1" t="s">
        <v>668</v>
      </c>
      <c r="F54" s="1" t="s">
        <v>321</v>
      </c>
      <c r="G54" s="1" t="s">
        <v>322</v>
      </c>
      <c r="H54" s="1" t="s">
        <v>323</v>
      </c>
      <c r="I54" s="1" t="s">
        <v>669</v>
      </c>
      <c r="J54" s="1" t="s">
        <v>29</v>
      </c>
      <c r="K54" s="1" t="s">
        <v>670</v>
      </c>
      <c r="L54" s="1" t="s">
        <v>670</v>
      </c>
      <c r="M54" s="1" t="s">
        <v>326</v>
      </c>
      <c r="N54" s="1" t="s">
        <v>326</v>
      </c>
      <c r="O54" s="1" t="s">
        <v>327</v>
      </c>
      <c r="P54" s="1" t="s">
        <v>328</v>
      </c>
      <c r="Q54" s="1" t="s">
        <v>671</v>
      </c>
      <c r="R54" s="1" t="s">
        <v>330</v>
      </c>
      <c r="S54" s="1" t="s">
        <v>331</v>
      </c>
      <c r="T54" s="1" t="s">
        <v>332</v>
      </c>
    </row>
    <row r="55" s="1" customFormat="1" spans="1:20">
      <c r="A55" s="3">
        <v>16895637798</v>
      </c>
      <c r="B55" s="1" t="s">
        <v>654</v>
      </c>
      <c r="C55" s="1" t="s">
        <v>672</v>
      </c>
      <c r="D55" s="1" t="s">
        <v>673</v>
      </c>
      <c r="E55" s="1" t="s">
        <v>674</v>
      </c>
      <c r="F55" s="1" t="s">
        <v>675</v>
      </c>
      <c r="G55" s="1" t="s">
        <v>322</v>
      </c>
      <c r="H55" s="1" t="s">
        <v>323</v>
      </c>
      <c r="I55" s="1" t="s">
        <v>676</v>
      </c>
      <c r="J55" s="1" t="s">
        <v>29</v>
      </c>
      <c r="K55" s="1" t="s">
        <v>677</v>
      </c>
      <c r="L55" s="1" t="s">
        <v>677</v>
      </c>
      <c r="M55" s="1" t="s">
        <v>326</v>
      </c>
      <c r="N55" s="1" t="s">
        <v>326</v>
      </c>
      <c r="O55" s="1" t="s">
        <v>327</v>
      </c>
      <c r="P55" s="1" t="s">
        <v>328</v>
      </c>
      <c r="Q55" s="1" t="s">
        <v>678</v>
      </c>
      <c r="R55" s="1" t="s">
        <v>330</v>
      </c>
      <c r="S55" s="1" t="s">
        <v>331</v>
      </c>
      <c r="T55" s="1" t="s">
        <v>332</v>
      </c>
    </row>
    <row r="56" s="1" customFormat="1" spans="1:20">
      <c r="A56" s="3">
        <v>16896709987</v>
      </c>
      <c r="B56" s="1" t="s">
        <v>372</v>
      </c>
      <c r="C56" s="1" t="s">
        <v>679</v>
      </c>
      <c r="D56" s="1" t="s">
        <v>680</v>
      </c>
      <c r="E56" s="1" t="s">
        <v>681</v>
      </c>
      <c r="F56" s="1" t="s">
        <v>337</v>
      </c>
      <c r="G56" s="1" t="s">
        <v>322</v>
      </c>
      <c r="H56" s="1" t="s">
        <v>323</v>
      </c>
      <c r="I56" s="1" t="s">
        <v>682</v>
      </c>
      <c r="J56" s="1" t="s">
        <v>29</v>
      </c>
      <c r="K56" s="1" t="s">
        <v>683</v>
      </c>
      <c r="L56" s="1" t="s">
        <v>683</v>
      </c>
      <c r="M56" s="1" t="s">
        <v>326</v>
      </c>
      <c r="N56" s="1" t="s">
        <v>326</v>
      </c>
      <c r="O56" s="1" t="s">
        <v>327</v>
      </c>
      <c r="P56" s="1" t="s">
        <v>328</v>
      </c>
      <c r="Q56" s="1" t="s">
        <v>684</v>
      </c>
      <c r="R56" s="1" t="s">
        <v>330</v>
      </c>
      <c r="S56" s="1" t="s">
        <v>331</v>
      </c>
      <c r="T56" s="1" t="s">
        <v>332</v>
      </c>
    </row>
    <row r="57" s="1" customFormat="1" spans="1:20">
      <c r="A57" s="3">
        <v>16901755633</v>
      </c>
      <c r="B57" s="1" t="s">
        <v>372</v>
      </c>
      <c r="C57" s="1" t="s">
        <v>685</v>
      </c>
      <c r="D57" s="1" t="s">
        <v>686</v>
      </c>
      <c r="E57" s="1" t="s">
        <v>687</v>
      </c>
      <c r="F57" s="1" t="s">
        <v>321</v>
      </c>
      <c r="G57" s="1" t="s">
        <v>322</v>
      </c>
      <c r="H57" s="1" t="s">
        <v>323</v>
      </c>
      <c r="I57" s="1" t="s">
        <v>688</v>
      </c>
      <c r="J57" s="1" t="s">
        <v>29</v>
      </c>
      <c r="K57" s="1" t="s">
        <v>689</v>
      </c>
      <c r="L57" s="1" t="s">
        <v>689</v>
      </c>
      <c r="M57" s="1" t="s">
        <v>326</v>
      </c>
      <c r="N57" s="1" t="s">
        <v>326</v>
      </c>
      <c r="O57" s="1" t="s">
        <v>327</v>
      </c>
      <c r="P57" s="1" t="s">
        <v>328</v>
      </c>
      <c r="Q57" s="1" t="s">
        <v>690</v>
      </c>
      <c r="R57" s="1" t="s">
        <v>330</v>
      </c>
      <c r="S57" s="1" t="s">
        <v>331</v>
      </c>
      <c r="T57" s="1" t="s">
        <v>332</v>
      </c>
    </row>
    <row r="58" s="1" customFormat="1" spans="1:20">
      <c r="A58" s="3">
        <v>16902174750</v>
      </c>
      <c r="B58" s="1" t="s">
        <v>372</v>
      </c>
      <c r="C58" s="1" t="s">
        <v>691</v>
      </c>
      <c r="D58" s="1" t="s">
        <v>692</v>
      </c>
      <c r="E58" s="1" t="s">
        <v>693</v>
      </c>
      <c r="F58" s="1" t="s">
        <v>321</v>
      </c>
      <c r="G58" s="1" t="s">
        <v>322</v>
      </c>
      <c r="H58" s="1" t="s">
        <v>323</v>
      </c>
      <c r="I58" s="1" t="s">
        <v>694</v>
      </c>
      <c r="J58" s="1" t="s">
        <v>29</v>
      </c>
      <c r="K58" s="1" t="s">
        <v>695</v>
      </c>
      <c r="L58" s="1" t="s">
        <v>695</v>
      </c>
      <c r="M58" s="1" t="s">
        <v>326</v>
      </c>
      <c r="N58" s="1" t="s">
        <v>326</v>
      </c>
      <c r="O58" s="1" t="s">
        <v>327</v>
      </c>
      <c r="P58" s="1" t="s">
        <v>328</v>
      </c>
      <c r="Q58" s="1" t="s">
        <v>696</v>
      </c>
      <c r="R58" s="1" t="s">
        <v>330</v>
      </c>
      <c r="S58" s="1" t="s">
        <v>331</v>
      </c>
      <c r="T58" s="1" t="s">
        <v>332</v>
      </c>
    </row>
    <row r="59" s="1" customFormat="1" spans="1:20">
      <c r="A59" s="3">
        <v>16902773985</v>
      </c>
      <c r="B59" s="1" t="s">
        <v>372</v>
      </c>
      <c r="C59" s="1" t="s">
        <v>697</v>
      </c>
      <c r="D59" s="1" t="s">
        <v>698</v>
      </c>
      <c r="E59" s="1" t="s">
        <v>699</v>
      </c>
      <c r="F59" s="1" t="s">
        <v>321</v>
      </c>
      <c r="G59" s="1" t="s">
        <v>322</v>
      </c>
      <c r="H59" s="1" t="s">
        <v>323</v>
      </c>
      <c r="I59" s="1" t="s">
        <v>700</v>
      </c>
      <c r="J59" s="1" t="s">
        <v>29</v>
      </c>
      <c r="K59" s="1" t="s">
        <v>701</v>
      </c>
      <c r="L59" s="1" t="s">
        <v>701</v>
      </c>
      <c r="M59" s="1" t="s">
        <v>326</v>
      </c>
      <c r="N59" s="1" t="s">
        <v>326</v>
      </c>
      <c r="O59" s="1" t="s">
        <v>327</v>
      </c>
      <c r="P59" s="1" t="s">
        <v>328</v>
      </c>
      <c r="Q59" s="1" t="s">
        <v>702</v>
      </c>
      <c r="R59" s="1" t="s">
        <v>330</v>
      </c>
      <c r="S59" s="1" t="s">
        <v>331</v>
      </c>
      <c r="T59" s="1" t="s">
        <v>332</v>
      </c>
    </row>
    <row r="60" s="1" customFormat="1" spans="1:20">
      <c r="A60" s="3">
        <v>16903073681</v>
      </c>
      <c r="B60" s="1" t="s">
        <v>372</v>
      </c>
      <c r="C60" s="1" t="s">
        <v>703</v>
      </c>
      <c r="D60" s="1" t="s">
        <v>704</v>
      </c>
      <c r="E60" s="1" t="s">
        <v>705</v>
      </c>
      <c r="F60" s="1" t="s">
        <v>321</v>
      </c>
      <c r="G60" s="1" t="s">
        <v>322</v>
      </c>
      <c r="H60" s="1" t="s">
        <v>323</v>
      </c>
      <c r="I60" s="1" t="s">
        <v>706</v>
      </c>
      <c r="J60" s="1" t="s">
        <v>29</v>
      </c>
      <c r="K60" s="1" t="s">
        <v>707</v>
      </c>
      <c r="L60" s="1" t="s">
        <v>707</v>
      </c>
      <c r="M60" s="1" t="s">
        <v>326</v>
      </c>
      <c r="N60" s="1" t="s">
        <v>326</v>
      </c>
      <c r="O60" s="1" t="s">
        <v>327</v>
      </c>
      <c r="P60" s="1" t="s">
        <v>328</v>
      </c>
      <c r="Q60" s="1" t="s">
        <v>708</v>
      </c>
      <c r="R60" s="1" t="s">
        <v>330</v>
      </c>
      <c r="S60" s="1" t="s">
        <v>331</v>
      </c>
      <c r="T60" s="1" t="s">
        <v>332</v>
      </c>
    </row>
    <row r="61" s="1" customFormat="1" spans="1:20">
      <c r="A61" s="3">
        <v>16903370000</v>
      </c>
      <c r="B61" s="1" t="s">
        <v>675</v>
      </c>
      <c r="C61" s="1" t="s">
        <v>709</v>
      </c>
      <c r="D61" s="1" t="s">
        <v>710</v>
      </c>
      <c r="E61" s="1" t="s">
        <v>711</v>
      </c>
      <c r="F61" s="1" t="s">
        <v>337</v>
      </c>
      <c r="G61" s="1" t="s">
        <v>322</v>
      </c>
      <c r="H61" s="1" t="s">
        <v>323</v>
      </c>
      <c r="I61" s="1" t="s">
        <v>712</v>
      </c>
      <c r="J61" s="1" t="s">
        <v>29</v>
      </c>
      <c r="K61" s="1" t="s">
        <v>713</v>
      </c>
      <c r="L61" s="1" t="s">
        <v>713</v>
      </c>
      <c r="M61" s="1" t="s">
        <v>326</v>
      </c>
      <c r="N61" s="1" t="s">
        <v>326</v>
      </c>
      <c r="O61" s="1" t="s">
        <v>327</v>
      </c>
      <c r="P61" s="1" t="s">
        <v>328</v>
      </c>
      <c r="Q61" s="1" t="s">
        <v>714</v>
      </c>
      <c r="R61" s="1" t="s">
        <v>330</v>
      </c>
      <c r="S61" s="1" t="s">
        <v>331</v>
      </c>
      <c r="T61" s="1" t="s">
        <v>332</v>
      </c>
    </row>
    <row r="62" s="1" customFormat="1" spans="1:20">
      <c r="A62" s="3">
        <v>16903429377</v>
      </c>
      <c r="B62" s="1" t="s">
        <v>675</v>
      </c>
      <c r="C62" s="1" t="s">
        <v>715</v>
      </c>
      <c r="D62" s="1" t="s">
        <v>716</v>
      </c>
      <c r="E62" s="1" t="s">
        <v>717</v>
      </c>
      <c r="F62" s="1" t="s">
        <v>321</v>
      </c>
      <c r="G62" s="1" t="s">
        <v>322</v>
      </c>
      <c r="H62" s="1" t="s">
        <v>323</v>
      </c>
      <c r="I62" s="1" t="s">
        <v>718</v>
      </c>
      <c r="J62" s="1" t="s">
        <v>29</v>
      </c>
      <c r="K62" s="1" t="s">
        <v>627</v>
      </c>
      <c r="L62" s="1" t="s">
        <v>627</v>
      </c>
      <c r="M62" s="1" t="s">
        <v>326</v>
      </c>
      <c r="N62" s="1" t="s">
        <v>326</v>
      </c>
      <c r="O62" s="1" t="s">
        <v>327</v>
      </c>
      <c r="P62" s="1" t="s">
        <v>328</v>
      </c>
      <c r="Q62" s="1" t="s">
        <v>719</v>
      </c>
      <c r="R62" s="1" t="s">
        <v>330</v>
      </c>
      <c r="S62" s="1" t="s">
        <v>331</v>
      </c>
      <c r="T62" s="1" t="s">
        <v>332</v>
      </c>
    </row>
    <row r="63" s="1" customFormat="1" spans="1:20">
      <c r="A63" s="3">
        <v>16903781215</v>
      </c>
      <c r="B63" s="1" t="s">
        <v>675</v>
      </c>
      <c r="C63" s="1" t="s">
        <v>720</v>
      </c>
      <c r="D63" s="1" t="s">
        <v>721</v>
      </c>
      <c r="E63" s="1" t="s">
        <v>722</v>
      </c>
      <c r="F63" s="1" t="s">
        <v>337</v>
      </c>
      <c r="G63" s="1" t="s">
        <v>322</v>
      </c>
      <c r="H63" s="1" t="s">
        <v>323</v>
      </c>
      <c r="I63" s="1" t="s">
        <v>723</v>
      </c>
      <c r="J63" s="1" t="s">
        <v>29</v>
      </c>
      <c r="K63" s="1" t="s">
        <v>724</v>
      </c>
      <c r="L63" s="1" t="s">
        <v>724</v>
      </c>
      <c r="M63" s="1" t="s">
        <v>326</v>
      </c>
      <c r="N63" s="1" t="s">
        <v>326</v>
      </c>
      <c r="O63" s="1" t="s">
        <v>327</v>
      </c>
      <c r="P63" s="1" t="s">
        <v>328</v>
      </c>
      <c r="Q63" s="1" t="s">
        <v>725</v>
      </c>
      <c r="R63" s="1" t="s">
        <v>330</v>
      </c>
      <c r="S63" s="1" t="s">
        <v>331</v>
      </c>
      <c r="T63" s="1" t="s">
        <v>332</v>
      </c>
    </row>
    <row r="64" s="1" customFormat="1" spans="1:20">
      <c r="A64" s="3">
        <v>16905274363</v>
      </c>
      <c r="B64" s="1" t="s">
        <v>675</v>
      </c>
      <c r="C64" s="1" t="s">
        <v>726</v>
      </c>
      <c r="D64" s="1" t="s">
        <v>727</v>
      </c>
      <c r="E64" s="1" t="s">
        <v>728</v>
      </c>
      <c r="F64" s="1" t="s">
        <v>337</v>
      </c>
      <c r="G64" s="1" t="s">
        <v>322</v>
      </c>
      <c r="H64" s="1" t="s">
        <v>323</v>
      </c>
      <c r="I64" s="1" t="s">
        <v>729</v>
      </c>
      <c r="J64" s="1" t="s">
        <v>29</v>
      </c>
      <c r="K64" s="1" t="s">
        <v>730</v>
      </c>
      <c r="L64" s="1" t="s">
        <v>730</v>
      </c>
      <c r="M64" s="1" t="s">
        <v>326</v>
      </c>
      <c r="N64" s="1" t="s">
        <v>326</v>
      </c>
      <c r="O64" s="1" t="s">
        <v>327</v>
      </c>
      <c r="P64" s="1" t="s">
        <v>328</v>
      </c>
      <c r="Q64" s="1" t="s">
        <v>731</v>
      </c>
      <c r="R64" s="1" t="s">
        <v>330</v>
      </c>
      <c r="S64" s="1" t="s">
        <v>331</v>
      </c>
      <c r="T64" s="1" t="s">
        <v>332</v>
      </c>
    </row>
    <row r="65" s="1" customFormat="1" spans="1:20">
      <c r="A65" s="3">
        <v>16908319829</v>
      </c>
      <c r="B65" s="1" t="s">
        <v>675</v>
      </c>
      <c r="C65" s="1" t="s">
        <v>732</v>
      </c>
      <c r="D65" s="1" t="s">
        <v>733</v>
      </c>
      <c r="E65" s="1" t="s">
        <v>734</v>
      </c>
      <c r="F65" s="1" t="s">
        <v>321</v>
      </c>
      <c r="G65" s="1" t="s">
        <v>322</v>
      </c>
      <c r="H65" s="1" t="s">
        <v>323</v>
      </c>
      <c r="I65" s="1" t="s">
        <v>735</v>
      </c>
      <c r="J65" s="1" t="s">
        <v>29</v>
      </c>
      <c r="K65" s="1" t="s">
        <v>707</v>
      </c>
      <c r="L65" s="1" t="s">
        <v>707</v>
      </c>
      <c r="M65" s="1" t="s">
        <v>326</v>
      </c>
      <c r="N65" s="1" t="s">
        <v>326</v>
      </c>
      <c r="O65" s="1" t="s">
        <v>327</v>
      </c>
      <c r="P65" s="1" t="s">
        <v>328</v>
      </c>
      <c r="Q65" s="1" t="s">
        <v>736</v>
      </c>
      <c r="R65" s="1" t="s">
        <v>330</v>
      </c>
      <c r="S65" s="1" t="s">
        <v>331</v>
      </c>
      <c r="T65" s="1" t="s">
        <v>332</v>
      </c>
    </row>
    <row r="66" s="1" customFormat="1" spans="1:20">
      <c r="A66" s="3">
        <v>16908943640</v>
      </c>
      <c r="B66" s="1" t="s">
        <v>675</v>
      </c>
      <c r="C66" s="1" t="s">
        <v>737</v>
      </c>
      <c r="D66" s="1" t="s">
        <v>530</v>
      </c>
      <c r="E66" s="1" t="s">
        <v>738</v>
      </c>
      <c r="F66" s="1" t="s">
        <v>321</v>
      </c>
      <c r="G66" s="1" t="s">
        <v>322</v>
      </c>
      <c r="H66" s="1" t="s">
        <v>323</v>
      </c>
      <c r="I66" s="1" t="s">
        <v>739</v>
      </c>
      <c r="J66" s="1" t="s">
        <v>29</v>
      </c>
      <c r="K66" s="1" t="s">
        <v>740</v>
      </c>
      <c r="L66" s="1" t="s">
        <v>740</v>
      </c>
      <c r="M66" s="1" t="s">
        <v>326</v>
      </c>
      <c r="N66" s="1" t="s">
        <v>326</v>
      </c>
      <c r="O66" s="1" t="s">
        <v>327</v>
      </c>
      <c r="P66" s="1" t="s">
        <v>328</v>
      </c>
      <c r="Q66" s="1" t="s">
        <v>741</v>
      </c>
      <c r="R66" s="1" t="s">
        <v>330</v>
      </c>
      <c r="S66" s="1" t="s">
        <v>331</v>
      </c>
      <c r="T66" s="1" t="s">
        <v>332</v>
      </c>
    </row>
    <row r="67" s="1" customFormat="1" spans="1:20">
      <c r="A67" s="3">
        <v>16909293499</v>
      </c>
      <c r="B67" s="1" t="s">
        <v>675</v>
      </c>
      <c r="C67" s="1" t="s">
        <v>742</v>
      </c>
      <c r="D67" s="1" t="s">
        <v>743</v>
      </c>
      <c r="E67" s="1" t="s">
        <v>744</v>
      </c>
      <c r="F67" s="1" t="s">
        <v>337</v>
      </c>
      <c r="G67" s="1" t="s">
        <v>322</v>
      </c>
      <c r="H67" s="1" t="s">
        <v>323</v>
      </c>
      <c r="I67" s="1" t="s">
        <v>745</v>
      </c>
      <c r="J67" s="1" t="s">
        <v>29</v>
      </c>
      <c r="K67" s="1" t="s">
        <v>746</v>
      </c>
      <c r="L67" s="1" t="s">
        <v>746</v>
      </c>
      <c r="M67" s="1" t="s">
        <v>326</v>
      </c>
      <c r="N67" s="1" t="s">
        <v>326</v>
      </c>
      <c r="O67" s="1" t="s">
        <v>327</v>
      </c>
      <c r="P67" s="1" t="s">
        <v>328</v>
      </c>
      <c r="Q67" s="1" t="s">
        <v>747</v>
      </c>
      <c r="R67" s="1" t="s">
        <v>330</v>
      </c>
      <c r="S67" s="1" t="s">
        <v>331</v>
      </c>
      <c r="T67" s="1" t="s">
        <v>332</v>
      </c>
    </row>
    <row r="68" s="1" customFormat="1" spans="1:20">
      <c r="A68" s="3">
        <v>16910154976</v>
      </c>
      <c r="B68" s="1" t="s">
        <v>337</v>
      </c>
      <c r="C68" s="1" t="s">
        <v>748</v>
      </c>
      <c r="D68" s="1" t="s">
        <v>749</v>
      </c>
      <c r="E68" s="1" t="s">
        <v>750</v>
      </c>
      <c r="F68" s="1" t="s">
        <v>321</v>
      </c>
      <c r="G68" s="1" t="s">
        <v>322</v>
      </c>
      <c r="H68" s="1" t="s">
        <v>323</v>
      </c>
      <c r="I68" s="1" t="s">
        <v>751</v>
      </c>
      <c r="J68" s="1" t="s">
        <v>29</v>
      </c>
      <c r="K68" s="1" t="s">
        <v>752</v>
      </c>
      <c r="L68" s="1" t="s">
        <v>752</v>
      </c>
      <c r="M68" s="1" t="s">
        <v>326</v>
      </c>
      <c r="N68" s="1" t="s">
        <v>326</v>
      </c>
      <c r="O68" s="1" t="s">
        <v>327</v>
      </c>
      <c r="P68" s="1" t="s">
        <v>328</v>
      </c>
      <c r="Q68" s="1" t="s">
        <v>753</v>
      </c>
      <c r="R68" s="1" t="s">
        <v>330</v>
      </c>
      <c r="S68" s="1" t="s">
        <v>331</v>
      </c>
      <c r="T68" s="1" t="s">
        <v>332</v>
      </c>
    </row>
    <row r="69" s="1" customFormat="1" spans="1:20">
      <c r="A69" s="3">
        <v>16910266745</v>
      </c>
      <c r="B69" s="1" t="s">
        <v>337</v>
      </c>
      <c r="C69" s="1" t="s">
        <v>754</v>
      </c>
      <c r="D69" s="1" t="s">
        <v>755</v>
      </c>
      <c r="E69" s="1" t="s">
        <v>756</v>
      </c>
      <c r="F69" s="1" t="s">
        <v>321</v>
      </c>
      <c r="G69" s="1" t="s">
        <v>322</v>
      </c>
      <c r="H69" s="1" t="s">
        <v>323</v>
      </c>
      <c r="I69" s="1" t="s">
        <v>757</v>
      </c>
      <c r="J69" s="1" t="s">
        <v>29</v>
      </c>
      <c r="K69" s="1" t="s">
        <v>758</v>
      </c>
      <c r="L69" s="1" t="s">
        <v>758</v>
      </c>
      <c r="M69" s="1" t="s">
        <v>326</v>
      </c>
      <c r="N69" s="1" t="s">
        <v>326</v>
      </c>
      <c r="O69" s="1" t="s">
        <v>327</v>
      </c>
      <c r="P69" s="1" t="s">
        <v>328</v>
      </c>
      <c r="Q69" s="1" t="s">
        <v>759</v>
      </c>
      <c r="R69" s="1" t="s">
        <v>330</v>
      </c>
      <c r="S69" s="1" t="s">
        <v>331</v>
      </c>
      <c r="T69" s="1" t="s">
        <v>332</v>
      </c>
    </row>
    <row r="70" s="1" customFormat="1" spans="1:20">
      <c r="A70" s="3">
        <v>16910280639</v>
      </c>
      <c r="B70" s="1" t="s">
        <v>337</v>
      </c>
      <c r="C70" s="1" t="s">
        <v>760</v>
      </c>
      <c r="D70" s="1" t="s">
        <v>761</v>
      </c>
      <c r="E70" s="1" t="s">
        <v>762</v>
      </c>
      <c r="F70" s="1" t="s">
        <v>321</v>
      </c>
      <c r="G70" s="1" t="s">
        <v>322</v>
      </c>
      <c r="H70" s="1" t="s">
        <v>323</v>
      </c>
      <c r="I70" s="1" t="s">
        <v>763</v>
      </c>
      <c r="J70" s="1" t="s">
        <v>29</v>
      </c>
      <c r="K70" s="1" t="s">
        <v>764</v>
      </c>
      <c r="L70" s="1" t="s">
        <v>764</v>
      </c>
      <c r="M70" s="1" t="s">
        <v>326</v>
      </c>
      <c r="N70" s="1" t="s">
        <v>326</v>
      </c>
      <c r="O70" s="1" t="s">
        <v>327</v>
      </c>
      <c r="P70" s="1" t="s">
        <v>328</v>
      </c>
      <c r="Q70" s="1" t="s">
        <v>765</v>
      </c>
      <c r="R70" s="1" t="s">
        <v>330</v>
      </c>
      <c r="S70" s="1" t="s">
        <v>331</v>
      </c>
      <c r="T70" s="1" t="s">
        <v>332</v>
      </c>
    </row>
    <row r="71" s="1" customFormat="1" spans="1:20">
      <c r="A71" s="3">
        <v>16910279720</v>
      </c>
      <c r="B71" s="1" t="s">
        <v>337</v>
      </c>
      <c r="C71" s="1" t="s">
        <v>766</v>
      </c>
      <c r="D71" s="1" t="s">
        <v>767</v>
      </c>
      <c r="E71" s="1" t="s">
        <v>768</v>
      </c>
      <c r="F71" s="1" t="s">
        <v>321</v>
      </c>
      <c r="G71" s="1" t="s">
        <v>322</v>
      </c>
      <c r="H71" s="1" t="s">
        <v>323</v>
      </c>
      <c r="I71" s="1" t="s">
        <v>769</v>
      </c>
      <c r="J71" s="1" t="s">
        <v>29</v>
      </c>
      <c r="K71" s="1" t="s">
        <v>770</v>
      </c>
      <c r="L71" s="1" t="s">
        <v>770</v>
      </c>
      <c r="M71" s="1" t="s">
        <v>326</v>
      </c>
      <c r="N71" s="1" t="s">
        <v>326</v>
      </c>
      <c r="O71" s="1" t="s">
        <v>327</v>
      </c>
      <c r="P71" s="1" t="s">
        <v>328</v>
      </c>
      <c r="Q71" s="1" t="s">
        <v>771</v>
      </c>
      <c r="R71" s="1" t="s">
        <v>330</v>
      </c>
      <c r="S71" s="1" t="s">
        <v>331</v>
      </c>
      <c r="T71" s="1" t="s">
        <v>332</v>
      </c>
    </row>
    <row r="72" s="1" customFormat="1" spans="1:20">
      <c r="A72" s="3">
        <v>16910311768</v>
      </c>
      <c r="B72" s="1" t="s">
        <v>337</v>
      </c>
      <c r="C72" s="1" t="s">
        <v>772</v>
      </c>
      <c r="D72" s="1" t="s">
        <v>773</v>
      </c>
      <c r="E72" s="1" t="s">
        <v>774</v>
      </c>
      <c r="F72" s="1" t="s">
        <v>321</v>
      </c>
      <c r="G72" s="1" t="s">
        <v>322</v>
      </c>
      <c r="H72" s="1" t="s">
        <v>323</v>
      </c>
      <c r="I72" s="1" t="s">
        <v>775</v>
      </c>
      <c r="J72" s="1" t="s">
        <v>29</v>
      </c>
      <c r="K72" s="1" t="s">
        <v>776</v>
      </c>
      <c r="L72" s="1" t="s">
        <v>776</v>
      </c>
      <c r="M72" s="1" t="s">
        <v>326</v>
      </c>
      <c r="N72" s="1" t="s">
        <v>326</v>
      </c>
      <c r="O72" s="1" t="s">
        <v>327</v>
      </c>
      <c r="P72" s="1" t="s">
        <v>328</v>
      </c>
      <c r="Q72" s="1" t="s">
        <v>777</v>
      </c>
      <c r="R72" s="1" t="s">
        <v>330</v>
      </c>
      <c r="S72" s="1" t="s">
        <v>331</v>
      </c>
      <c r="T72" s="1" t="s">
        <v>332</v>
      </c>
    </row>
    <row r="73" s="1" customFormat="1" spans="1:20">
      <c r="A73" s="3">
        <v>16911511533</v>
      </c>
      <c r="B73" s="1" t="s">
        <v>337</v>
      </c>
      <c r="C73" s="1" t="s">
        <v>778</v>
      </c>
      <c r="D73" s="1" t="s">
        <v>779</v>
      </c>
      <c r="E73" s="1" t="s">
        <v>780</v>
      </c>
      <c r="F73" s="1" t="s">
        <v>321</v>
      </c>
      <c r="G73" s="1" t="s">
        <v>322</v>
      </c>
      <c r="H73" s="1" t="s">
        <v>323</v>
      </c>
      <c r="I73" s="1" t="s">
        <v>781</v>
      </c>
      <c r="J73" s="1" t="s">
        <v>29</v>
      </c>
      <c r="K73" s="1" t="s">
        <v>782</v>
      </c>
      <c r="L73" s="1" t="s">
        <v>782</v>
      </c>
      <c r="M73" s="1" t="s">
        <v>326</v>
      </c>
      <c r="N73" s="1" t="s">
        <v>326</v>
      </c>
      <c r="O73" s="1" t="s">
        <v>327</v>
      </c>
      <c r="P73" s="1" t="s">
        <v>328</v>
      </c>
      <c r="Q73" s="1" t="s">
        <v>783</v>
      </c>
      <c r="R73" s="1" t="s">
        <v>330</v>
      </c>
      <c r="S73" s="1" t="s">
        <v>331</v>
      </c>
      <c r="T73" s="1" t="s">
        <v>332</v>
      </c>
    </row>
    <row r="74" s="1" customFormat="1" spans="1:20">
      <c r="A74" s="3">
        <v>16911758951</v>
      </c>
      <c r="B74" s="1" t="s">
        <v>337</v>
      </c>
      <c r="C74" s="1" t="s">
        <v>784</v>
      </c>
      <c r="D74" s="1" t="s">
        <v>785</v>
      </c>
      <c r="E74" s="1" t="s">
        <v>786</v>
      </c>
      <c r="F74" s="1" t="s">
        <v>321</v>
      </c>
      <c r="G74" s="1" t="s">
        <v>322</v>
      </c>
      <c r="H74" s="1" t="s">
        <v>323</v>
      </c>
      <c r="I74" s="1" t="s">
        <v>787</v>
      </c>
      <c r="J74" s="1" t="s">
        <v>29</v>
      </c>
      <c r="K74" s="1" t="s">
        <v>788</v>
      </c>
      <c r="L74" s="1" t="s">
        <v>788</v>
      </c>
      <c r="M74" s="1" t="s">
        <v>326</v>
      </c>
      <c r="N74" s="1" t="s">
        <v>326</v>
      </c>
      <c r="O74" s="1" t="s">
        <v>327</v>
      </c>
      <c r="P74" s="1" t="s">
        <v>328</v>
      </c>
      <c r="Q74" s="1" t="s">
        <v>789</v>
      </c>
      <c r="R74" s="1" t="s">
        <v>330</v>
      </c>
      <c r="S74" s="1" t="s">
        <v>331</v>
      </c>
      <c r="T74" s="1" t="s">
        <v>332</v>
      </c>
    </row>
    <row r="75" s="1" customFormat="1" spans="1:20">
      <c r="A75" s="3">
        <v>16912417285</v>
      </c>
      <c r="B75" s="1" t="s">
        <v>337</v>
      </c>
      <c r="C75" s="1" t="s">
        <v>790</v>
      </c>
      <c r="D75" s="1" t="s">
        <v>791</v>
      </c>
      <c r="E75" s="1" t="s">
        <v>792</v>
      </c>
      <c r="F75" s="1" t="s">
        <v>321</v>
      </c>
      <c r="G75" s="1" t="s">
        <v>322</v>
      </c>
      <c r="H75" s="1" t="s">
        <v>323</v>
      </c>
      <c r="I75" s="1" t="s">
        <v>793</v>
      </c>
      <c r="J75" s="1" t="s">
        <v>29</v>
      </c>
      <c r="K75" s="1" t="s">
        <v>794</v>
      </c>
      <c r="L75" s="1" t="s">
        <v>794</v>
      </c>
      <c r="M75" s="1" t="s">
        <v>326</v>
      </c>
      <c r="N75" s="1" t="s">
        <v>326</v>
      </c>
      <c r="O75" s="1" t="s">
        <v>327</v>
      </c>
      <c r="P75" s="1" t="s">
        <v>328</v>
      </c>
      <c r="Q75" s="1" t="s">
        <v>795</v>
      </c>
      <c r="R75" s="1" t="s">
        <v>330</v>
      </c>
      <c r="S75" s="1" t="s">
        <v>331</v>
      </c>
      <c r="T75" s="1" t="s">
        <v>332</v>
      </c>
    </row>
    <row r="76" s="1" customFormat="1" spans="1:20">
      <c r="A76" s="3">
        <v>16914705025</v>
      </c>
      <c r="B76" s="1" t="s">
        <v>337</v>
      </c>
      <c r="C76" s="1" t="s">
        <v>796</v>
      </c>
      <c r="D76" s="1" t="s">
        <v>797</v>
      </c>
      <c r="E76" s="1" t="s">
        <v>798</v>
      </c>
      <c r="F76" s="1" t="s">
        <v>321</v>
      </c>
      <c r="G76" s="1" t="s">
        <v>322</v>
      </c>
      <c r="H76" s="1" t="s">
        <v>323</v>
      </c>
      <c r="I76" s="1" t="s">
        <v>799</v>
      </c>
      <c r="J76" s="1" t="s">
        <v>29</v>
      </c>
      <c r="K76" s="1" t="s">
        <v>800</v>
      </c>
      <c r="L76" s="1" t="s">
        <v>800</v>
      </c>
      <c r="M76" s="1" t="s">
        <v>326</v>
      </c>
      <c r="N76" s="1" t="s">
        <v>326</v>
      </c>
      <c r="O76" s="1" t="s">
        <v>327</v>
      </c>
      <c r="P76" s="1" t="s">
        <v>328</v>
      </c>
      <c r="Q76" s="1" t="s">
        <v>801</v>
      </c>
      <c r="R76" s="1" t="s">
        <v>330</v>
      </c>
      <c r="S76" s="1" t="s">
        <v>331</v>
      </c>
      <c r="T76" s="1" t="s">
        <v>332</v>
      </c>
    </row>
    <row r="77" s="1" customFormat="1" spans="1:20">
      <c r="A77" s="3">
        <v>16915283007</v>
      </c>
      <c r="B77" s="1" t="s">
        <v>337</v>
      </c>
      <c r="C77" s="1" t="s">
        <v>802</v>
      </c>
      <c r="D77" s="1" t="s">
        <v>803</v>
      </c>
      <c r="E77" s="1" t="s">
        <v>804</v>
      </c>
      <c r="F77" s="1" t="s">
        <v>321</v>
      </c>
      <c r="G77" s="1" t="s">
        <v>322</v>
      </c>
      <c r="H77" s="1" t="s">
        <v>323</v>
      </c>
      <c r="I77" s="1" t="s">
        <v>805</v>
      </c>
      <c r="J77" s="1" t="s">
        <v>29</v>
      </c>
      <c r="K77" s="1" t="s">
        <v>701</v>
      </c>
      <c r="L77" s="1" t="s">
        <v>701</v>
      </c>
      <c r="M77" s="1" t="s">
        <v>326</v>
      </c>
      <c r="N77" s="1" t="s">
        <v>326</v>
      </c>
      <c r="O77" s="1" t="s">
        <v>327</v>
      </c>
      <c r="P77" s="1" t="s">
        <v>328</v>
      </c>
      <c r="Q77" s="1" t="s">
        <v>806</v>
      </c>
      <c r="R77" s="1" t="s">
        <v>330</v>
      </c>
      <c r="S77" s="1" t="s">
        <v>331</v>
      </c>
      <c r="T77" s="1" t="s">
        <v>332</v>
      </c>
    </row>
    <row r="78" s="1" customFormat="1" spans="1:20">
      <c r="A78" s="3">
        <v>16915825383</v>
      </c>
      <c r="B78" s="1" t="s">
        <v>321</v>
      </c>
      <c r="C78" s="1" t="s">
        <v>807</v>
      </c>
      <c r="D78" s="1" t="s">
        <v>808</v>
      </c>
      <c r="E78" s="1" t="s">
        <v>809</v>
      </c>
      <c r="F78" s="1" t="s">
        <v>321</v>
      </c>
      <c r="G78" s="1" t="s">
        <v>322</v>
      </c>
      <c r="H78" s="1" t="s">
        <v>323</v>
      </c>
      <c r="I78" s="1" t="s">
        <v>810</v>
      </c>
      <c r="J78" s="1" t="s">
        <v>29</v>
      </c>
      <c r="K78" s="1" t="s">
        <v>811</v>
      </c>
      <c r="L78" s="1" t="s">
        <v>811</v>
      </c>
      <c r="M78" s="1" t="s">
        <v>326</v>
      </c>
      <c r="N78" s="1" t="s">
        <v>326</v>
      </c>
      <c r="O78" s="1" t="s">
        <v>327</v>
      </c>
      <c r="P78" s="1" t="s">
        <v>328</v>
      </c>
      <c r="Q78" s="1" t="s">
        <v>812</v>
      </c>
      <c r="R78" s="1" t="s">
        <v>330</v>
      </c>
      <c r="S78" s="1" t="s">
        <v>331</v>
      </c>
      <c r="T78" s="1" t="s">
        <v>332</v>
      </c>
    </row>
    <row r="79" s="1" customFormat="1" spans="1:20">
      <c r="A79" s="3">
        <v>16915855362</v>
      </c>
      <c r="B79" s="1" t="s">
        <v>321</v>
      </c>
      <c r="C79" s="1" t="s">
        <v>813</v>
      </c>
      <c r="D79" s="1" t="s">
        <v>814</v>
      </c>
      <c r="E79" s="1" t="s">
        <v>815</v>
      </c>
      <c r="F79" s="1" t="s">
        <v>321</v>
      </c>
      <c r="G79" s="1" t="s">
        <v>322</v>
      </c>
      <c r="H79" s="1" t="s">
        <v>323</v>
      </c>
      <c r="I79" s="1" t="s">
        <v>816</v>
      </c>
      <c r="J79" s="1" t="s">
        <v>29</v>
      </c>
      <c r="K79" s="1" t="s">
        <v>817</v>
      </c>
      <c r="L79" s="1" t="s">
        <v>817</v>
      </c>
      <c r="M79" s="1" t="s">
        <v>326</v>
      </c>
      <c r="N79" s="1" t="s">
        <v>326</v>
      </c>
      <c r="O79" s="1" t="s">
        <v>327</v>
      </c>
      <c r="P79" s="1" t="s">
        <v>328</v>
      </c>
      <c r="Q79" s="1" t="s">
        <v>818</v>
      </c>
      <c r="R79" s="1" t="s">
        <v>330</v>
      </c>
      <c r="S79" s="1" t="s">
        <v>331</v>
      </c>
      <c r="T79" s="1" t="s">
        <v>332</v>
      </c>
    </row>
    <row r="80" s="1" customFormat="1" spans="1:20">
      <c r="A80" s="3">
        <v>16916218750</v>
      </c>
      <c r="B80" s="1" t="s">
        <v>321</v>
      </c>
      <c r="C80" s="1" t="s">
        <v>819</v>
      </c>
      <c r="D80" s="1" t="s">
        <v>820</v>
      </c>
      <c r="E80" s="1" t="s">
        <v>821</v>
      </c>
      <c r="F80" s="1" t="s">
        <v>321</v>
      </c>
      <c r="G80" s="1" t="s">
        <v>322</v>
      </c>
      <c r="H80" s="1" t="s">
        <v>323</v>
      </c>
      <c r="I80" s="1" t="s">
        <v>822</v>
      </c>
      <c r="J80" s="1" t="s">
        <v>29</v>
      </c>
      <c r="K80" s="1" t="s">
        <v>823</v>
      </c>
      <c r="L80" s="1" t="s">
        <v>823</v>
      </c>
      <c r="M80" s="1" t="s">
        <v>326</v>
      </c>
      <c r="N80" s="1" t="s">
        <v>326</v>
      </c>
      <c r="O80" s="1" t="s">
        <v>327</v>
      </c>
      <c r="P80" s="1" t="s">
        <v>328</v>
      </c>
      <c r="Q80" s="1" t="s">
        <v>824</v>
      </c>
      <c r="R80" s="1" t="s">
        <v>330</v>
      </c>
      <c r="S80" s="1" t="s">
        <v>331</v>
      </c>
      <c r="T80" s="1" t="s">
        <v>332</v>
      </c>
    </row>
    <row r="81" s="1" customFormat="1" spans="1:20">
      <c r="A81" s="3">
        <v>16916218635</v>
      </c>
      <c r="B81" s="1" t="s">
        <v>321</v>
      </c>
      <c r="C81" s="1" t="s">
        <v>825</v>
      </c>
      <c r="D81" s="1" t="s">
        <v>826</v>
      </c>
      <c r="E81" s="1" t="s">
        <v>827</v>
      </c>
      <c r="F81" s="1" t="s">
        <v>321</v>
      </c>
      <c r="G81" s="1" t="s">
        <v>322</v>
      </c>
      <c r="H81" s="1" t="s">
        <v>323</v>
      </c>
      <c r="I81" s="1" t="s">
        <v>828</v>
      </c>
      <c r="J81" s="1" t="s">
        <v>29</v>
      </c>
      <c r="K81" s="1" t="s">
        <v>829</v>
      </c>
      <c r="L81" s="1" t="s">
        <v>829</v>
      </c>
      <c r="M81" s="1" t="s">
        <v>326</v>
      </c>
      <c r="N81" s="1" t="s">
        <v>326</v>
      </c>
      <c r="O81" s="1" t="s">
        <v>327</v>
      </c>
      <c r="P81" s="1" t="s">
        <v>328</v>
      </c>
      <c r="Q81" s="1" t="s">
        <v>830</v>
      </c>
      <c r="R81" s="1" t="s">
        <v>330</v>
      </c>
      <c r="S81" s="1" t="s">
        <v>331</v>
      </c>
      <c r="T81" s="1" t="s">
        <v>332</v>
      </c>
    </row>
    <row r="82" s="1" customFormat="1" spans="1:20">
      <c r="A82" s="3">
        <v>16916276548</v>
      </c>
      <c r="B82" s="1" t="s">
        <v>321</v>
      </c>
      <c r="C82" s="1" t="s">
        <v>831</v>
      </c>
      <c r="D82" s="1" t="s">
        <v>832</v>
      </c>
      <c r="E82" s="1" t="s">
        <v>833</v>
      </c>
      <c r="F82" s="1" t="s">
        <v>321</v>
      </c>
      <c r="G82" s="1" t="s">
        <v>322</v>
      </c>
      <c r="H82" s="1" t="s">
        <v>323</v>
      </c>
      <c r="I82" s="1" t="s">
        <v>834</v>
      </c>
      <c r="J82" s="1" t="s">
        <v>29</v>
      </c>
      <c r="K82" s="1" t="s">
        <v>758</v>
      </c>
      <c r="L82" s="1" t="s">
        <v>758</v>
      </c>
      <c r="M82" s="1" t="s">
        <v>326</v>
      </c>
      <c r="N82" s="1" t="s">
        <v>326</v>
      </c>
      <c r="O82" s="1" t="s">
        <v>327</v>
      </c>
      <c r="P82" s="1" t="s">
        <v>328</v>
      </c>
      <c r="Q82" s="1" t="s">
        <v>835</v>
      </c>
      <c r="R82" s="1" t="s">
        <v>330</v>
      </c>
      <c r="S82" s="1" t="s">
        <v>331</v>
      </c>
      <c r="T82" s="1" t="s">
        <v>332</v>
      </c>
    </row>
    <row r="83" s="1" customFormat="1" spans="1:20">
      <c r="A83" s="3">
        <v>16917718906</v>
      </c>
      <c r="B83" s="1" t="s">
        <v>321</v>
      </c>
      <c r="C83" s="1" t="s">
        <v>836</v>
      </c>
      <c r="D83" s="1" t="s">
        <v>826</v>
      </c>
      <c r="E83" s="1" t="s">
        <v>837</v>
      </c>
      <c r="F83" s="1" t="s">
        <v>321</v>
      </c>
      <c r="G83" s="1" t="s">
        <v>322</v>
      </c>
      <c r="H83" s="1" t="s">
        <v>323</v>
      </c>
      <c r="I83" s="1" t="s">
        <v>828</v>
      </c>
      <c r="J83" s="1" t="s">
        <v>29</v>
      </c>
      <c r="K83" s="1" t="s">
        <v>829</v>
      </c>
      <c r="L83" s="1" t="s">
        <v>829</v>
      </c>
      <c r="M83" s="1" t="s">
        <v>326</v>
      </c>
      <c r="N83" s="1" t="s">
        <v>326</v>
      </c>
      <c r="O83" s="1" t="s">
        <v>327</v>
      </c>
      <c r="P83" s="1" t="s">
        <v>328</v>
      </c>
      <c r="Q83" s="1" t="s">
        <v>838</v>
      </c>
      <c r="R83" s="1" t="s">
        <v>330</v>
      </c>
      <c r="S83" s="1" t="s">
        <v>331</v>
      </c>
      <c r="T83" s="1" t="s">
        <v>332</v>
      </c>
    </row>
    <row r="84" s="1" customFormat="1" spans="1:20">
      <c r="A84" s="3">
        <v>16917991799</v>
      </c>
      <c r="B84" s="1" t="s">
        <v>321</v>
      </c>
      <c r="C84" s="1" t="s">
        <v>839</v>
      </c>
      <c r="D84" s="1" t="s">
        <v>840</v>
      </c>
      <c r="E84" s="1" t="s">
        <v>841</v>
      </c>
      <c r="F84" s="1" t="s">
        <v>321</v>
      </c>
      <c r="G84" s="1" t="s">
        <v>322</v>
      </c>
      <c r="H84" s="1" t="s">
        <v>323</v>
      </c>
      <c r="I84" s="1" t="s">
        <v>842</v>
      </c>
      <c r="J84" s="1" t="s">
        <v>29</v>
      </c>
      <c r="K84" s="1" t="s">
        <v>701</v>
      </c>
      <c r="L84" s="1" t="s">
        <v>701</v>
      </c>
      <c r="M84" s="1" t="s">
        <v>326</v>
      </c>
      <c r="N84" s="1" t="s">
        <v>326</v>
      </c>
      <c r="O84" s="1" t="s">
        <v>327</v>
      </c>
      <c r="P84" s="1" t="s">
        <v>328</v>
      </c>
      <c r="Q84" s="1" t="s">
        <v>843</v>
      </c>
      <c r="R84" s="1" t="s">
        <v>330</v>
      </c>
      <c r="S84" s="1" t="s">
        <v>331</v>
      </c>
      <c r="T84" s="1" t="s">
        <v>332</v>
      </c>
    </row>
    <row r="85" s="1" customFormat="1" spans="1:20">
      <c r="A85" s="3">
        <v>16920842498</v>
      </c>
      <c r="B85" s="1" t="s">
        <v>321</v>
      </c>
      <c r="C85" s="1" t="s">
        <v>844</v>
      </c>
      <c r="D85" s="1" t="s">
        <v>845</v>
      </c>
      <c r="E85" s="1" t="s">
        <v>846</v>
      </c>
      <c r="F85" s="1" t="s">
        <v>321</v>
      </c>
      <c r="G85" s="1" t="s">
        <v>322</v>
      </c>
      <c r="H85" s="1" t="s">
        <v>323</v>
      </c>
      <c r="I85" s="1" t="s">
        <v>847</v>
      </c>
      <c r="J85" s="1" t="s">
        <v>29</v>
      </c>
      <c r="K85" s="1" t="s">
        <v>848</v>
      </c>
      <c r="L85" s="1" t="s">
        <v>848</v>
      </c>
      <c r="M85" s="1" t="s">
        <v>326</v>
      </c>
      <c r="N85" s="1" t="s">
        <v>326</v>
      </c>
      <c r="O85" s="1" t="s">
        <v>327</v>
      </c>
      <c r="P85" s="1" t="s">
        <v>328</v>
      </c>
      <c r="Q85" s="1" t="s">
        <v>849</v>
      </c>
      <c r="R85" s="1" t="s">
        <v>330</v>
      </c>
      <c r="S85" s="1" t="s">
        <v>331</v>
      </c>
      <c r="T85" s="1" t="s">
        <v>332</v>
      </c>
    </row>
    <row r="86" s="1" customFormat="1" spans="1:20">
      <c r="A86" s="3">
        <v>16921122537</v>
      </c>
      <c r="B86" s="1" t="s">
        <v>321</v>
      </c>
      <c r="C86" s="1" t="s">
        <v>850</v>
      </c>
      <c r="D86" s="1" t="s">
        <v>851</v>
      </c>
      <c r="E86" s="1" t="s">
        <v>852</v>
      </c>
      <c r="F86" s="1" t="s">
        <v>321</v>
      </c>
      <c r="G86" s="1" t="s">
        <v>322</v>
      </c>
      <c r="H86" s="1" t="s">
        <v>323</v>
      </c>
      <c r="I86" s="1" t="s">
        <v>853</v>
      </c>
      <c r="J86" s="1" t="s">
        <v>29</v>
      </c>
      <c r="K86" s="1" t="s">
        <v>854</v>
      </c>
      <c r="L86" s="1" t="s">
        <v>854</v>
      </c>
      <c r="M86" s="1" t="s">
        <v>326</v>
      </c>
      <c r="N86" s="1" t="s">
        <v>326</v>
      </c>
      <c r="O86" s="1" t="s">
        <v>327</v>
      </c>
      <c r="P86" s="1" t="s">
        <v>328</v>
      </c>
      <c r="Q86" s="1" t="s">
        <v>855</v>
      </c>
      <c r="R86" s="1" t="s">
        <v>330</v>
      </c>
      <c r="S86" s="1" t="s">
        <v>331</v>
      </c>
      <c r="T86" s="1" t="s">
        <v>332</v>
      </c>
    </row>
    <row r="87" s="1" customFormat="1" spans="1:20">
      <c r="A87" s="3">
        <v>16921324758</v>
      </c>
      <c r="B87" s="1" t="s">
        <v>321</v>
      </c>
      <c r="C87" s="1" t="s">
        <v>856</v>
      </c>
      <c r="D87" s="1" t="s">
        <v>857</v>
      </c>
      <c r="E87" s="1" t="s">
        <v>858</v>
      </c>
      <c r="F87" s="1" t="s">
        <v>321</v>
      </c>
      <c r="G87" s="1" t="s">
        <v>322</v>
      </c>
      <c r="H87" s="1" t="s">
        <v>323</v>
      </c>
      <c r="I87" s="1" t="s">
        <v>859</v>
      </c>
      <c r="J87" s="1" t="s">
        <v>29</v>
      </c>
      <c r="K87" s="1" t="s">
        <v>860</v>
      </c>
      <c r="L87" s="1" t="s">
        <v>860</v>
      </c>
      <c r="M87" s="1" t="s">
        <v>326</v>
      </c>
      <c r="N87" s="1" t="s">
        <v>326</v>
      </c>
      <c r="O87" s="1" t="s">
        <v>327</v>
      </c>
      <c r="P87" s="1" t="s">
        <v>328</v>
      </c>
      <c r="Q87" s="1" t="s">
        <v>861</v>
      </c>
      <c r="R87" s="1" t="s">
        <v>330</v>
      </c>
      <c r="S87" s="1" t="s">
        <v>331</v>
      </c>
      <c r="T87" s="1" t="s">
        <v>332</v>
      </c>
    </row>
    <row r="88" s="1" customFormat="1" spans="1:20">
      <c r="A88" s="3">
        <v>16921718738</v>
      </c>
      <c r="B88" s="1" t="s">
        <v>321</v>
      </c>
      <c r="C88" s="1" t="s">
        <v>862</v>
      </c>
      <c r="D88" s="1" t="s">
        <v>863</v>
      </c>
      <c r="E88" s="1" t="s">
        <v>864</v>
      </c>
      <c r="F88" s="1" t="s">
        <v>321</v>
      </c>
      <c r="G88" s="1" t="s">
        <v>322</v>
      </c>
      <c r="H88" s="1" t="s">
        <v>323</v>
      </c>
      <c r="I88" s="1" t="s">
        <v>865</v>
      </c>
      <c r="J88" s="1" t="s">
        <v>29</v>
      </c>
      <c r="K88" s="1" t="s">
        <v>866</v>
      </c>
      <c r="L88" s="1" t="s">
        <v>866</v>
      </c>
      <c r="M88" s="1" t="s">
        <v>326</v>
      </c>
      <c r="N88" s="1" t="s">
        <v>326</v>
      </c>
      <c r="O88" s="1" t="s">
        <v>327</v>
      </c>
      <c r="P88" s="1" t="s">
        <v>328</v>
      </c>
      <c r="Q88" s="1" t="s">
        <v>867</v>
      </c>
      <c r="R88" s="1" t="s">
        <v>330</v>
      </c>
      <c r="S88" s="1" t="s">
        <v>331</v>
      </c>
      <c r="T88" s="1" t="s">
        <v>332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2021-12-08T01:50:16Z</dcterms:created>
  <dcterms:modified xsi:type="dcterms:W3CDTF">2021-12-08T01:55:53Z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D4D3BB27A41A47D2A1889F900F22FC5B</vt:lpwstr>
  </property>
  <property fmtid="{D5CDD505-2E9C-101B-9397-08002B2CF9AE}" pid="3" name="KSOProductBuildVer">
    <vt:lpwstr>2052-11.1.0.11115</vt:lpwstr>
  </property>
</Properties>
</file>