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对账!$A$1:$X$119</definedName>
  </definedNames>
  <calcPr calcId="144525"/>
</workbook>
</file>

<file path=xl/sharedStrings.xml><?xml version="1.0" encoding="utf-8"?>
<sst xmlns="http://schemas.openxmlformats.org/spreadsheetml/2006/main" count="3262" uniqueCount="820">
  <si>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</si>
  <si>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</si>
  <si>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</si>
  <si>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</si>
  <si>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</si>
  <si>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</si>
  <si>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</si>
  <si>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</si>
  <si>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</si>
  <si>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</si>
  <si>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</si>
  <si>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</si>
  <si>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</si>
  <si>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</si>
  <si>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</si>
  <si>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</si>
  <si>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</si>
  <si>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</si>
  <si>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</si>
  <si>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</si>
  <si>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</si>
  <si>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</si>
  <si>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</si>
  <si>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</si>
  <si>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</si>
  <si>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</si>
  <si>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</si>
  <si>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[台北]台北柯达大饭店-敦南馆(K Hotel Dunnan)(80941563)</t>
  </si>
  <si>
    <t>精致客房&lt;2人入住&gt;&lt;早餐&gt;</t>
  </si>
  <si>
    <t>CNY</t>
  </si>
  <si>
    <t>Hsu/Kuo-Chiang,Hsu/Kuo-Chiang</t>
  </si>
  <si>
    <t>CA13744211211CNY</t>
  </si>
  <si>
    <t>未提现</t>
  </si>
  <si>
    <t>携程开票</t>
  </si>
  <si>
    <t>[高雄]高雄钧怡大饭店(Harbour 10 Hotel)(80941822)</t>
  </si>
  <si>
    <t>商务客房&lt;2人入住&gt;&lt;早餐&gt;</t>
  </si>
  <si>
    <t>YU/SHIHTE</t>
  </si>
  <si>
    <t>[台北]城市商旅(台北站前馆)(City Suites Main Station)(81210954)</t>
  </si>
  <si>
    <t>豪华双人房&lt;2人入住&gt;</t>
  </si>
  <si>
    <t>Lin/ Li,Lin/ Li</t>
  </si>
  <si>
    <t>商务大床房&lt;2人入住&gt;</t>
  </si>
  <si>
    <t>SUI/Hsin,SUI/Hsin</t>
  </si>
  <si>
    <t>[香港]香港六国酒店(Gloucester Luk Kwok Hong Kong)(80243566)</t>
  </si>
  <si>
    <t>高级大床房&lt;2人入住&gt;</t>
  </si>
  <si>
    <t>KWOK/WAI LIT</t>
  </si>
  <si>
    <t>[东莞]东莞银城酒店(80244170)</t>
  </si>
  <si>
    <t>城景大床房&lt;2人入住&gt;</t>
  </si>
  <si>
    <t>吴郁</t>
  </si>
  <si>
    <t>[上海]汉庭优佳酒店(上海南京西路地铁站店)(76436638)</t>
  </si>
  <si>
    <t>高级大床房&lt;2人入住&gt;&lt;早餐&gt;</t>
  </si>
  <si>
    <t>冷密清</t>
  </si>
  <si>
    <t>R2000419070528785001</t>
  </si>
  <si>
    <t>[上海]汉庭酒店(上海静安寺新店)(76438831)</t>
  </si>
  <si>
    <t>廖佳丽</t>
  </si>
  <si>
    <t>R2000424070535497001</t>
  </si>
  <si>
    <t>取消</t>
  </si>
  <si>
    <t>[庄浪]尚客优酒店（庄浪实验小学店）(76550673)</t>
  </si>
  <si>
    <t>田永福</t>
  </si>
  <si>
    <t>[中牟]骏怡精选酒店（中牟万邦店）(80247131)</t>
  </si>
  <si>
    <t>商务三人间&lt;2人入住&gt;</t>
  </si>
  <si>
    <t>王孟君</t>
  </si>
  <si>
    <t>[null](80941706)</t>
  </si>
  <si>
    <t>[香港]灏美中环酒店(Homy Hotel Central)(82340199)</t>
  </si>
  <si>
    <t>豪华大号床房&lt;2人入住&gt;</t>
  </si>
  <si>
    <t>Siu/Yiu Wo,Siu/Yiu Wo</t>
  </si>
  <si>
    <t>[海阳]派酒店(海阳汽车站商业中心店)(80246572)</t>
  </si>
  <si>
    <t>精选大床房&lt;2人入住&gt;</t>
  </si>
  <si>
    <t>王明智</t>
  </si>
  <si>
    <t>[香港]香港旺角维景酒店(Metropark Hotel Mongkok)(80247349)</t>
  </si>
  <si>
    <t>高级房&lt;2人入住&gt;</t>
  </si>
  <si>
    <t>Chen/Yi Chuan</t>
  </si>
  <si>
    <t>[北京]北京千禧大酒店(64882481)</t>
  </si>
  <si>
    <t>高级双床房&lt;2人入住&gt;&lt;早餐&gt;</t>
  </si>
  <si>
    <t>周芊</t>
  </si>
  <si>
    <t>[广州]广州珀丽酒店(76255406)</t>
  </si>
  <si>
    <t>豪华双床房&lt;2人入住&gt;&lt;早餐&gt;</t>
  </si>
  <si>
    <t>何莉</t>
  </si>
  <si>
    <t>[上海]汉庭酒店(上海火车站店)(76438834)</t>
  </si>
  <si>
    <t>大床房&lt;2人入住&gt;&lt;早餐&gt;</t>
  </si>
  <si>
    <t>孔志远,杨凯</t>
  </si>
  <si>
    <t>R2000702070585273001</t>
  </si>
  <si>
    <t>[香港]香港逸东酒店(Eaton HK)(76478799)</t>
  </si>
  <si>
    <t>逸·雅大床房&lt;2人入住&gt;</t>
  </si>
  <si>
    <t>Yip/Wing Shun</t>
  </si>
  <si>
    <t>[香港]香港港岛海逸君绰酒店(Harbour Grand Hong Kong)(77148609)</t>
  </si>
  <si>
    <t>高级海景客房&lt;2人入住&gt;</t>
  </si>
  <si>
    <t>wang/sujuan</t>
  </si>
  <si>
    <t>[null](80247373)</t>
  </si>
  <si>
    <t>[南投]南投埔里西站商务旅馆(West Hotel)(81210848)</t>
  </si>
  <si>
    <t>温馨双人房&lt;2人入住&gt;</t>
  </si>
  <si>
    <t>TSENG/JIAHUA</t>
  </si>
  <si>
    <t>CA13744211212CNY</t>
  </si>
  <si>
    <t>Acknowledged</t>
  </si>
  <si>
    <t>[新郑]郑州航空港诺富特酒店(81209989)</t>
  </si>
  <si>
    <t>标准双床房&lt;2人入住&gt;</t>
  </si>
  <si>
    <t>李思蒙,李思蒙</t>
  </si>
  <si>
    <t>[台南]台南富驿時尚酒店(FX HOTEL TAINAN)(80941323)</t>
  </si>
  <si>
    <t>时尚大床房&lt;2人入住&gt;</t>
  </si>
  <si>
    <t>Tsai/PeiWen,Tsai/PeiWen</t>
  </si>
  <si>
    <t>T619415</t>
  </si>
  <si>
    <t>[高雄]福容大饭店(高雄馆)(Fullon Hotel Kaohsiung)(80941529)</t>
  </si>
  <si>
    <t>市景精致双床房&lt;2人入住&gt;</t>
  </si>
  <si>
    <t>Milo/Ten</t>
  </si>
  <si>
    <t>[高雄]高雄义大皇家酒店(E-Da Royal Hotel)(80941588)</t>
  </si>
  <si>
    <t>经典客房&lt;2人入住&gt;&lt;早餐&gt;</t>
  </si>
  <si>
    <t>Cheng/MiaoYu,Cheng/MiaoYu</t>
  </si>
  <si>
    <t>R21039923</t>
  </si>
  <si>
    <t>[台北]台北康华大饭店(Golden China Hotel)(80941527)</t>
  </si>
  <si>
    <t>WU/HSINKUAN</t>
  </si>
  <si>
    <t>[台中]卡尔登饭店(台湾台中馆)(The Carlton (Taichung))(82340229)</t>
  </si>
  <si>
    <t>标准单床房&lt;2人入住&gt;</t>
  </si>
  <si>
    <t>ting/ting kai,ting/ting kai</t>
  </si>
  <si>
    <t>chen/hung yi</t>
  </si>
  <si>
    <t>[台北]天阁酒店(台北复兴馆)(The Tango Hotel (Taipei Fu Hsing))(80941372)</t>
  </si>
  <si>
    <t>天豪客房&lt;2人入住&gt;&lt;早餐&gt;</t>
  </si>
  <si>
    <t>CHEN/KEN-YU</t>
  </si>
  <si>
    <t>[台南]台南永康致稳人文商旅(Justwin Grand Hotel)(81210322)</t>
  </si>
  <si>
    <t>豪华家庭房&lt;2人入住&gt;</t>
  </si>
  <si>
    <t>JUI SHAN/JuiShan,JUI SHAN/JuiShan</t>
  </si>
  <si>
    <t>RVJ8570</t>
  </si>
  <si>
    <t>Wu/Wupaoying,Wu/Wupaoying</t>
  </si>
  <si>
    <t>[null](81314465)</t>
  </si>
  <si>
    <t>[台北]台北长荣桂冠酒店(Evergreen Laurel Hotel Taipei)(82340195)</t>
  </si>
  <si>
    <t>huang/chen pu,huang/chen pu,huang/chen pu,huang/chen pu</t>
  </si>
  <si>
    <t>[台中]台中竹林雅致商务汽车旅馆(Refinement Motel)(82340270)</t>
  </si>
  <si>
    <t>豪华间&lt;2人入住&gt;&lt;早餐&gt;</t>
  </si>
  <si>
    <t>CHANG/YU CHANG,CHANG/YU CHANG</t>
  </si>
  <si>
    <t>[null](80243635)</t>
  </si>
  <si>
    <t>市景行政双床房&lt;2人入住&gt;</t>
  </si>
  <si>
    <t>Huang/JuiSui</t>
  </si>
  <si>
    <t>CHIOU/CHUHSIANG</t>
  </si>
  <si>
    <t>天豪客房&lt;2人入住&gt;</t>
  </si>
  <si>
    <t>Huang/SungKuei</t>
  </si>
  <si>
    <t>[香港]香港铜锣湾利景酒店(The Charterhouse Causeway Bay)(80247373)</t>
  </si>
  <si>
    <t>高级间&lt;2人入住&gt;</t>
  </si>
  <si>
    <t>NG/MARK</t>
  </si>
  <si>
    <t>[淮南]尚客优品酒店(淮南田家庵区华联商厦店)(81208818)</t>
  </si>
  <si>
    <t>优享大床房&lt;2人入住&gt;</t>
  </si>
  <si>
    <t>鲍晨曦</t>
  </si>
  <si>
    <t>Yip/Wai Kin</t>
  </si>
  <si>
    <t>[台中]台中金典绿园道商旅(Park Lane Inn)(82340094)</t>
  </si>
  <si>
    <t>行政家庭房&lt;2人入住&gt;</t>
  </si>
  <si>
    <t>JUAN/CHIHWEI,JUAN/CHIHWEI</t>
  </si>
  <si>
    <t>[上海]锦江之星(上海张江金融信息园店)(80243448)</t>
  </si>
  <si>
    <t>商务房C&lt;2人入住&gt;&lt;钻石会员&gt;&lt;交叉用户机票，高铁，汽车，船票，用车&gt;</t>
  </si>
  <si>
    <t>徐宏</t>
  </si>
  <si>
    <t>[新北]新北板桥凯撒大饭店(Caesar Park Hotel Banqiao)(80941324)</t>
  </si>
  <si>
    <t>TSENG/TAI  CHENG</t>
  </si>
  <si>
    <t>[济南]济南鲁能贵和洲际酒店(80894868)</t>
  </si>
  <si>
    <t>单卧行政套房&lt;2人入住&gt;</t>
  </si>
  <si>
    <t>赵芹</t>
  </si>
  <si>
    <t>单卧行政套房&lt;2人入住&gt;&lt;早餐&gt;</t>
  </si>
  <si>
    <t>许一汀</t>
  </si>
  <si>
    <t>[西安]胜似闲庭酒店(西安航天城店)(81209185)</t>
  </si>
  <si>
    <t>豪华大床房&lt;2人入住&gt;</t>
  </si>
  <si>
    <t>王轲</t>
  </si>
  <si>
    <t>Pang/Tsz Ying</t>
  </si>
  <si>
    <t>LU/SHU LING</t>
  </si>
  <si>
    <t>优享双床房&lt;2人入住&gt;</t>
  </si>
  <si>
    <t>滕雨菲</t>
  </si>
  <si>
    <t>[长春]长春嘉苑时尚宾馆(82341305)</t>
  </si>
  <si>
    <t>大床房&lt;2人入住&gt;</t>
  </si>
  <si>
    <t>赵伟强</t>
  </si>
  <si>
    <t>WANG/KAIHUI</t>
  </si>
  <si>
    <t>[汕头]格林豪泰(汕头澄江路店)(76256476)</t>
  </si>
  <si>
    <t>标准双人房&lt;2人入住&gt;</t>
  </si>
  <si>
    <t>叶癸华</t>
  </si>
  <si>
    <t>[齐河]骏怡连锁酒店(德州齐河汽车站店)(80248312)</t>
  </si>
  <si>
    <t>普通大床房.&lt;2人入住&gt;</t>
  </si>
  <si>
    <t>刘超</t>
  </si>
  <si>
    <t>(THK)YD02144211126175926701;</t>
  </si>
  <si>
    <t>[苏州]锦江之星(苏州行政中心店)(82340809)</t>
  </si>
  <si>
    <t>商务房B&lt;2人入住&gt;</t>
  </si>
  <si>
    <t>石晨</t>
  </si>
  <si>
    <t>[北京]麗枫酒店(北京昌平体育馆店)(80244438)</t>
  </si>
  <si>
    <t>雅致大床房&lt;2人入住&gt;</t>
  </si>
  <si>
    <t>宗宝清</t>
  </si>
  <si>
    <t>[null](80250013)</t>
  </si>
  <si>
    <t>[泊头]贝壳酒店(沧州泊头市解放西路店)(80895195)</t>
  </si>
  <si>
    <t>胡传新</t>
  </si>
  <si>
    <t>标准房A&lt;2人入住&gt;</t>
  </si>
  <si>
    <t>沐雯</t>
  </si>
  <si>
    <t>[香港]帝乐文娜公馆(The Luxe Manor)(80243672)</t>
  </si>
  <si>
    <t>LEE/MIU SHAN</t>
  </si>
  <si>
    <t>acknowledge</t>
  </si>
  <si>
    <t>[广州]吾遇酒店(广州永泰地铁站店)(81209600)</t>
  </si>
  <si>
    <t>商务双床房&lt;2人入住&gt;</t>
  </si>
  <si>
    <t>陈立国</t>
  </si>
  <si>
    <t>[兰州]派酒店(兰州高铁西站店)(82340483)</t>
  </si>
  <si>
    <t>范小勇</t>
  </si>
  <si>
    <t>[null](81209343)</t>
  </si>
  <si>
    <t>行政双床房&lt;2人入住&gt;</t>
  </si>
  <si>
    <t>LI/PEI AN</t>
  </si>
  <si>
    <t>[桐庐]城市便捷酒店(桐庐上林春天店)(82340790)</t>
  </si>
  <si>
    <t>标准双床房&lt;2人入住&gt;&lt;早餐&gt;</t>
  </si>
  <si>
    <t>夏建平</t>
  </si>
  <si>
    <t>[null](81210742)</t>
  </si>
  <si>
    <t>CA13744211213CNY</t>
  </si>
  <si>
    <t>[台南]台南首相大饭店(Premier Hotel)(80941932)</t>
  </si>
  <si>
    <t>标准双人房&lt;2人入住&gt;&lt;早餐&gt;</t>
  </si>
  <si>
    <t>peng/szu yuan,peng/szu yuan</t>
  </si>
  <si>
    <t>[台北]台北丹迪旅店-天母店(Dandy Hotel - Tianmu Branch)(80941438)</t>
  </si>
  <si>
    <t>豪华客房&lt;2人入住&gt;&lt;早餐&gt;</t>
  </si>
  <si>
    <t>CHANG/CHICHUN</t>
  </si>
  <si>
    <t>[宜兰]小太阳(Little Sun)(81211117)</t>
  </si>
  <si>
    <t>MA/JUNGHNUG</t>
  </si>
  <si>
    <t>[null](81210464)</t>
  </si>
  <si>
    <t>CHAN/DINGCHENG</t>
  </si>
  <si>
    <t>[新北]新北淡水福格大饭店(Hotel RegaLees)(80941492)</t>
  </si>
  <si>
    <t>豪华大床房&lt;2人入住&gt;&lt;早餐&gt;</t>
  </si>
  <si>
    <t>CHANG/YA-CHING</t>
  </si>
  <si>
    <t>EXP-1859977831</t>
  </si>
  <si>
    <t>[上海]汉庭优佳酒店(上海莘庄龙之梦店)(76436471)</t>
  </si>
  <si>
    <t>姜红</t>
  </si>
  <si>
    <t>R2011006070142326001</t>
  </si>
  <si>
    <t>高级大号床房&lt;2人入住&gt;</t>
  </si>
  <si>
    <t>Chau/Man Yin</t>
  </si>
  <si>
    <t>WANG/ZIYUN</t>
  </si>
  <si>
    <t>[香港]灏美连锁式旅舍 - 北角(Homy Inn North Point)(77154822)</t>
  </si>
  <si>
    <t>标准双人间&lt;2人入住&gt;</t>
  </si>
  <si>
    <t>WONG/CHUNG PONG</t>
  </si>
  <si>
    <t>[太原]IU酒店(太原解放路北大街万达广场店)(80248120)</t>
  </si>
  <si>
    <t>小U超级大床房&lt;2人入住&gt;</t>
  </si>
  <si>
    <t>刘茜</t>
  </si>
  <si>
    <t>[厦门]厦门海景千禧大酒店(68194086)</t>
  </si>
  <si>
    <t>陈晶</t>
  </si>
  <si>
    <t>[西安]都市118·精选(西安电子科技大学南校区店)(80250490)</t>
  </si>
  <si>
    <t>精选商务大床房&lt;2人入住&gt;</t>
  </si>
  <si>
    <t>纪振华</t>
  </si>
  <si>
    <t>(DSH)029037F2111220006;</t>
  </si>
  <si>
    <t>精选商务双床房&lt;2人入住&gt;</t>
  </si>
  <si>
    <t>景涛</t>
  </si>
  <si>
    <t>(DSH)029037F2111220025;</t>
  </si>
  <si>
    <t>[台北]台北老爷大酒店(Hotel Royal Nikko Taipei)(82340186)</t>
  </si>
  <si>
    <t>尊爵双床房&lt;2人入住&gt;</t>
  </si>
  <si>
    <t>CHU/CHIHWEI</t>
  </si>
  <si>
    <t>[武汉]汉庭酒店(武汉广埠屯地铁站店)(80249210)</t>
  </si>
  <si>
    <t>李不凡</t>
  </si>
  <si>
    <t>R4300701070289479001</t>
  </si>
  <si>
    <t>[福州]海友酒店(福州三坊七巷店)(77147214)</t>
  </si>
  <si>
    <t>双床房&lt;2人入住&gt;</t>
  </si>
  <si>
    <t>刘宏伟</t>
  </si>
  <si>
    <t>R3500014070289996001</t>
  </si>
  <si>
    <t>[天津]锦江之星(天津钢管公司店)(82340689)</t>
  </si>
  <si>
    <t>商务标准房A&lt;2人入住&gt;</t>
  </si>
  <si>
    <t>张香香</t>
  </si>
  <si>
    <t>[上海]星程酒店(上海国际旅游度假区秀浦路店)(82340418)</t>
  </si>
  <si>
    <t>家庭房&lt;2人入住&gt;</t>
  </si>
  <si>
    <t>陆敏</t>
  </si>
  <si>
    <t>R9005384070356435001</t>
  </si>
  <si>
    <t>[重庆]骏怡酒店(重庆万达广场店）(81209075)</t>
  </si>
  <si>
    <t>波普大床房&lt;2人入住&gt;</t>
  </si>
  <si>
    <t>柯和均,胡治平,李冲</t>
  </si>
  <si>
    <t>赵静</t>
  </si>
  <si>
    <t>[杭州]锦江都城酒店(杭州下沙金沙湖店)(80246155)</t>
  </si>
  <si>
    <t>精致商务房&lt;2人入住&gt;&lt;钻石会员&gt;&lt;交叉用户机票，高铁，汽车，船票，用车&gt;</t>
  </si>
  <si>
    <t>严豪剑</t>
  </si>
  <si>
    <t>[衡水]锦江之星(衡水火车站红旗大街酒店)(80243548)</t>
  </si>
  <si>
    <t>任俊玲</t>
  </si>
  <si>
    <t>[福州]海友酒店(福州工业路宝龙店)(80250003)</t>
  </si>
  <si>
    <t>傅毅</t>
  </si>
  <si>
    <t>R3500005070481551001</t>
  </si>
  <si>
    <t>退单</t>
  </si>
  <si>
    <t>YAN/Yuk Wing Stanley,YAN/Yuk Wing Stanley</t>
  </si>
  <si>
    <t>[上海]海友酒店(上海大木桥地铁站店)(77171804)</t>
  </si>
  <si>
    <t>单床房(无窗)&lt;2人入住&gt;</t>
  </si>
  <si>
    <t>马玉林</t>
  </si>
  <si>
    <t>R2000324070581361001</t>
  </si>
  <si>
    <t>[广州]广东迎宾馆(68606999)</t>
  </si>
  <si>
    <t>园景双床房(白云楼)&lt;2人入住&gt;</t>
  </si>
  <si>
    <t>赵红</t>
  </si>
  <si>
    <t>F21K250144</t>
  </si>
  <si>
    <t>许金星</t>
  </si>
  <si>
    <t>[上海]上海海悦滨江酒店公寓(80243258)</t>
  </si>
  <si>
    <t>陆家嘴缩影&lt;2人入住&gt;</t>
  </si>
  <si>
    <t>JUE/EDWARD DEHUA</t>
  </si>
  <si>
    <t>刘思泱</t>
  </si>
  <si>
    <t>[香港]香港富荟旺角酒店(iclub Mong Kok Hotel)(76478775)</t>
  </si>
  <si>
    <t>尊荟客房&lt;2人入住&gt;&lt;早餐&gt;</t>
  </si>
  <si>
    <t>Fung/Lik Hang Nick</t>
  </si>
  <si>
    <t>KONG/KAM SUM</t>
  </si>
  <si>
    <t>景观大床房&lt;2人入住&gt;</t>
  </si>
  <si>
    <t>刘朝朝</t>
  </si>
  <si>
    <t>Kwok/Kwun Man</t>
  </si>
  <si>
    <t>[江阴]尚客优快捷酒店(江阴学院店)(80246925)</t>
  </si>
  <si>
    <t>豪华三人房&lt;2人入住&gt;</t>
  </si>
  <si>
    <t>刘志强</t>
  </si>
  <si>
    <t>[北京]格林豪泰(北京昌平沙河地铁站店)(76296984)</t>
  </si>
  <si>
    <t>周伟</t>
  </si>
  <si>
    <t>(GRT)73184202</t>
  </si>
  <si>
    <t>[高雄]高雄现代大饭店(Modern Plaza Hotel)(80942266)</t>
  </si>
  <si>
    <t>Wu/ShuChen,Wu/ShuChen</t>
  </si>
  <si>
    <t>[天津]锦江之星(天津南站店)(80243788)</t>
  </si>
  <si>
    <t>标准间C&lt;2人入住&gt;&lt;钻石会员&gt;&lt;交叉用户机票，高铁，汽车，船票，用车&gt;</t>
  </si>
  <si>
    <t>吴桦玮</t>
  </si>
  <si>
    <t>孙誉航</t>
  </si>
  <si>
    <t>[石家庄]IU酒店(石家庄开发区省四院店)(80246934)</t>
  </si>
  <si>
    <t>小U·舒适双床房&lt;2人入住&gt;</t>
  </si>
  <si>
    <t>刘美玲</t>
  </si>
  <si>
    <t>[北京]麗枫酒店(北京昌平政府街店)(76296908)</t>
  </si>
  <si>
    <t>豪华双床房&lt;2人入住&gt;</t>
  </si>
  <si>
    <t>吴贺民,吴贺荣,吴贺凤</t>
  </si>
  <si>
    <t>[新北]新北新店矽谷温泉会馆(New Taipei Hot Spring Hotel)(80941666)</t>
  </si>
  <si>
    <t>和风豪华双人房&lt;2人入住&gt;</t>
  </si>
  <si>
    <t>CHIEN/HUNGPING</t>
  </si>
  <si>
    <t>CHIEN HUNGPING</t>
  </si>
  <si>
    <t>[武汉]锦江之星(武汉光谷金融港工程大学店)(82341002)</t>
  </si>
  <si>
    <t>舒金妮</t>
  </si>
  <si>
    <t>[杭州]丽呈布鲁克酒店(杭州西溪天堂)(82679496)</t>
  </si>
  <si>
    <t>王洁</t>
  </si>
  <si>
    <t>[香港]香港朗廷酒店(The Langham Hong Kong)(80243573)</t>
  </si>
  <si>
    <t>内园景高级双床房&lt;2人入住&gt;</t>
  </si>
  <si>
    <t>CHAN/SHU TING</t>
  </si>
  <si>
    <t>李鹏</t>
  </si>
  <si>
    <t>[北京]IU酒店(北京中关村知春里地铁站店)(80247377)</t>
  </si>
  <si>
    <t>潘龙睿</t>
  </si>
  <si>
    <t>[福州]青皮树酒店(福州仓山区上三路店)(80246017)</t>
  </si>
  <si>
    <t>高级双床房&lt;2人入住&gt;</t>
  </si>
  <si>
    <t>刘泽泉</t>
  </si>
  <si>
    <t>(GRT)73204661;</t>
  </si>
  <si>
    <t>，</t>
  </si>
  <si>
    <t>16866090711此单多收165元待退回</t>
  </si>
  <si>
    <t>16851139671此单多收576元待退回</t>
  </si>
  <si>
    <t>16866266333此单多收1032元待退回</t>
  </si>
  <si>
    <t>47307 CNY</t>
  </si>
  <si>
    <t>A211213094122481</t>
  </si>
  <si>
    <t>A211213094147481</t>
  </si>
  <si>
    <t>A2112130942163605</t>
  </si>
  <si>
    <t>总计：47307元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</si>
  <si>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</si>
  <si>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</si>
  <si>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</si>
  <si>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</si>
  <si>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</si>
  <si>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</si>
  <si>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</si>
  <si>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</si>
  <si>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</si>
  <si>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</si>
  <si>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</si>
  <si>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</si>
  <si>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</si>
  <si>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</si>
  <si>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</si>
  <si>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</si>
  <si>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</si>
  <si>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2021-11-28</t>
  </si>
  <si>
    <t>2316628</t>
  </si>
  <si>
    <t>济南鲁能贵和洲际酒店</t>
  </si>
  <si>
    <t>2021-11-26</t>
  </si>
  <si>
    <t>2021-11-27</t>
  </si>
  <si>
    <t>退房日月结</t>
  </si>
  <si>
    <t>0.00</t>
  </si>
  <si>
    <t>RMB</t>
  </si>
  <si>
    <t>0</t>
  </si>
  <si>
    <t>携程汇登国内直连</t>
  </si>
  <si>
    <t>2021-11-28 09:01:49</t>
  </si>
  <si>
    <t>否</t>
  </si>
  <si>
    <t>广州汇登信息科技有限公司</t>
  </si>
  <si>
    <t>直连</t>
  </si>
  <si>
    <t>2316443</t>
  </si>
  <si>
    <t>锦江之星(苏州行政中心店)</t>
  </si>
  <si>
    <t>180.00</t>
  </si>
  <si>
    <t>2021-11-27 23:29:27</t>
  </si>
  <si>
    <t>2316336</t>
  </si>
  <si>
    <t>青皮树酒店(福州仓山区上三路店)</t>
  </si>
  <si>
    <t>321.00</t>
  </si>
  <si>
    <t>2021-11-27 22:17:24</t>
  </si>
  <si>
    <t>2316119</t>
  </si>
  <si>
    <t>IU酒店(北京中关村知春里地铁站店)</t>
  </si>
  <si>
    <t>327.00</t>
  </si>
  <si>
    <t>2021-11-27 20:25:46</t>
  </si>
  <si>
    <t>2316021</t>
  </si>
  <si>
    <t>派酒店（海阳汽车站商业中心店）</t>
  </si>
  <si>
    <t>122.00</t>
  </si>
  <si>
    <t>2021-11-27 19:40:02</t>
  </si>
  <si>
    <t>2315657</t>
  </si>
  <si>
    <t>香港朗廷酒店</t>
  </si>
  <si>
    <t>CHAN SHU TING</t>
  </si>
  <si>
    <t>686.00</t>
  </si>
  <si>
    <t>2021-11-27 16:41:56</t>
  </si>
  <si>
    <t>2315649</t>
  </si>
  <si>
    <t>丽呈布鲁克酒店(杭州西溪天堂)</t>
  </si>
  <si>
    <t>210.00</t>
  </si>
  <si>
    <t>2021-11-27 16:50:40</t>
  </si>
  <si>
    <t>直采</t>
  </si>
  <si>
    <t>2315598</t>
  </si>
  <si>
    <t>锦江之星(武汉光谷金融港工程大学店)</t>
  </si>
  <si>
    <t>284.00</t>
  </si>
  <si>
    <t>2021-11-27 15:41:12</t>
  </si>
  <si>
    <t>2315560</t>
  </si>
  <si>
    <t>新北新店矽谷温泉会馆</t>
  </si>
  <si>
    <t>754.00</t>
  </si>
  <si>
    <t>2021-11-27 15:10:10</t>
  </si>
  <si>
    <t>2315520</t>
  </si>
  <si>
    <t>麗枫酒店(北京昌平政府街店)</t>
  </si>
  <si>
    <t>819.00</t>
  </si>
  <si>
    <t>2021-11-27 14:18:27</t>
  </si>
  <si>
    <t>2315460</t>
  </si>
  <si>
    <t>IU酒店（石家庄开发区省四院店）</t>
  </si>
  <si>
    <t>224.00</t>
  </si>
  <si>
    <t>2021-11-27 13:18:51</t>
  </si>
  <si>
    <t>2315362</t>
  </si>
  <si>
    <t>锦江之星(天津南站店)</t>
  </si>
  <si>
    <t>204.00</t>
  </si>
  <si>
    <t>2021-11-27 11:46:50</t>
  </si>
  <si>
    <t>2315348</t>
  </si>
  <si>
    <t>2021-11-27 11:31:24</t>
  </si>
  <si>
    <t>2315250</t>
  </si>
  <si>
    <t>现代商务旅馆</t>
  </si>
  <si>
    <t>Wu ShuChen,Wu ShuChen</t>
  </si>
  <si>
    <t>803.00</t>
  </si>
  <si>
    <t>2021-11-27 09:38:26</t>
  </si>
  <si>
    <t>2315193</t>
  </si>
  <si>
    <t>格林豪泰(北京昌平沙河地铁站店)</t>
  </si>
  <si>
    <t>248.00</t>
  </si>
  <si>
    <t>2021-11-27 07:48:30</t>
  </si>
  <si>
    <t>2315179</t>
  </si>
  <si>
    <t>尚客优快捷酒店（江阴学院店）</t>
  </si>
  <si>
    <t>114.00</t>
  </si>
  <si>
    <t>2021-11-27 07:17:30</t>
  </si>
  <si>
    <t>2315131</t>
  </si>
  <si>
    <t>英皇骏景酒店</t>
  </si>
  <si>
    <t>Taylor Hannah Jie-hin</t>
  </si>
  <si>
    <t>382.00</t>
  </si>
  <si>
    <t>2021-11-27 02:54:38</t>
  </si>
  <si>
    <t>2315063</t>
  </si>
  <si>
    <t>香港富荟旺角酒店</t>
  </si>
  <si>
    <t>Kwok Kwun Man</t>
  </si>
  <si>
    <t>435.00</t>
  </si>
  <si>
    <t>2021-11-26 23:32:34</t>
  </si>
  <si>
    <t>2315046</t>
  </si>
  <si>
    <t>城市便捷酒店(桐庐上林春天店)</t>
  </si>
  <si>
    <t>194.00</t>
  </si>
  <si>
    <t>2021-11-26 22:59:06</t>
  </si>
  <si>
    <t>2314960</t>
  </si>
  <si>
    <t>台中金典绿园道商旅</t>
  </si>
  <si>
    <t>LI PEI AN</t>
  </si>
  <si>
    <t>448.00</t>
  </si>
  <si>
    <t>2021-11-26 21:57:14</t>
  </si>
  <si>
    <t>2314859</t>
  </si>
  <si>
    <t>拾加拾宾馆(上海新华医院店)</t>
  </si>
  <si>
    <t>杨冰</t>
  </si>
  <si>
    <t>117.00</t>
  </si>
  <si>
    <t>2021-11-26 21:11:33</t>
  </si>
  <si>
    <t>2314810</t>
  </si>
  <si>
    <t>派酒店(兰州高铁西站店)</t>
  </si>
  <si>
    <t>134.00</t>
  </si>
  <si>
    <t>2021-11-26 20:51:04</t>
  </si>
  <si>
    <t>2314809</t>
  </si>
  <si>
    <t>吾遇酒店(广州永泰地铁站店)</t>
  </si>
  <si>
    <t>149.00</t>
  </si>
  <si>
    <t>2021-11-26 20:50:52</t>
  </si>
  <si>
    <t>2314757</t>
  </si>
  <si>
    <t>帝乐文娜公馆</t>
  </si>
  <si>
    <t>LEE MIU SHAN</t>
  </si>
  <si>
    <t>452.00</t>
  </si>
  <si>
    <t>2021-11-26 20:43:50</t>
  </si>
  <si>
    <t>2314553</t>
  </si>
  <si>
    <t>2021-11-26 19:42:08</t>
  </si>
  <si>
    <t>2314471</t>
  </si>
  <si>
    <t>贝壳酒店(沧州泊头市解放西路店)</t>
  </si>
  <si>
    <t>156.00</t>
  </si>
  <si>
    <t>2021-11-26 19:22:24</t>
  </si>
  <si>
    <t>2314328</t>
  </si>
  <si>
    <t>IU酒店（重庆永川乐和乐都大南门店）</t>
  </si>
  <si>
    <t>刘栩玮</t>
  </si>
  <si>
    <t>125.00</t>
  </si>
  <si>
    <t>2021-11-26 18:52:31</t>
  </si>
  <si>
    <t>2314318</t>
  </si>
  <si>
    <t>麗枫酒店(北京昌平体育馆店)</t>
  </si>
  <si>
    <t>295.00</t>
  </si>
  <si>
    <t>2021-11-26 18:50:20</t>
  </si>
  <si>
    <t>2314076</t>
  </si>
  <si>
    <t>181.00</t>
  </si>
  <si>
    <t>2021-11-26 18:02:32</t>
  </si>
  <si>
    <t>2314064</t>
  </si>
  <si>
    <t>骏怡连锁酒店(德州齐河汽车站店)</t>
  </si>
  <si>
    <t>105.00</t>
  </si>
  <si>
    <t>2021-11-26 17:59:27</t>
  </si>
  <si>
    <t>2313843</t>
  </si>
  <si>
    <t>天阁酒店(台北复兴馆)</t>
  </si>
  <si>
    <t>WANG KAIHUI</t>
  </si>
  <si>
    <t>471.00</t>
  </si>
  <si>
    <t>2021-11-26 16:56:32</t>
  </si>
  <si>
    <t>2313738</t>
  </si>
  <si>
    <t>长春嘉苑时尚宾馆</t>
  </si>
  <si>
    <t>104.00</t>
  </si>
  <si>
    <t>2021-11-26 16:07:26</t>
  </si>
  <si>
    <t>2313730</t>
  </si>
  <si>
    <t>662.00</t>
  </si>
  <si>
    <t>2021-11-26 16:03:43</t>
  </si>
  <si>
    <t>2313711</t>
  </si>
  <si>
    <t>尚客优品酒店(淮南田家庵区华联商厦店)</t>
  </si>
  <si>
    <t>135.00</t>
  </si>
  <si>
    <t>2021-11-26 15:48:33</t>
  </si>
  <si>
    <t>2313700</t>
  </si>
  <si>
    <t>cheung Pui Yin Elvis</t>
  </si>
  <si>
    <t>350.00</t>
  </si>
  <si>
    <t>2021-11-26 15:39:21</t>
  </si>
  <si>
    <t>2313685</t>
  </si>
  <si>
    <t>香港逸东酒店</t>
  </si>
  <si>
    <t>KONG KAM SUM</t>
  </si>
  <si>
    <t>514.00</t>
  </si>
  <si>
    <t>2021-11-26 15:30:24</t>
  </si>
  <si>
    <t>2313573</t>
  </si>
  <si>
    <t>Fung Lik Hang Nick</t>
  </si>
  <si>
    <t>437.00</t>
  </si>
  <si>
    <t>2021-11-26 14:27:21</t>
  </si>
  <si>
    <t>2313440</t>
  </si>
  <si>
    <t>新北板桥凯撒大饭店</t>
  </si>
  <si>
    <t>LU SHU LING</t>
  </si>
  <si>
    <t>700.00</t>
  </si>
  <si>
    <t>2021-11-26 13:09:02</t>
  </si>
  <si>
    <t>2313336</t>
  </si>
  <si>
    <t>香港铜锣湾利景酒店</t>
  </si>
  <si>
    <t>Pang Tsz Ying</t>
  </si>
  <si>
    <t>2021-11-26 12:07:00</t>
  </si>
  <si>
    <t>2313261</t>
  </si>
  <si>
    <t>胜似闲庭连锁酒店（航天城店）</t>
  </si>
  <si>
    <t>116.00</t>
  </si>
  <si>
    <t>2021-11-26 11:04:45</t>
  </si>
  <si>
    <t>2313242</t>
  </si>
  <si>
    <t>1151.00</t>
  </si>
  <si>
    <t>2021-11-26 10:43:43</t>
  </si>
  <si>
    <t>2313208</t>
  </si>
  <si>
    <t>TSENG TAI  CHENG</t>
  </si>
  <si>
    <t>2021-11-26 09:54:01</t>
  </si>
  <si>
    <t>2313171</t>
  </si>
  <si>
    <t>锦江之星(上海张江金融信息园店)</t>
  </si>
  <si>
    <t>275.00</t>
  </si>
  <si>
    <t>2021-11-26 09:01:17</t>
  </si>
  <si>
    <t>2313140</t>
  </si>
  <si>
    <t>JUAN CHIHWEI,JUAN CHIHWEI</t>
  </si>
  <si>
    <t>619.00</t>
  </si>
  <si>
    <t>2021-11-26 07:43:11</t>
  </si>
  <si>
    <t>2313133</t>
  </si>
  <si>
    <t>上海海悦滨江酒店公寓</t>
  </si>
  <si>
    <t>JUE EDWARD DEHUA</t>
  </si>
  <si>
    <t>333.00</t>
  </si>
  <si>
    <t>2021-11-26 07:21:28</t>
  </si>
  <si>
    <t>2313067</t>
  </si>
  <si>
    <t>Yip Wai Kin</t>
  </si>
  <si>
    <t>176.00</t>
  </si>
  <si>
    <t>2021-11-26 00:44:26</t>
  </si>
  <si>
    <t>2021-11-25</t>
  </si>
  <si>
    <t>2313040</t>
  </si>
  <si>
    <t>锦江都城酒店(杭州下沙金沙湖店)</t>
  </si>
  <si>
    <t>2021-11-25 23:31:37</t>
  </si>
  <si>
    <t>2313028</t>
  </si>
  <si>
    <t>Yip Wing Shun</t>
  </si>
  <si>
    <t>316.00</t>
  </si>
  <si>
    <t>2021-11-25 23:06:50</t>
  </si>
  <si>
    <t>2313021</t>
  </si>
  <si>
    <t>汉庭酒店(上海火车站店)</t>
  </si>
  <si>
    <t>482.00</t>
  </si>
  <si>
    <t>2021-11-25 23:01:15</t>
  </si>
  <si>
    <t>2313017</t>
  </si>
  <si>
    <t>广东迎宾馆</t>
  </si>
  <si>
    <t>449.00</t>
  </si>
  <si>
    <t>2021-11-25 22:58:09</t>
  </si>
  <si>
    <t>2313009</t>
  </si>
  <si>
    <t>广州珀丽酒店</t>
  </si>
  <si>
    <t>318.00</t>
  </si>
  <si>
    <t>2021-11-25 22:48:59</t>
  </si>
  <si>
    <t>2313005</t>
  </si>
  <si>
    <t>北京千禧大酒店</t>
  </si>
  <si>
    <t>855.00</t>
  </si>
  <si>
    <t>2021-11-25 22:45:43</t>
  </si>
  <si>
    <t>2312930</t>
  </si>
  <si>
    <t>海友酒店(上海大木桥地铁站店)</t>
  </si>
  <si>
    <t>437.01</t>
  </si>
  <si>
    <t>2021-11-25 21:56:04</t>
  </si>
  <si>
    <t>2312807</t>
  </si>
  <si>
    <t>灏美连锁式旅舍 - 北角</t>
  </si>
  <si>
    <t>YAN Yuk Wing Stanley,YAN Yuk Wing Stanley</t>
  </si>
  <si>
    <t>168.00</t>
  </si>
  <si>
    <t>2021-11-25 20:43:12</t>
  </si>
  <si>
    <t>2312649</t>
  </si>
  <si>
    <t>香港旺角维景酒店</t>
  </si>
  <si>
    <t>Chen Yi Chuan</t>
  </si>
  <si>
    <t>283.00</t>
  </si>
  <si>
    <t>2021-11-25 19:17:49</t>
  </si>
  <si>
    <t>2312479</t>
  </si>
  <si>
    <t>143.00</t>
  </si>
  <si>
    <t>2021-11-25 18:13:18</t>
  </si>
  <si>
    <t>2312136</t>
  </si>
  <si>
    <t>221.00</t>
  </si>
  <si>
    <t>2021-11-25 16:05:58</t>
  </si>
  <si>
    <t>2312132</t>
  </si>
  <si>
    <t>NG MARK</t>
  </si>
  <si>
    <t>188.00</t>
  </si>
  <si>
    <t>2021-11-25 16:04:24</t>
  </si>
  <si>
    <t>2312124</t>
  </si>
  <si>
    <t>Huang SungKuei</t>
  </si>
  <si>
    <t>446.00</t>
  </si>
  <si>
    <t>2021-11-25 16:00:16</t>
  </si>
  <si>
    <t>2312096</t>
  </si>
  <si>
    <t>灏美中环酒店</t>
  </si>
  <si>
    <t>Siu Yiu Wo,Siu Yiu Wo</t>
  </si>
  <si>
    <t>197.00</t>
  </si>
  <si>
    <t>2021-11-25 15:46:29</t>
  </si>
  <si>
    <t>2311847</t>
  </si>
  <si>
    <t>沐夏精品时尚旅馆</t>
  </si>
  <si>
    <t>Kao Chen Kuo,Kao Chen Kuo</t>
  </si>
  <si>
    <t>465.00</t>
  </si>
  <si>
    <t>2021-11-25 16:35:57</t>
  </si>
  <si>
    <t>2311762</t>
  </si>
  <si>
    <t>骏怡精选酒店（中牟万邦店）</t>
  </si>
  <si>
    <t>244.00</t>
  </si>
  <si>
    <t>2021-11-25 12:27:43</t>
  </si>
  <si>
    <t>2311512</t>
  </si>
  <si>
    <t>尚客优酒店(庄浪实验小学店)</t>
  </si>
  <si>
    <t>154.00</t>
  </si>
  <si>
    <t>2021-11-25 10:18:40</t>
  </si>
  <si>
    <t>2311426</t>
  </si>
  <si>
    <t>台北长荣桂冠酒店</t>
  </si>
  <si>
    <t>CHIOU CHUHSIANG</t>
  </si>
  <si>
    <t>1502.00</t>
  </si>
  <si>
    <t>2021-11-25 09:02:40</t>
  </si>
  <si>
    <t>2311400</t>
  </si>
  <si>
    <t>汉庭酒店(上海静安寺新店)</t>
  </si>
  <si>
    <t>312.00</t>
  </si>
  <si>
    <t>2021-11-25 09:13:05</t>
  </si>
  <si>
    <t>2311352</t>
  </si>
  <si>
    <t>汉庭优佳酒店(上海恒隆广场店)</t>
  </si>
  <si>
    <t>387.00</t>
  </si>
  <si>
    <t>2021-11-25 07:19:47</t>
  </si>
  <si>
    <t>2021-11-24</t>
  </si>
  <si>
    <t>2311233</t>
  </si>
  <si>
    <t>香港六国酒店</t>
  </si>
  <si>
    <t>KWOK WAI LIT</t>
  </si>
  <si>
    <t>476.00</t>
  </si>
  <si>
    <t>2021-11-24 23:39:43</t>
  </si>
  <si>
    <t>2310697</t>
  </si>
  <si>
    <t>海友酒店（福州工业路宝龙店）</t>
  </si>
  <si>
    <t>264.00</t>
  </si>
  <si>
    <t>2021-11-24 18:12:32</t>
  </si>
  <si>
    <t>2310372</t>
  </si>
  <si>
    <t>锦江之星(衡水火车站红旗大街酒店)</t>
  </si>
  <si>
    <t>2021-11-24 15:14:56</t>
  </si>
  <si>
    <t>2310285</t>
  </si>
  <si>
    <t>台北柯达大饭店-敦南馆</t>
  </si>
  <si>
    <t>SUI Hsin,SUI Hsin</t>
  </si>
  <si>
    <t>434.00</t>
  </si>
  <si>
    <t>2021-11-24 14:00:27</t>
  </si>
  <si>
    <t>2309940</t>
  </si>
  <si>
    <t>福容大饭店(高雄馆)</t>
  </si>
  <si>
    <t>Huang JuiSui</t>
  </si>
  <si>
    <t>536.00</t>
  </si>
  <si>
    <t>2021-11-24 10:01:39</t>
  </si>
  <si>
    <t>2309913</t>
  </si>
  <si>
    <t>WAN CHIN KEI ANDY</t>
  </si>
  <si>
    <t>308.00</t>
  </si>
  <si>
    <t>2021-11-24 09:30:24</t>
  </si>
  <si>
    <t>2309764</t>
  </si>
  <si>
    <t>2021-11-24 01:32:26</t>
  </si>
  <si>
    <t>2309748</t>
  </si>
  <si>
    <t>锦江之星(天津钢管公司店)</t>
  </si>
  <si>
    <t>461.00</t>
  </si>
  <si>
    <t>2021-11-24 00:28:17</t>
  </si>
  <si>
    <t>2021-11-23</t>
  </si>
  <si>
    <t>2309675</t>
  </si>
  <si>
    <t>金都大飯店</t>
  </si>
  <si>
    <t>TSENG YEN LIU,TSENG YEN LIU</t>
  </si>
  <si>
    <t>357.00</t>
  </si>
  <si>
    <t>2021-11-23 22:51:28</t>
  </si>
  <si>
    <t>2308733</t>
  </si>
  <si>
    <t>huang chen pu,huang chen pu,huang chen pu,huang chen pu</t>
  </si>
  <si>
    <t>1250.00</t>
  </si>
  <si>
    <t>2021-11-23 13:05:16</t>
  </si>
  <si>
    <t>2308370</t>
  </si>
  <si>
    <t>Wu Wupaoying,Wu Wupaoying</t>
  </si>
  <si>
    <t>459.00</t>
  </si>
  <si>
    <t>2021-11-23 07:27:39</t>
  </si>
  <si>
    <t>2308369</t>
  </si>
  <si>
    <t>星程酒店(上海国际旅游度假区秀浦路店)</t>
  </si>
  <si>
    <t>376.00</t>
  </si>
  <si>
    <t>2021-11-23 07:27:16</t>
  </si>
  <si>
    <t>2308316</t>
  </si>
  <si>
    <t>致稳人文商旅</t>
  </si>
  <si>
    <t>JUI SHAN JuiShan,JUI SHAN JuiShan</t>
  </si>
  <si>
    <t>916.00</t>
  </si>
  <si>
    <t>2021-11-23 01:29:32</t>
  </si>
  <si>
    <t>2021-11-22</t>
  </si>
  <si>
    <t>2308146</t>
  </si>
  <si>
    <t>CHEN KEN-YU</t>
  </si>
  <si>
    <t>472.00</t>
  </si>
  <si>
    <t>2021-11-22 21:44:01</t>
  </si>
  <si>
    <t>2307591</t>
  </si>
  <si>
    <t>2021-11-22 16:33:55</t>
  </si>
  <si>
    <t>2307333</t>
  </si>
  <si>
    <t>海友酒店(福州三坊七巷店)</t>
  </si>
  <si>
    <t>2021-11-22 12:59:57</t>
  </si>
  <si>
    <t>2307321</t>
  </si>
  <si>
    <t>汉庭酒店(武汉广埠屯地铁站店)</t>
  </si>
  <si>
    <t>509.00</t>
  </si>
  <si>
    <t>2021-11-22 12:51:21</t>
  </si>
  <si>
    <t>2307317</t>
  </si>
  <si>
    <t>台北老爷大酒店</t>
  </si>
  <si>
    <t>CHU CHIHWEI</t>
  </si>
  <si>
    <t>960.00</t>
  </si>
  <si>
    <t>2021-11-22 12:51:58</t>
  </si>
  <si>
    <t>2307061</t>
  </si>
  <si>
    <t>都市118·精选(西安电子科技大学南校区店)</t>
  </si>
  <si>
    <t>227.00</t>
  </si>
  <si>
    <t>78.00</t>
  </si>
  <si>
    <t>-149</t>
  </si>
  <si>
    <t>2021-11-22 09:32:58</t>
  </si>
  <si>
    <t>是</t>
  </si>
  <si>
    <t>2306951</t>
  </si>
  <si>
    <t>218.00</t>
  </si>
  <si>
    <t>2021-11-22 08:16:23</t>
  </si>
  <si>
    <t>2306943</t>
  </si>
  <si>
    <t>厦门海景千禧大酒店</t>
  </si>
  <si>
    <t>980.00</t>
  </si>
  <si>
    <t>2021-11-22 08:40:49</t>
  </si>
  <si>
    <t>2306894</t>
  </si>
  <si>
    <t>IU酒店(太原解放路北大街万达广场店)</t>
  </si>
  <si>
    <t>162.00</t>
  </si>
  <si>
    <t>2021-11-22 07:34:33</t>
  </si>
  <si>
    <t>2306762</t>
  </si>
  <si>
    <t>城市商旅-站前分馆</t>
  </si>
  <si>
    <t>Lin  Li,Lin  Li</t>
  </si>
  <si>
    <t>1139.00</t>
  </si>
  <si>
    <t>2021-11-22 01:22:10</t>
  </si>
  <si>
    <t>2021-11-21</t>
  </si>
  <si>
    <t>2306619</t>
  </si>
  <si>
    <t>卡尔登饭店(台湾台中馆)</t>
  </si>
  <si>
    <t>chen hung yi</t>
  </si>
  <si>
    <t>2021-11-21 22:11:27</t>
  </si>
  <si>
    <t>2306094</t>
  </si>
  <si>
    <t>WONG CHUNG PONG</t>
  </si>
  <si>
    <t>2021-11-21 13:26:51</t>
  </si>
  <si>
    <t>2305758</t>
  </si>
  <si>
    <t>WANG ZIYUN</t>
  </si>
  <si>
    <t>510.00</t>
  </si>
  <si>
    <t>2021-11-21 01:14:15</t>
  </si>
  <si>
    <t>2021-11-20</t>
  </si>
  <si>
    <t>2305623</t>
  </si>
  <si>
    <t>Chau Man Yin</t>
  </si>
  <si>
    <t>201.00</t>
  </si>
  <si>
    <t>2021-11-20 21:45:12</t>
  </si>
  <si>
    <t>2305493</t>
  </si>
  <si>
    <t>汉庭优佳酒店(上海莘庄龙之梦店)</t>
  </si>
  <si>
    <t>274.00</t>
  </si>
  <si>
    <t>2021-11-20 19:58:48</t>
  </si>
  <si>
    <t>2305440</t>
  </si>
  <si>
    <t>ting ting kai,ting ting kai</t>
  </si>
  <si>
    <t>2021-11-20 19:28:18</t>
  </si>
  <si>
    <t>2021-11-19</t>
  </si>
  <si>
    <t>2304597</t>
  </si>
  <si>
    <t>台北康华大饭店</t>
  </si>
  <si>
    <t>WU HSINKUAN</t>
  </si>
  <si>
    <t>307.00</t>
  </si>
  <si>
    <t>2021-11-19 23:32:12</t>
  </si>
  <si>
    <t>2304366</t>
  </si>
  <si>
    <t>新北淡水福格大饭店</t>
  </si>
  <si>
    <t>CHANG YA-CHING</t>
  </si>
  <si>
    <t>2021-11-19 20:23:40</t>
  </si>
  <si>
    <t>2303491</t>
  </si>
  <si>
    <t>高雄义大皇家酒店</t>
  </si>
  <si>
    <t>Cheng MiaoYu,Cheng MiaoYu</t>
  </si>
  <si>
    <t>1055.00</t>
  </si>
  <si>
    <t>2021-11-19 07:46:26</t>
  </si>
  <si>
    <t>2021-11-18</t>
  </si>
  <si>
    <t>2303290</t>
  </si>
  <si>
    <t>Milo Ten</t>
  </si>
  <si>
    <t>2021-11-18 22:10:11</t>
  </si>
  <si>
    <t>2303106</t>
  </si>
  <si>
    <t>CHAN DINGCHENG</t>
  </si>
  <si>
    <t>2021-11-18 19:55:08</t>
  </si>
  <si>
    <t>2302911</t>
  </si>
  <si>
    <t>WANG WEN HUA WANG WEN HUA,WANG WEN HUA WANG WEN HUA</t>
  </si>
  <si>
    <t>356.00</t>
  </si>
  <si>
    <t>2021-11-18 17:37:12</t>
  </si>
  <si>
    <t>2021-11-17</t>
  </si>
  <si>
    <t>2301501</t>
  </si>
  <si>
    <t>高雄钧怡大饭店</t>
  </si>
  <si>
    <t>YU SHIHTE</t>
  </si>
  <si>
    <t>721.00</t>
  </si>
  <si>
    <t>2021-11-17 13:44:37</t>
  </si>
  <si>
    <t>2021-11-16</t>
  </si>
  <si>
    <t>2301061</t>
  </si>
  <si>
    <t>台南富驿時尚酒店</t>
  </si>
  <si>
    <t>Tsai PeiWen,Tsai PeiWen</t>
  </si>
  <si>
    <t>757.00</t>
  </si>
  <si>
    <t>2021-11-16 23:59:58</t>
  </si>
  <si>
    <t>2300353</t>
  </si>
  <si>
    <t>小太阳</t>
  </si>
  <si>
    <t>MA JUNGHNUG</t>
  </si>
  <si>
    <t>2021-11-16 12:42:09</t>
  </si>
  <si>
    <t>2021-11-15</t>
  </si>
  <si>
    <t>2299800</t>
  </si>
  <si>
    <t>台北丹迪旅店-天母店</t>
  </si>
  <si>
    <t>CHANG CHICHUN</t>
  </si>
  <si>
    <t>2021-11-15 15:51:07</t>
  </si>
  <si>
    <t>2021-11-12</t>
  </si>
  <si>
    <t>2297347</t>
  </si>
  <si>
    <t>台南首相大饭店</t>
  </si>
  <si>
    <t>peng szu yuan,peng szu yuan</t>
  </si>
  <si>
    <t>423.00</t>
  </si>
  <si>
    <t>2021-11-12 01:12:45</t>
  </si>
  <si>
    <t>2021-11-06</t>
  </si>
  <si>
    <t>2291046</t>
  </si>
  <si>
    <t>南投埔里西站商务旅馆</t>
  </si>
  <si>
    <t>TSENG JIAHUA</t>
  </si>
  <si>
    <t>377.00</t>
  </si>
  <si>
    <t>2021-11-06 09:26:22</t>
  </si>
  <si>
    <t>2021-11-04</t>
  </si>
  <si>
    <t>2289849</t>
  </si>
  <si>
    <t>垦丁星栈旅店</t>
  </si>
  <si>
    <t>LIN JHIH YIN,LIN JHIH YIN</t>
  </si>
  <si>
    <t>282.00</t>
  </si>
  <si>
    <t>2021-11-04 22:47:11</t>
  </si>
  <si>
    <t>2021-11-01</t>
  </si>
  <si>
    <t>2287473</t>
  </si>
  <si>
    <t>Hsu Kuo-Chiang,Hsu Kuo-Chiang</t>
  </si>
  <si>
    <t>816.00</t>
  </si>
  <si>
    <t>2021-11-01 22:37:40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</si>
</sst>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6" fillId="5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3" fillId="13" borderId="3" applyNumberFormat="0" applyFont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9" fillId="14" borderId="7" applyNumberFormat="0" applyAlignment="0" applyProtection="0">
      <alignment vertical="center"/>
    </xf>
    <xf numFmtId="0" fontId="13" fillId="14" borderId="1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27"/>
  <sheetViews>
    <sheetView topLeftCell="A23" workbookViewId="0">
      <selection activeCell="A23" sqref="A23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3">
      <c r="A2" s="4">
        <v>16724500961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44525</v>
      </c>
      <c r="G2" s="5">
        <v>44526</v>
      </c>
      <c r="H2" s="4">
        <v>2</v>
      </c>
      <c r="I2" s="4">
        <v>1</v>
      </c>
      <c r="J2" s="4">
        <v>2</v>
      </c>
      <c r="K2" s="4" t="s">
        <v>29</v>
      </c>
      <c r="L2" s="4">
        <v>816</v>
      </c>
      <c r="M2" s="4">
        <v>816</v>
      </c>
      <c r="N2" s="4" t="s">
        <v>30</v>
      </c>
      <c r="O2" s="4" t="s">
        <v>31</v>
      </c>
      <c r="P2" s="4" t="s">
        <v>32</v>
      </c>
      <c r="Q2" s="4">
        <v>0</v>
      </c>
      <c r="R2" s="6">
        <v>44501</v>
      </c>
      <c r="S2" s="5">
        <v>44541</v>
      </c>
      <c r="T2" s="4" t="s">
        <v>33</v>
      </c>
      <c r="U2" s="4">
        <v>816</v>
      </c>
      <c r="V2" s="4">
        <v>0</v>
      </c>
      <c r="W2" s="4">
        <v>0</v>
      </c>
    </row>
    <row r="3" s="4" customFormat="1" spans="1:24">
      <c r="A3" s="4">
        <v>16810185462</v>
      </c>
      <c r="B3" s="4" t="s">
        <v>25</v>
      </c>
      <c r="C3" s="4" t="s">
        <v>26</v>
      </c>
      <c r="D3" s="4" t="s">
        <v>34</v>
      </c>
      <c r="E3" s="4" t="s">
        <v>35</v>
      </c>
      <c r="F3" s="5">
        <v>44524</v>
      </c>
      <c r="G3" s="5">
        <v>44526</v>
      </c>
      <c r="H3" s="4">
        <v>1</v>
      </c>
      <c r="I3" s="4">
        <v>2</v>
      </c>
      <c r="J3" s="4">
        <v>2</v>
      </c>
      <c r="K3" s="4" t="s">
        <v>29</v>
      </c>
      <c r="L3" s="4">
        <v>721</v>
      </c>
      <c r="M3" s="4">
        <v>721</v>
      </c>
      <c r="N3" s="4" t="s">
        <v>36</v>
      </c>
      <c r="O3" s="4" t="s">
        <v>31</v>
      </c>
      <c r="P3" s="4" t="s">
        <v>32</v>
      </c>
      <c r="Q3" s="4">
        <v>0</v>
      </c>
      <c r="R3" s="6">
        <v>44517</v>
      </c>
      <c r="S3" s="5">
        <v>44541</v>
      </c>
      <c r="T3" s="4" t="s">
        <v>33</v>
      </c>
      <c r="U3" s="4">
        <v>721</v>
      </c>
      <c r="V3" s="4">
        <v>0</v>
      </c>
      <c r="W3" s="4">
        <v>0</v>
      </c>
      <c r="X3" s="4">
        <v>2301501</v>
      </c>
    </row>
    <row r="4" s="4" customFormat="1" spans="1:25">
      <c r="A4" s="4">
        <v>16839389031</v>
      </c>
      <c r="B4" s="4" t="s">
        <v>25</v>
      </c>
      <c r="C4" s="4" t="s">
        <v>26</v>
      </c>
      <c r="D4" s="4" t="s">
        <v>37</v>
      </c>
      <c r="E4" s="4" t="s">
        <v>38</v>
      </c>
      <c r="F4" s="5">
        <v>44522</v>
      </c>
      <c r="G4" s="5">
        <v>44526</v>
      </c>
      <c r="H4" s="4">
        <v>1</v>
      </c>
      <c r="I4" s="4">
        <v>4</v>
      </c>
      <c r="J4" s="4">
        <v>4</v>
      </c>
      <c r="K4" s="4" t="s">
        <v>29</v>
      </c>
      <c r="L4" s="4">
        <v>1139</v>
      </c>
      <c r="M4" s="4">
        <v>1139</v>
      </c>
      <c r="N4" s="4" t="s">
        <v>39</v>
      </c>
      <c r="O4" s="4" t="s">
        <v>31</v>
      </c>
      <c r="P4" s="4" t="s">
        <v>32</v>
      </c>
      <c r="Q4" s="4">
        <v>0</v>
      </c>
      <c r="R4" s="6">
        <v>44522</v>
      </c>
      <c r="S4" s="5">
        <v>44541</v>
      </c>
      <c r="T4" s="4" t="s">
        <v>33</v>
      </c>
      <c r="U4" s="4">
        <v>1139</v>
      </c>
      <c r="V4" s="4">
        <v>0</v>
      </c>
      <c r="W4" s="4">
        <v>0</v>
      </c>
      <c r="X4" s="4">
        <v>2306762</v>
      </c>
      <c r="Y4" s="4">
        <v>5458933</v>
      </c>
    </row>
    <row r="5" s="4" customFormat="1" spans="1:24">
      <c r="A5" s="4">
        <v>16856374472</v>
      </c>
      <c r="B5" s="4" t="s">
        <v>25</v>
      </c>
      <c r="C5" s="4" t="s">
        <v>26</v>
      </c>
      <c r="D5" s="4" t="s">
        <v>27</v>
      </c>
      <c r="E5" s="4" t="s">
        <v>40</v>
      </c>
      <c r="F5" s="5">
        <v>44525</v>
      </c>
      <c r="G5" s="5">
        <v>44526</v>
      </c>
      <c r="H5" s="4">
        <v>1</v>
      </c>
      <c r="I5" s="4">
        <v>1</v>
      </c>
      <c r="J5" s="4">
        <v>1</v>
      </c>
      <c r="K5" s="4" t="s">
        <v>29</v>
      </c>
      <c r="L5" s="4">
        <v>434</v>
      </c>
      <c r="M5" s="4">
        <v>434</v>
      </c>
      <c r="N5" s="4" t="s">
        <v>41</v>
      </c>
      <c r="O5" s="4" t="s">
        <v>31</v>
      </c>
      <c r="P5" s="4" t="s">
        <v>32</v>
      </c>
      <c r="Q5" s="4">
        <v>0</v>
      </c>
      <c r="R5" s="6">
        <v>44524</v>
      </c>
      <c r="S5" s="5">
        <v>44541</v>
      </c>
      <c r="T5" s="4" t="s">
        <v>33</v>
      </c>
      <c r="U5" s="4">
        <v>434</v>
      </c>
      <c r="V5" s="4">
        <v>0</v>
      </c>
      <c r="W5" s="4">
        <v>0</v>
      </c>
      <c r="X5" s="4">
        <v>2310285</v>
      </c>
    </row>
    <row r="6" s="4" customFormat="1" spans="1:25">
      <c r="A6" s="4">
        <v>16858920445</v>
      </c>
      <c r="B6" s="4" t="s">
        <v>25</v>
      </c>
      <c r="C6" s="4" t="s">
        <v>26</v>
      </c>
      <c r="D6" s="4" t="s">
        <v>42</v>
      </c>
      <c r="E6" s="4" t="s">
        <v>43</v>
      </c>
      <c r="F6" s="5">
        <v>44525</v>
      </c>
      <c r="G6" s="5">
        <v>44526</v>
      </c>
      <c r="H6" s="4">
        <v>1</v>
      </c>
      <c r="I6" s="4">
        <v>1</v>
      </c>
      <c r="J6" s="4">
        <v>1</v>
      </c>
      <c r="K6" s="4" t="s">
        <v>29</v>
      </c>
      <c r="L6" s="4">
        <v>476</v>
      </c>
      <c r="M6" s="4">
        <v>476</v>
      </c>
      <c r="N6" s="4" t="s">
        <v>44</v>
      </c>
      <c r="O6" s="4" t="s">
        <v>31</v>
      </c>
      <c r="P6" s="4" t="s">
        <v>32</v>
      </c>
      <c r="Q6" s="4">
        <v>0</v>
      </c>
      <c r="R6" s="6">
        <v>44524</v>
      </c>
      <c r="S6" s="5">
        <v>44541</v>
      </c>
      <c r="T6" s="4" t="s">
        <v>33</v>
      </c>
      <c r="U6" s="4">
        <v>476</v>
      </c>
      <c r="V6" s="4">
        <v>0</v>
      </c>
      <c r="W6" s="4">
        <v>0</v>
      </c>
      <c r="X6" s="4"/>
      <c r="Y6" s="4">
        <v>15068511</v>
      </c>
    </row>
    <row r="7" s="4" customFormat="1" spans="1:24">
      <c r="A7" s="4">
        <v>16859129349</v>
      </c>
      <c r="B7" s="4" t="s">
        <v>25</v>
      </c>
      <c r="C7" s="4" t="s">
        <v>26</v>
      </c>
      <c r="D7" s="4" t="s">
        <v>45</v>
      </c>
      <c r="E7" s="4" t="s">
        <v>46</v>
      </c>
      <c r="F7" s="5">
        <v>44525</v>
      </c>
      <c r="G7" s="5">
        <v>44526</v>
      </c>
      <c r="H7" s="4">
        <v>1</v>
      </c>
      <c r="I7" s="4">
        <v>1</v>
      </c>
      <c r="J7" s="4">
        <v>1</v>
      </c>
      <c r="K7" s="4" t="s">
        <v>29</v>
      </c>
      <c r="L7" s="4">
        <v>200</v>
      </c>
      <c r="M7" s="4">
        <v>200</v>
      </c>
      <c r="N7" s="4" t="s">
        <v>47</v>
      </c>
      <c r="O7" s="4" t="s">
        <v>31</v>
      </c>
      <c r="P7" s="4" t="s">
        <v>32</v>
      </c>
      <c r="Q7" s="4">
        <v>0</v>
      </c>
      <c r="R7" s="6">
        <v>44525</v>
      </c>
      <c r="S7" s="5">
        <v>44541</v>
      </c>
      <c r="T7" s="4" t="s">
        <v>33</v>
      </c>
      <c r="U7" s="4">
        <v>200</v>
      </c>
      <c r="V7" s="4">
        <v>0</v>
      </c>
      <c r="W7" s="4">
        <v>0</v>
      </c>
      <c r="X7" s="4">
        <v>2311299</v>
      </c>
    </row>
    <row r="8" s="4" customFormat="1" spans="1:25">
      <c r="A8" s="4">
        <v>16859222731</v>
      </c>
      <c r="B8" s="4" t="s">
        <v>25</v>
      </c>
      <c r="C8" s="4" t="s">
        <v>26</v>
      </c>
      <c r="D8" s="4" t="s">
        <v>48</v>
      </c>
      <c r="E8" s="4" t="s">
        <v>49</v>
      </c>
      <c r="F8" s="5">
        <v>44525</v>
      </c>
      <c r="G8" s="5">
        <v>44526</v>
      </c>
      <c r="H8" s="4">
        <v>1</v>
      </c>
      <c r="I8" s="4">
        <v>1</v>
      </c>
      <c r="J8" s="4">
        <v>1</v>
      </c>
      <c r="K8" s="4" t="s">
        <v>29</v>
      </c>
      <c r="L8" s="4">
        <v>387</v>
      </c>
      <c r="M8" s="4">
        <v>387</v>
      </c>
      <c r="N8" s="4" t="s">
        <v>50</v>
      </c>
      <c r="O8" s="4" t="s">
        <v>31</v>
      </c>
      <c r="P8" s="4" t="s">
        <v>32</v>
      </c>
      <c r="Q8" s="4">
        <v>0</v>
      </c>
      <c r="R8" s="6">
        <v>44525</v>
      </c>
      <c r="S8" s="5">
        <v>44541</v>
      </c>
      <c r="T8" s="4" t="s">
        <v>33</v>
      </c>
      <c r="U8" s="4">
        <v>387</v>
      </c>
      <c r="V8" s="4">
        <v>0</v>
      </c>
      <c r="W8" s="4">
        <v>0</v>
      </c>
      <c r="X8" s="4">
        <v>2311352</v>
      </c>
      <c r="Y8" s="4" t="s">
        <v>51</v>
      </c>
    </row>
    <row r="9" s="4" customFormat="1" spans="1:25">
      <c r="A9" s="4">
        <v>16859315205</v>
      </c>
      <c r="B9" s="4" t="s">
        <v>25</v>
      </c>
      <c r="C9" s="4" t="s">
        <v>26</v>
      </c>
      <c r="D9" s="4" t="s">
        <v>52</v>
      </c>
      <c r="E9" s="4" t="s">
        <v>49</v>
      </c>
      <c r="F9" s="5">
        <v>44525</v>
      </c>
      <c r="G9" s="5">
        <v>44526</v>
      </c>
      <c r="H9" s="4">
        <v>1</v>
      </c>
      <c r="I9" s="4">
        <v>1</v>
      </c>
      <c r="J9" s="4">
        <v>1</v>
      </c>
      <c r="K9" s="4" t="s">
        <v>29</v>
      </c>
      <c r="L9" s="4">
        <v>312</v>
      </c>
      <c r="M9" s="4">
        <v>312</v>
      </c>
      <c r="N9" s="4" t="s">
        <v>53</v>
      </c>
      <c r="O9" s="4" t="s">
        <v>31</v>
      </c>
      <c r="P9" s="4" t="s">
        <v>32</v>
      </c>
      <c r="Q9" s="4">
        <v>0</v>
      </c>
      <c r="R9" s="6">
        <v>44525</v>
      </c>
      <c r="S9" s="5">
        <v>44541</v>
      </c>
      <c r="T9" s="4" t="s">
        <v>33</v>
      </c>
      <c r="U9" s="4">
        <v>312</v>
      </c>
      <c r="V9" s="4">
        <v>0</v>
      </c>
      <c r="W9" s="4">
        <v>0</v>
      </c>
      <c r="X9" s="4"/>
      <c r="Y9" s="4" t="s">
        <v>54</v>
      </c>
    </row>
    <row r="10" s="4" customFormat="1" spans="1:24">
      <c r="A10" s="4">
        <v>16859129349</v>
      </c>
      <c r="B10" s="4" t="s">
        <v>25</v>
      </c>
      <c r="C10" s="4" t="s">
        <v>55</v>
      </c>
      <c r="D10" s="4" t="s">
        <v>45</v>
      </c>
      <c r="E10" s="4" t="s">
        <v>46</v>
      </c>
      <c r="F10" s="5">
        <v>44525</v>
      </c>
      <c r="G10" s="5">
        <v>44526</v>
      </c>
      <c r="H10" s="4">
        <v>1</v>
      </c>
      <c r="I10" s="4">
        <v>1</v>
      </c>
      <c r="J10" s="4">
        <v>1</v>
      </c>
      <c r="K10" s="4" t="s">
        <v>29</v>
      </c>
      <c r="L10" s="4">
        <v>-200</v>
      </c>
      <c r="M10" s="4">
        <v>-200</v>
      </c>
      <c r="N10" s="4" t="s">
        <v>47</v>
      </c>
      <c r="O10" s="4" t="s">
        <v>31</v>
      </c>
      <c r="P10" s="4" t="s">
        <v>32</v>
      </c>
      <c r="Q10" s="4">
        <v>0</v>
      </c>
      <c r="R10" s="6">
        <v>44525</v>
      </c>
      <c r="S10" s="5">
        <v>44541</v>
      </c>
      <c r="T10" s="4" t="s">
        <v>33</v>
      </c>
      <c r="U10" s="4">
        <v>-200</v>
      </c>
      <c r="V10" s="4">
        <v>0</v>
      </c>
      <c r="W10" s="4">
        <v>0</v>
      </c>
      <c r="X10" s="4">
        <v>2311299</v>
      </c>
    </row>
    <row r="11" s="4" customFormat="1" spans="1:24">
      <c r="A11" s="4">
        <v>16859509026</v>
      </c>
      <c r="B11" s="4" t="s">
        <v>25</v>
      </c>
      <c r="C11" s="4" t="s">
        <v>26</v>
      </c>
      <c r="D11" s="4" t="s">
        <v>56</v>
      </c>
      <c r="E11" s="4" t="s">
        <v>43</v>
      </c>
      <c r="F11" s="5">
        <v>44525</v>
      </c>
      <c r="G11" s="5">
        <v>44526</v>
      </c>
      <c r="H11" s="4">
        <v>1</v>
      </c>
      <c r="I11" s="4">
        <v>1</v>
      </c>
      <c r="J11" s="4">
        <v>1</v>
      </c>
      <c r="K11" s="4" t="s">
        <v>29</v>
      </c>
      <c r="L11" s="4">
        <v>154</v>
      </c>
      <c r="M11" s="4">
        <v>154</v>
      </c>
      <c r="N11" s="4" t="s">
        <v>57</v>
      </c>
      <c r="O11" s="4" t="s">
        <v>31</v>
      </c>
      <c r="P11" s="4" t="s">
        <v>32</v>
      </c>
      <c r="Q11" s="4">
        <v>0</v>
      </c>
      <c r="R11" s="6">
        <v>44525</v>
      </c>
      <c r="S11" s="5">
        <v>44541</v>
      </c>
      <c r="T11" s="4" t="s">
        <v>33</v>
      </c>
      <c r="U11" s="4">
        <v>154</v>
      </c>
      <c r="V11" s="4">
        <v>0</v>
      </c>
      <c r="W11" s="4">
        <v>0</v>
      </c>
      <c r="X11" s="4">
        <v>2311512</v>
      </c>
    </row>
    <row r="12" s="4" customFormat="1" spans="1:23">
      <c r="A12" s="4">
        <v>16859909206</v>
      </c>
      <c r="B12" s="4" t="s">
        <v>25</v>
      </c>
      <c r="C12" s="4" t="s">
        <v>26</v>
      </c>
      <c r="D12" s="4" t="s">
        <v>58</v>
      </c>
      <c r="E12" s="4" t="s">
        <v>59</v>
      </c>
      <c r="F12" s="5">
        <v>44525</v>
      </c>
      <c r="G12" s="5">
        <v>44526</v>
      </c>
      <c r="H12" s="4">
        <v>1</v>
      </c>
      <c r="I12" s="4">
        <v>1</v>
      </c>
      <c r="J12" s="4">
        <v>1</v>
      </c>
      <c r="K12" s="4" t="s">
        <v>29</v>
      </c>
      <c r="L12" s="4">
        <v>244</v>
      </c>
      <c r="M12" s="4">
        <v>244</v>
      </c>
      <c r="N12" s="4" t="s">
        <v>60</v>
      </c>
      <c r="O12" s="4" t="s">
        <v>31</v>
      </c>
      <c r="P12" s="4" t="s">
        <v>32</v>
      </c>
      <c r="Q12" s="4">
        <v>0</v>
      </c>
      <c r="R12" s="6">
        <v>44525</v>
      </c>
      <c r="S12" s="5">
        <v>44541</v>
      </c>
      <c r="T12" s="4" t="s">
        <v>33</v>
      </c>
      <c r="U12" s="4">
        <v>244</v>
      </c>
      <c r="V12" s="4">
        <v>0</v>
      </c>
      <c r="W12" s="4">
        <v>0</v>
      </c>
    </row>
    <row r="13" s="4" customFormat="1" spans="1:23">
      <c r="A13" s="4">
        <v>16862422042</v>
      </c>
      <c r="B13" s="4" t="s">
        <v>25</v>
      </c>
      <c r="C13" s="4" t="s">
        <v>26</v>
      </c>
      <c r="D13" s="4" t="s">
        <v>61</v>
      </c>
      <c r="E13" s="4"/>
      <c r="F13" s="5">
        <v>44525</v>
      </c>
      <c r="G13" s="5">
        <v>44526</v>
      </c>
      <c r="H13" s="4">
        <v>0</v>
      </c>
      <c r="I13" s="4">
        <v>1</v>
      </c>
      <c r="J13" s="4">
        <v>0</v>
      </c>
      <c r="K13" s="4" t="s">
        <v>29</v>
      </c>
      <c r="L13" s="4">
        <v>465</v>
      </c>
      <c r="M13" s="4">
        <v>465</v>
      </c>
      <c r="N13" s="4"/>
      <c r="O13" s="4" t="s">
        <v>31</v>
      </c>
      <c r="P13" s="4" t="s">
        <v>32</v>
      </c>
      <c r="Q13" s="4">
        <v>0</v>
      </c>
      <c r="R13" s="6">
        <v>44525</v>
      </c>
      <c r="S13" s="5">
        <v>44541</v>
      </c>
      <c r="T13" s="4" t="s">
        <v>33</v>
      </c>
      <c r="U13" s="4">
        <v>465</v>
      </c>
      <c r="V13" s="4">
        <v>0</v>
      </c>
      <c r="W13" s="4">
        <v>0</v>
      </c>
    </row>
    <row r="14" s="4" customFormat="1" spans="1:23">
      <c r="A14" s="4">
        <v>16863286749</v>
      </c>
      <c r="B14" s="4" t="s">
        <v>25</v>
      </c>
      <c r="C14" s="4" t="s">
        <v>26</v>
      </c>
      <c r="D14" s="4" t="s">
        <v>62</v>
      </c>
      <c r="E14" s="4" t="s">
        <v>63</v>
      </c>
      <c r="F14" s="5">
        <v>44525</v>
      </c>
      <c r="G14" s="5">
        <v>44526</v>
      </c>
      <c r="H14" s="4">
        <v>1</v>
      </c>
      <c r="I14" s="4">
        <v>1</v>
      </c>
      <c r="J14" s="4">
        <v>1</v>
      </c>
      <c r="K14" s="4" t="s">
        <v>29</v>
      </c>
      <c r="L14" s="4">
        <v>197</v>
      </c>
      <c r="M14" s="4">
        <v>197</v>
      </c>
      <c r="N14" s="4" t="s">
        <v>64</v>
      </c>
      <c r="O14" s="4" t="s">
        <v>31</v>
      </c>
      <c r="P14" s="4" t="s">
        <v>32</v>
      </c>
      <c r="Q14" s="4">
        <v>0</v>
      </c>
      <c r="R14" s="6">
        <v>44525</v>
      </c>
      <c r="S14" s="5">
        <v>44541</v>
      </c>
      <c r="T14" s="4" t="s">
        <v>33</v>
      </c>
      <c r="U14" s="4">
        <v>197</v>
      </c>
      <c r="V14" s="4">
        <v>0</v>
      </c>
      <c r="W14" s="4">
        <v>0</v>
      </c>
    </row>
    <row r="15" s="4" customFormat="1" spans="1:25">
      <c r="A15" s="4">
        <v>16863369702</v>
      </c>
      <c r="B15" s="4" t="s">
        <v>25</v>
      </c>
      <c r="C15" s="4" t="s">
        <v>26</v>
      </c>
      <c r="D15" s="4" t="s">
        <v>65</v>
      </c>
      <c r="E15" s="4" t="s">
        <v>66</v>
      </c>
      <c r="F15" s="5">
        <v>44525</v>
      </c>
      <c r="G15" s="5">
        <v>44526</v>
      </c>
      <c r="H15" s="4">
        <v>1</v>
      </c>
      <c r="I15" s="4">
        <v>1</v>
      </c>
      <c r="J15" s="4">
        <v>1</v>
      </c>
      <c r="K15" s="4" t="s">
        <v>29</v>
      </c>
      <c r="L15" s="4">
        <v>221</v>
      </c>
      <c r="M15" s="4">
        <v>221</v>
      </c>
      <c r="N15" s="4" t="s">
        <v>67</v>
      </c>
      <c r="O15" s="4" t="s">
        <v>31</v>
      </c>
      <c r="P15" s="4" t="s">
        <v>32</v>
      </c>
      <c r="Q15" s="4">
        <v>0</v>
      </c>
      <c r="R15" s="6">
        <v>44525</v>
      </c>
      <c r="S15" s="5">
        <v>44541</v>
      </c>
      <c r="T15" s="4" t="s">
        <v>33</v>
      </c>
      <c r="U15" s="4">
        <v>221</v>
      </c>
      <c r="V15" s="4">
        <v>0</v>
      </c>
      <c r="W15" s="4">
        <v>0</v>
      </c>
      <c r="X15" s="4"/>
      <c r="Y15" s="4">
        <v>104055585044</v>
      </c>
    </row>
    <row r="16" s="4" customFormat="1" spans="1:25">
      <c r="A16" s="4">
        <v>16864339723</v>
      </c>
      <c r="B16" s="4" t="s">
        <v>25</v>
      </c>
      <c r="C16" s="4" t="s">
        <v>26</v>
      </c>
      <c r="D16" s="4" t="s">
        <v>68</v>
      </c>
      <c r="E16" s="4" t="s">
        <v>69</v>
      </c>
      <c r="F16" s="5">
        <v>44525</v>
      </c>
      <c r="G16" s="5">
        <v>44526</v>
      </c>
      <c r="H16" s="4">
        <v>1</v>
      </c>
      <c r="I16" s="4">
        <v>1</v>
      </c>
      <c r="J16" s="4">
        <v>1</v>
      </c>
      <c r="K16" s="4" t="s">
        <v>29</v>
      </c>
      <c r="L16" s="4">
        <v>283</v>
      </c>
      <c r="M16" s="4">
        <v>283</v>
      </c>
      <c r="N16" s="4" t="s">
        <v>70</v>
      </c>
      <c r="O16" s="4" t="s">
        <v>31</v>
      </c>
      <c r="P16" s="4" t="s">
        <v>32</v>
      </c>
      <c r="Q16" s="4">
        <v>0</v>
      </c>
      <c r="R16" s="6">
        <v>44525</v>
      </c>
      <c r="S16" s="5">
        <v>44541</v>
      </c>
      <c r="T16" s="4" t="s">
        <v>33</v>
      </c>
      <c r="U16" s="4">
        <v>283</v>
      </c>
      <c r="V16" s="4">
        <v>0</v>
      </c>
      <c r="W16" s="4">
        <v>0</v>
      </c>
      <c r="X16" s="4"/>
      <c r="Y16" s="4">
        <v>1546660</v>
      </c>
    </row>
    <row r="17" s="4" customFormat="1" spans="1:24">
      <c r="A17" s="4">
        <v>16865296368</v>
      </c>
      <c r="B17" s="4" t="s">
        <v>25</v>
      </c>
      <c r="C17" s="4" t="s">
        <v>26</v>
      </c>
      <c r="D17" s="4" t="s">
        <v>71</v>
      </c>
      <c r="E17" s="4" t="s">
        <v>72</v>
      </c>
      <c r="F17" s="5">
        <v>44525</v>
      </c>
      <c r="G17" s="5">
        <v>44526</v>
      </c>
      <c r="H17" s="4">
        <v>1</v>
      </c>
      <c r="I17" s="4">
        <v>1</v>
      </c>
      <c r="J17" s="4">
        <v>1</v>
      </c>
      <c r="K17" s="4" t="s">
        <v>29</v>
      </c>
      <c r="L17" s="4">
        <v>855</v>
      </c>
      <c r="M17" s="4">
        <v>855</v>
      </c>
      <c r="N17" s="4" t="s">
        <v>73</v>
      </c>
      <c r="O17" s="4" t="s">
        <v>31</v>
      </c>
      <c r="P17" s="4" t="s">
        <v>32</v>
      </c>
      <c r="Q17" s="4">
        <v>0</v>
      </c>
      <c r="R17" s="6">
        <v>44525</v>
      </c>
      <c r="S17" s="5">
        <v>44541</v>
      </c>
      <c r="T17" s="4" t="s">
        <v>33</v>
      </c>
      <c r="U17" s="4">
        <v>855</v>
      </c>
      <c r="V17" s="4">
        <v>0</v>
      </c>
      <c r="W17" s="4">
        <v>0</v>
      </c>
      <c r="X17" s="4">
        <v>2313005</v>
      </c>
    </row>
    <row r="18" s="4" customFormat="1" spans="1:23">
      <c r="A18" s="4">
        <v>16865309257</v>
      </c>
      <c r="B18" s="4" t="s">
        <v>25</v>
      </c>
      <c r="C18" s="4" t="s">
        <v>26</v>
      </c>
      <c r="D18" s="4" t="s">
        <v>74</v>
      </c>
      <c r="E18" s="4" t="s">
        <v>75</v>
      </c>
      <c r="F18" s="5">
        <v>44525</v>
      </c>
      <c r="G18" s="5">
        <v>44526</v>
      </c>
      <c r="H18" s="4">
        <v>1</v>
      </c>
      <c r="I18" s="4">
        <v>1</v>
      </c>
      <c r="J18" s="4">
        <v>1</v>
      </c>
      <c r="K18" s="4" t="s">
        <v>29</v>
      </c>
      <c r="L18" s="4">
        <v>318</v>
      </c>
      <c r="M18" s="4">
        <v>318</v>
      </c>
      <c r="N18" s="4" t="s">
        <v>76</v>
      </c>
      <c r="O18" s="4" t="s">
        <v>31</v>
      </c>
      <c r="P18" s="4" t="s">
        <v>32</v>
      </c>
      <c r="Q18" s="4">
        <v>0</v>
      </c>
      <c r="R18" s="6">
        <v>44525</v>
      </c>
      <c r="S18" s="5">
        <v>44541</v>
      </c>
      <c r="T18" s="4" t="s">
        <v>33</v>
      </c>
      <c r="U18" s="4">
        <v>318</v>
      </c>
      <c r="V18" s="4">
        <v>0</v>
      </c>
      <c r="W18" s="4">
        <v>0</v>
      </c>
    </row>
    <row r="19" s="4" customFormat="1" spans="1:25">
      <c r="A19" s="4">
        <v>16865354209</v>
      </c>
      <c r="B19" s="4" t="s">
        <v>25</v>
      </c>
      <c r="C19" s="4" t="s">
        <v>26</v>
      </c>
      <c r="D19" s="4" t="s">
        <v>77</v>
      </c>
      <c r="E19" s="4" t="s">
        <v>78</v>
      </c>
      <c r="F19" s="5">
        <v>44525</v>
      </c>
      <c r="G19" s="5">
        <v>44526</v>
      </c>
      <c r="H19" s="4">
        <v>2</v>
      </c>
      <c r="I19" s="4">
        <v>1</v>
      </c>
      <c r="J19" s="4">
        <v>2</v>
      </c>
      <c r="K19" s="4" t="s">
        <v>29</v>
      </c>
      <c r="L19" s="4">
        <v>482</v>
      </c>
      <c r="M19" s="4">
        <v>482</v>
      </c>
      <c r="N19" s="4" t="s">
        <v>79</v>
      </c>
      <c r="O19" s="4" t="s">
        <v>31</v>
      </c>
      <c r="P19" s="4" t="s">
        <v>32</v>
      </c>
      <c r="Q19" s="4">
        <v>0</v>
      </c>
      <c r="R19" s="6">
        <v>44525</v>
      </c>
      <c r="S19" s="5">
        <v>44541</v>
      </c>
      <c r="T19" s="4" t="s">
        <v>33</v>
      </c>
      <c r="U19" s="4">
        <v>482</v>
      </c>
      <c r="V19" s="4">
        <v>0</v>
      </c>
      <c r="W19" s="4">
        <v>0</v>
      </c>
      <c r="X19" s="4"/>
      <c r="Y19" s="4" t="s">
        <v>80</v>
      </c>
    </row>
    <row r="20" s="4" customFormat="1" spans="1:23">
      <c r="A20" s="4">
        <v>16865374033</v>
      </c>
      <c r="B20" s="4" t="s">
        <v>25</v>
      </c>
      <c r="C20" s="4" t="s">
        <v>26</v>
      </c>
      <c r="D20" s="4" t="s">
        <v>81</v>
      </c>
      <c r="E20" s="4" t="s">
        <v>82</v>
      </c>
      <c r="F20" s="5">
        <v>44525</v>
      </c>
      <c r="G20" s="5">
        <v>44526</v>
      </c>
      <c r="H20" s="4">
        <v>1</v>
      </c>
      <c r="I20" s="4">
        <v>1</v>
      </c>
      <c r="J20" s="4">
        <v>1</v>
      </c>
      <c r="K20" s="4" t="s">
        <v>29</v>
      </c>
      <c r="L20" s="4">
        <v>316</v>
      </c>
      <c r="M20" s="4">
        <v>316</v>
      </c>
      <c r="N20" s="4" t="s">
        <v>83</v>
      </c>
      <c r="O20" s="4" t="s">
        <v>31</v>
      </c>
      <c r="P20" s="4" t="s">
        <v>32</v>
      </c>
      <c r="Q20" s="4">
        <v>0</v>
      </c>
      <c r="R20" s="6">
        <v>44525</v>
      </c>
      <c r="S20" s="5">
        <v>44541</v>
      </c>
      <c r="T20" s="4" t="s">
        <v>33</v>
      </c>
      <c r="U20" s="4">
        <v>316</v>
      </c>
      <c r="V20" s="4">
        <v>0</v>
      </c>
      <c r="W20" s="4">
        <v>0</v>
      </c>
    </row>
    <row r="21" s="4" customFormat="1" spans="1:24">
      <c r="A21" s="4">
        <v>16865437579</v>
      </c>
      <c r="B21" s="4" t="s">
        <v>25</v>
      </c>
      <c r="C21" s="4" t="s">
        <v>26</v>
      </c>
      <c r="D21" s="4" t="s">
        <v>84</v>
      </c>
      <c r="E21" s="4" t="s">
        <v>85</v>
      </c>
      <c r="F21" s="5">
        <v>44525</v>
      </c>
      <c r="G21" s="5">
        <v>44526</v>
      </c>
      <c r="H21" s="4">
        <v>1</v>
      </c>
      <c r="I21" s="4">
        <v>1</v>
      </c>
      <c r="J21" s="4">
        <v>1</v>
      </c>
      <c r="K21" s="4" t="s">
        <v>29</v>
      </c>
      <c r="L21" s="4">
        <v>684</v>
      </c>
      <c r="M21" s="4">
        <v>684</v>
      </c>
      <c r="N21" s="4" t="s">
        <v>86</v>
      </c>
      <c r="O21" s="4" t="s">
        <v>31</v>
      </c>
      <c r="P21" s="4" t="s">
        <v>32</v>
      </c>
      <c r="Q21" s="4">
        <v>0</v>
      </c>
      <c r="R21" s="6">
        <v>44525</v>
      </c>
      <c r="S21" s="5">
        <v>44541</v>
      </c>
      <c r="T21" s="4" t="s">
        <v>33</v>
      </c>
      <c r="U21" s="4">
        <v>684</v>
      </c>
      <c r="V21" s="4">
        <v>0</v>
      </c>
      <c r="W21" s="4">
        <v>0</v>
      </c>
      <c r="X21" s="4">
        <v>2313035</v>
      </c>
    </row>
    <row r="22" s="4" customFormat="1" spans="1:24">
      <c r="A22" s="4">
        <v>16865437579</v>
      </c>
      <c r="B22" s="4" t="s">
        <v>25</v>
      </c>
      <c r="C22" s="4" t="s">
        <v>55</v>
      </c>
      <c r="D22" s="4" t="s">
        <v>84</v>
      </c>
      <c r="E22" s="4" t="s">
        <v>85</v>
      </c>
      <c r="F22" s="5">
        <v>44525</v>
      </c>
      <c r="G22" s="5">
        <v>44526</v>
      </c>
      <c r="H22" s="4">
        <v>1</v>
      </c>
      <c r="I22" s="4">
        <v>1</v>
      </c>
      <c r="J22" s="4">
        <v>1</v>
      </c>
      <c r="K22" s="4" t="s">
        <v>29</v>
      </c>
      <c r="L22" s="4">
        <v>-684</v>
      </c>
      <c r="M22" s="4">
        <v>-684</v>
      </c>
      <c r="N22" s="4" t="s">
        <v>86</v>
      </c>
      <c r="O22" s="4" t="s">
        <v>31</v>
      </c>
      <c r="P22" s="4" t="s">
        <v>32</v>
      </c>
      <c r="Q22" s="4">
        <v>0</v>
      </c>
      <c r="R22" s="6">
        <v>44525</v>
      </c>
      <c r="S22" s="5">
        <v>44541</v>
      </c>
      <c r="T22" s="4" t="s">
        <v>33</v>
      </c>
      <c r="U22" s="4">
        <v>-684</v>
      </c>
      <c r="V22" s="4">
        <v>0</v>
      </c>
      <c r="W22" s="4">
        <v>0</v>
      </c>
      <c r="X22" s="4">
        <v>2313035</v>
      </c>
    </row>
    <row r="23" s="4" customFormat="1" spans="1:23">
      <c r="A23" s="4">
        <v>16866090711</v>
      </c>
      <c r="B23" s="4" t="s">
        <v>25</v>
      </c>
      <c r="C23" s="4" t="s">
        <v>26</v>
      </c>
      <c r="D23" s="4" t="s">
        <v>87</v>
      </c>
      <c r="E23" s="4"/>
      <c r="F23" s="5">
        <v>44523</v>
      </c>
      <c r="G23" s="5">
        <v>44524</v>
      </c>
      <c r="H23" s="4">
        <v>0</v>
      </c>
      <c r="I23" s="4">
        <v>1</v>
      </c>
      <c r="J23" s="4">
        <v>0</v>
      </c>
      <c r="K23" s="4" t="s">
        <v>29</v>
      </c>
      <c r="L23" s="4">
        <v>165</v>
      </c>
      <c r="M23" s="4">
        <v>165</v>
      </c>
      <c r="N23" s="4"/>
      <c r="O23" s="4" t="s">
        <v>31</v>
      </c>
      <c r="P23" s="4" t="s">
        <v>32</v>
      </c>
      <c r="Q23" s="4">
        <v>0</v>
      </c>
      <c r="R23" s="6">
        <v>44526</v>
      </c>
      <c r="S23" s="5">
        <v>44541</v>
      </c>
      <c r="T23" s="4" t="s">
        <v>33</v>
      </c>
      <c r="U23" s="4">
        <v>165</v>
      </c>
      <c r="V23" s="4">
        <v>0</v>
      </c>
      <c r="W23" s="4">
        <v>0</v>
      </c>
    </row>
    <row r="24" s="4" customFormat="1" spans="1:25">
      <c r="A24" s="4">
        <v>16747265000</v>
      </c>
      <c r="B24" s="4" t="s">
        <v>25</v>
      </c>
      <c r="C24" s="4" t="s">
        <v>26</v>
      </c>
      <c r="D24" s="4" t="s">
        <v>88</v>
      </c>
      <c r="E24" s="4" t="s">
        <v>89</v>
      </c>
      <c r="F24" s="5">
        <v>44526</v>
      </c>
      <c r="G24" s="5">
        <v>44527</v>
      </c>
      <c r="H24" s="4">
        <v>1</v>
      </c>
      <c r="I24" s="4">
        <v>1</v>
      </c>
      <c r="J24" s="4">
        <v>1</v>
      </c>
      <c r="K24" s="4" t="s">
        <v>29</v>
      </c>
      <c r="L24" s="4">
        <v>377</v>
      </c>
      <c r="M24" s="4">
        <v>377</v>
      </c>
      <c r="N24" s="4" t="s">
        <v>90</v>
      </c>
      <c r="O24" s="4" t="s">
        <v>91</v>
      </c>
      <c r="P24" s="4" t="s">
        <v>32</v>
      </c>
      <c r="Q24" s="4">
        <v>0</v>
      </c>
      <c r="R24" s="6">
        <v>44506</v>
      </c>
      <c r="S24" s="5">
        <v>44542</v>
      </c>
      <c r="T24" s="4" t="s">
        <v>33</v>
      </c>
      <c r="U24" s="4">
        <v>377</v>
      </c>
      <c r="V24" s="4">
        <v>0</v>
      </c>
      <c r="W24" s="4">
        <v>0</v>
      </c>
      <c r="X24" s="4"/>
      <c r="Y24" s="4" t="s">
        <v>92</v>
      </c>
    </row>
    <row r="25" s="4" customFormat="1" spans="1:23">
      <c r="A25" s="4">
        <v>16791907194</v>
      </c>
      <c r="B25" s="4" t="s">
        <v>25</v>
      </c>
      <c r="C25" s="4" t="s">
        <v>26</v>
      </c>
      <c r="D25" s="4" t="s">
        <v>93</v>
      </c>
      <c r="E25" s="4" t="s">
        <v>94</v>
      </c>
      <c r="F25" s="5">
        <v>44526</v>
      </c>
      <c r="G25" s="5">
        <v>44527</v>
      </c>
      <c r="H25" s="4">
        <v>2</v>
      </c>
      <c r="I25" s="4">
        <v>1</v>
      </c>
      <c r="J25" s="4">
        <v>2</v>
      </c>
      <c r="K25" s="4" t="s">
        <v>29</v>
      </c>
      <c r="L25" s="4">
        <v>648</v>
      </c>
      <c r="M25" s="4">
        <v>648</v>
      </c>
      <c r="N25" s="4" t="s">
        <v>95</v>
      </c>
      <c r="O25" s="4" t="s">
        <v>91</v>
      </c>
      <c r="P25" s="4" t="s">
        <v>32</v>
      </c>
      <c r="Q25" s="4">
        <v>0</v>
      </c>
      <c r="R25" s="6">
        <v>44513</v>
      </c>
      <c r="S25" s="5">
        <v>44542</v>
      </c>
      <c r="T25" s="4" t="s">
        <v>33</v>
      </c>
      <c r="U25" s="4">
        <v>648</v>
      </c>
      <c r="V25" s="4">
        <v>0</v>
      </c>
      <c r="W25" s="4">
        <v>0</v>
      </c>
    </row>
    <row r="26" s="4" customFormat="1" spans="1:23">
      <c r="A26" s="4">
        <v>16791907194</v>
      </c>
      <c r="B26" s="4" t="s">
        <v>25</v>
      </c>
      <c r="C26" s="4" t="s">
        <v>55</v>
      </c>
      <c r="D26" s="4" t="s">
        <v>93</v>
      </c>
      <c r="E26" s="4" t="s">
        <v>94</v>
      </c>
      <c r="F26" s="5">
        <v>44526</v>
      </c>
      <c r="G26" s="5">
        <v>44527</v>
      </c>
      <c r="H26" s="4">
        <v>2</v>
      </c>
      <c r="I26" s="4">
        <v>1</v>
      </c>
      <c r="J26" s="4">
        <v>2</v>
      </c>
      <c r="K26" s="4" t="s">
        <v>29</v>
      </c>
      <c r="L26" s="4">
        <v>-648</v>
      </c>
      <c r="M26" s="4">
        <v>-648</v>
      </c>
      <c r="N26" s="4" t="s">
        <v>95</v>
      </c>
      <c r="O26" s="4" t="s">
        <v>91</v>
      </c>
      <c r="P26" s="4" t="s">
        <v>32</v>
      </c>
      <c r="Q26" s="4">
        <v>0</v>
      </c>
      <c r="R26" s="6">
        <v>44513</v>
      </c>
      <c r="S26" s="5">
        <v>44542</v>
      </c>
      <c r="T26" s="4" t="s">
        <v>33</v>
      </c>
      <c r="U26" s="4">
        <v>-648</v>
      </c>
      <c r="V26" s="4">
        <v>0</v>
      </c>
      <c r="W26" s="4">
        <v>0</v>
      </c>
    </row>
    <row r="27" s="4" customFormat="1" spans="1:25">
      <c r="A27" s="4">
        <v>16808740598</v>
      </c>
      <c r="B27" s="4" t="s">
        <v>25</v>
      </c>
      <c r="C27" s="4" t="s">
        <v>26</v>
      </c>
      <c r="D27" s="4" t="s">
        <v>96</v>
      </c>
      <c r="E27" s="4" t="s">
        <v>97</v>
      </c>
      <c r="F27" s="5">
        <v>44525</v>
      </c>
      <c r="G27" s="5">
        <v>44527</v>
      </c>
      <c r="H27" s="4">
        <v>1</v>
      </c>
      <c r="I27" s="4">
        <v>2</v>
      </c>
      <c r="J27" s="4">
        <v>2</v>
      </c>
      <c r="K27" s="4" t="s">
        <v>29</v>
      </c>
      <c r="L27" s="4">
        <v>757</v>
      </c>
      <c r="M27" s="4">
        <v>757</v>
      </c>
      <c r="N27" s="4" t="s">
        <v>98</v>
      </c>
      <c r="O27" s="4" t="s">
        <v>91</v>
      </c>
      <c r="P27" s="4" t="s">
        <v>32</v>
      </c>
      <c r="Q27" s="4">
        <v>0</v>
      </c>
      <c r="R27" s="6">
        <v>44516</v>
      </c>
      <c r="S27" s="5">
        <v>44542</v>
      </c>
      <c r="T27" s="4" t="s">
        <v>33</v>
      </c>
      <c r="U27" s="4">
        <v>757</v>
      </c>
      <c r="V27" s="4">
        <v>0</v>
      </c>
      <c r="W27" s="4">
        <v>0</v>
      </c>
      <c r="X27" s="4">
        <v>2301061</v>
      </c>
      <c r="Y27" s="4" t="s">
        <v>99</v>
      </c>
    </row>
    <row r="28" s="4" customFormat="1" spans="1:23">
      <c r="A28" s="4">
        <v>16818430211</v>
      </c>
      <c r="B28" s="4" t="s">
        <v>25</v>
      </c>
      <c r="C28" s="4" t="s">
        <v>26</v>
      </c>
      <c r="D28" s="4" t="s">
        <v>100</v>
      </c>
      <c r="E28" s="4" t="s">
        <v>101</v>
      </c>
      <c r="F28" s="5">
        <v>44525</v>
      </c>
      <c r="G28" s="5">
        <v>44527</v>
      </c>
      <c r="H28" s="4">
        <v>1</v>
      </c>
      <c r="I28" s="4">
        <v>2</v>
      </c>
      <c r="J28" s="4">
        <v>2</v>
      </c>
      <c r="K28" s="4" t="s">
        <v>29</v>
      </c>
      <c r="L28" s="4">
        <v>916</v>
      </c>
      <c r="M28" s="4">
        <v>916</v>
      </c>
      <c r="N28" s="4" t="s">
        <v>102</v>
      </c>
      <c r="O28" s="4" t="s">
        <v>91</v>
      </c>
      <c r="P28" s="4" t="s">
        <v>32</v>
      </c>
      <c r="Q28" s="4">
        <v>0</v>
      </c>
      <c r="R28" s="6">
        <v>44518</v>
      </c>
      <c r="S28" s="5">
        <v>44542</v>
      </c>
      <c r="T28" s="4" t="s">
        <v>33</v>
      </c>
      <c r="U28" s="4">
        <v>916</v>
      </c>
      <c r="V28" s="4">
        <v>0</v>
      </c>
      <c r="W28" s="4">
        <v>0</v>
      </c>
    </row>
    <row r="29" s="4" customFormat="1" spans="1:25">
      <c r="A29" s="4">
        <v>16821786630</v>
      </c>
      <c r="B29" s="4" t="s">
        <v>25</v>
      </c>
      <c r="C29" s="4" t="s">
        <v>26</v>
      </c>
      <c r="D29" s="4" t="s">
        <v>103</v>
      </c>
      <c r="E29" s="4" t="s">
        <v>104</v>
      </c>
      <c r="F29" s="5">
        <v>44526</v>
      </c>
      <c r="G29" s="5">
        <v>44527</v>
      </c>
      <c r="H29" s="4">
        <v>1</v>
      </c>
      <c r="I29" s="4">
        <v>1</v>
      </c>
      <c r="J29" s="4">
        <v>1</v>
      </c>
      <c r="K29" s="4" t="s">
        <v>29</v>
      </c>
      <c r="L29" s="4">
        <v>1055</v>
      </c>
      <c r="M29" s="4">
        <v>1055</v>
      </c>
      <c r="N29" s="4" t="s">
        <v>105</v>
      </c>
      <c r="O29" s="4" t="s">
        <v>91</v>
      </c>
      <c r="P29" s="4" t="s">
        <v>32</v>
      </c>
      <c r="Q29" s="4">
        <v>0</v>
      </c>
      <c r="R29" s="6">
        <v>44519</v>
      </c>
      <c r="S29" s="5">
        <v>44542</v>
      </c>
      <c r="T29" s="4" t="s">
        <v>33</v>
      </c>
      <c r="U29" s="4">
        <v>1055</v>
      </c>
      <c r="V29" s="4">
        <v>0</v>
      </c>
      <c r="W29" s="4">
        <v>0</v>
      </c>
      <c r="X29" s="4"/>
      <c r="Y29" s="4" t="s">
        <v>106</v>
      </c>
    </row>
    <row r="30" s="4" customFormat="1" spans="1:25">
      <c r="A30" s="4">
        <v>16825754941</v>
      </c>
      <c r="B30" s="4" t="s">
        <v>25</v>
      </c>
      <c r="C30" s="4" t="s">
        <v>26</v>
      </c>
      <c r="D30" s="4" t="s">
        <v>107</v>
      </c>
      <c r="E30" s="4" t="s">
        <v>94</v>
      </c>
      <c r="F30" s="5">
        <v>44526</v>
      </c>
      <c r="G30" s="5">
        <v>44527</v>
      </c>
      <c r="H30" s="4">
        <v>1</v>
      </c>
      <c r="I30" s="4">
        <v>1</v>
      </c>
      <c r="J30" s="4">
        <v>1</v>
      </c>
      <c r="K30" s="4" t="s">
        <v>29</v>
      </c>
      <c r="L30" s="4">
        <v>307</v>
      </c>
      <c r="M30" s="4">
        <v>307</v>
      </c>
      <c r="N30" s="4" t="s">
        <v>108</v>
      </c>
      <c r="O30" s="4" t="s">
        <v>91</v>
      </c>
      <c r="P30" s="4" t="s">
        <v>32</v>
      </c>
      <c r="Q30" s="4">
        <v>0</v>
      </c>
      <c r="R30" s="6">
        <v>44519</v>
      </c>
      <c r="S30" s="5">
        <v>44542</v>
      </c>
      <c r="T30" s="4" t="s">
        <v>33</v>
      </c>
      <c r="U30" s="4">
        <v>307</v>
      </c>
      <c r="V30" s="4">
        <v>0</v>
      </c>
      <c r="W30" s="4">
        <v>0</v>
      </c>
      <c r="X30" s="4"/>
      <c r="Y30" s="4">
        <v>641392864</v>
      </c>
    </row>
    <row r="31" s="4" customFormat="1" spans="1:25">
      <c r="A31" s="4">
        <v>16831812063</v>
      </c>
      <c r="B31" s="4" t="s">
        <v>25</v>
      </c>
      <c r="C31" s="4" t="s">
        <v>26</v>
      </c>
      <c r="D31" s="4" t="s">
        <v>109</v>
      </c>
      <c r="E31" s="4" t="s">
        <v>110</v>
      </c>
      <c r="F31" s="5">
        <v>44526</v>
      </c>
      <c r="G31" s="5">
        <v>44527</v>
      </c>
      <c r="H31" s="4">
        <v>1</v>
      </c>
      <c r="I31" s="4">
        <v>1</v>
      </c>
      <c r="J31" s="4">
        <v>1</v>
      </c>
      <c r="K31" s="4" t="s">
        <v>29</v>
      </c>
      <c r="L31" s="4">
        <v>435</v>
      </c>
      <c r="M31" s="4">
        <v>435</v>
      </c>
      <c r="N31" s="4" t="s">
        <v>111</v>
      </c>
      <c r="O31" s="4" t="s">
        <v>91</v>
      </c>
      <c r="P31" s="4" t="s">
        <v>32</v>
      </c>
      <c r="Q31" s="4">
        <v>0</v>
      </c>
      <c r="R31" s="6">
        <v>44520</v>
      </c>
      <c r="S31" s="5">
        <v>44542</v>
      </c>
      <c r="T31" s="4" t="s">
        <v>33</v>
      </c>
      <c r="U31" s="4">
        <v>435</v>
      </c>
      <c r="V31" s="4">
        <v>0</v>
      </c>
      <c r="W31" s="4">
        <v>0</v>
      </c>
      <c r="X31" s="4"/>
      <c r="Y31" s="4">
        <v>87712</v>
      </c>
    </row>
    <row r="32" s="4" customFormat="1" spans="1:25">
      <c r="A32" s="4">
        <v>16838784346</v>
      </c>
      <c r="B32" s="4" t="s">
        <v>25</v>
      </c>
      <c r="C32" s="4" t="s">
        <v>26</v>
      </c>
      <c r="D32" s="4" t="s">
        <v>109</v>
      </c>
      <c r="E32" s="4" t="s">
        <v>110</v>
      </c>
      <c r="F32" s="5">
        <v>44526</v>
      </c>
      <c r="G32" s="5">
        <v>44527</v>
      </c>
      <c r="H32" s="4">
        <v>1</v>
      </c>
      <c r="I32" s="4">
        <v>1</v>
      </c>
      <c r="J32" s="4">
        <v>1</v>
      </c>
      <c r="K32" s="4" t="s">
        <v>29</v>
      </c>
      <c r="L32" s="4">
        <v>435</v>
      </c>
      <c r="M32" s="4">
        <v>435</v>
      </c>
      <c r="N32" s="4" t="s">
        <v>112</v>
      </c>
      <c r="O32" s="4" t="s">
        <v>91</v>
      </c>
      <c r="P32" s="4" t="s">
        <v>32</v>
      </c>
      <c r="Q32" s="4">
        <v>0</v>
      </c>
      <c r="R32" s="6">
        <v>44521</v>
      </c>
      <c r="S32" s="5">
        <v>44542</v>
      </c>
      <c r="T32" s="4" t="s">
        <v>33</v>
      </c>
      <c r="U32" s="4">
        <v>435</v>
      </c>
      <c r="V32" s="4">
        <v>0</v>
      </c>
      <c r="W32" s="4">
        <v>0</v>
      </c>
      <c r="X32" s="4"/>
      <c r="Y32" s="4">
        <v>87804</v>
      </c>
    </row>
    <row r="33" s="4" customFormat="1" spans="1:23">
      <c r="A33" s="4">
        <v>16846571324</v>
      </c>
      <c r="B33" s="4" t="s">
        <v>25</v>
      </c>
      <c r="C33" s="4" t="s">
        <v>26</v>
      </c>
      <c r="D33" s="4" t="s">
        <v>113</v>
      </c>
      <c r="E33" s="4" t="s">
        <v>114</v>
      </c>
      <c r="F33" s="5">
        <v>44526</v>
      </c>
      <c r="G33" s="5">
        <v>44527</v>
      </c>
      <c r="H33" s="4">
        <v>1</v>
      </c>
      <c r="I33" s="4">
        <v>1</v>
      </c>
      <c r="J33" s="4">
        <v>1</v>
      </c>
      <c r="K33" s="4" t="s">
        <v>29</v>
      </c>
      <c r="L33" s="4">
        <v>472</v>
      </c>
      <c r="M33" s="4">
        <v>472</v>
      </c>
      <c r="N33" s="4" t="s">
        <v>115</v>
      </c>
      <c r="O33" s="4" t="s">
        <v>91</v>
      </c>
      <c r="P33" s="4" t="s">
        <v>32</v>
      </c>
      <c r="Q33" s="4">
        <v>0</v>
      </c>
      <c r="R33" s="6">
        <v>44522</v>
      </c>
      <c r="S33" s="5">
        <v>44542</v>
      </c>
      <c r="T33" s="4" t="s">
        <v>33</v>
      </c>
      <c r="U33" s="4">
        <v>472</v>
      </c>
      <c r="V33" s="4">
        <v>0</v>
      </c>
      <c r="W33" s="4">
        <v>0</v>
      </c>
    </row>
    <row r="34" s="4" customFormat="1" spans="1:25">
      <c r="A34" s="4">
        <v>16847157484</v>
      </c>
      <c r="B34" s="4" t="s">
        <v>25</v>
      </c>
      <c r="C34" s="4" t="s">
        <v>26</v>
      </c>
      <c r="D34" s="4" t="s">
        <v>116</v>
      </c>
      <c r="E34" s="4" t="s">
        <v>117</v>
      </c>
      <c r="F34" s="5">
        <v>44526</v>
      </c>
      <c r="G34" s="5">
        <v>44527</v>
      </c>
      <c r="H34" s="4">
        <v>1</v>
      </c>
      <c r="I34" s="4">
        <v>1</v>
      </c>
      <c r="J34" s="4">
        <v>1</v>
      </c>
      <c r="K34" s="4" t="s">
        <v>29</v>
      </c>
      <c r="L34" s="4">
        <v>916</v>
      </c>
      <c r="M34" s="4">
        <v>916</v>
      </c>
      <c r="N34" s="4" t="s">
        <v>118</v>
      </c>
      <c r="O34" s="4" t="s">
        <v>91</v>
      </c>
      <c r="P34" s="4" t="s">
        <v>32</v>
      </c>
      <c r="Q34" s="4">
        <v>0</v>
      </c>
      <c r="R34" s="6">
        <v>44523</v>
      </c>
      <c r="S34" s="5">
        <v>44542</v>
      </c>
      <c r="T34" s="4" t="s">
        <v>33</v>
      </c>
      <c r="U34" s="4">
        <v>916</v>
      </c>
      <c r="V34" s="4">
        <v>0</v>
      </c>
      <c r="W34" s="4">
        <v>0</v>
      </c>
      <c r="X34" s="4"/>
      <c r="Y34" s="4" t="s">
        <v>119</v>
      </c>
    </row>
    <row r="35" s="4" customFormat="1" spans="1:24">
      <c r="A35" s="4">
        <v>16847355644</v>
      </c>
      <c r="B35" s="4" t="s">
        <v>25</v>
      </c>
      <c r="C35" s="4" t="s">
        <v>26</v>
      </c>
      <c r="D35" s="4" t="s">
        <v>100</v>
      </c>
      <c r="E35" s="4" t="s">
        <v>101</v>
      </c>
      <c r="F35" s="5">
        <v>44526</v>
      </c>
      <c r="G35" s="5">
        <v>44527</v>
      </c>
      <c r="H35" s="4">
        <v>1</v>
      </c>
      <c r="I35" s="4">
        <v>1</v>
      </c>
      <c r="J35" s="4">
        <v>1</v>
      </c>
      <c r="K35" s="4" t="s">
        <v>29</v>
      </c>
      <c r="L35" s="4">
        <v>459</v>
      </c>
      <c r="M35" s="4">
        <v>459</v>
      </c>
      <c r="N35" s="4" t="s">
        <v>120</v>
      </c>
      <c r="O35" s="4" t="s">
        <v>91</v>
      </c>
      <c r="P35" s="4" t="s">
        <v>32</v>
      </c>
      <c r="Q35" s="4">
        <v>0</v>
      </c>
      <c r="R35" s="6">
        <v>44523</v>
      </c>
      <c r="S35" s="5">
        <v>44542</v>
      </c>
      <c r="T35" s="4" t="s">
        <v>33</v>
      </c>
      <c r="U35" s="4">
        <v>459</v>
      </c>
      <c r="V35" s="4">
        <v>0</v>
      </c>
      <c r="W35" s="4">
        <v>0</v>
      </c>
      <c r="X35" s="4">
        <v>2308370</v>
      </c>
    </row>
    <row r="36" s="4" customFormat="1" spans="1:23">
      <c r="A36" s="4">
        <v>16847745196</v>
      </c>
      <c r="B36" s="4" t="s">
        <v>25</v>
      </c>
      <c r="C36" s="4" t="s">
        <v>26</v>
      </c>
      <c r="D36" s="4" t="s">
        <v>121</v>
      </c>
      <c r="E36" s="4"/>
      <c r="F36" s="5">
        <v>44525</v>
      </c>
      <c r="G36" s="5">
        <v>44527</v>
      </c>
      <c r="H36" s="4">
        <v>0</v>
      </c>
      <c r="I36" s="4">
        <v>2</v>
      </c>
      <c r="J36" s="4">
        <v>0</v>
      </c>
      <c r="K36" s="4" t="s">
        <v>29</v>
      </c>
      <c r="L36" s="4">
        <v>324</v>
      </c>
      <c r="M36" s="4">
        <v>324</v>
      </c>
      <c r="N36" s="4"/>
      <c r="O36" s="4" t="s">
        <v>91</v>
      </c>
      <c r="P36" s="4" t="s">
        <v>32</v>
      </c>
      <c r="Q36" s="4">
        <v>0</v>
      </c>
      <c r="R36" s="6">
        <v>44523</v>
      </c>
      <c r="S36" s="5">
        <v>44542</v>
      </c>
      <c r="T36" s="4" t="s">
        <v>33</v>
      </c>
      <c r="U36" s="4">
        <v>324</v>
      </c>
      <c r="V36" s="4">
        <v>0</v>
      </c>
      <c r="W36" s="4">
        <v>0</v>
      </c>
    </row>
    <row r="37" s="4" customFormat="1" spans="1:24">
      <c r="A37" s="4">
        <v>16848413779</v>
      </c>
      <c r="B37" s="4" t="s">
        <v>25</v>
      </c>
      <c r="C37" s="4" t="s">
        <v>26</v>
      </c>
      <c r="D37" s="4" t="s">
        <v>122</v>
      </c>
      <c r="E37" s="4" t="s">
        <v>72</v>
      </c>
      <c r="F37" s="5">
        <v>44526</v>
      </c>
      <c r="G37" s="5">
        <v>44527</v>
      </c>
      <c r="H37" s="4">
        <v>2</v>
      </c>
      <c r="I37" s="4">
        <v>1</v>
      </c>
      <c r="J37" s="4">
        <v>2</v>
      </c>
      <c r="K37" s="4" t="s">
        <v>29</v>
      </c>
      <c r="L37" s="4">
        <v>1250</v>
      </c>
      <c r="M37" s="4">
        <v>1250</v>
      </c>
      <c r="N37" s="4" t="s">
        <v>123</v>
      </c>
      <c r="O37" s="4" t="s">
        <v>91</v>
      </c>
      <c r="P37" s="4" t="s">
        <v>32</v>
      </c>
      <c r="Q37" s="4">
        <v>0</v>
      </c>
      <c r="R37" s="6">
        <v>44523</v>
      </c>
      <c r="S37" s="5">
        <v>44542</v>
      </c>
      <c r="T37" s="4" t="s">
        <v>33</v>
      </c>
      <c r="U37" s="4">
        <v>1250</v>
      </c>
      <c r="V37" s="4">
        <v>0</v>
      </c>
      <c r="W37" s="4">
        <v>0</v>
      </c>
      <c r="X37" s="4">
        <v>2308733</v>
      </c>
    </row>
    <row r="38" s="4" customFormat="1" spans="1:23">
      <c r="A38" s="4">
        <v>16851139671</v>
      </c>
      <c r="B38" s="4" t="s">
        <v>25</v>
      </c>
      <c r="C38" s="4" t="s">
        <v>26</v>
      </c>
      <c r="D38" s="4" t="s">
        <v>124</v>
      </c>
      <c r="E38" s="4" t="s">
        <v>125</v>
      </c>
      <c r="F38" s="5">
        <v>44526</v>
      </c>
      <c r="G38" s="5">
        <v>44527</v>
      </c>
      <c r="H38" s="4">
        <v>1</v>
      </c>
      <c r="I38" s="4">
        <v>1</v>
      </c>
      <c r="J38" s="4">
        <v>1</v>
      </c>
      <c r="K38" s="4" t="s">
        <v>29</v>
      </c>
      <c r="L38" s="4">
        <v>576</v>
      </c>
      <c r="M38" s="4">
        <v>576</v>
      </c>
      <c r="N38" s="4" t="s">
        <v>126</v>
      </c>
      <c r="O38" s="4" t="s">
        <v>91</v>
      </c>
      <c r="P38" s="4" t="s">
        <v>32</v>
      </c>
      <c r="Q38" s="4">
        <v>0</v>
      </c>
      <c r="R38" s="6">
        <v>44524</v>
      </c>
      <c r="S38" s="5">
        <v>44542</v>
      </c>
      <c r="T38" s="4" t="s">
        <v>33</v>
      </c>
      <c r="U38" s="4">
        <v>576</v>
      </c>
      <c r="V38" s="4">
        <v>0</v>
      </c>
      <c r="W38" s="4">
        <v>0</v>
      </c>
    </row>
    <row r="39" s="4" customFormat="1" spans="1:23">
      <c r="A39" s="4">
        <v>16855110286</v>
      </c>
      <c r="B39" s="4" t="s">
        <v>25</v>
      </c>
      <c r="C39" s="4" t="s">
        <v>26</v>
      </c>
      <c r="D39" s="4" t="s">
        <v>127</v>
      </c>
      <c r="E39" s="4"/>
      <c r="F39" s="5">
        <v>44526</v>
      </c>
      <c r="G39" s="5">
        <v>44527</v>
      </c>
      <c r="H39" s="4">
        <v>0</v>
      </c>
      <c r="I39" s="4">
        <v>1</v>
      </c>
      <c r="J39" s="4">
        <v>0</v>
      </c>
      <c r="K39" s="4" t="s">
        <v>29</v>
      </c>
      <c r="L39" s="4">
        <v>308</v>
      </c>
      <c r="M39" s="4">
        <v>308</v>
      </c>
      <c r="N39" s="4"/>
      <c r="O39" s="4" t="s">
        <v>91</v>
      </c>
      <c r="P39" s="4" t="s">
        <v>32</v>
      </c>
      <c r="Q39" s="4">
        <v>0</v>
      </c>
      <c r="R39" s="6">
        <v>44524</v>
      </c>
      <c r="S39" s="5">
        <v>44542</v>
      </c>
      <c r="T39" s="4" t="s">
        <v>33</v>
      </c>
      <c r="U39" s="4">
        <v>308</v>
      </c>
      <c r="V39" s="4">
        <v>0</v>
      </c>
      <c r="W39" s="4">
        <v>0</v>
      </c>
    </row>
    <row r="40" s="4" customFormat="1" spans="1:23">
      <c r="A40" s="4">
        <v>16855265102</v>
      </c>
      <c r="B40" s="4" t="s">
        <v>25</v>
      </c>
      <c r="C40" s="4" t="s">
        <v>26</v>
      </c>
      <c r="D40" s="4" t="s">
        <v>100</v>
      </c>
      <c r="E40" s="4" t="s">
        <v>128</v>
      </c>
      <c r="F40" s="5">
        <v>44526</v>
      </c>
      <c r="G40" s="5">
        <v>44527</v>
      </c>
      <c r="H40" s="4">
        <v>1</v>
      </c>
      <c r="I40" s="4">
        <v>1</v>
      </c>
      <c r="J40" s="4">
        <v>1</v>
      </c>
      <c r="K40" s="4" t="s">
        <v>29</v>
      </c>
      <c r="L40" s="4">
        <v>536</v>
      </c>
      <c r="M40" s="4">
        <v>536</v>
      </c>
      <c r="N40" s="4" t="s">
        <v>129</v>
      </c>
      <c r="O40" s="4" t="s">
        <v>91</v>
      </c>
      <c r="P40" s="4" t="s">
        <v>32</v>
      </c>
      <c r="Q40" s="4">
        <v>0</v>
      </c>
      <c r="R40" s="6">
        <v>44524</v>
      </c>
      <c r="S40" s="5">
        <v>44542</v>
      </c>
      <c r="T40" s="4" t="s">
        <v>33</v>
      </c>
      <c r="U40" s="4">
        <v>536</v>
      </c>
      <c r="V40" s="4">
        <v>0</v>
      </c>
      <c r="W40" s="4">
        <v>0</v>
      </c>
    </row>
    <row r="41" s="4" customFormat="1" spans="1:23">
      <c r="A41" s="4">
        <v>16847745196</v>
      </c>
      <c r="B41" s="4" t="s">
        <v>25</v>
      </c>
      <c r="C41" s="4" t="s">
        <v>55</v>
      </c>
      <c r="D41" s="4" t="s">
        <v>121</v>
      </c>
      <c r="E41" s="4"/>
      <c r="F41" s="5">
        <v>44525</v>
      </c>
      <c r="G41" s="5">
        <v>44527</v>
      </c>
      <c r="H41" s="4">
        <v>0</v>
      </c>
      <c r="I41" s="4">
        <v>2</v>
      </c>
      <c r="J41" s="4">
        <v>0</v>
      </c>
      <c r="K41" s="4" t="s">
        <v>29</v>
      </c>
      <c r="L41" s="4">
        <v>-324</v>
      </c>
      <c r="M41" s="4">
        <v>-324</v>
      </c>
      <c r="N41" s="4"/>
      <c r="O41" s="4" t="s">
        <v>91</v>
      </c>
      <c r="P41" s="4" t="s">
        <v>32</v>
      </c>
      <c r="Q41" s="4">
        <v>0</v>
      </c>
      <c r="R41" s="6">
        <v>44523</v>
      </c>
      <c r="S41" s="5">
        <v>44542</v>
      </c>
      <c r="T41" s="4" t="s">
        <v>33</v>
      </c>
      <c r="U41" s="4">
        <v>-324</v>
      </c>
      <c r="V41" s="4">
        <v>0</v>
      </c>
      <c r="W41" s="4">
        <v>0</v>
      </c>
    </row>
    <row r="42" s="4" customFormat="1" spans="1:23">
      <c r="A42" s="4">
        <v>16859337071</v>
      </c>
      <c r="B42" s="4" t="s">
        <v>25</v>
      </c>
      <c r="C42" s="4" t="s">
        <v>26</v>
      </c>
      <c r="D42" s="4" t="s">
        <v>122</v>
      </c>
      <c r="E42" s="4" t="s">
        <v>75</v>
      </c>
      <c r="F42" s="5">
        <v>44525</v>
      </c>
      <c r="G42" s="5">
        <v>44527</v>
      </c>
      <c r="H42" s="4">
        <v>1</v>
      </c>
      <c r="I42" s="4">
        <v>2</v>
      </c>
      <c r="J42" s="4">
        <v>2</v>
      </c>
      <c r="K42" s="4" t="s">
        <v>29</v>
      </c>
      <c r="L42" s="4">
        <v>1502</v>
      </c>
      <c r="M42" s="4">
        <v>1502</v>
      </c>
      <c r="N42" s="4" t="s">
        <v>130</v>
      </c>
      <c r="O42" s="4" t="s">
        <v>91</v>
      </c>
      <c r="P42" s="4" t="s">
        <v>32</v>
      </c>
      <c r="Q42" s="4">
        <v>0</v>
      </c>
      <c r="R42" s="6">
        <v>44525</v>
      </c>
      <c r="S42" s="5">
        <v>44542</v>
      </c>
      <c r="T42" s="4" t="s">
        <v>33</v>
      </c>
      <c r="U42" s="4">
        <v>1502</v>
      </c>
      <c r="V42" s="4">
        <v>0</v>
      </c>
      <c r="W42" s="4">
        <v>0</v>
      </c>
    </row>
    <row r="43" s="4" customFormat="1" spans="1:23">
      <c r="A43" s="4">
        <v>16863335195</v>
      </c>
      <c r="B43" s="4" t="s">
        <v>25</v>
      </c>
      <c r="C43" s="4" t="s">
        <v>26</v>
      </c>
      <c r="D43" s="4" t="s">
        <v>113</v>
      </c>
      <c r="E43" s="4" t="s">
        <v>131</v>
      </c>
      <c r="F43" s="5">
        <v>44526</v>
      </c>
      <c r="G43" s="5">
        <v>44527</v>
      </c>
      <c r="H43" s="4">
        <v>1</v>
      </c>
      <c r="I43" s="4">
        <v>1</v>
      </c>
      <c r="J43" s="4">
        <v>1</v>
      </c>
      <c r="K43" s="4" t="s">
        <v>29</v>
      </c>
      <c r="L43" s="4">
        <v>446</v>
      </c>
      <c r="M43" s="4">
        <v>446</v>
      </c>
      <c r="N43" s="4" t="s">
        <v>132</v>
      </c>
      <c r="O43" s="4" t="s">
        <v>91</v>
      </c>
      <c r="P43" s="4" t="s">
        <v>32</v>
      </c>
      <c r="Q43" s="4">
        <v>0</v>
      </c>
      <c r="R43" s="6">
        <v>44525</v>
      </c>
      <c r="S43" s="5">
        <v>44542</v>
      </c>
      <c r="T43" s="4" t="s">
        <v>33</v>
      </c>
      <c r="U43" s="4">
        <v>446</v>
      </c>
      <c r="V43" s="4">
        <v>0</v>
      </c>
      <c r="W43" s="4">
        <v>0</v>
      </c>
    </row>
    <row r="44" s="4" customFormat="1" spans="1:24">
      <c r="A44" s="4">
        <v>16863354989</v>
      </c>
      <c r="B44" s="4" t="s">
        <v>25</v>
      </c>
      <c r="C44" s="4" t="s">
        <v>26</v>
      </c>
      <c r="D44" s="4" t="s">
        <v>133</v>
      </c>
      <c r="E44" s="4" t="s">
        <v>134</v>
      </c>
      <c r="F44" s="5">
        <v>44526</v>
      </c>
      <c r="G44" s="5">
        <v>44527</v>
      </c>
      <c r="H44" s="4">
        <v>1</v>
      </c>
      <c r="I44" s="4">
        <v>1</v>
      </c>
      <c r="J44" s="4">
        <v>1</v>
      </c>
      <c r="K44" s="4" t="s">
        <v>29</v>
      </c>
      <c r="L44" s="4">
        <v>188</v>
      </c>
      <c r="M44" s="4">
        <v>188</v>
      </c>
      <c r="N44" s="4" t="s">
        <v>135</v>
      </c>
      <c r="O44" s="4" t="s">
        <v>91</v>
      </c>
      <c r="P44" s="4" t="s">
        <v>32</v>
      </c>
      <c r="Q44" s="4">
        <v>0</v>
      </c>
      <c r="R44" s="6">
        <v>44525</v>
      </c>
      <c r="S44" s="5">
        <v>44542</v>
      </c>
      <c r="T44" s="4" t="s">
        <v>33</v>
      </c>
      <c r="U44" s="4">
        <v>188</v>
      </c>
      <c r="V44" s="4">
        <v>0</v>
      </c>
      <c r="W44" s="4">
        <v>0</v>
      </c>
      <c r="X44" s="4">
        <v>2312132</v>
      </c>
    </row>
    <row r="45" s="4" customFormat="1" spans="1:24">
      <c r="A45" s="4">
        <v>16864018587</v>
      </c>
      <c r="B45" s="4" t="s">
        <v>25</v>
      </c>
      <c r="C45" s="4" t="s">
        <v>26</v>
      </c>
      <c r="D45" s="4" t="s">
        <v>136</v>
      </c>
      <c r="E45" s="4" t="s">
        <v>137</v>
      </c>
      <c r="F45" s="5">
        <v>44526</v>
      </c>
      <c r="G45" s="5">
        <v>44527</v>
      </c>
      <c r="H45" s="4">
        <v>1</v>
      </c>
      <c r="I45" s="4">
        <v>1</v>
      </c>
      <c r="J45" s="4">
        <v>1</v>
      </c>
      <c r="K45" s="4" t="s">
        <v>29</v>
      </c>
      <c r="L45" s="4">
        <v>143</v>
      </c>
      <c r="M45" s="4">
        <v>143</v>
      </c>
      <c r="N45" s="4" t="s">
        <v>138</v>
      </c>
      <c r="O45" s="4" t="s">
        <v>91</v>
      </c>
      <c r="P45" s="4" t="s">
        <v>32</v>
      </c>
      <c r="Q45" s="4">
        <v>0</v>
      </c>
      <c r="R45" s="6">
        <v>44525</v>
      </c>
      <c r="S45" s="5">
        <v>44542</v>
      </c>
      <c r="T45" s="4" t="s">
        <v>33</v>
      </c>
      <c r="U45" s="4">
        <v>143</v>
      </c>
      <c r="V45" s="4">
        <v>0</v>
      </c>
      <c r="W45" s="4">
        <v>0</v>
      </c>
      <c r="X45" s="4">
        <v>2312479</v>
      </c>
    </row>
    <row r="46" s="4" customFormat="1" spans="1:24">
      <c r="A46" s="4">
        <v>16865650345</v>
      </c>
      <c r="B46" s="4" t="s">
        <v>25</v>
      </c>
      <c r="C46" s="4" t="s">
        <v>26</v>
      </c>
      <c r="D46" s="4" t="s">
        <v>133</v>
      </c>
      <c r="E46" s="4" t="s">
        <v>134</v>
      </c>
      <c r="F46" s="5">
        <v>44526</v>
      </c>
      <c r="G46" s="5">
        <v>44527</v>
      </c>
      <c r="H46" s="4">
        <v>1</v>
      </c>
      <c r="I46" s="4">
        <v>1</v>
      </c>
      <c r="J46" s="4">
        <v>1</v>
      </c>
      <c r="K46" s="4" t="s">
        <v>29</v>
      </c>
      <c r="L46" s="4">
        <v>176</v>
      </c>
      <c r="M46" s="4">
        <v>176</v>
      </c>
      <c r="N46" s="4" t="s">
        <v>139</v>
      </c>
      <c r="O46" s="4" t="s">
        <v>91</v>
      </c>
      <c r="P46" s="4" t="s">
        <v>32</v>
      </c>
      <c r="Q46" s="4">
        <v>0</v>
      </c>
      <c r="R46" s="6">
        <v>44526</v>
      </c>
      <c r="S46" s="5">
        <v>44542</v>
      </c>
      <c r="T46" s="4" t="s">
        <v>33</v>
      </c>
      <c r="U46" s="4">
        <v>176</v>
      </c>
      <c r="V46" s="4">
        <v>0</v>
      </c>
      <c r="W46" s="4">
        <v>0</v>
      </c>
      <c r="X46" s="4">
        <v>2313067</v>
      </c>
    </row>
    <row r="47" s="4" customFormat="1" spans="1:23">
      <c r="A47" s="4">
        <v>16865928861</v>
      </c>
      <c r="B47" s="4" t="s">
        <v>25</v>
      </c>
      <c r="C47" s="4" t="s">
        <v>26</v>
      </c>
      <c r="D47" s="4" t="s">
        <v>140</v>
      </c>
      <c r="E47" s="4" t="s">
        <v>141</v>
      </c>
      <c r="F47" s="5">
        <v>44526</v>
      </c>
      <c r="G47" s="5">
        <v>44527</v>
      </c>
      <c r="H47" s="4">
        <v>1</v>
      </c>
      <c r="I47" s="4">
        <v>1</v>
      </c>
      <c r="J47" s="4">
        <v>1</v>
      </c>
      <c r="K47" s="4" t="s">
        <v>29</v>
      </c>
      <c r="L47" s="4">
        <v>619</v>
      </c>
      <c r="M47" s="4">
        <v>619</v>
      </c>
      <c r="N47" s="4" t="s">
        <v>142</v>
      </c>
      <c r="O47" s="4" t="s">
        <v>91</v>
      </c>
      <c r="P47" s="4" t="s">
        <v>32</v>
      </c>
      <c r="Q47" s="4">
        <v>0</v>
      </c>
      <c r="R47" s="6">
        <v>44526</v>
      </c>
      <c r="S47" s="5">
        <v>44542</v>
      </c>
      <c r="T47" s="4" t="s">
        <v>33</v>
      </c>
      <c r="U47" s="4">
        <v>619</v>
      </c>
      <c r="V47" s="4">
        <v>0</v>
      </c>
      <c r="W47" s="4">
        <v>0</v>
      </c>
    </row>
    <row r="48" s="4" customFormat="1" spans="1:25">
      <c r="A48" s="4">
        <v>16866059783</v>
      </c>
      <c r="B48" s="4" t="s">
        <v>25</v>
      </c>
      <c r="C48" s="4" t="s">
        <v>26</v>
      </c>
      <c r="D48" s="4" t="s">
        <v>143</v>
      </c>
      <c r="E48" s="4" t="s">
        <v>144</v>
      </c>
      <c r="F48" s="5">
        <v>44526</v>
      </c>
      <c r="G48" s="5">
        <v>44527</v>
      </c>
      <c r="H48" s="4">
        <v>1</v>
      </c>
      <c r="I48" s="4">
        <v>1</v>
      </c>
      <c r="J48" s="4">
        <v>1</v>
      </c>
      <c r="K48" s="4" t="s">
        <v>29</v>
      </c>
      <c r="L48" s="4">
        <v>275</v>
      </c>
      <c r="M48" s="4">
        <v>275</v>
      </c>
      <c r="N48" s="4" t="s">
        <v>145</v>
      </c>
      <c r="O48" s="4" t="s">
        <v>91</v>
      </c>
      <c r="P48" s="4" t="s">
        <v>32</v>
      </c>
      <c r="Q48" s="4">
        <v>0</v>
      </c>
      <c r="R48" s="6">
        <v>44526</v>
      </c>
      <c r="S48" s="5">
        <v>44542</v>
      </c>
      <c r="T48" s="4" t="s">
        <v>33</v>
      </c>
      <c r="U48" s="4">
        <v>275</v>
      </c>
      <c r="V48" s="4">
        <v>0</v>
      </c>
      <c r="W48" s="4">
        <v>0</v>
      </c>
      <c r="X48" s="4">
        <v>2313171</v>
      </c>
      <c r="Y48" s="4">
        <v>104057352404</v>
      </c>
    </row>
    <row r="49" s="4" customFormat="1" spans="1:23">
      <c r="A49" s="4">
        <v>16866191943</v>
      </c>
      <c r="B49" s="4" t="s">
        <v>25</v>
      </c>
      <c r="C49" s="4" t="s">
        <v>26</v>
      </c>
      <c r="D49" s="4" t="s">
        <v>146</v>
      </c>
      <c r="E49" s="4" t="s">
        <v>75</v>
      </c>
      <c r="F49" s="5">
        <v>44526</v>
      </c>
      <c r="G49" s="5">
        <v>44527</v>
      </c>
      <c r="H49" s="4">
        <v>1</v>
      </c>
      <c r="I49" s="4">
        <v>1</v>
      </c>
      <c r="J49" s="4">
        <v>1</v>
      </c>
      <c r="K49" s="4" t="s">
        <v>29</v>
      </c>
      <c r="L49" s="4">
        <v>700</v>
      </c>
      <c r="M49" s="4">
        <v>700</v>
      </c>
      <c r="N49" s="4" t="s">
        <v>147</v>
      </c>
      <c r="O49" s="4" t="s">
        <v>91</v>
      </c>
      <c r="P49" s="4" t="s">
        <v>32</v>
      </c>
      <c r="Q49" s="4">
        <v>0</v>
      </c>
      <c r="R49" s="6">
        <v>44526</v>
      </c>
      <c r="S49" s="5">
        <v>44542</v>
      </c>
      <c r="T49" s="4" t="s">
        <v>33</v>
      </c>
      <c r="U49" s="4">
        <v>700</v>
      </c>
      <c r="V49" s="4">
        <v>0</v>
      </c>
      <c r="W49" s="4">
        <v>0</v>
      </c>
    </row>
    <row r="50" s="4" customFormat="1" spans="1:23">
      <c r="A50" s="4">
        <v>16866266333</v>
      </c>
      <c r="B50" s="4" t="s">
        <v>25</v>
      </c>
      <c r="C50" s="4" t="s">
        <v>26</v>
      </c>
      <c r="D50" s="4" t="s">
        <v>148</v>
      </c>
      <c r="E50" s="4" t="s">
        <v>149</v>
      </c>
      <c r="F50" s="5">
        <v>44526</v>
      </c>
      <c r="G50" s="5">
        <v>44527</v>
      </c>
      <c r="H50" s="4">
        <v>1</v>
      </c>
      <c r="I50" s="4">
        <v>1</v>
      </c>
      <c r="J50" s="4">
        <v>1</v>
      </c>
      <c r="K50" s="4" t="s">
        <v>29</v>
      </c>
      <c r="L50" s="4">
        <v>1032</v>
      </c>
      <c r="M50" s="4">
        <v>1032</v>
      </c>
      <c r="N50" s="4" t="s">
        <v>150</v>
      </c>
      <c r="O50" s="4" t="s">
        <v>91</v>
      </c>
      <c r="P50" s="4" t="s">
        <v>32</v>
      </c>
      <c r="Q50" s="4">
        <v>0</v>
      </c>
      <c r="R50" s="6">
        <v>44526</v>
      </c>
      <c r="S50" s="5">
        <v>44542</v>
      </c>
      <c r="T50" s="4" t="s">
        <v>33</v>
      </c>
      <c r="U50" s="4">
        <v>1032</v>
      </c>
      <c r="V50" s="4">
        <v>0</v>
      </c>
      <c r="W50" s="4">
        <v>0</v>
      </c>
    </row>
    <row r="51" s="4" customFormat="1" spans="1:23">
      <c r="A51" s="4">
        <v>16866349965</v>
      </c>
      <c r="B51" s="4" t="s">
        <v>25</v>
      </c>
      <c r="C51" s="4" t="s">
        <v>26</v>
      </c>
      <c r="D51" s="4" t="s">
        <v>148</v>
      </c>
      <c r="E51" s="4" t="s">
        <v>151</v>
      </c>
      <c r="F51" s="5">
        <v>44526</v>
      </c>
      <c r="G51" s="5">
        <v>44527</v>
      </c>
      <c r="H51" s="4">
        <v>1</v>
      </c>
      <c r="I51" s="4">
        <v>1</v>
      </c>
      <c r="J51" s="4">
        <v>1</v>
      </c>
      <c r="K51" s="4" t="s">
        <v>29</v>
      </c>
      <c r="L51" s="4">
        <v>1151</v>
      </c>
      <c r="M51" s="4">
        <v>1151</v>
      </c>
      <c r="N51" s="4" t="s">
        <v>152</v>
      </c>
      <c r="O51" s="4" t="s">
        <v>91</v>
      </c>
      <c r="P51" s="4" t="s">
        <v>32</v>
      </c>
      <c r="Q51" s="4">
        <v>0</v>
      </c>
      <c r="R51" s="6">
        <v>44526</v>
      </c>
      <c r="S51" s="5">
        <v>44542</v>
      </c>
      <c r="T51" s="4" t="s">
        <v>33</v>
      </c>
      <c r="U51" s="4">
        <v>1151</v>
      </c>
      <c r="V51" s="4">
        <v>0</v>
      </c>
      <c r="W51" s="4">
        <v>0</v>
      </c>
    </row>
    <row r="52" s="4" customFormat="1" spans="1:23">
      <c r="A52" s="4">
        <v>16866424184</v>
      </c>
      <c r="B52" s="4" t="s">
        <v>25</v>
      </c>
      <c r="C52" s="4" t="s">
        <v>26</v>
      </c>
      <c r="D52" s="4" t="s">
        <v>153</v>
      </c>
      <c r="E52" s="4" t="s">
        <v>154</v>
      </c>
      <c r="F52" s="5">
        <v>44526</v>
      </c>
      <c r="G52" s="5">
        <v>44527</v>
      </c>
      <c r="H52" s="4">
        <v>1</v>
      </c>
      <c r="I52" s="4">
        <v>1</v>
      </c>
      <c r="J52" s="4">
        <v>1</v>
      </c>
      <c r="K52" s="4" t="s">
        <v>29</v>
      </c>
      <c r="L52" s="4">
        <v>116</v>
      </c>
      <c r="M52" s="4">
        <v>116</v>
      </c>
      <c r="N52" s="4" t="s">
        <v>155</v>
      </c>
      <c r="O52" s="4" t="s">
        <v>91</v>
      </c>
      <c r="P52" s="4" t="s">
        <v>32</v>
      </c>
      <c r="Q52" s="4">
        <v>0</v>
      </c>
      <c r="R52" s="6">
        <v>44526</v>
      </c>
      <c r="S52" s="5">
        <v>44542</v>
      </c>
      <c r="T52" s="4" t="s">
        <v>33</v>
      </c>
      <c r="U52" s="4">
        <v>116</v>
      </c>
      <c r="V52" s="4">
        <v>0</v>
      </c>
      <c r="W52" s="4">
        <v>0</v>
      </c>
    </row>
    <row r="53" s="4" customFormat="1" spans="1:23">
      <c r="A53" s="4">
        <v>16866647228</v>
      </c>
      <c r="B53" s="4" t="s">
        <v>25</v>
      </c>
      <c r="C53" s="4" t="s">
        <v>26</v>
      </c>
      <c r="D53" s="4" t="s">
        <v>133</v>
      </c>
      <c r="E53" s="4" t="s">
        <v>134</v>
      </c>
      <c r="F53" s="5">
        <v>44526</v>
      </c>
      <c r="G53" s="5">
        <v>44527</v>
      </c>
      <c r="H53" s="4">
        <v>1</v>
      </c>
      <c r="I53" s="4">
        <v>1</v>
      </c>
      <c r="J53" s="4">
        <v>1</v>
      </c>
      <c r="K53" s="4" t="s">
        <v>29</v>
      </c>
      <c r="L53" s="4">
        <v>180</v>
      </c>
      <c r="M53" s="4">
        <v>180</v>
      </c>
      <c r="N53" s="4" t="s">
        <v>156</v>
      </c>
      <c r="O53" s="4" t="s">
        <v>91</v>
      </c>
      <c r="P53" s="4" t="s">
        <v>32</v>
      </c>
      <c r="Q53" s="4">
        <v>0</v>
      </c>
      <c r="R53" s="6">
        <v>44526</v>
      </c>
      <c r="S53" s="5">
        <v>44542</v>
      </c>
      <c r="T53" s="4" t="s">
        <v>33</v>
      </c>
      <c r="U53" s="4">
        <v>180</v>
      </c>
      <c r="V53" s="4">
        <v>0</v>
      </c>
      <c r="W53" s="4">
        <v>0</v>
      </c>
    </row>
    <row r="54" s="4" customFormat="1" spans="1:24">
      <c r="A54" s="4">
        <v>16869473984</v>
      </c>
      <c r="B54" s="4" t="s">
        <v>25</v>
      </c>
      <c r="C54" s="4" t="s">
        <v>26</v>
      </c>
      <c r="D54" s="4" t="s">
        <v>146</v>
      </c>
      <c r="E54" s="4" t="s">
        <v>75</v>
      </c>
      <c r="F54" s="5">
        <v>44526</v>
      </c>
      <c r="G54" s="5">
        <v>44527</v>
      </c>
      <c r="H54" s="4">
        <v>1</v>
      </c>
      <c r="I54" s="4">
        <v>1</v>
      </c>
      <c r="J54" s="4">
        <v>1</v>
      </c>
      <c r="K54" s="4" t="s">
        <v>29</v>
      </c>
      <c r="L54" s="4">
        <v>700</v>
      </c>
      <c r="M54" s="4">
        <v>700</v>
      </c>
      <c r="N54" s="4" t="s">
        <v>157</v>
      </c>
      <c r="O54" s="4" t="s">
        <v>91</v>
      </c>
      <c r="P54" s="4" t="s">
        <v>32</v>
      </c>
      <c r="Q54" s="4">
        <v>0</v>
      </c>
      <c r="R54" s="6">
        <v>44526</v>
      </c>
      <c r="S54" s="5">
        <v>44542</v>
      </c>
      <c r="T54" s="4" t="s">
        <v>33</v>
      </c>
      <c r="U54" s="4">
        <v>700</v>
      </c>
      <c r="V54" s="4">
        <v>0</v>
      </c>
      <c r="W54" s="4">
        <v>0</v>
      </c>
      <c r="X54" s="4">
        <v>2313440</v>
      </c>
    </row>
    <row r="55" s="4" customFormat="1" spans="1:24">
      <c r="A55" s="4">
        <v>16870520943</v>
      </c>
      <c r="B55" s="4" t="s">
        <v>25</v>
      </c>
      <c r="C55" s="4" t="s">
        <v>26</v>
      </c>
      <c r="D55" s="4" t="s">
        <v>136</v>
      </c>
      <c r="E55" s="4" t="s">
        <v>158</v>
      </c>
      <c r="F55" s="5">
        <v>44526</v>
      </c>
      <c r="G55" s="5">
        <v>44527</v>
      </c>
      <c r="H55" s="4">
        <v>1</v>
      </c>
      <c r="I55" s="4">
        <v>1</v>
      </c>
      <c r="J55" s="4">
        <v>1</v>
      </c>
      <c r="K55" s="4" t="s">
        <v>29</v>
      </c>
      <c r="L55" s="4">
        <v>135</v>
      </c>
      <c r="M55" s="4">
        <v>135</v>
      </c>
      <c r="N55" s="4" t="s">
        <v>159</v>
      </c>
      <c r="O55" s="4" t="s">
        <v>91</v>
      </c>
      <c r="P55" s="4" t="s">
        <v>32</v>
      </c>
      <c r="Q55" s="4">
        <v>0</v>
      </c>
      <c r="R55" s="6">
        <v>44526</v>
      </c>
      <c r="S55" s="5">
        <v>44542</v>
      </c>
      <c r="T55" s="4" t="s">
        <v>33</v>
      </c>
      <c r="U55" s="4">
        <v>135</v>
      </c>
      <c r="V55" s="4">
        <v>0</v>
      </c>
      <c r="W55" s="4">
        <v>0</v>
      </c>
      <c r="X55" s="4">
        <v>2313711</v>
      </c>
    </row>
    <row r="56" s="4" customFormat="1" spans="1:23">
      <c r="A56" s="4">
        <v>16870603167</v>
      </c>
      <c r="B56" s="4" t="s">
        <v>25</v>
      </c>
      <c r="C56" s="4" t="s">
        <v>26</v>
      </c>
      <c r="D56" s="4" t="s">
        <v>160</v>
      </c>
      <c r="E56" s="4" t="s">
        <v>161</v>
      </c>
      <c r="F56" s="5">
        <v>44526</v>
      </c>
      <c r="G56" s="5">
        <v>44527</v>
      </c>
      <c r="H56" s="4">
        <v>1</v>
      </c>
      <c r="I56" s="4">
        <v>1</v>
      </c>
      <c r="J56" s="4">
        <v>1</v>
      </c>
      <c r="K56" s="4" t="s">
        <v>29</v>
      </c>
      <c r="L56" s="4">
        <v>104</v>
      </c>
      <c r="M56" s="4">
        <v>104</v>
      </c>
      <c r="N56" s="4" t="s">
        <v>162</v>
      </c>
      <c r="O56" s="4" t="s">
        <v>91</v>
      </c>
      <c r="P56" s="4" t="s">
        <v>32</v>
      </c>
      <c r="Q56" s="4">
        <v>0</v>
      </c>
      <c r="R56" s="6">
        <v>44526</v>
      </c>
      <c r="S56" s="5">
        <v>44542</v>
      </c>
      <c r="T56" s="4" t="s">
        <v>33</v>
      </c>
      <c r="U56" s="4">
        <v>104</v>
      </c>
      <c r="V56" s="4">
        <v>0</v>
      </c>
      <c r="W56" s="4">
        <v>0</v>
      </c>
    </row>
    <row r="57" s="4" customFormat="1" spans="1:23">
      <c r="A57" s="4">
        <v>16870824309</v>
      </c>
      <c r="B57" s="4" t="s">
        <v>25</v>
      </c>
      <c r="C57" s="4" t="s">
        <v>26</v>
      </c>
      <c r="D57" s="4" t="s">
        <v>113</v>
      </c>
      <c r="E57" s="4" t="s">
        <v>114</v>
      </c>
      <c r="F57" s="5">
        <v>44526</v>
      </c>
      <c r="G57" s="5">
        <v>44527</v>
      </c>
      <c r="H57" s="4">
        <v>1</v>
      </c>
      <c r="I57" s="4">
        <v>1</v>
      </c>
      <c r="J57" s="4">
        <v>1</v>
      </c>
      <c r="K57" s="4" t="s">
        <v>29</v>
      </c>
      <c r="L57" s="4">
        <v>471</v>
      </c>
      <c r="M57" s="4">
        <v>471</v>
      </c>
      <c r="N57" s="4" t="s">
        <v>163</v>
      </c>
      <c r="O57" s="4" t="s">
        <v>91</v>
      </c>
      <c r="P57" s="4" t="s">
        <v>32</v>
      </c>
      <c r="Q57" s="4">
        <v>0</v>
      </c>
      <c r="R57" s="6">
        <v>44526</v>
      </c>
      <c r="S57" s="5">
        <v>44542</v>
      </c>
      <c r="T57" s="4" t="s">
        <v>33</v>
      </c>
      <c r="U57" s="4">
        <v>471</v>
      </c>
      <c r="V57" s="4">
        <v>0</v>
      </c>
      <c r="W57" s="4">
        <v>0</v>
      </c>
    </row>
    <row r="58" s="4" customFormat="1" spans="1:24">
      <c r="A58" s="4">
        <v>16871050017</v>
      </c>
      <c r="B58" s="4" t="s">
        <v>25</v>
      </c>
      <c r="C58" s="4" t="s">
        <v>26</v>
      </c>
      <c r="D58" s="4" t="s">
        <v>164</v>
      </c>
      <c r="E58" s="4" t="s">
        <v>165</v>
      </c>
      <c r="F58" s="5">
        <v>44526</v>
      </c>
      <c r="G58" s="5">
        <v>44527</v>
      </c>
      <c r="H58" s="4">
        <v>1</v>
      </c>
      <c r="I58" s="4">
        <v>1</v>
      </c>
      <c r="J58" s="4">
        <v>1</v>
      </c>
      <c r="K58" s="4" t="s">
        <v>29</v>
      </c>
      <c r="L58" s="4">
        <v>200</v>
      </c>
      <c r="M58" s="4">
        <v>200</v>
      </c>
      <c r="N58" s="4" t="s">
        <v>166</v>
      </c>
      <c r="O58" s="4" t="s">
        <v>91</v>
      </c>
      <c r="P58" s="4" t="s">
        <v>32</v>
      </c>
      <c r="Q58" s="4">
        <v>0</v>
      </c>
      <c r="R58" s="6">
        <v>44526</v>
      </c>
      <c r="S58" s="5">
        <v>44542</v>
      </c>
      <c r="T58" s="4" t="s">
        <v>33</v>
      </c>
      <c r="U58" s="4">
        <v>200</v>
      </c>
      <c r="V58" s="4">
        <v>0</v>
      </c>
      <c r="W58" s="4">
        <v>0</v>
      </c>
      <c r="X58" s="4">
        <v>2313973</v>
      </c>
    </row>
    <row r="59" s="4" customFormat="1" spans="1:25">
      <c r="A59" s="4">
        <v>16871159792</v>
      </c>
      <c r="B59" s="4" t="s">
        <v>25</v>
      </c>
      <c r="C59" s="4" t="s">
        <v>26</v>
      </c>
      <c r="D59" s="4" t="s">
        <v>167</v>
      </c>
      <c r="E59" s="4" t="s">
        <v>168</v>
      </c>
      <c r="F59" s="5">
        <v>44526</v>
      </c>
      <c r="G59" s="5">
        <v>44527</v>
      </c>
      <c r="H59" s="4">
        <v>1</v>
      </c>
      <c r="I59" s="4">
        <v>1</v>
      </c>
      <c r="J59" s="4">
        <v>1</v>
      </c>
      <c r="K59" s="4" t="s">
        <v>29</v>
      </c>
      <c r="L59" s="4">
        <v>105</v>
      </c>
      <c r="M59" s="4">
        <v>105</v>
      </c>
      <c r="N59" s="4" t="s">
        <v>169</v>
      </c>
      <c r="O59" s="4" t="s">
        <v>91</v>
      </c>
      <c r="P59" s="4" t="s">
        <v>32</v>
      </c>
      <c r="Q59" s="4">
        <v>0</v>
      </c>
      <c r="R59" s="6">
        <v>44526</v>
      </c>
      <c r="S59" s="5">
        <v>44542</v>
      </c>
      <c r="T59" s="4" t="s">
        <v>33</v>
      </c>
      <c r="U59" s="4">
        <v>105</v>
      </c>
      <c r="V59" s="4">
        <v>0</v>
      </c>
      <c r="W59" s="4">
        <v>0</v>
      </c>
      <c r="X59" s="4"/>
      <c r="Y59" s="4" t="s">
        <v>170</v>
      </c>
    </row>
    <row r="60" s="4" customFormat="1" spans="1:25">
      <c r="A60" s="4">
        <v>16871175378</v>
      </c>
      <c r="B60" s="4" t="s">
        <v>25</v>
      </c>
      <c r="C60" s="4" t="s">
        <v>26</v>
      </c>
      <c r="D60" s="4" t="s">
        <v>171</v>
      </c>
      <c r="E60" s="4" t="s">
        <v>172</v>
      </c>
      <c r="F60" s="5">
        <v>44526</v>
      </c>
      <c r="G60" s="5">
        <v>44527</v>
      </c>
      <c r="H60" s="4">
        <v>1</v>
      </c>
      <c r="I60" s="4">
        <v>1</v>
      </c>
      <c r="J60" s="4">
        <v>1</v>
      </c>
      <c r="K60" s="4" t="s">
        <v>29</v>
      </c>
      <c r="L60" s="4">
        <v>181</v>
      </c>
      <c r="M60" s="4">
        <v>181</v>
      </c>
      <c r="N60" s="4" t="s">
        <v>173</v>
      </c>
      <c r="O60" s="4" t="s">
        <v>91</v>
      </c>
      <c r="P60" s="4" t="s">
        <v>32</v>
      </c>
      <c r="Q60" s="4">
        <v>0</v>
      </c>
      <c r="R60" s="6">
        <v>44526</v>
      </c>
      <c r="S60" s="5">
        <v>44542</v>
      </c>
      <c r="T60" s="4" t="s">
        <v>33</v>
      </c>
      <c r="U60" s="4">
        <v>181</v>
      </c>
      <c r="V60" s="4">
        <v>0</v>
      </c>
      <c r="W60" s="4">
        <v>0</v>
      </c>
      <c r="X60" s="4"/>
      <c r="Y60" s="4">
        <v>104058719484</v>
      </c>
    </row>
    <row r="61" s="4" customFormat="1" spans="1:23">
      <c r="A61" s="4">
        <v>16871425898</v>
      </c>
      <c r="B61" s="4" t="s">
        <v>25</v>
      </c>
      <c r="C61" s="4" t="s">
        <v>26</v>
      </c>
      <c r="D61" s="4" t="s">
        <v>174</v>
      </c>
      <c r="E61" s="4" t="s">
        <v>175</v>
      </c>
      <c r="F61" s="5">
        <v>44526</v>
      </c>
      <c r="G61" s="5">
        <v>44527</v>
      </c>
      <c r="H61" s="4">
        <v>1</v>
      </c>
      <c r="I61" s="4">
        <v>1</v>
      </c>
      <c r="J61" s="4">
        <v>1</v>
      </c>
      <c r="K61" s="4" t="s">
        <v>29</v>
      </c>
      <c r="L61" s="4">
        <v>295</v>
      </c>
      <c r="M61" s="4">
        <v>295</v>
      </c>
      <c r="N61" s="4" t="s">
        <v>176</v>
      </c>
      <c r="O61" s="4" t="s">
        <v>91</v>
      </c>
      <c r="P61" s="4" t="s">
        <v>32</v>
      </c>
      <c r="Q61" s="4">
        <v>0</v>
      </c>
      <c r="R61" s="6">
        <v>44526</v>
      </c>
      <c r="S61" s="5">
        <v>44542</v>
      </c>
      <c r="T61" s="4" t="s">
        <v>33</v>
      </c>
      <c r="U61" s="4">
        <v>295</v>
      </c>
      <c r="V61" s="4">
        <v>0</v>
      </c>
      <c r="W61" s="4">
        <v>0</v>
      </c>
    </row>
    <row r="62" s="4" customFormat="1" spans="1:23">
      <c r="A62" s="4">
        <v>16871439378</v>
      </c>
      <c r="B62" s="4" t="s">
        <v>25</v>
      </c>
      <c r="C62" s="4" t="s">
        <v>26</v>
      </c>
      <c r="D62" s="4" t="s">
        <v>177</v>
      </c>
      <c r="E62" s="4"/>
      <c r="F62" s="5">
        <v>44526</v>
      </c>
      <c r="G62" s="5">
        <v>44527</v>
      </c>
      <c r="H62" s="4">
        <v>0</v>
      </c>
      <c r="I62" s="4">
        <v>1</v>
      </c>
      <c r="J62" s="4">
        <v>0</v>
      </c>
      <c r="K62" s="4" t="s">
        <v>29</v>
      </c>
      <c r="L62" s="4">
        <v>125</v>
      </c>
      <c r="M62" s="4">
        <v>125</v>
      </c>
      <c r="N62" s="4"/>
      <c r="O62" s="4" t="s">
        <v>91</v>
      </c>
      <c r="P62" s="4" t="s">
        <v>32</v>
      </c>
      <c r="Q62" s="4">
        <v>0</v>
      </c>
      <c r="R62" s="6">
        <v>44526</v>
      </c>
      <c r="S62" s="5">
        <v>44542</v>
      </c>
      <c r="T62" s="4" t="s">
        <v>33</v>
      </c>
      <c r="U62" s="4">
        <v>125</v>
      </c>
      <c r="V62" s="4">
        <v>0</v>
      </c>
      <c r="W62" s="4">
        <v>0</v>
      </c>
    </row>
    <row r="63" s="4" customFormat="1" spans="1:23">
      <c r="A63" s="4">
        <v>16871590138</v>
      </c>
      <c r="B63" s="4" t="s">
        <v>25</v>
      </c>
      <c r="C63" s="4" t="s">
        <v>26</v>
      </c>
      <c r="D63" s="4" t="s">
        <v>178</v>
      </c>
      <c r="E63" s="4" t="s">
        <v>40</v>
      </c>
      <c r="F63" s="5">
        <v>44526</v>
      </c>
      <c r="G63" s="5">
        <v>44527</v>
      </c>
      <c r="H63" s="4">
        <v>1</v>
      </c>
      <c r="I63" s="4">
        <v>1</v>
      </c>
      <c r="J63" s="4">
        <v>1</v>
      </c>
      <c r="K63" s="4" t="s">
        <v>29</v>
      </c>
      <c r="L63" s="4">
        <v>156</v>
      </c>
      <c r="M63" s="4">
        <v>156</v>
      </c>
      <c r="N63" s="4" t="s">
        <v>179</v>
      </c>
      <c r="O63" s="4" t="s">
        <v>91</v>
      </c>
      <c r="P63" s="4" t="s">
        <v>32</v>
      </c>
      <c r="Q63" s="4">
        <v>0</v>
      </c>
      <c r="R63" s="6">
        <v>44526</v>
      </c>
      <c r="S63" s="5">
        <v>44542</v>
      </c>
      <c r="T63" s="4" t="s">
        <v>33</v>
      </c>
      <c r="U63" s="4">
        <v>156</v>
      </c>
      <c r="V63" s="4">
        <v>0</v>
      </c>
      <c r="W63" s="4">
        <v>0</v>
      </c>
    </row>
    <row r="64" s="4" customFormat="1" spans="1:25">
      <c r="A64" s="4">
        <v>16871691314</v>
      </c>
      <c r="B64" s="4" t="s">
        <v>25</v>
      </c>
      <c r="C64" s="4" t="s">
        <v>26</v>
      </c>
      <c r="D64" s="4" t="s">
        <v>171</v>
      </c>
      <c r="E64" s="4" t="s">
        <v>180</v>
      </c>
      <c r="F64" s="5">
        <v>44526</v>
      </c>
      <c r="G64" s="5">
        <v>44527</v>
      </c>
      <c r="H64" s="4">
        <v>1</v>
      </c>
      <c r="I64" s="4">
        <v>1</v>
      </c>
      <c r="J64" s="4">
        <v>1</v>
      </c>
      <c r="K64" s="4" t="s">
        <v>29</v>
      </c>
      <c r="L64" s="4">
        <v>180</v>
      </c>
      <c r="M64" s="4">
        <v>180</v>
      </c>
      <c r="N64" s="4" t="s">
        <v>181</v>
      </c>
      <c r="O64" s="4" t="s">
        <v>91</v>
      </c>
      <c r="P64" s="4" t="s">
        <v>32</v>
      </c>
      <c r="Q64" s="4">
        <v>0</v>
      </c>
      <c r="R64" s="6">
        <v>44526</v>
      </c>
      <c r="S64" s="5">
        <v>44542</v>
      </c>
      <c r="T64" s="4" t="s">
        <v>33</v>
      </c>
      <c r="U64" s="4">
        <v>180</v>
      </c>
      <c r="V64" s="4">
        <v>0</v>
      </c>
      <c r="W64" s="4">
        <v>0</v>
      </c>
      <c r="X64" s="4"/>
      <c r="Y64" s="4">
        <v>104059007004</v>
      </c>
    </row>
    <row r="65" s="4" customFormat="1" spans="1:24">
      <c r="A65" s="4">
        <v>16871050017</v>
      </c>
      <c r="B65" s="4" t="s">
        <v>25</v>
      </c>
      <c r="C65" s="4" t="s">
        <v>55</v>
      </c>
      <c r="D65" s="4" t="s">
        <v>164</v>
      </c>
      <c r="E65" s="4" t="s">
        <v>165</v>
      </c>
      <c r="F65" s="5">
        <v>44526</v>
      </c>
      <c r="G65" s="5">
        <v>44527</v>
      </c>
      <c r="H65" s="4">
        <v>1</v>
      </c>
      <c r="I65" s="4">
        <v>1</v>
      </c>
      <c r="J65" s="4">
        <v>1</v>
      </c>
      <c r="K65" s="4" t="s">
        <v>29</v>
      </c>
      <c r="L65" s="4">
        <v>-200</v>
      </c>
      <c r="M65" s="4">
        <v>-200</v>
      </c>
      <c r="N65" s="4" t="s">
        <v>166</v>
      </c>
      <c r="O65" s="4" t="s">
        <v>91</v>
      </c>
      <c r="P65" s="4" t="s">
        <v>32</v>
      </c>
      <c r="Q65" s="4">
        <v>0</v>
      </c>
      <c r="R65" s="6">
        <v>44526</v>
      </c>
      <c r="S65" s="5">
        <v>44542</v>
      </c>
      <c r="T65" s="4" t="s">
        <v>33</v>
      </c>
      <c r="U65" s="4">
        <v>-200</v>
      </c>
      <c r="V65" s="4">
        <v>0</v>
      </c>
      <c r="W65" s="4">
        <v>0</v>
      </c>
      <c r="X65" s="4">
        <v>2313973</v>
      </c>
    </row>
    <row r="66" s="4" customFormat="1" spans="1:25">
      <c r="A66" s="4">
        <v>16871921081</v>
      </c>
      <c r="B66" s="4" t="s">
        <v>25</v>
      </c>
      <c r="C66" s="4" t="s">
        <v>26</v>
      </c>
      <c r="D66" s="4" t="s">
        <v>182</v>
      </c>
      <c r="E66" s="4" t="s">
        <v>69</v>
      </c>
      <c r="F66" s="5">
        <v>44526</v>
      </c>
      <c r="G66" s="5">
        <v>44527</v>
      </c>
      <c r="H66" s="4">
        <v>1</v>
      </c>
      <c r="I66" s="4">
        <v>1</v>
      </c>
      <c r="J66" s="4">
        <v>1</v>
      </c>
      <c r="K66" s="4" t="s">
        <v>29</v>
      </c>
      <c r="L66" s="4">
        <v>452</v>
      </c>
      <c r="M66" s="4">
        <v>452</v>
      </c>
      <c r="N66" s="4" t="s">
        <v>183</v>
      </c>
      <c r="O66" s="4" t="s">
        <v>91</v>
      </c>
      <c r="P66" s="4" t="s">
        <v>32</v>
      </c>
      <c r="Q66" s="4">
        <v>0</v>
      </c>
      <c r="R66" s="6">
        <v>44526</v>
      </c>
      <c r="S66" s="5">
        <v>44542</v>
      </c>
      <c r="T66" s="4" t="s">
        <v>33</v>
      </c>
      <c r="U66" s="4">
        <v>452</v>
      </c>
      <c r="V66" s="4">
        <v>0</v>
      </c>
      <c r="W66" s="4">
        <v>0</v>
      </c>
      <c r="X66" s="4"/>
      <c r="Y66" s="4" t="s">
        <v>184</v>
      </c>
    </row>
    <row r="67" s="4" customFormat="1" spans="1:23">
      <c r="A67" s="4">
        <v>16872030674</v>
      </c>
      <c r="B67" s="4" t="s">
        <v>25</v>
      </c>
      <c r="C67" s="4" t="s">
        <v>26</v>
      </c>
      <c r="D67" s="4" t="s">
        <v>185</v>
      </c>
      <c r="E67" s="4" t="s">
        <v>186</v>
      </c>
      <c r="F67" s="5">
        <v>44526</v>
      </c>
      <c r="G67" s="5">
        <v>44527</v>
      </c>
      <c r="H67" s="4">
        <v>1</v>
      </c>
      <c r="I67" s="4">
        <v>1</v>
      </c>
      <c r="J67" s="4">
        <v>1</v>
      </c>
      <c r="K67" s="4" t="s">
        <v>29</v>
      </c>
      <c r="L67" s="4">
        <v>149</v>
      </c>
      <c r="M67" s="4">
        <v>149</v>
      </c>
      <c r="N67" s="4" t="s">
        <v>187</v>
      </c>
      <c r="O67" s="4" t="s">
        <v>91</v>
      </c>
      <c r="P67" s="4" t="s">
        <v>32</v>
      </c>
      <c r="Q67" s="4">
        <v>0</v>
      </c>
      <c r="R67" s="6">
        <v>44526</v>
      </c>
      <c r="S67" s="5">
        <v>44542</v>
      </c>
      <c r="T67" s="4" t="s">
        <v>33</v>
      </c>
      <c r="U67" s="4">
        <v>149</v>
      </c>
      <c r="V67" s="4">
        <v>0</v>
      </c>
      <c r="W67" s="4">
        <v>0</v>
      </c>
    </row>
    <row r="68" s="4" customFormat="1" spans="1:25">
      <c r="A68" s="4">
        <v>16872036196</v>
      </c>
      <c r="B68" s="4" t="s">
        <v>25</v>
      </c>
      <c r="C68" s="4" t="s">
        <v>26</v>
      </c>
      <c r="D68" s="4" t="s">
        <v>188</v>
      </c>
      <c r="E68" s="4" t="s">
        <v>40</v>
      </c>
      <c r="F68" s="5">
        <v>44526</v>
      </c>
      <c r="G68" s="5">
        <v>44527</v>
      </c>
      <c r="H68" s="4">
        <v>1</v>
      </c>
      <c r="I68" s="4">
        <v>1</v>
      </c>
      <c r="J68" s="4">
        <v>1</v>
      </c>
      <c r="K68" s="4" t="s">
        <v>29</v>
      </c>
      <c r="L68" s="4">
        <v>134</v>
      </c>
      <c r="M68" s="4">
        <v>134</v>
      </c>
      <c r="N68" s="4" t="s">
        <v>189</v>
      </c>
      <c r="O68" s="4" t="s">
        <v>91</v>
      </c>
      <c r="P68" s="4" t="s">
        <v>32</v>
      </c>
      <c r="Q68" s="4">
        <v>0</v>
      </c>
      <c r="R68" s="6">
        <v>44526</v>
      </c>
      <c r="S68" s="5">
        <v>44542</v>
      </c>
      <c r="T68" s="4" t="s">
        <v>33</v>
      </c>
      <c r="U68" s="4">
        <v>134</v>
      </c>
      <c r="V68" s="4">
        <v>0</v>
      </c>
      <c r="W68" s="4">
        <v>0</v>
      </c>
      <c r="X68" s="4"/>
      <c r="Y68" s="4">
        <v>104059216594</v>
      </c>
    </row>
    <row r="69" s="4" customFormat="1" spans="1:23">
      <c r="A69" s="4">
        <v>16872138565</v>
      </c>
      <c r="B69" s="4" t="s">
        <v>25</v>
      </c>
      <c r="C69" s="4" t="s">
        <v>26</v>
      </c>
      <c r="D69" s="4" t="s">
        <v>190</v>
      </c>
      <c r="E69" s="4"/>
      <c r="F69" s="5">
        <v>44526</v>
      </c>
      <c r="G69" s="5">
        <v>44527</v>
      </c>
      <c r="H69" s="4">
        <v>0</v>
      </c>
      <c r="I69" s="4">
        <v>1</v>
      </c>
      <c r="J69" s="4">
        <v>0</v>
      </c>
      <c r="K69" s="4" t="s">
        <v>29</v>
      </c>
      <c r="L69" s="4">
        <v>117</v>
      </c>
      <c r="M69" s="4">
        <v>117</v>
      </c>
      <c r="N69" s="4"/>
      <c r="O69" s="4" t="s">
        <v>91</v>
      </c>
      <c r="P69" s="4" t="s">
        <v>32</v>
      </c>
      <c r="Q69" s="4">
        <v>0</v>
      </c>
      <c r="R69" s="6">
        <v>44526</v>
      </c>
      <c r="S69" s="5">
        <v>44542</v>
      </c>
      <c r="T69" s="4" t="s">
        <v>33</v>
      </c>
      <c r="U69" s="4">
        <v>117</v>
      </c>
      <c r="V69" s="4">
        <v>0</v>
      </c>
      <c r="W69" s="4">
        <v>0</v>
      </c>
    </row>
    <row r="70" s="4" customFormat="1" spans="1:23">
      <c r="A70" s="4">
        <v>16872360258</v>
      </c>
      <c r="B70" s="4" t="s">
        <v>25</v>
      </c>
      <c r="C70" s="4" t="s">
        <v>26</v>
      </c>
      <c r="D70" s="4" t="s">
        <v>140</v>
      </c>
      <c r="E70" s="4" t="s">
        <v>191</v>
      </c>
      <c r="F70" s="5">
        <v>44526</v>
      </c>
      <c r="G70" s="5">
        <v>44527</v>
      </c>
      <c r="H70" s="4">
        <v>1</v>
      </c>
      <c r="I70" s="4">
        <v>1</v>
      </c>
      <c r="J70" s="4">
        <v>1</v>
      </c>
      <c r="K70" s="4" t="s">
        <v>29</v>
      </c>
      <c r="L70" s="4">
        <v>448</v>
      </c>
      <c r="M70" s="4">
        <v>448</v>
      </c>
      <c r="N70" s="4" t="s">
        <v>192</v>
      </c>
      <c r="O70" s="4" t="s">
        <v>91</v>
      </c>
      <c r="P70" s="4" t="s">
        <v>32</v>
      </c>
      <c r="Q70" s="4">
        <v>0</v>
      </c>
      <c r="R70" s="6">
        <v>44526</v>
      </c>
      <c r="S70" s="5">
        <v>44542</v>
      </c>
      <c r="T70" s="4" t="s">
        <v>33</v>
      </c>
      <c r="U70" s="4">
        <v>448</v>
      </c>
      <c r="V70" s="4">
        <v>0</v>
      </c>
      <c r="W70" s="4">
        <v>0</v>
      </c>
    </row>
    <row r="71" s="4" customFormat="1" spans="1:24">
      <c r="A71" s="4">
        <v>16872630647</v>
      </c>
      <c r="B71" s="4" t="s">
        <v>25</v>
      </c>
      <c r="C71" s="4" t="s">
        <v>26</v>
      </c>
      <c r="D71" s="4" t="s">
        <v>193</v>
      </c>
      <c r="E71" s="4" t="s">
        <v>194</v>
      </c>
      <c r="F71" s="5">
        <v>44526</v>
      </c>
      <c r="G71" s="5">
        <v>44527</v>
      </c>
      <c r="H71" s="4">
        <v>1</v>
      </c>
      <c r="I71" s="4">
        <v>1</v>
      </c>
      <c r="J71" s="4">
        <v>1</v>
      </c>
      <c r="K71" s="4" t="s">
        <v>29</v>
      </c>
      <c r="L71" s="4">
        <v>194</v>
      </c>
      <c r="M71" s="4">
        <v>194</v>
      </c>
      <c r="N71" s="4" t="s">
        <v>195</v>
      </c>
      <c r="O71" s="4" t="s">
        <v>91</v>
      </c>
      <c r="P71" s="4" t="s">
        <v>32</v>
      </c>
      <c r="Q71" s="4">
        <v>0</v>
      </c>
      <c r="R71" s="6">
        <v>44526</v>
      </c>
      <c r="S71" s="5">
        <v>44542</v>
      </c>
      <c r="T71" s="4" t="s">
        <v>33</v>
      </c>
      <c r="U71" s="4">
        <v>194</v>
      </c>
      <c r="V71" s="4">
        <v>0</v>
      </c>
      <c r="W71" s="4">
        <v>0</v>
      </c>
      <c r="X71" s="4">
        <v>2315046</v>
      </c>
    </row>
    <row r="72" s="4" customFormat="1" spans="1:23">
      <c r="A72" s="4">
        <v>16740829465</v>
      </c>
      <c r="B72" s="4" t="s">
        <v>25</v>
      </c>
      <c r="C72" s="4" t="s">
        <v>26</v>
      </c>
      <c r="D72" s="4" t="s">
        <v>196</v>
      </c>
      <c r="E72" s="4"/>
      <c r="F72" s="5">
        <v>44527</v>
      </c>
      <c r="G72" s="5">
        <v>44528</v>
      </c>
      <c r="H72" s="4">
        <v>0</v>
      </c>
      <c r="I72" s="4">
        <v>1</v>
      </c>
      <c r="J72" s="4">
        <v>0</v>
      </c>
      <c r="K72" s="4" t="s">
        <v>29</v>
      </c>
      <c r="L72" s="4">
        <v>282</v>
      </c>
      <c r="M72" s="4">
        <v>282</v>
      </c>
      <c r="N72" s="4"/>
      <c r="O72" s="4" t="s">
        <v>197</v>
      </c>
      <c r="P72" s="4" t="s">
        <v>32</v>
      </c>
      <c r="Q72" s="4">
        <v>0</v>
      </c>
      <c r="R72" s="6">
        <v>44504</v>
      </c>
      <c r="S72" s="5">
        <v>44543</v>
      </c>
      <c r="T72" s="4" t="s">
        <v>33</v>
      </c>
      <c r="U72" s="4">
        <v>282</v>
      </c>
      <c r="V72" s="4">
        <v>0</v>
      </c>
      <c r="W72" s="4">
        <v>0</v>
      </c>
    </row>
    <row r="73" s="4" customFormat="1" spans="1:23">
      <c r="A73" s="4">
        <v>16776495580</v>
      </c>
      <c r="B73" s="4" t="s">
        <v>25</v>
      </c>
      <c r="C73" s="4" t="s">
        <v>26</v>
      </c>
      <c r="D73" s="4" t="s">
        <v>198</v>
      </c>
      <c r="E73" s="4" t="s">
        <v>199</v>
      </c>
      <c r="F73" s="5">
        <v>44527</v>
      </c>
      <c r="G73" s="5">
        <v>44528</v>
      </c>
      <c r="H73" s="4">
        <v>1</v>
      </c>
      <c r="I73" s="4">
        <v>1</v>
      </c>
      <c r="J73" s="4">
        <v>1</v>
      </c>
      <c r="K73" s="4" t="s">
        <v>29</v>
      </c>
      <c r="L73" s="4">
        <v>423</v>
      </c>
      <c r="M73" s="4">
        <v>423</v>
      </c>
      <c r="N73" s="4" t="s">
        <v>200</v>
      </c>
      <c r="O73" s="4" t="s">
        <v>197</v>
      </c>
      <c r="P73" s="4" t="s">
        <v>32</v>
      </c>
      <c r="Q73" s="4">
        <v>0</v>
      </c>
      <c r="R73" s="6">
        <v>44512</v>
      </c>
      <c r="S73" s="5">
        <v>44543</v>
      </c>
      <c r="T73" s="4" t="s">
        <v>33</v>
      </c>
      <c r="U73" s="4">
        <v>423</v>
      </c>
      <c r="V73" s="4">
        <v>0</v>
      </c>
      <c r="W73" s="4">
        <v>0</v>
      </c>
    </row>
    <row r="74" s="4" customFormat="1" spans="1:24">
      <c r="A74" s="4">
        <v>16800119847</v>
      </c>
      <c r="B74" s="4" t="s">
        <v>25</v>
      </c>
      <c r="C74" s="4" t="s">
        <v>26</v>
      </c>
      <c r="D74" s="4" t="s">
        <v>201</v>
      </c>
      <c r="E74" s="4" t="s">
        <v>202</v>
      </c>
      <c r="F74" s="5">
        <v>44527</v>
      </c>
      <c r="G74" s="5">
        <v>44528</v>
      </c>
      <c r="H74" s="4">
        <v>1</v>
      </c>
      <c r="I74" s="4">
        <v>1</v>
      </c>
      <c r="J74" s="4">
        <v>1</v>
      </c>
      <c r="K74" s="4" t="s">
        <v>29</v>
      </c>
      <c r="L74" s="4">
        <v>757</v>
      </c>
      <c r="M74" s="4">
        <v>757</v>
      </c>
      <c r="N74" s="4" t="s">
        <v>203</v>
      </c>
      <c r="O74" s="4" t="s">
        <v>197</v>
      </c>
      <c r="P74" s="4" t="s">
        <v>32</v>
      </c>
      <c r="Q74" s="4">
        <v>0</v>
      </c>
      <c r="R74" s="6">
        <v>44515</v>
      </c>
      <c r="S74" s="5">
        <v>44543</v>
      </c>
      <c r="T74" s="4" t="s">
        <v>33</v>
      </c>
      <c r="U74" s="4">
        <v>757</v>
      </c>
      <c r="V74" s="4">
        <v>0</v>
      </c>
      <c r="W74" s="4">
        <v>0</v>
      </c>
      <c r="X74" s="4">
        <v>2299800</v>
      </c>
    </row>
    <row r="75" s="4" customFormat="1" spans="1:23">
      <c r="A75" s="4">
        <v>16803218403</v>
      </c>
      <c r="B75" s="4" t="s">
        <v>25</v>
      </c>
      <c r="C75" s="4" t="s">
        <v>26</v>
      </c>
      <c r="D75" s="4" t="s">
        <v>204</v>
      </c>
      <c r="E75" s="4" t="s">
        <v>165</v>
      </c>
      <c r="F75" s="5">
        <v>44527</v>
      </c>
      <c r="G75" s="5">
        <v>44528</v>
      </c>
      <c r="H75" s="4">
        <v>1</v>
      </c>
      <c r="I75" s="4">
        <v>1</v>
      </c>
      <c r="J75" s="4">
        <v>1</v>
      </c>
      <c r="K75" s="4" t="s">
        <v>29</v>
      </c>
      <c r="L75" s="4">
        <v>357</v>
      </c>
      <c r="M75" s="4">
        <v>357</v>
      </c>
      <c r="N75" s="4" t="s">
        <v>205</v>
      </c>
      <c r="O75" s="4" t="s">
        <v>197</v>
      </c>
      <c r="P75" s="4" t="s">
        <v>32</v>
      </c>
      <c r="Q75" s="4">
        <v>0</v>
      </c>
      <c r="R75" s="6">
        <v>44516</v>
      </c>
      <c r="S75" s="5">
        <v>44543</v>
      </c>
      <c r="T75" s="4" t="s">
        <v>33</v>
      </c>
      <c r="U75" s="4">
        <v>357</v>
      </c>
      <c r="V75" s="4">
        <v>0</v>
      </c>
      <c r="W75" s="4">
        <v>0</v>
      </c>
    </row>
    <row r="76" s="4" customFormat="1" spans="1:23">
      <c r="A76" s="4">
        <v>16817347624</v>
      </c>
      <c r="B76" s="4" t="s">
        <v>25</v>
      </c>
      <c r="C76" s="4" t="s">
        <v>26</v>
      </c>
      <c r="D76" s="4" t="s">
        <v>206</v>
      </c>
      <c r="E76" s="4"/>
      <c r="F76" s="5">
        <v>44527</v>
      </c>
      <c r="G76" s="5">
        <v>44528</v>
      </c>
      <c r="H76" s="4">
        <v>0</v>
      </c>
      <c r="I76" s="4">
        <v>1</v>
      </c>
      <c r="J76" s="4">
        <v>0</v>
      </c>
      <c r="K76" s="4" t="s">
        <v>29</v>
      </c>
      <c r="L76" s="4">
        <v>356</v>
      </c>
      <c r="M76" s="4">
        <v>356</v>
      </c>
      <c r="N76" s="4"/>
      <c r="O76" s="4" t="s">
        <v>197</v>
      </c>
      <c r="P76" s="4" t="s">
        <v>32</v>
      </c>
      <c r="Q76" s="4">
        <v>0</v>
      </c>
      <c r="R76" s="6">
        <v>44518</v>
      </c>
      <c r="S76" s="5">
        <v>44543</v>
      </c>
      <c r="T76" s="4" t="s">
        <v>33</v>
      </c>
      <c r="U76" s="4">
        <v>356</v>
      </c>
      <c r="V76" s="4">
        <v>0</v>
      </c>
      <c r="W76" s="4">
        <v>0</v>
      </c>
    </row>
    <row r="77" s="4" customFormat="1" spans="1:23">
      <c r="A77" s="4">
        <v>16818000032</v>
      </c>
      <c r="B77" s="4" t="s">
        <v>25</v>
      </c>
      <c r="C77" s="4" t="s">
        <v>26</v>
      </c>
      <c r="D77" s="4" t="s">
        <v>113</v>
      </c>
      <c r="E77" s="4" t="s">
        <v>131</v>
      </c>
      <c r="F77" s="5">
        <v>44527</v>
      </c>
      <c r="G77" s="5">
        <v>44528</v>
      </c>
      <c r="H77" s="4">
        <v>1</v>
      </c>
      <c r="I77" s="4">
        <v>1</v>
      </c>
      <c r="J77" s="4">
        <v>1</v>
      </c>
      <c r="K77" s="4" t="s">
        <v>29</v>
      </c>
      <c r="L77" s="4">
        <v>509</v>
      </c>
      <c r="M77" s="4">
        <v>509</v>
      </c>
      <c r="N77" s="4" t="s">
        <v>207</v>
      </c>
      <c r="O77" s="4" t="s">
        <v>197</v>
      </c>
      <c r="P77" s="4" t="s">
        <v>32</v>
      </c>
      <c r="Q77" s="4">
        <v>0</v>
      </c>
      <c r="R77" s="6">
        <v>44518</v>
      </c>
      <c r="S77" s="5">
        <v>44543</v>
      </c>
      <c r="T77" s="4" t="s">
        <v>33</v>
      </c>
      <c r="U77" s="4">
        <v>509</v>
      </c>
      <c r="V77" s="4">
        <v>0</v>
      </c>
      <c r="W77" s="4">
        <v>0</v>
      </c>
    </row>
    <row r="78" s="4" customFormat="1" spans="1:25">
      <c r="A78" s="4">
        <v>16824982845</v>
      </c>
      <c r="B78" s="4" t="s">
        <v>25</v>
      </c>
      <c r="C78" s="4" t="s">
        <v>26</v>
      </c>
      <c r="D78" s="4" t="s">
        <v>208</v>
      </c>
      <c r="E78" s="4" t="s">
        <v>209</v>
      </c>
      <c r="F78" s="5">
        <v>44527</v>
      </c>
      <c r="G78" s="5">
        <v>44528</v>
      </c>
      <c r="H78" s="4">
        <v>1</v>
      </c>
      <c r="I78" s="4">
        <v>1</v>
      </c>
      <c r="J78" s="4">
        <v>1</v>
      </c>
      <c r="K78" s="4" t="s">
        <v>29</v>
      </c>
      <c r="L78" s="4">
        <v>803</v>
      </c>
      <c r="M78" s="4">
        <v>803</v>
      </c>
      <c r="N78" s="4" t="s">
        <v>210</v>
      </c>
      <c r="O78" s="4" t="s">
        <v>197</v>
      </c>
      <c r="P78" s="4" t="s">
        <v>32</v>
      </c>
      <c r="Q78" s="4">
        <v>0</v>
      </c>
      <c r="R78" s="6">
        <v>44519</v>
      </c>
      <c r="S78" s="5">
        <v>44543</v>
      </c>
      <c r="T78" s="4" t="s">
        <v>33</v>
      </c>
      <c r="U78" s="4">
        <v>803</v>
      </c>
      <c r="V78" s="4">
        <v>0</v>
      </c>
      <c r="W78" s="4">
        <v>0</v>
      </c>
      <c r="X78" s="4"/>
      <c r="Y78" s="4" t="s">
        <v>211</v>
      </c>
    </row>
    <row r="79" s="4" customFormat="1" spans="1:25">
      <c r="A79" s="4">
        <v>16831944255</v>
      </c>
      <c r="B79" s="4" t="s">
        <v>25</v>
      </c>
      <c r="C79" s="4" t="s">
        <v>26</v>
      </c>
      <c r="D79" s="4" t="s">
        <v>212</v>
      </c>
      <c r="E79" s="4" t="s">
        <v>75</v>
      </c>
      <c r="F79" s="5">
        <v>44527</v>
      </c>
      <c r="G79" s="5">
        <v>44528</v>
      </c>
      <c r="H79" s="4">
        <v>1</v>
      </c>
      <c r="I79" s="4">
        <v>1</v>
      </c>
      <c r="J79" s="4">
        <v>1</v>
      </c>
      <c r="K79" s="4" t="s">
        <v>29</v>
      </c>
      <c r="L79" s="4">
        <v>274</v>
      </c>
      <c r="M79" s="4">
        <v>274</v>
      </c>
      <c r="N79" s="4" t="s">
        <v>213</v>
      </c>
      <c r="O79" s="4" t="s">
        <v>197</v>
      </c>
      <c r="P79" s="4" t="s">
        <v>32</v>
      </c>
      <c r="Q79" s="4">
        <v>0</v>
      </c>
      <c r="R79" s="6">
        <v>44520</v>
      </c>
      <c r="S79" s="5">
        <v>44543</v>
      </c>
      <c r="T79" s="4" t="s">
        <v>33</v>
      </c>
      <c r="U79" s="4">
        <v>274</v>
      </c>
      <c r="V79" s="4">
        <v>0</v>
      </c>
      <c r="W79" s="4">
        <v>0</v>
      </c>
      <c r="X79" s="4">
        <v>2305493</v>
      </c>
      <c r="Y79" s="4" t="s">
        <v>214</v>
      </c>
    </row>
    <row r="80" s="4" customFormat="1" spans="1:24">
      <c r="A80" s="4">
        <v>16832408186</v>
      </c>
      <c r="B80" s="4" t="s">
        <v>25</v>
      </c>
      <c r="C80" s="4" t="s">
        <v>26</v>
      </c>
      <c r="D80" s="4" t="s">
        <v>62</v>
      </c>
      <c r="E80" s="4" t="s">
        <v>215</v>
      </c>
      <c r="F80" s="5">
        <v>44527</v>
      </c>
      <c r="G80" s="5">
        <v>44528</v>
      </c>
      <c r="H80" s="4">
        <v>1</v>
      </c>
      <c r="I80" s="4">
        <v>1</v>
      </c>
      <c r="J80" s="4">
        <v>1</v>
      </c>
      <c r="K80" s="4" t="s">
        <v>29</v>
      </c>
      <c r="L80" s="4">
        <v>201</v>
      </c>
      <c r="M80" s="4">
        <v>201</v>
      </c>
      <c r="N80" s="4" t="s">
        <v>216</v>
      </c>
      <c r="O80" s="4" t="s">
        <v>197</v>
      </c>
      <c r="P80" s="4" t="s">
        <v>32</v>
      </c>
      <c r="Q80" s="4">
        <v>0</v>
      </c>
      <c r="R80" s="6">
        <v>44520</v>
      </c>
      <c r="S80" s="5">
        <v>44543</v>
      </c>
      <c r="T80" s="4" t="s">
        <v>33</v>
      </c>
      <c r="U80" s="4">
        <v>201</v>
      </c>
      <c r="V80" s="4">
        <v>0</v>
      </c>
      <c r="W80" s="4">
        <v>0</v>
      </c>
      <c r="X80" s="4">
        <v>2305623</v>
      </c>
    </row>
    <row r="81" s="4" customFormat="1" spans="1:23">
      <c r="A81" s="4">
        <v>16833043575</v>
      </c>
      <c r="B81" s="4" t="s">
        <v>25</v>
      </c>
      <c r="C81" s="4" t="s">
        <v>26</v>
      </c>
      <c r="D81" s="4" t="s">
        <v>113</v>
      </c>
      <c r="E81" s="4" t="s">
        <v>131</v>
      </c>
      <c r="F81" s="5">
        <v>44527</v>
      </c>
      <c r="G81" s="5">
        <v>44528</v>
      </c>
      <c r="H81" s="4">
        <v>1</v>
      </c>
      <c r="I81" s="4">
        <v>1</v>
      </c>
      <c r="J81" s="4">
        <v>1</v>
      </c>
      <c r="K81" s="4" t="s">
        <v>29</v>
      </c>
      <c r="L81" s="4">
        <v>510</v>
      </c>
      <c r="M81" s="4">
        <v>510</v>
      </c>
      <c r="N81" s="4" t="s">
        <v>217</v>
      </c>
      <c r="O81" s="4" t="s">
        <v>197</v>
      </c>
      <c r="P81" s="4" t="s">
        <v>32</v>
      </c>
      <c r="Q81" s="4">
        <v>0</v>
      </c>
      <c r="R81" s="6">
        <v>44521</v>
      </c>
      <c r="S81" s="5">
        <v>44543</v>
      </c>
      <c r="T81" s="4" t="s">
        <v>33</v>
      </c>
      <c r="U81" s="4">
        <v>510</v>
      </c>
      <c r="V81" s="4">
        <v>0</v>
      </c>
      <c r="W81" s="4">
        <v>0</v>
      </c>
    </row>
    <row r="82" s="4" customFormat="1" spans="1:23">
      <c r="A82" s="4">
        <v>16834071057</v>
      </c>
      <c r="B82" s="4" t="s">
        <v>25</v>
      </c>
      <c r="C82" s="4" t="s">
        <v>26</v>
      </c>
      <c r="D82" s="4" t="s">
        <v>218</v>
      </c>
      <c r="E82" s="4" t="s">
        <v>219</v>
      </c>
      <c r="F82" s="5">
        <v>44527</v>
      </c>
      <c r="G82" s="5">
        <v>44528</v>
      </c>
      <c r="H82" s="4">
        <v>1</v>
      </c>
      <c r="I82" s="4">
        <v>1</v>
      </c>
      <c r="J82" s="4">
        <v>1</v>
      </c>
      <c r="K82" s="4" t="s">
        <v>29</v>
      </c>
      <c r="L82" s="4">
        <v>168</v>
      </c>
      <c r="M82" s="4">
        <v>168</v>
      </c>
      <c r="N82" s="4" t="s">
        <v>220</v>
      </c>
      <c r="O82" s="4" t="s">
        <v>197</v>
      </c>
      <c r="P82" s="4" t="s">
        <v>32</v>
      </c>
      <c r="Q82" s="4">
        <v>0</v>
      </c>
      <c r="R82" s="6">
        <v>44521</v>
      </c>
      <c r="S82" s="5">
        <v>44543</v>
      </c>
      <c r="T82" s="4" t="s">
        <v>33</v>
      </c>
      <c r="U82" s="4">
        <v>168</v>
      </c>
      <c r="V82" s="4">
        <v>0</v>
      </c>
      <c r="W82" s="4">
        <v>0</v>
      </c>
    </row>
    <row r="83" s="4" customFormat="1" spans="1:25">
      <c r="A83" s="4">
        <v>16839916740</v>
      </c>
      <c r="B83" s="4" t="s">
        <v>25</v>
      </c>
      <c r="C83" s="4" t="s">
        <v>26</v>
      </c>
      <c r="D83" s="4" t="s">
        <v>221</v>
      </c>
      <c r="E83" s="4" t="s">
        <v>222</v>
      </c>
      <c r="F83" s="5">
        <v>44527</v>
      </c>
      <c r="G83" s="5">
        <v>44528</v>
      </c>
      <c r="H83" s="4">
        <v>1</v>
      </c>
      <c r="I83" s="4">
        <v>1</v>
      </c>
      <c r="J83" s="4">
        <v>1</v>
      </c>
      <c r="K83" s="4" t="s">
        <v>29</v>
      </c>
      <c r="L83" s="4">
        <v>162</v>
      </c>
      <c r="M83" s="4">
        <v>162</v>
      </c>
      <c r="N83" s="4" t="s">
        <v>223</v>
      </c>
      <c r="O83" s="4" t="s">
        <v>197</v>
      </c>
      <c r="P83" s="4" t="s">
        <v>32</v>
      </c>
      <c r="Q83" s="4">
        <v>0</v>
      </c>
      <c r="R83" s="6">
        <v>44522</v>
      </c>
      <c r="S83" s="5">
        <v>44543</v>
      </c>
      <c r="T83" s="4" t="s">
        <v>33</v>
      </c>
      <c r="U83" s="4">
        <v>162</v>
      </c>
      <c r="V83" s="4">
        <v>0</v>
      </c>
      <c r="W83" s="4">
        <v>0</v>
      </c>
      <c r="X83" s="4"/>
      <c r="Y83" s="4">
        <v>104045909404</v>
      </c>
    </row>
    <row r="84" s="4" customFormat="1" spans="1:25">
      <c r="A84" s="4">
        <v>16839990030</v>
      </c>
      <c r="B84" s="4" t="s">
        <v>25</v>
      </c>
      <c r="C84" s="4" t="s">
        <v>26</v>
      </c>
      <c r="D84" s="4" t="s">
        <v>224</v>
      </c>
      <c r="E84" s="4" t="s">
        <v>72</v>
      </c>
      <c r="F84" s="5">
        <v>44526</v>
      </c>
      <c r="G84" s="5">
        <v>44528</v>
      </c>
      <c r="H84" s="4">
        <v>1</v>
      </c>
      <c r="I84" s="4">
        <v>2</v>
      </c>
      <c r="J84" s="4">
        <v>2</v>
      </c>
      <c r="K84" s="4" t="s">
        <v>29</v>
      </c>
      <c r="L84" s="4">
        <v>980</v>
      </c>
      <c r="M84" s="4">
        <v>980</v>
      </c>
      <c r="N84" s="4" t="s">
        <v>225</v>
      </c>
      <c r="O84" s="4" t="s">
        <v>197</v>
      </c>
      <c r="P84" s="4" t="s">
        <v>32</v>
      </c>
      <c r="Q84" s="4">
        <v>0</v>
      </c>
      <c r="R84" s="6">
        <v>44522</v>
      </c>
      <c r="S84" s="5">
        <v>44543</v>
      </c>
      <c r="T84" s="4" t="s">
        <v>33</v>
      </c>
      <c r="U84" s="4">
        <v>980</v>
      </c>
      <c r="V84" s="4">
        <v>0</v>
      </c>
      <c r="W84" s="4">
        <v>0</v>
      </c>
      <c r="X84" s="4">
        <v>2306943</v>
      </c>
      <c r="Y84" s="4">
        <v>1566377</v>
      </c>
    </row>
    <row r="85" s="4" customFormat="1" spans="1:25">
      <c r="A85" s="4">
        <v>16840011375</v>
      </c>
      <c r="B85" s="4" t="s">
        <v>25</v>
      </c>
      <c r="C85" s="4" t="s">
        <v>26</v>
      </c>
      <c r="D85" s="4" t="s">
        <v>226</v>
      </c>
      <c r="E85" s="4" t="s">
        <v>227</v>
      </c>
      <c r="F85" s="5">
        <v>44527</v>
      </c>
      <c r="G85" s="5">
        <v>44528</v>
      </c>
      <c r="H85" s="4">
        <v>1</v>
      </c>
      <c r="I85" s="4">
        <v>1</v>
      </c>
      <c r="J85" s="4">
        <v>1</v>
      </c>
      <c r="K85" s="4" t="s">
        <v>29</v>
      </c>
      <c r="L85" s="4">
        <v>218</v>
      </c>
      <c r="M85" s="4">
        <v>218</v>
      </c>
      <c r="N85" s="4" t="s">
        <v>228</v>
      </c>
      <c r="O85" s="4" t="s">
        <v>197</v>
      </c>
      <c r="P85" s="4" t="s">
        <v>32</v>
      </c>
      <c r="Q85" s="4">
        <v>0</v>
      </c>
      <c r="R85" s="6">
        <v>44522</v>
      </c>
      <c r="S85" s="5">
        <v>44543</v>
      </c>
      <c r="T85" s="4" t="s">
        <v>33</v>
      </c>
      <c r="U85" s="4">
        <v>218</v>
      </c>
      <c r="V85" s="4">
        <v>0</v>
      </c>
      <c r="W85" s="4">
        <v>0</v>
      </c>
      <c r="X85" s="4">
        <v>2306951</v>
      </c>
      <c r="Y85" s="4" t="s">
        <v>229</v>
      </c>
    </row>
    <row r="86" s="4" customFormat="1" spans="1:25">
      <c r="A86" s="4">
        <v>16840305215</v>
      </c>
      <c r="B86" s="4" t="s">
        <v>25</v>
      </c>
      <c r="C86" s="4" t="s">
        <v>26</v>
      </c>
      <c r="D86" s="4" t="s">
        <v>226</v>
      </c>
      <c r="E86" s="4" t="s">
        <v>230</v>
      </c>
      <c r="F86" s="5">
        <v>44527</v>
      </c>
      <c r="G86" s="5">
        <v>44528</v>
      </c>
      <c r="H86" s="4">
        <v>1</v>
      </c>
      <c r="I86" s="4">
        <v>1</v>
      </c>
      <c r="J86" s="4">
        <v>1</v>
      </c>
      <c r="K86" s="4" t="s">
        <v>29</v>
      </c>
      <c r="L86" s="4">
        <v>227</v>
      </c>
      <c r="M86" s="4">
        <v>227</v>
      </c>
      <c r="N86" s="4" t="s">
        <v>231</v>
      </c>
      <c r="O86" s="4" t="s">
        <v>197</v>
      </c>
      <c r="P86" s="4" t="s">
        <v>32</v>
      </c>
      <c r="Q86" s="4">
        <v>0</v>
      </c>
      <c r="R86" s="6">
        <v>44522</v>
      </c>
      <c r="S86" s="5">
        <v>44543</v>
      </c>
      <c r="T86" s="4" t="s">
        <v>33</v>
      </c>
      <c r="U86" s="4">
        <v>227</v>
      </c>
      <c r="V86" s="4">
        <v>0</v>
      </c>
      <c r="W86" s="4">
        <v>0</v>
      </c>
      <c r="X86" s="4"/>
      <c r="Y86" s="4" t="s">
        <v>232</v>
      </c>
    </row>
    <row r="87" s="4" customFormat="1" spans="1:25">
      <c r="A87" s="4">
        <v>16841235468</v>
      </c>
      <c r="B87" s="4" t="s">
        <v>25</v>
      </c>
      <c r="C87" s="4" t="s">
        <v>26</v>
      </c>
      <c r="D87" s="4" t="s">
        <v>233</v>
      </c>
      <c r="E87" s="4" t="s">
        <v>234</v>
      </c>
      <c r="F87" s="5">
        <v>44527</v>
      </c>
      <c r="G87" s="5">
        <v>44528</v>
      </c>
      <c r="H87" s="4">
        <v>1</v>
      </c>
      <c r="I87" s="4">
        <v>1</v>
      </c>
      <c r="J87" s="4">
        <v>1</v>
      </c>
      <c r="K87" s="4" t="s">
        <v>29</v>
      </c>
      <c r="L87" s="4">
        <v>960</v>
      </c>
      <c r="M87" s="4">
        <v>960</v>
      </c>
      <c r="N87" s="4" t="s">
        <v>235</v>
      </c>
      <c r="O87" s="4" t="s">
        <v>197</v>
      </c>
      <c r="P87" s="4" t="s">
        <v>32</v>
      </c>
      <c r="Q87" s="4">
        <v>0</v>
      </c>
      <c r="R87" s="6">
        <v>44522</v>
      </c>
      <c r="S87" s="5">
        <v>44543</v>
      </c>
      <c r="T87" s="4" t="s">
        <v>33</v>
      </c>
      <c r="U87" s="4">
        <v>960</v>
      </c>
      <c r="V87" s="4">
        <v>0</v>
      </c>
      <c r="W87" s="4">
        <v>0</v>
      </c>
      <c r="X87" s="4"/>
      <c r="Y87" s="4">
        <v>1861089657</v>
      </c>
    </row>
    <row r="88" s="4" customFormat="1" spans="1:25">
      <c r="A88" s="4">
        <v>16841260269</v>
      </c>
      <c r="B88" s="4" t="s">
        <v>25</v>
      </c>
      <c r="C88" s="4" t="s">
        <v>26</v>
      </c>
      <c r="D88" s="4" t="s">
        <v>236</v>
      </c>
      <c r="E88" s="4" t="s">
        <v>72</v>
      </c>
      <c r="F88" s="5">
        <v>44526</v>
      </c>
      <c r="G88" s="5">
        <v>44528</v>
      </c>
      <c r="H88" s="4">
        <v>1</v>
      </c>
      <c r="I88" s="4">
        <v>2</v>
      </c>
      <c r="J88" s="4">
        <v>2</v>
      </c>
      <c r="K88" s="4" t="s">
        <v>29</v>
      </c>
      <c r="L88" s="4">
        <v>509</v>
      </c>
      <c r="M88" s="4">
        <v>509</v>
      </c>
      <c r="N88" s="4" t="s">
        <v>237</v>
      </c>
      <c r="O88" s="4" t="s">
        <v>197</v>
      </c>
      <c r="P88" s="4" t="s">
        <v>32</v>
      </c>
      <c r="Q88" s="4">
        <v>0</v>
      </c>
      <c r="R88" s="6">
        <v>44522</v>
      </c>
      <c r="S88" s="5">
        <v>44543</v>
      </c>
      <c r="T88" s="4" t="s">
        <v>33</v>
      </c>
      <c r="U88" s="4">
        <v>509</v>
      </c>
      <c r="V88" s="4">
        <v>0</v>
      </c>
      <c r="W88" s="4">
        <v>0</v>
      </c>
      <c r="X88" s="4"/>
      <c r="Y88" s="4" t="s">
        <v>238</v>
      </c>
    </row>
    <row r="89" s="4" customFormat="1" spans="1:25">
      <c r="A89" s="4">
        <v>16841302798</v>
      </c>
      <c r="B89" s="4" t="s">
        <v>25</v>
      </c>
      <c r="C89" s="4" t="s">
        <v>26</v>
      </c>
      <c r="D89" s="4" t="s">
        <v>239</v>
      </c>
      <c r="E89" s="4" t="s">
        <v>240</v>
      </c>
      <c r="F89" s="5">
        <v>44527</v>
      </c>
      <c r="G89" s="5">
        <v>44528</v>
      </c>
      <c r="H89" s="4">
        <v>1</v>
      </c>
      <c r="I89" s="4">
        <v>1</v>
      </c>
      <c r="J89" s="4">
        <v>1</v>
      </c>
      <c r="K89" s="4" t="s">
        <v>29</v>
      </c>
      <c r="L89" s="4">
        <v>224</v>
      </c>
      <c r="M89" s="4">
        <v>224</v>
      </c>
      <c r="N89" s="4" t="s">
        <v>241</v>
      </c>
      <c r="O89" s="4" t="s">
        <v>197</v>
      </c>
      <c r="P89" s="4" t="s">
        <v>32</v>
      </c>
      <c r="Q89" s="4">
        <v>0</v>
      </c>
      <c r="R89" s="6">
        <v>44522</v>
      </c>
      <c r="S89" s="5">
        <v>44543</v>
      </c>
      <c r="T89" s="4" t="s">
        <v>33</v>
      </c>
      <c r="U89" s="4">
        <v>224</v>
      </c>
      <c r="V89" s="4">
        <v>0</v>
      </c>
      <c r="W89" s="4">
        <v>0</v>
      </c>
      <c r="X89" s="4"/>
      <c r="Y89" s="4" t="s">
        <v>242</v>
      </c>
    </row>
    <row r="90" s="4" customFormat="1" spans="1:25">
      <c r="A90" s="4">
        <v>16842097896</v>
      </c>
      <c r="B90" s="4" t="s">
        <v>25</v>
      </c>
      <c r="C90" s="4" t="s">
        <v>26</v>
      </c>
      <c r="D90" s="4" t="s">
        <v>243</v>
      </c>
      <c r="E90" s="4" t="s">
        <v>244</v>
      </c>
      <c r="F90" s="5">
        <v>44527</v>
      </c>
      <c r="G90" s="5">
        <v>44528</v>
      </c>
      <c r="H90" s="4">
        <v>1</v>
      </c>
      <c r="I90" s="4">
        <v>1</v>
      </c>
      <c r="J90" s="4">
        <v>1</v>
      </c>
      <c r="K90" s="4" t="s">
        <v>29</v>
      </c>
      <c r="L90" s="4">
        <v>224</v>
      </c>
      <c r="M90" s="4">
        <v>224</v>
      </c>
      <c r="N90" s="4" t="s">
        <v>245</v>
      </c>
      <c r="O90" s="4" t="s">
        <v>197</v>
      </c>
      <c r="P90" s="4" t="s">
        <v>32</v>
      </c>
      <c r="Q90" s="4">
        <v>0</v>
      </c>
      <c r="R90" s="6">
        <v>44522</v>
      </c>
      <c r="S90" s="5">
        <v>44543</v>
      </c>
      <c r="T90" s="4" t="s">
        <v>33</v>
      </c>
      <c r="U90" s="4">
        <v>224</v>
      </c>
      <c r="V90" s="4">
        <v>0</v>
      </c>
      <c r="W90" s="4">
        <v>0</v>
      </c>
      <c r="X90" s="4">
        <v>2307591</v>
      </c>
      <c r="Y90" s="4">
        <v>104047271794</v>
      </c>
    </row>
    <row r="91" s="4" customFormat="1" spans="1:25">
      <c r="A91" s="4">
        <v>16847355456</v>
      </c>
      <c r="B91" s="4" t="s">
        <v>25</v>
      </c>
      <c r="C91" s="4" t="s">
        <v>26</v>
      </c>
      <c r="D91" s="4" t="s">
        <v>246</v>
      </c>
      <c r="E91" s="4" t="s">
        <v>247</v>
      </c>
      <c r="F91" s="5">
        <v>44527</v>
      </c>
      <c r="G91" s="5">
        <v>44528</v>
      </c>
      <c r="H91" s="4">
        <v>1</v>
      </c>
      <c r="I91" s="4">
        <v>1</v>
      </c>
      <c r="J91" s="4">
        <v>1</v>
      </c>
      <c r="K91" s="4" t="s">
        <v>29</v>
      </c>
      <c r="L91" s="4">
        <v>376</v>
      </c>
      <c r="M91" s="4">
        <v>376</v>
      </c>
      <c r="N91" s="4" t="s">
        <v>248</v>
      </c>
      <c r="O91" s="4" t="s">
        <v>197</v>
      </c>
      <c r="P91" s="4" t="s">
        <v>32</v>
      </c>
      <c r="Q91" s="4">
        <v>0</v>
      </c>
      <c r="R91" s="6">
        <v>44523</v>
      </c>
      <c r="S91" s="5">
        <v>44543</v>
      </c>
      <c r="T91" s="4" t="s">
        <v>33</v>
      </c>
      <c r="U91" s="4">
        <v>376</v>
      </c>
      <c r="V91" s="4">
        <v>0</v>
      </c>
      <c r="W91" s="4">
        <v>0</v>
      </c>
      <c r="X91" s="4"/>
      <c r="Y91" s="4" t="s">
        <v>249</v>
      </c>
    </row>
    <row r="92" s="4" customFormat="1" spans="1:23">
      <c r="A92" s="4">
        <v>16847512384</v>
      </c>
      <c r="B92" s="4" t="s">
        <v>25</v>
      </c>
      <c r="C92" s="4" t="s">
        <v>26</v>
      </c>
      <c r="D92" s="4" t="s">
        <v>250</v>
      </c>
      <c r="E92" s="4" t="s">
        <v>251</v>
      </c>
      <c r="F92" s="5">
        <v>44523</v>
      </c>
      <c r="G92" s="5">
        <v>44528</v>
      </c>
      <c r="H92" s="4">
        <v>3</v>
      </c>
      <c r="I92" s="4">
        <v>5</v>
      </c>
      <c r="J92" s="4">
        <v>15</v>
      </c>
      <c r="K92" s="4" t="s">
        <v>29</v>
      </c>
      <c r="L92" s="4">
        <v>3165</v>
      </c>
      <c r="M92" s="4">
        <v>3165</v>
      </c>
      <c r="N92" s="4" t="s">
        <v>252</v>
      </c>
      <c r="O92" s="4" t="s">
        <v>197</v>
      </c>
      <c r="P92" s="4" t="s">
        <v>32</v>
      </c>
      <c r="Q92" s="4">
        <v>0</v>
      </c>
      <c r="R92" s="6">
        <v>44523</v>
      </c>
      <c r="S92" s="5">
        <v>44543</v>
      </c>
      <c r="T92" s="4" t="s">
        <v>33</v>
      </c>
      <c r="U92" s="4">
        <v>3165</v>
      </c>
      <c r="V92" s="4">
        <v>0</v>
      </c>
      <c r="W92" s="4">
        <v>0</v>
      </c>
    </row>
    <row r="93" s="4" customFormat="1" spans="1:23">
      <c r="A93" s="4">
        <v>16847512384</v>
      </c>
      <c r="B93" s="4" t="s">
        <v>25</v>
      </c>
      <c r="C93" s="4" t="s">
        <v>55</v>
      </c>
      <c r="D93" s="4" t="s">
        <v>250</v>
      </c>
      <c r="E93" s="4" t="s">
        <v>251</v>
      </c>
      <c r="F93" s="5">
        <v>44523</v>
      </c>
      <c r="G93" s="5">
        <v>44528</v>
      </c>
      <c r="H93" s="4">
        <v>3</v>
      </c>
      <c r="I93" s="4">
        <v>5</v>
      </c>
      <c r="J93" s="4">
        <v>15</v>
      </c>
      <c r="K93" s="4" t="s">
        <v>29</v>
      </c>
      <c r="L93" s="4">
        <v>-3165</v>
      </c>
      <c r="M93" s="4">
        <v>-3165</v>
      </c>
      <c r="N93" s="4" t="s">
        <v>252</v>
      </c>
      <c r="O93" s="4" t="s">
        <v>197</v>
      </c>
      <c r="P93" s="4" t="s">
        <v>32</v>
      </c>
      <c r="Q93" s="4">
        <v>0</v>
      </c>
      <c r="R93" s="6">
        <v>44523</v>
      </c>
      <c r="S93" s="5">
        <v>44543</v>
      </c>
      <c r="T93" s="4" t="s">
        <v>33</v>
      </c>
      <c r="U93" s="4">
        <v>-3165</v>
      </c>
      <c r="V93" s="4">
        <v>0</v>
      </c>
      <c r="W93" s="4">
        <v>0</v>
      </c>
    </row>
    <row r="94" s="4" customFormat="1" spans="1:23">
      <c r="A94" s="4">
        <v>16850966972</v>
      </c>
      <c r="B94" s="4" t="s">
        <v>25</v>
      </c>
      <c r="C94" s="4" t="s">
        <v>26</v>
      </c>
      <c r="D94" s="4" t="s">
        <v>206</v>
      </c>
      <c r="E94" s="4"/>
      <c r="F94" s="5">
        <v>44527</v>
      </c>
      <c r="G94" s="5">
        <v>44528</v>
      </c>
      <c r="H94" s="4">
        <v>0</v>
      </c>
      <c r="I94" s="4">
        <v>1</v>
      </c>
      <c r="J94" s="4">
        <v>0</v>
      </c>
      <c r="K94" s="4" t="s">
        <v>29</v>
      </c>
      <c r="L94" s="4">
        <v>357</v>
      </c>
      <c r="M94" s="4">
        <v>357</v>
      </c>
      <c r="N94" s="4"/>
      <c r="O94" s="4" t="s">
        <v>197</v>
      </c>
      <c r="P94" s="4" t="s">
        <v>32</v>
      </c>
      <c r="Q94" s="4">
        <v>0</v>
      </c>
      <c r="R94" s="6">
        <v>44523</v>
      </c>
      <c r="S94" s="5">
        <v>44543</v>
      </c>
      <c r="T94" s="4" t="s">
        <v>33</v>
      </c>
      <c r="U94" s="4">
        <v>357</v>
      </c>
      <c r="V94" s="4">
        <v>0</v>
      </c>
      <c r="W94" s="4">
        <v>0</v>
      </c>
    </row>
    <row r="95" s="4" customFormat="1" spans="1:25">
      <c r="A95" s="4">
        <v>16851166472</v>
      </c>
      <c r="B95" s="4" t="s">
        <v>25</v>
      </c>
      <c r="C95" s="4" t="s">
        <v>26</v>
      </c>
      <c r="D95" s="4" t="s">
        <v>243</v>
      </c>
      <c r="E95" s="4" t="s">
        <v>244</v>
      </c>
      <c r="F95" s="5">
        <v>44526</v>
      </c>
      <c r="G95" s="5">
        <v>44528</v>
      </c>
      <c r="H95" s="4">
        <v>1</v>
      </c>
      <c r="I95" s="4">
        <v>2</v>
      </c>
      <c r="J95" s="4">
        <v>2</v>
      </c>
      <c r="K95" s="4" t="s">
        <v>29</v>
      </c>
      <c r="L95" s="4">
        <v>461</v>
      </c>
      <c r="M95" s="4">
        <v>461</v>
      </c>
      <c r="N95" s="4" t="s">
        <v>253</v>
      </c>
      <c r="O95" s="4" t="s">
        <v>197</v>
      </c>
      <c r="P95" s="4" t="s">
        <v>32</v>
      </c>
      <c r="Q95" s="4">
        <v>0</v>
      </c>
      <c r="R95" s="6">
        <v>44524</v>
      </c>
      <c r="S95" s="5">
        <v>44543</v>
      </c>
      <c r="T95" s="4" t="s">
        <v>33</v>
      </c>
      <c r="U95" s="4">
        <v>461</v>
      </c>
      <c r="V95" s="4">
        <v>0</v>
      </c>
      <c r="W95" s="4">
        <v>0</v>
      </c>
      <c r="X95" s="4"/>
      <c r="Y95" s="4">
        <v>104051260334</v>
      </c>
    </row>
    <row r="96" s="4" customFormat="1" spans="1:25">
      <c r="A96" s="4">
        <v>16851238890</v>
      </c>
      <c r="B96" s="4" t="s">
        <v>25</v>
      </c>
      <c r="C96" s="4" t="s">
        <v>26</v>
      </c>
      <c r="D96" s="4" t="s">
        <v>254</v>
      </c>
      <c r="E96" s="4" t="s">
        <v>255</v>
      </c>
      <c r="F96" s="5">
        <v>44527</v>
      </c>
      <c r="G96" s="5">
        <v>44528</v>
      </c>
      <c r="H96" s="4">
        <v>1</v>
      </c>
      <c r="I96" s="4">
        <v>1</v>
      </c>
      <c r="J96" s="4">
        <v>1</v>
      </c>
      <c r="K96" s="4" t="s">
        <v>29</v>
      </c>
      <c r="L96" s="4">
        <v>327</v>
      </c>
      <c r="M96" s="4">
        <v>327</v>
      </c>
      <c r="N96" s="4" t="s">
        <v>256</v>
      </c>
      <c r="O96" s="4" t="s">
        <v>197</v>
      </c>
      <c r="P96" s="4" t="s">
        <v>32</v>
      </c>
      <c r="Q96" s="4">
        <v>0</v>
      </c>
      <c r="R96" s="6">
        <v>44524</v>
      </c>
      <c r="S96" s="5">
        <v>44543</v>
      </c>
      <c r="T96" s="4" t="s">
        <v>33</v>
      </c>
      <c r="U96" s="4">
        <v>327</v>
      </c>
      <c r="V96" s="4">
        <v>0</v>
      </c>
      <c r="W96" s="4">
        <v>0</v>
      </c>
      <c r="X96" s="4"/>
      <c r="Y96" s="4">
        <v>104051327094</v>
      </c>
    </row>
    <row r="97" s="4" customFormat="1" spans="1:25">
      <c r="A97" s="4">
        <v>16856674046</v>
      </c>
      <c r="B97" s="4" t="s">
        <v>25</v>
      </c>
      <c r="C97" s="4" t="s">
        <v>26</v>
      </c>
      <c r="D97" s="4" t="s">
        <v>257</v>
      </c>
      <c r="E97" s="4" t="s">
        <v>144</v>
      </c>
      <c r="F97" s="5">
        <v>44527</v>
      </c>
      <c r="G97" s="5">
        <v>44528</v>
      </c>
      <c r="H97" s="4">
        <v>1</v>
      </c>
      <c r="I97" s="4">
        <v>1</v>
      </c>
      <c r="J97" s="4">
        <v>1</v>
      </c>
      <c r="K97" s="4" t="s">
        <v>29</v>
      </c>
      <c r="L97" s="4">
        <v>275</v>
      </c>
      <c r="M97" s="4">
        <v>275</v>
      </c>
      <c r="N97" s="4" t="s">
        <v>258</v>
      </c>
      <c r="O97" s="4" t="s">
        <v>197</v>
      </c>
      <c r="P97" s="4" t="s">
        <v>32</v>
      </c>
      <c r="Q97" s="4">
        <v>0</v>
      </c>
      <c r="R97" s="6">
        <v>44524</v>
      </c>
      <c r="S97" s="5">
        <v>44543</v>
      </c>
      <c r="T97" s="4" t="s">
        <v>33</v>
      </c>
      <c r="U97" s="4">
        <v>275</v>
      </c>
      <c r="V97" s="4">
        <v>0</v>
      </c>
      <c r="W97" s="4">
        <v>0</v>
      </c>
      <c r="X97" s="4"/>
      <c r="Y97" s="4">
        <v>104052591094</v>
      </c>
    </row>
    <row r="98" s="4" customFormat="1" spans="1:25">
      <c r="A98" s="4">
        <v>16857543041</v>
      </c>
      <c r="B98" s="4" t="s">
        <v>25</v>
      </c>
      <c r="C98" s="4" t="s">
        <v>26</v>
      </c>
      <c r="D98" s="4" t="s">
        <v>259</v>
      </c>
      <c r="E98" s="4" t="s">
        <v>240</v>
      </c>
      <c r="F98" s="5">
        <v>44527</v>
      </c>
      <c r="G98" s="5">
        <v>44528</v>
      </c>
      <c r="H98" s="4">
        <v>1</v>
      </c>
      <c r="I98" s="4">
        <v>1</v>
      </c>
      <c r="J98" s="4">
        <v>1</v>
      </c>
      <c r="K98" s="4" t="s">
        <v>29</v>
      </c>
      <c r="L98" s="4">
        <v>264</v>
      </c>
      <c r="M98" s="4">
        <v>264</v>
      </c>
      <c r="N98" s="4" t="s">
        <v>260</v>
      </c>
      <c r="O98" s="4" t="s">
        <v>197</v>
      </c>
      <c r="P98" s="4" t="s">
        <v>32</v>
      </c>
      <c r="Q98" s="4">
        <v>0</v>
      </c>
      <c r="R98" s="6">
        <v>44524</v>
      </c>
      <c r="S98" s="5">
        <v>44543</v>
      </c>
      <c r="T98" s="4" t="s">
        <v>33</v>
      </c>
      <c r="U98" s="4">
        <v>264</v>
      </c>
      <c r="V98" s="4">
        <v>0</v>
      </c>
      <c r="W98" s="4">
        <v>0</v>
      </c>
      <c r="X98" s="4"/>
      <c r="Y98" s="4" t="s">
        <v>261</v>
      </c>
    </row>
    <row r="99" s="4" customFormat="1" spans="1:25">
      <c r="A99" s="4">
        <v>16840305215</v>
      </c>
      <c r="B99" s="4" t="s">
        <v>25</v>
      </c>
      <c r="C99" s="4" t="s">
        <v>262</v>
      </c>
      <c r="D99" s="4" t="s">
        <v>226</v>
      </c>
      <c r="E99" s="4" t="s">
        <v>230</v>
      </c>
      <c r="F99" s="5">
        <v>44527</v>
      </c>
      <c r="G99" s="5">
        <v>44528</v>
      </c>
      <c r="H99" s="4">
        <v>1</v>
      </c>
      <c r="I99" s="4">
        <v>1</v>
      </c>
      <c r="J99" s="4">
        <v>1</v>
      </c>
      <c r="K99" s="4" t="s">
        <v>29</v>
      </c>
      <c r="L99" s="4">
        <v>-149</v>
      </c>
      <c r="M99" s="4">
        <v>-149</v>
      </c>
      <c r="N99" s="4" t="s">
        <v>231</v>
      </c>
      <c r="O99" s="4" t="s">
        <v>197</v>
      </c>
      <c r="P99" s="4" t="s">
        <v>32</v>
      </c>
      <c r="Q99" s="4">
        <v>0</v>
      </c>
      <c r="R99" s="6">
        <v>44522</v>
      </c>
      <c r="S99" s="5">
        <v>44543</v>
      </c>
      <c r="T99" s="4" t="s">
        <v>33</v>
      </c>
      <c r="U99" s="4">
        <v>-149</v>
      </c>
      <c r="V99" s="4">
        <v>0</v>
      </c>
      <c r="W99" s="4">
        <v>0</v>
      </c>
      <c r="X99" s="4"/>
      <c r="Y99" s="4" t="s">
        <v>232</v>
      </c>
    </row>
    <row r="100" s="4" customFormat="1" spans="1:23">
      <c r="A100" s="4">
        <v>16864755772</v>
      </c>
      <c r="B100" s="4" t="s">
        <v>25</v>
      </c>
      <c r="C100" s="4" t="s">
        <v>26</v>
      </c>
      <c r="D100" s="4" t="s">
        <v>218</v>
      </c>
      <c r="E100" s="4" t="s">
        <v>219</v>
      </c>
      <c r="F100" s="5">
        <v>44527</v>
      </c>
      <c r="G100" s="5">
        <v>44528</v>
      </c>
      <c r="H100" s="4">
        <v>1</v>
      </c>
      <c r="I100" s="4">
        <v>1</v>
      </c>
      <c r="J100" s="4">
        <v>1</v>
      </c>
      <c r="K100" s="4" t="s">
        <v>29</v>
      </c>
      <c r="L100" s="4">
        <v>168</v>
      </c>
      <c r="M100" s="4">
        <v>168</v>
      </c>
      <c r="N100" s="4" t="s">
        <v>263</v>
      </c>
      <c r="O100" s="4" t="s">
        <v>197</v>
      </c>
      <c r="P100" s="4" t="s">
        <v>32</v>
      </c>
      <c r="Q100" s="4">
        <v>0</v>
      </c>
      <c r="R100" s="6">
        <v>44525</v>
      </c>
      <c r="S100" s="5">
        <v>44543</v>
      </c>
      <c r="T100" s="4" t="s">
        <v>33</v>
      </c>
      <c r="U100" s="4">
        <v>168</v>
      </c>
      <c r="V100" s="4">
        <v>0</v>
      </c>
      <c r="W100" s="4">
        <v>0</v>
      </c>
    </row>
    <row r="101" s="4" customFormat="1" spans="1:25">
      <c r="A101" s="4">
        <v>16865087298</v>
      </c>
      <c r="B101" s="4" t="s">
        <v>25</v>
      </c>
      <c r="C101" s="4" t="s">
        <v>26</v>
      </c>
      <c r="D101" s="4" t="s">
        <v>264</v>
      </c>
      <c r="E101" s="4" t="s">
        <v>265</v>
      </c>
      <c r="F101" s="5">
        <v>44525</v>
      </c>
      <c r="G101" s="5">
        <v>44528</v>
      </c>
      <c r="H101" s="4">
        <v>1</v>
      </c>
      <c r="I101" s="4">
        <v>3</v>
      </c>
      <c r="J101" s="4">
        <v>3</v>
      </c>
      <c r="K101" s="4" t="s">
        <v>29</v>
      </c>
      <c r="L101" s="4">
        <v>437</v>
      </c>
      <c r="M101" s="4">
        <v>437</v>
      </c>
      <c r="N101" s="4" t="s">
        <v>266</v>
      </c>
      <c r="O101" s="4" t="s">
        <v>197</v>
      </c>
      <c r="P101" s="4" t="s">
        <v>32</v>
      </c>
      <c r="Q101" s="4">
        <v>0</v>
      </c>
      <c r="R101" s="6">
        <v>44525</v>
      </c>
      <c r="S101" s="5">
        <v>44543</v>
      </c>
      <c r="T101" s="4" t="s">
        <v>33</v>
      </c>
      <c r="U101" s="4">
        <v>437</v>
      </c>
      <c r="V101" s="4">
        <v>0</v>
      </c>
      <c r="W101" s="4">
        <v>0</v>
      </c>
      <c r="X101" s="4"/>
      <c r="Y101" s="4" t="s">
        <v>267</v>
      </c>
    </row>
    <row r="102" s="4" customFormat="1" spans="1:25">
      <c r="A102" s="4">
        <v>16865344640</v>
      </c>
      <c r="B102" s="4" t="s">
        <v>25</v>
      </c>
      <c r="C102" s="4" t="s">
        <v>26</v>
      </c>
      <c r="D102" s="4" t="s">
        <v>268</v>
      </c>
      <c r="E102" s="4" t="s">
        <v>269</v>
      </c>
      <c r="F102" s="5">
        <v>44527</v>
      </c>
      <c r="G102" s="5">
        <v>44528</v>
      </c>
      <c r="H102" s="4">
        <v>1</v>
      </c>
      <c r="I102" s="4">
        <v>1</v>
      </c>
      <c r="J102" s="4">
        <v>1</v>
      </c>
      <c r="K102" s="4" t="s">
        <v>29</v>
      </c>
      <c r="L102" s="4">
        <v>449</v>
      </c>
      <c r="M102" s="4">
        <v>449</v>
      </c>
      <c r="N102" s="4" t="s">
        <v>270</v>
      </c>
      <c r="O102" s="4" t="s">
        <v>197</v>
      </c>
      <c r="P102" s="4" t="s">
        <v>32</v>
      </c>
      <c r="Q102" s="4">
        <v>0</v>
      </c>
      <c r="R102" s="6">
        <v>44525</v>
      </c>
      <c r="S102" s="5">
        <v>44543</v>
      </c>
      <c r="T102" s="4" t="s">
        <v>33</v>
      </c>
      <c r="U102" s="4">
        <v>449</v>
      </c>
      <c r="V102" s="4">
        <v>0</v>
      </c>
      <c r="W102" s="4">
        <v>0</v>
      </c>
      <c r="X102" s="4">
        <v>2313017</v>
      </c>
      <c r="Y102" s="4" t="s">
        <v>271</v>
      </c>
    </row>
    <row r="103" s="4" customFormat="1" spans="1:25">
      <c r="A103" s="4">
        <v>16865460708</v>
      </c>
      <c r="B103" s="4" t="s">
        <v>25</v>
      </c>
      <c r="C103" s="4" t="s">
        <v>26</v>
      </c>
      <c r="D103" s="4" t="s">
        <v>254</v>
      </c>
      <c r="E103" s="4" t="s">
        <v>255</v>
      </c>
      <c r="F103" s="5">
        <v>44527</v>
      </c>
      <c r="G103" s="5">
        <v>44528</v>
      </c>
      <c r="H103" s="4">
        <v>1</v>
      </c>
      <c r="I103" s="4">
        <v>1</v>
      </c>
      <c r="J103" s="4">
        <v>1</v>
      </c>
      <c r="K103" s="4" t="s">
        <v>29</v>
      </c>
      <c r="L103" s="4">
        <v>327</v>
      </c>
      <c r="M103" s="4">
        <v>327</v>
      </c>
      <c r="N103" s="4" t="s">
        <v>272</v>
      </c>
      <c r="O103" s="4" t="s">
        <v>197</v>
      </c>
      <c r="P103" s="4" t="s">
        <v>32</v>
      </c>
      <c r="Q103" s="4">
        <v>0</v>
      </c>
      <c r="R103" s="6">
        <v>44525</v>
      </c>
      <c r="S103" s="5">
        <v>44543</v>
      </c>
      <c r="T103" s="4" t="s">
        <v>33</v>
      </c>
      <c r="U103" s="4">
        <v>327</v>
      </c>
      <c r="V103" s="4">
        <v>0</v>
      </c>
      <c r="W103" s="4">
        <v>0</v>
      </c>
      <c r="X103" s="4"/>
      <c r="Y103" s="4">
        <v>104056875074</v>
      </c>
    </row>
    <row r="104" s="4" customFormat="1" spans="1:24">
      <c r="A104" s="4">
        <v>16865907639</v>
      </c>
      <c r="B104" s="4" t="s">
        <v>25</v>
      </c>
      <c r="C104" s="4" t="s">
        <v>26</v>
      </c>
      <c r="D104" s="4" t="s">
        <v>273</v>
      </c>
      <c r="E104" s="4" t="s">
        <v>274</v>
      </c>
      <c r="F104" s="5">
        <v>44527</v>
      </c>
      <c r="G104" s="5">
        <v>44528</v>
      </c>
      <c r="H104" s="4">
        <v>1</v>
      </c>
      <c r="I104" s="4">
        <v>1</v>
      </c>
      <c r="J104" s="4">
        <v>1</v>
      </c>
      <c r="K104" s="4" t="s">
        <v>29</v>
      </c>
      <c r="L104" s="4">
        <v>333</v>
      </c>
      <c r="M104" s="4">
        <v>333</v>
      </c>
      <c r="N104" s="4" t="s">
        <v>275</v>
      </c>
      <c r="O104" s="4" t="s">
        <v>197</v>
      </c>
      <c r="P104" s="4" t="s">
        <v>32</v>
      </c>
      <c r="Q104" s="4">
        <v>0</v>
      </c>
      <c r="R104" s="6">
        <v>44526</v>
      </c>
      <c r="S104" s="5">
        <v>44543</v>
      </c>
      <c r="T104" s="4" t="s">
        <v>33</v>
      </c>
      <c r="U104" s="4">
        <v>333</v>
      </c>
      <c r="V104" s="4">
        <v>0</v>
      </c>
      <c r="W104" s="4">
        <v>0</v>
      </c>
      <c r="X104" s="4">
        <v>2313133</v>
      </c>
    </row>
    <row r="105" s="4" customFormat="1" spans="1:24">
      <c r="A105" s="4">
        <v>16866332513</v>
      </c>
      <c r="B105" s="4" t="s">
        <v>25</v>
      </c>
      <c r="C105" s="4" t="s">
        <v>26</v>
      </c>
      <c r="D105" s="4" t="s">
        <v>77</v>
      </c>
      <c r="E105" s="4" t="s">
        <v>49</v>
      </c>
      <c r="F105" s="5">
        <v>44527</v>
      </c>
      <c r="G105" s="5">
        <v>44528</v>
      </c>
      <c r="H105" s="4">
        <v>1</v>
      </c>
      <c r="I105" s="4">
        <v>1</v>
      </c>
      <c r="J105" s="4">
        <v>1</v>
      </c>
      <c r="K105" s="4" t="s">
        <v>29</v>
      </c>
      <c r="L105" s="4">
        <v>248</v>
      </c>
      <c r="M105" s="4">
        <v>248</v>
      </c>
      <c r="N105" s="4" t="s">
        <v>276</v>
      </c>
      <c r="O105" s="4" t="s">
        <v>197</v>
      </c>
      <c r="P105" s="4" t="s">
        <v>32</v>
      </c>
      <c r="Q105" s="4">
        <v>0</v>
      </c>
      <c r="R105" s="6">
        <v>44526</v>
      </c>
      <c r="S105" s="5">
        <v>44543</v>
      </c>
      <c r="T105" s="4" t="s">
        <v>33</v>
      </c>
      <c r="U105" s="4">
        <v>248</v>
      </c>
      <c r="V105" s="4">
        <v>0</v>
      </c>
      <c r="W105" s="4">
        <v>0</v>
      </c>
      <c r="X105" s="4">
        <v>2313239</v>
      </c>
    </row>
    <row r="106" s="4" customFormat="1" spans="1:24">
      <c r="A106" s="4">
        <v>16870175158</v>
      </c>
      <c r="B106" s="4" t="s">
        <v>25</v>
      </c>
      <c r="C106" s="4" t="s">
        <v>26</v>
      </c>
      <c r="D106" s="4" t="s">
        <v>277</v>
      </c>
      <c r="E106" s="4" t="s">
        <v>278</v>
      </c>
      <c r="F106" s="5">
        <v>44527</v>
      </c>
      <c r="G106" s="5">
        <v>44528</v>
      </c>
      <c r="H106" s="4">
        <v>1</v>
      </c>
      <c r="I106" s="4">
        <v>1</v>
      </c>
      <c r="J106" s="4">
        <v>1</v>
      </c>
      <c r="K106" s="4" t="s">
        <v>29</v>
      </c>
      <c r="L106" s="4">
        <v>437</v>
      </c>
      <c r="M106" s="4">
        <v>437</v>
      </c>
      <c r="N106" s="4" t="s">
        <v>279</v>
      </c>
      <c r="O106" s="4" t="s">
        <v>197</v>
      </c>
      <c r="P106" s="4" t="s">
        <v>32</v>
      </c>
      <c r="Q106" s="4">
        <v>0</v>
      </c>
      <c r="R106" s="6">
        <v>44526</v>
      </c>
      <c r="S106" s="5">
        <v>44543</v>
      </c>
      <c r="T106" s="4" t="s">
        <v>33</v>
      </c>
      <c r="U106" s="4">
        <v>437</v>
      </c>
      <c r="V106" s="4">
        <v>0</v>
      </c>
      <c r="W106" s="4">
        <v>0</v>
      </c>
      <c r="X106" s="4">
        <v>2313573</v>
      </c>
    </row>
    <row r="107" s="4" customFormat="1" spans="1:24">
      <c r="A107" s="4">
        <v>16870445275</v>
      </c>
      <c r="B107" s="4" t="s">
        <v>25</v>
      </c>
      <c r="C107" s="4" t="s">
        <v>26</v>
      </c>
      <c r="D107" s="4" t="s">
        <v>81</v>
      </c>
      <c r="E107" s="4" t="s">
        <v>82</v>
      </c>
      <c r="F107" s="5">
        <v>44527</v>
      </c>
      <c r="G107" s="5">
        <v>44528</v>
      </c>
      <c r="H107" s="4">
        <v>1</v>
      </c>
      <c r="I107" s="4">
        <v>1</v>
      </c>
      <c r="J107" s="4">
        <v>1</v>
      </c>
      <c r="K107" s="4" t="s">
        <v>29</v>
      </c>
      <c r="L107" s="4">
        <v>514</v>
      </c>
      <c r="M107" s="4">
        <v>514</v>
      </c>
      <c r="N107" s="4" t="s">
        <v>280</v>
      </c>
      <c r="O107" s="4" t="s">
        <v>197</v>
      </c>
      <c r="P107" s="4" t="s">
        <v>32</v>
      </c>
      <c r="Q107" s="4">
        <v>0</v>
      </c>
      <c r="R107" s="6">
        <v>44526</v>
      </c>
      <c r="S107" s="5">
        <v>44543</v>
      </c>
      <c r="T107" s="4" t="s">
        <v>33</v>
      </c>
      <c r="U107" s="4">
        <v>514</v>
      </c>
      <c r="V107" s="4">
        <v>0</v>
      </c>
      <c r="W107" s="4">
        <v>0</v>
      </c>
      <c r="X107" s="4">
        <v>2313685</v>
      </c>
    </row>
    <row r="108" s="4" customFormat="1" spans="1:23">
      <c r="A108" s="4">
        <v>16870483001</v>
      </c>
      <c r="B108" s="4" t="s">
        <v>25</v>
      </c>
      <c r="C108" s="4" t="s">
        <v>26</v>
      </c>
      <c r="D108" s="4" t="s">
        <v>127</v>
      </c>
      <c r="E108" s="4"/>
      <c r="F108" s="5">
        <v>44527</v>
      </c>
      <c r="G108" s="5">
        <v>44528</v>
      </c>
      <c r="H108" s="4">
        <v>0</v>
      </c>
      <c r="I108" s="4">
        <v>1</v>
      </c>
      <c r="J108" s="4">
        <v>0</v>
      </c>
      <c r="K108" s="4" t="s">
        <v>29</v>
      </c>
      <c r="L108" s="4">
        <v>350</v>
      </c>
      <c r="M108" s="4">
        <v>350</v>
      </c>
      <c r="N108" s="4"/>
      <c r="O108" s="4" t="s">
        <v>197</v>
      </c>
      <c r="P108" s="4" t="s">
        <v>32</v>
      </c>
      <c r="Q108" s="4">
        <v>0</v>
      </c>
      <c r="R108" s="6">
        <v>44526</v>
      </c>
      <c r="S108" s="5">
        <v>44543</v>
      </c>
      <c r="T108" s="4" t="s">
        <v>33</v>
      </c>
      <c r="U108" s="4">
        <v>350</v>
      </c>
      <c r="V108" s="4">
        <v>0</v>
      </c>
      <c r="W108" s="4">
        <v>0</v>
      </c>
    </row>
    <row r="109" s="4" customFormat="1" spans="1:23">
      <c r="A109" s="4">
        <v>16870585050</v>
      </c>
      <c r="B109" s="4" t="s">
        <v>25</v>
      </c>
      <c r="C109" s="4" t="s">
        <v>26</v>
      </c>
      <c r="D109" s="4" t="s">
        <v>174</v>
      </c>
      <c r="E109" s="4" t="s">
        <v>281</v>
      </c>
      <c r="F109" s="5">
        <v>44526</v>
      </c>
      <c r="G109" s="5">
        <v>44528</v>
      </c>
      <c r="H109" s="4">
        <v>1</v>
      </c>
      <c r="I109" s="4">
        <v>2</v>
      </c>
      <c r="J109" s="4">
        <v>2</v>
      </c>
      <c r="K109" s="4" t="s">
        <v>29</v>
      </c>
      <c r="L109" s="4">
        <v>662</v>
      </c>
      <c r="M109" s="4">
        <v>662</v>
      </c>
      <c r="N109" s="4" t="s">
        <v>282</v>
      </c>
      <c r="O109" s="4" t="s">
        <v>197</v>
      </c>
      <c r="P109" s="4" t="s">
        <v>32</v>
      </c>
      <c r="Q109" s="4">
        <v>0</v>
      </c>
      <c r="R109" s="6">
        <v>44526</v>
      </c>
      <c r="S109" s="5">
        <v>44543</v>
      </c>
      <c r="T109" s="4" t="s">
        <v>33</v>
      </c>
      <c r="U109" s="4">
        <v>662</v>
      </c>
      <c r="V109" s="4">
        <v>0</v>
      </c>
      <c r="W109" s="4">
        <v>0</v>
      </c>
    </row>
    <row r="110" s="4" customFormat="1" spans="1:24">
      <c r="A110" s="4">
        <v>16866332513</v>
      </c>
      <c r="B110" s="4" t="s">
        <v>25</v>
      </c>
      <c r="C110" s="4" t="s">
        <v>55</v>
      </c>
      <c r="D110" s="4" t="s">
        <v>77</v>
      </c>
      <c r="E110" s="4" t="s">
        <v>49</v>
      </c>
      <c r="F110" s="5">
        <v>44527</v>
      </c>
      <c r="G110" s="5">
        <v>44528</v>
      </c>
      <c r="H110" s="4">
        <v>1</v>
      </c>
      <c r="I110" s="4">
        <v>1</v>
      </c>
      <c r="J110" s="4">
        <v>1</v>
      </c>
      <c r="K110" s="4" t="s">
        <v>29</v>
      </c>
      <c r="L110" s="4">
        <v>-248</v>
      </c>
      <c r="M110" s="4">
        <v>-248</v>
      </c>
      <c r="N110" s="4" t="s">
        <v>276</v>
      </c>
      <c r="O110" s="4" t="s">
        <v>197</v>
      </c>
      <c r="P110" s="4" t="s">
        <v>32</v>
      </c>
      <c r="Q110" s="4">
        <v>0</v>
      </c>
      <c r="R110" s="6">
        <v>44526</v>
      </c>
      <c r="S110" s="5">
        <v>44543</v>
      </c>
      <c r="T110" s="4" t="s">
        <v>33</v>
      </c>
      <c r="U110" s="4">
        <v>-248</v>
      </c>
      <c r="V110" s="4">
        <v>0</v>
      </c>
      <c r="W110" s="4">
        <v>0</v>
      </c>
      <c r="X110" s="4">
        <v>2313239</v>
      </c>
    </row>
    <row r="111" s="4" customFormat="1" spans="1:24">
      <c r="A111" s="4">
        <v>16872701990</v>
      </c>
      <c r="B111" s="4" t="s">
        <v>25</v>
      </c>
      <c r="C111" s="4" t="s">
        <v>26</v>
      </c>
      <c r="D111" s="4" t="s">
        <v>277</v>
      </c>
      <c r="E111" s="4" t="s">
        <v>278</v>
      </c>
      <c r="F111" s="5">
        <v>44527</v>
      </c>
      <c r="G111" s="5">
        <v>44528</v>
      </c>
      <c r="H111" s="4">
        <v>1</v>
      </c>
      <c r="I111" s="4">
        <v>1</v>
      </c>
      <c r="J111" s="4">
        <v>1</v>
      </c>
      <c r="K111" s="4" t="s">
        <v>29</v>
      </c>
      <c r="L111" s="4">
        <v>435</v>
      </c>
      <c r="M111" s="4">
        <v>435</v>
      </c>
      <c r="N111" s="4" t="s">
        <v>283</v>
      </c>
      <c r="O111" s="4" t="s">
        <v>197</v>
      </c>
      <c r="P111" s="4" t="s">
        <v>32</v>
      </c>
      <c r="Q111" s="4">
        <v>0</v>
      </c>
      <c r="R111" s="6">
        <v>44526</v>
      </c>
      <c r="S111" s="5">
        <v>44543</v>
      </c>
      <c r="T111" s="4" t="s">
        <v>33</v>
      </c>
      <c r="U111" s="4">
        <v>435</v>
      </c>
      <c r="V111" s="4">
        <v>0</v>
      </c>
      <c r="W111" s="4">
        <v>0</v>
      </c>
      <c r="X111" s="4">
        <v>2315063</v>
      </c>
    </row>
    <row r="112" s="4" customFormat="1" spans="1:23">
      <c r="A112" s="4">
        <v>16873144211</v>
      </c>
      <c r="B112" s="4" t="s">
        <v>25</v>
      </c>
      <c r="C112" s="4" t="s">
        <v>26</v>
      </c>
      <c r="D112" s="4" t="s">
        <v>127</v>
      </c>
      <c r="E112" s="4"/>
      <c r="F112" s="5">
        <v>44527</v>
      </c>
      <c r="G112" s="5">
        <v>44528</v>
      </c>
      <c r="H112" s="4">
        <v>0</v>
      </c>
      <c r="I112" s="4">
        <v>1</v>
      </c>
      <c r="J112" s="4">
        <v>0</v>
      </c>
      <c r="K112" s="4" t="s">
        <v>29</v>
      </c>
      <c r="L112" s="4">
        <v>382</v>
      </c>
      <c r="M112" s="4">
        <v>382</v>
      </c>
      <c r="N112" s="4"/>
      <c r="O112" s="4" t="s">
        <v>197</v>
      </c>
      <c r="P112" s="4" t="s">
        <v>32</v>
      </c>
      <c r="Q112" s="4">
        <v>0</v>
      </c>
      <c r="R112" s="6">
        <v>44527</v>
      </c>
      <c r="S112" s="5">
        <v>44543</v>
      </c>
      <c r="T112" s="4" t="s">
        <v>33</v>
      </c>
      <c r="U112" s="4">
        <v>382</v>
      </c>
      <c r="V112" s="4">
        <v>0</v>
      </c>
      <c r="W112" s="4">
        <v>0</v>
      </c>
    </row>
    <row r="113" s="4" customFormat="1" spans="1:23">
      <c r="A113" s="4">
        <v>16873262440</v>
      </c>
      <c r="B113" s="4" t="s">
        <v>25</v>
      </c>
      <c r="C113" s="4" t="s">
        <v>26</v>
      </c>
      <c r="D113" s="4" t="s">
        <v>284</v>
      </c>
      <c r="E113" s="4" t="s">
        <v>285</v>
      </c>
      <c r="F113" s="5">
        <v>44527</v>
      </c>
      <c r="G113" s="5">
        <v>44528</v>
      </c>
      <c r="H113" s="4">
        <v>1</v>
      </c>
      <c r="I113" s="4">
        <v>1</v>
      </c>
      <c r="J113" s="4">
        <v>1</v>
      </c>
      <c r="K113" s="4" t="s">
        <v>29</v>
      </c>
      <c r="L113" s="4">
        <v>114</v>
      </c>
      <c r="M113" s="4">
        <v>114</v>
      </c>
      <c r="N113" s="4" t="s">
        <v>286</v>
      </c>
      <c r="O113" s="4" t="s">
        <v>197</v>
      </c>
      <c r="P113" s="4" t="s">
        <v>32</v>
      </c>
      <c r="Q113" s="4">
        <v>0</v>
      </c>
      <c r="R113" s="6">
        <v>44527</v>
      </c>
      <c r="S113" s="5">
        <v>44543</v>
      </c>
      <c r="T113" s="4" t="s">
        <v>33</v>
      </c>
      <c r="U113" s="4">
        <v>114</v>
      </c>
      <c r="V113" s="4">
        <v>0</v>
      </c>
      <c r="W113" s="4">
        <v>0</v>
      </c>
    </row>
    <row r="114" s="4" customFormat="1" spans="1:25">
      <c r="A114" s="4">
        <v>16873292431</v>
      </c>
      <c r="B114" s="4" t="s">
        <v>25</v>
      </c>
      <c r="C114" s="4" t="s">
        <v>26</v>
      </c>
      <c r="D114" s="4" t="s">
        <v>287</v>
      </c>
      <c r="E114" s="4" t="s">
        <v>43</v>
      </c>
      <c r="F114" s="5">
        <v>44527</v>
      </c>
      <c r="G114" s="5">
        <v>44528</v>
      </c>
      <c r="H114" s="4">
        <v>1</v>
      </c>
      <c r="I114" s="4">
        <v>1</v>
      </c>
      <c r="J114" s="4">
        <v>1</v>
      </c>
      <c r="K114" s="4" t="s">
        <v>29</v>
      </c>
      <c r="L114" s="4">
        <v>248</v>
      </c>
      <c r="M114" s="4">
        <v>248</v>
      </c>
      <c r="N114" s="4" t="s">
        <v>288</v>
      </c>
      <c r="O114" s="4" t="s">
        <v>197</v>
      </c>
      <c r="P114" s="4" t="s">
        <v>32</v>
      </c>
      <c r="Q114" s="4">
        <v>0</v>
      </c>
      <c r="R114" s="6">
        <v>44527</v>
      </c>
      <c r="S114" s="5">
        <v>44543</v>
      </c>
      <c r="T114" s="4" t="s">
        <v>33</v>
      </c>
      <c r="U114" s="4">
        <v>248</v>
      </c>
      <c r="V114" s="4">
        <v>0</v>
      </c>
      <c r="W114" s="4">
        <v>0</v>
      </c>
      <c r="X114" s="4"/>
      <c r="Y114" s="4" t="s">
        <v>289</v>
      </c>
    </row>
    <row r="115" s="4" customFormat="1" spans="1:24">
      <c r="A115" s="4">
        <v>16873478860</v>
      </c>
      <c r="B115" s="4" t="s">
        <v>25</v>
      </c>
      <c r="C115" s="4" t="s">
        <v>26</v>
      </c>
      <c r="D115" s="4" t="s">
        <v>290</v>
      </c>
      <c r="E115" s="4" t="s">
        <v>165</v>
      </c>
      <c r="F115" s="5">
        <v>44527</v>
      </c>
      <c r="G115" s="5">
        <v>44528</v>
      </c>
      <c r="H115" s="4">
        <v>1</v>
      </c>
      <c r="I115" s="4">
        <v>1</v>
      </c>
      <c r="J115" s="4">
        <v>1</v>
      </c>
      <c r="K115" s="4" t="s">
        <v>29</v>
      </c>
      <c r="L115" s="4">
        <v>803</v>
      </c>
      <c r="M115" s="4">
        <v>803</v>
      </c>
      <c r="N115" s="4" t="s">
        <v>291</v>
      </c>
      <c r="O115" s="4" t="s">
        <v>197</v>
      </c>
      <c r="P115" s="4" t="s">
        <v>32</v>
      </c>
      <c r="Q115" s="4">
        <v>0</v>
      </c>
      <c r="R115" s="6">
        <v>44527</v>
      </c>
      <c r="S115" s="5">
        <v>44543</v>
      </c>
      <c r="T115" s="4" t="s">
        <v>33</v>
      </c>
      <c r="U115" s="4">
        <v>803</v>
      </c>
      <c r="V115" s="4">
        <v>0</v>
      </c>
      <c r="W115" s="4">
        <v>0</v>
      </c>
      <c r="X115" s="4">
        <v>2315250</v>
      </c>
    </row>
    <row r="116" s="4" customFormat="1" spans="1:25">
      <c r="A116" s="4">
        <v>16873804602</v>
      </c>
      <c r="B116" s="4" t="s">
        <v>25</v>
      </c>
      <c r="C116" s="4" t="s">
        <v>26</v>
      </c>
      <c r="D116" s="4" t="s">
        <v>292</v>
      </c>
      <c r="E116" s="4" t="s">
        <v>293</v>
      </c>
      <c r="F116" s="5">
        <v>44527</v>
      </c>
      <c r="G116" s="5">
        <v>44528</v>
      </c>
      <c r="H116" s="4">
        <v>1</v>
      </c>
      <c r="I116" s="4">
        <v>1</v>
      </c>
      <c r="J116" s="4">
        <v>1</v>
      </c>
      <c r="K116" s="4" t="s">
        <v>29</v>
      </c>
      <c r="L116" s="4">
        <v>204</v>
      </c>
      <c r="M116" s="4">
        <v>204</v>
      </c>
      <c r="N116" s="4" t="s">
        <v>294</v>
      </c>
      <c r="O116" s="4" t="s">
        <v>197</v>
      </c>
      <c r="P116" s="4" t="s">
        <v>32</v>
      </c>
      <c r="Q116" s="4">
        <v>0</v>
      </c>
      <c r="R116" s="6">
        <v>44527</v>
      </c>
      <c r="S116" s="5">
        <v>44543</v>
      </c>
      <c r="T116" s="4" t="s">
        <v>33</v>
      </c>
      <c r="U116" s="4">
        <v>204</v>
      </c>
      <c r="V116" s="4">
        <v>0</v>
      </c>
      <c r="W116" s="4">
        <v>0</v>
      </c>
      <c r="X116" s="4"/>
      <c r="Y116" s="4">
        <v>104060543534</v>
      </c>
    </row>
    <row r="117" s="4" customFormat="1" spans="1:25">
      <c r="A117" s="4">
        <v>16873852534</v>
      </c>
      <c r="B117" s="4" t="s">
        <v>25</v>
      </c>
      <c r="C117" s="4" t="s">
        <v>26</v>
      </c>
      <c r="D117" s="4" t="s">
        <v>292</v>
      </c>
      <c r="E117" s="4" t="s">
        <v>293</v>
      </c>
      <c r="F117" s="5">
        <v>44527</v>
      </c>
      <c r="G117" s="5">
        <v>44528</v>
      </c>
      <c r="H117" s="4">
        <v>1</v>
      </c>
      <c r="I117" s="4">
        <v>1</v>
      </c>
      <c r="J117" s="4">
        <v>1</v>
      </c>
      <c r="K117" s="4" t="s">
        <v>29</v>
      </c>
      <c r="L117" s="4">
        <v>204</v>
      </c>
      <c r="M117" s="4">
        <v>204</v>
      </c>
      <c r="N117" s="4" t="s">
        <v>295</v>
      </c>
      <c r="O117" s="4" t="s">
        <v>197</v>
      </c>
      <c r="P117" s="4" t="s">
        <v>32</v>
      </c>
      <c r="Q117" s="4">
        <v>0</v>
      </c>
      <c r="R117" s="6">
        <v>44527</v>
      </c>
      <c r="S117" s="5">
        <v>44543</v>
      </c>
      <c r="T117" s="4" t="s">
        <v>33</v>
      </c>
      <c r="U117" s="4">
        <v>204</v>
      </c>
      <c r="V117" s="4">
        <v>0</v>
      </c>
      <c r="W117" s="4">
        <v>0</v>
      </c>
      <c r="X117" s="4"/>
      <c r="Y117" s="4">
        <v>104060576664</v>
      </c>
    </row>
    <row r="118" s="4" customFormat="1" spans="1:25">
      <c r="A118" s="4">
        <v>16874156671</v>
      </c>
      <c r="B118" s="4" t="s">
        <v>25</v>
      </c>
      <c r="C118" s="4" t="s">
        <v>26</v>
      </c>
      <c r="D118" s="4" t="s">
        <v>296</v>
      </c>
      <c r="E118" s="4" t="s">
        <v>297</v>
      </c>
      <c r="F118" s="5">
        <v>44527</v>
      </c>
      <c r="G118" s="5">
        <v>44528</v>
      </c>
      <c r="H118" s="4">
        <v>1</v>
      </c>
      <c r="I118" s="4">
        <v>1</v>
      </c>
      <c r="J118" s="4">
        <v>1</v>
      </c>
      <c r="K118" s="4" t="s">
        <v>29</v>
      </c>
      <c r="L118" s="4">
        <v>224</v>
      </c>
      <c r="M118" s="4">
        <v>224</v>
      </c>
      <c r="N118" s="4" t="s">
        <v>298</v>
      </c>
      <c r="O118" s="4" t="s">
        <v>197</v>
      </c>
      <c r="P118" s="4" t="s">
        <v>32</v>
      </c>
      <c r="Q118" s="4">
        <v>0</v>
      </c>
      <c r="R118" s="6">
        <v>44527</v>
      </c>
      <c r="S118" s="5">
        <v>44543</v>
      </c>
      <c r="T118" s="4" t="s">
        <v>33</v>
      </c>
      <c r="U118" s="4">
        <v>224</v>
      </c>
      <c r="V118" s="4">
        <v>0</v>
      </c>
      <c r="W118" s="4">
        <v>0</v>
      </c>
      <c r="X118" s="4"/>
      <c r="Y118" s="4">
        <v>104060807764</v>
      </c>
    </row>
    <row r="119" s="4" customFormat="1" spans="1:24">
      <c r="A119" s="4">
        <v>16874343933</v>
      </c>
      <c r="B119" s="4" t="s">
        <v>25</v>
      </c>
      <c r="C119" s="4" t="s">
        <v>26</v>
      </c>
      <c r="D119" s="4" t="s">
        <v>299</v>
      </c>
      <c r="E119" s="4" t="s">
        <v>300</v>
      </c>
      <c r="F119" s="5">
        <v>44527</v>
      </c>
      <c r="G119" s="5">
        <v>44528</v>
      </c>
      <c r="H119" s="4">
        <v>3</v>
      </c>
      <c r="I119" s="4">
        <v>1</v>
      </c>
      <c r="J119" s="4">
        <v>3</v>
      </c>
      <c r="K119" s="4" t="s">
        <v>29</v>
      </c>
      <c r="L119" s="4">
        <v>819</v>
      </c>
      <c r="M119" s="4">
        <v>819</v>
      </c>
      <c r="N119" s="4" t="s">
        <v>301</v>
      </c>
      <c r="O119" s="4" t="s">
        <v>197</v>
      </c>
      <c r="P119" s="4" t="s">
        <v>32</v>
      </c>
      <c r="Q119" s="4">
        <v>0</v>
      </c>
      <c r="R119" s="6">
        <v>44527</v>
      </c>
      <c r="S119" s="5">
        <v>44543</v>
      </c>
      <c r="T119" s="4" t="s">
        <v>33</v>
      </c>
      <c r="U119" s="4">
        <v>819</v>
      </c>
      <c r="V119" s="4">
        <v>0</v>
      </c>
      <c r="W119" s="4">
        <v>0</v>
      </c>
      <c r="X119" s="4">
        <v>2315520</v>
      </c>
    </row>
    <row r="120" s="4" customFormat="1" spans="1:25">
      <c r="A120" s="4">
        <v>16874483840</v>
      </c>
      <c r="B120" s="4" t="s">
        <v>25</v>
      </c>
      <c r="C120" s="4" t="s">
        <v>26</v>
      </c>
      <c r="D120" s="4" t="s">
        <v>302</v>
      </c>
      <c r="E120" s="4" t="s">
        <v>303</v>
      </c>
      <c r="F120" s="5">
        <v>44527</v>
      </c>
      <c r="G120" s="5">
        <v>44528</v>
      </c>
      <c r="H120" s="4">
        <v>1</v>
      </c>
      <c r="I120" s="4">
        <v>1</v>
      </c>
      <c r="J120" s="4">
        <v>1</v>
      </c>
      <c r="K120" s="4" t="s">
        <v>29</v>
      </c>
      <c r="L120" s="4">
        <v>754</v>
      </c>
      <c r="M120" s="4">
        <v>754</v>
      </c>
      <c r="N120" s="4" t="s">
        <v>304</v>
      </c>
      <c r="O120" s="4" t="s">
        <v>197</v>
      </c>
      <c r="P120" s="4" t="s">
        <v>32</v>
      </c>
      <c r="Q120" s="4">
        <v>0</v>
      </c>
      <c r="R120" s="6">
        <v>44527</v>
      </c>
      <c r="S120" s="5">
        <v>44543</v>
      </c>
      <c r="T120" s="4" t="s">
        <v>33</v>
      </c>
      <c r="U120" s="4">
        <v>754</v>
      </c>
      <c r="V120" s="4">
        <v>0</v>
      </c>
      <c r="W120" s="4">
        <v>0</v>
      </c>
      <c r="X120" s="4"/>
      <c r="Y120" s="4" t="s">
        <v>305</v>
      </c>
    </row>
    <row r="121" s="4" customFormat="1" spans="1:25">
      <c r="A121" s="4">
        <v>16874600875</v>
      </c>
      <c r="B121" s="4" t="s">
        <v>25</v>
      </c>
      <c r="C121" s="4" t="s">
        <v>26</v>
      </c>
      <c r="D121" s="4" t="s">
        <v>306</v>
      </c>
      <c r="E121" s="4" t="s">
        <v>172</v>
      </c>
      <c r="F121" s="5">
        <v>44527</v>
      </c>
      <c r="G121" s="5">
        <v>44528</v>
      </c>
      <c r="H121" s="4">
        <v>1</v>
      </c>
      <c r="I121" s="4">
        <v>1</v>
      </c>
      <c r="J121" s="4">
        <v>1</v>
      </c>
      <c r="K121" s="4" t="s">
        <v>29</v>
      </c>
      <c r="L121" s="4">
        <v>284</v>
      </c>
      <c r="M121" s="4">
        <v>284</v>
      </c>
      <c r="N121" s="4" t="s">
        <v>307</v>
      </c>
      <c r="O121" s="4" t="s">
        <v>197</v>
      </c>
      <c r="P121" s="4" t="s">
        <v>32</v>
      </c>
      <c r="Q121" s="4">
        <v>0</v>
      </c>
      <c r="R121" s="6">
        <v>44527</v>
      </c>
      <c r="S121" s="5">
        <v>44543</v>
      </c>
      <c r="T121" s="4" t="s">
        <v>33</v>
      </c>
      <c r="U121" s="4">
        <v>284</v>
      </c>
      <c r="V121" s="4">
        <v>0</v>
      </c>
      <c r="W121" s="4">
        <v>0</v>
      </c>
      <c r="X121" s="4"/>
      <c r="Y121" s="4">
        <v>104061201974</v>
      </c>
    </row>
    <row r="122" s="4" customFormat="1" spans="1:25">
      <c r="A122" s="4">
        <v>16877892828</v>
      </c>
      <c r="B122" s="4" t="s">
        <v>25</v>
      </c>
      <c r="C122" s="4" t="s">
        <v>26</v>
      </c>
      <c r="D122" s="4" t="s">
        <v>308</v>
      </c>
      <c r="E122" s="4" t="s">
        <v>66</v>
      </c>
      <c r="F122" s="5">
        <v>44527</v>
      </c>
      <c r="G122" s="5">
        <v>44528</v>
      </c>
      <c r="H122" s="4">
        <v>1</v>
      </c>
      <c r="I122" s="4">
        <v>1</v>
      </c>
      <c r="J122" s="4">
        <v>1</v>
      </c>
      <c r="K122" s="4" t="s">
        <v>29</v>
      </c>
      <c r="L122" s="4">
        <v>210</v>
      </c>
      <c r="M122" s="4">
        <v>210</v>
      </c>
      <c r="N122" s="4" t="s">
        <v>309</v>
      </c>
      <c r="O122" s="4" t="s">
        <v>197</v>
      </c>
      <c r="P122" s="4" t="s">
        <v>32</v>
      </c>
      <c r="Q122" s="4">
        <v>0</v>
      </c>
      <c r="R122" s="6">
        <v>44527</v>
      </c>
      <c r="S122" s="5">
        <v>44543</v>
      </c>
      <c r="T122" s="4" t="s">
        <v>33</v>
      </c>
      <c r="U122" s="4">
        <v>210</v>
      </c>
      <c r="V122" s="4">
        <v>0</v>
      </c>
      <c r="W122" s="4">
        <v>0</v>
      </c>
      <c r="X122" s="4"/>
      <c r="Y122" s="4">
        <v>523876</v>
      </c>
    </row>
    <row r="123" s="4" customFormat="1" spans="1:23">
      <c r="A123" s="4">
        <v>16877929461</v>
      </c>
      <c r="B123" s="4" t="s">
        <v>25</v>
      </c>
      <c r="C123" s="4" t="s">
        <v>26</v>
      </c>
      <c r="D123" s="4" t="s">
        <v>310</v>
      </c>
      <c r="E123" s="4" t="s">
        <v>311</v>
      </c>
      <c r="F123" s="5">
        <v>44527</v>
      </c>
      <c r="G123" s="5">
        <v>44528</v>
      </c>
      <c r="H123" s="4">
        <v>1</v>
      </c>
      <c r="I123" s="4">
        <v>1</v>
      </c>
      <c r="J123" s="4">
        <v>1</v>
      </c>
      <c r="K123" s="4" t="s">
        <v>29</v>
      </c>
      <c r="L123" s="4">
        <v>686</v>
      </c>
      <c r="M123" s="4">
        <v>686</v>
      </c>
      <c r="N123" s="4" t="s">
        <v>312</v>
      </c>
      <c r="O123" s="4" t="s">
        <v>197</v>
      </c>
      <c r="P123" s="4" t="s">
        <v>32</v>
      </c>
      <c r="Q123" s="4">
        <v>0</v>
      </c>
      <c r="R123" s="6">
        <v>44527</v>
      </c>
      <c r="S123" s="5">
        <v>44543</v>
      </c>
      <c r="T123" s="4" t="s">
        <v>33</v>
      </c>
      <c r="U123" s="4">
        <v>686</v>
      </c>
      <c r="V123" s="4">
        <v>0</v>
      </c>
      <c r="W123" s="4">
        <v>0</v>
      </c>
    </row>
    <row r="124" s="4" customFormat="1" spans="1:25">
      <c r="A124" s="4">
        <v>16879041405</v>
      </c>
      <c r="B124" s="4" t="s">
        <v>25</v>
      </c>
      <c r="C124" s="4" t="s">
        <v>26</v>
      </c>
      <c r="D124" s="4" t="s">
        <v>65</v>
      </c>
      <c r="E124" s="4" t="s">
        <v>40</v>
      </c>
      <c r="F124" s="5">
        <v>44527</v>
      </c>
      <c r="G124" s="5">
        <v>44528</v>
      </c>
      <c r="H124" s="4">
        <v>1</v>
      </c>
      <c r="I124" s="4">
        <v>1</v>
      </c>
      <c r="J124" s="4">
        <v>1</v>
      </c>
      <c r="K124" s="4" t="s">
        <v>29</v>
      </c>
      <c r="L124" s="4">
        <v>122</v>
      </c>
      <c r="M124" s="4">
        <v>122</v>
      </c>
      <c r="N124" s="4" t="s">
        <v>313</v>
      </c>
      <c r="O124" s="4" t="s">
        <v>197</v>
      </c>
      <c r="P124" s="4" t="s">
        <v>32</v>
      </c>
      <c r="Q124" s="4">
        <v>0</v>
      </c>
      <c r="R124" s="6">
        <v>44527</v>
      </c>
      <c r="S124" s="5">
        <v>44543</v>
      </c>
      <c r="T124" s="4" t="s">
        <v>33</v>
      </c>
      <c r="U124" s="4">
        <v>122</v>
      </c>
      <c r="V124" s="4">
        <v>0</v>
      </c>
      <c r="W124" s="4">
        <v>0</v>
      </c>
      <c r="X124" s="4"/>
      <c r="Y124" s="4">
        <v>104061872504</v>
      </c>
    </row>
    <row r="125" s="4" customFormat="1" spans="1:25">
      <c r="A125" s="4">
        <v>16879249935</v>
      </c>
      <c r="B125" s="4" t="s">
        <v>25</v>
      </c>
      <c r="C125" s="4" t="s">
        <v>26</v>
      </c>
      <c r="D125" s="4" t="s">
        <v>314</v>
      </c>
      <c r="E125" s="4" t="s">
        <v>222</v>
      </c>
      <c r="F125" s="5">
        <v>44527</v>
      </c>
      <c r="G125" s="5">
        <v>44528</v>
      </c>
      <c r="H125" s="4">
        <v>1</v>
      </c>
      <c r="I125" s="4">
        <v>1</v>
      </c>
      <c r="J125" s="4">
        <v>1</v>
      </c>
      <c r="K125" s="4" t="s">
        <v>29</v>
      </c>
      <c r="L125" s="4">
        <v>327</v>
      </c>
      <c r="M125" s="4">
        <v>327</v>
      </c>
      <c r="N125" s="4" t="s">
        <v>315</v>
      </c>
      <c r="O125" s="4" t="s">
        <v>197</v>
      </c>
      <c r="P125" s="4" t="s">
        <v>32</v>
      </c>
      <c r="Q125" s="4">
        <v>0</v>
      </c>
      <c r="R125" s="6">
        <v>44527</v>
      </c>
      <c r="S125" s="5">
        <v>44543</v>
      </c>
      <c r="T125" s="4" t="s">
        <v>33</v>
      </c>
      <c r="U125" s="4">
        <v>327</v>
      </c>
      <c r="V125" s="4">
        <v>0</v>
      </c>
      <c r="W125" s="4">
        <v>0</v>
      </c>
      <c r="X125" s="4"/>
      <c r="Y125" s="4">
        <v>104062004434</v>
      </c>
    </row>
    <row r="126" s="4" customFormat="1" spans="1:25">
      <c r="A126" s="4">
        <v>16879743194</v>
      </c>
      <c r="B126" s="4" t="s">
        <v>25</v>
      </c>
      <c r="C126" s="4" t="s">
        <v>26</v>
      </c>
      <c r="D126" s="4" t="s">
        <v>316</v>
      </c>
      <c r="E126" s="4" t="s">
        <v>317</v>
      </c>
      <c r="F126" s="5">
        <v>44527</v>
      </c>
      <c r="G126" s="5">
        <v>44528</v>
      </c>
      <c r="H126" s="4">
        <v>1</v>
      </c>
      <c r="I126" s="4">
        <v>1</v>
      </c>
      <c r="J126" s="4">
        <v>1</v>
      </c>
      <c r="K126" s="4" t="s">
        <v>29</v>
      </c>
      <c r="L126" s="4">
        <v>321</v>
      </c>
      <c r="M126" s="4">
        <v>321</v>
      </c>
      <c r="N126" s="4" t="s">
        <v>318</v>
      </c>
      <c r="O126" s="4" t="s">
        <v>197</v>
      </c>
      <c r="P126" s="4" t="s">
        <v>32</v>
      </c>
      <c r="Q126" s="4">
        <v>0</v>
      </c>
      <c r="R126" s="6">
        <v>44527</v>
      </c>
      <c r="S126" s="5">
        <v>44543</v>
      </c>
      <c r="T126" s="4" t="s">
        <v>33</v>
      </c>
      <c r="U126" s="4">
        <v>321</v>
      </c>
      <c r="V126" s="4">
        <v>0</v>
      </c>
      <c r="W126" s="4">
        <v>0</v>
      </c>
      <c r="X126" s="4"/>
      <c r="Y126" s="4" t="s">
        <v>319</v>
      </c>
    </row>
    <row r="127" s="4" customFormat="1" spans="1:25">
      <c r="A127" s="4">
        <v>16880004765</v>
      </c>
      <c r="B127" s="4" t="s">
        <v>25</v>
      </c>
      <c r="C127" s="4" t="s">
        <v>26</v>
      </c>
      <c r="D127" s="4" t="s">
        <v>171</v>
      </c>
      <c r="E127" s="4" t="s">
        <v>172</v>
      </c>
      <c r="F127" s="5">
        <v>44527</v>
      </c>
      <c r="G127" s="5">
        <v>44528</v>
      </c>
      <c r="H127" s="4">
        <v>1</v>
      </c>
      <c r="I127" s="4">
        <v>1</v>
      </c>
      <c r="J127" s="4">
        <v>1</v>
      </c>
      <c r="K127" s="4" t="s">
        <v>29</v>
      </c>
      <c r="L127" s="4">
        <v>180</v>
      </c>
      <c r="M127" s="4">
        <v>180</v>
      </c>
      <c r="N127" s="4" t="s">
        <v>173</v>
      </c>
      <c r="O127" s="4" t="s">
        <v>197</v>
      </c>
      <c r="P127" s="4" t="s">
        <v>32</v>
      </c>
      <c r="Q127" s="4">
        <v>0</v>
      </c>
      <c r="R127" s="6">
        <v>44527</v>
      </c>
      <c r="S127" s="5">
        <v>44543</v>
      </c>
      <c r="T127" s="4" t="s">
        <v>33</v>
      </c>
      <c r="U127" s="4">
        <v>180</v>
      </c>
      <c r="V127" s="4">
        <v>0</v>
      </c>
      <c r="W127" s="4">
        <v>0</v>
      </c>
      <c r="X127" s="4">
        <v>2316443</v>
      </c>
      <c r="Y127" s="4">
        <v>104062509314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28"/>
  <sheetViews>
    <sheetView tabSelected="1" workbookViewId="0">
      <selection activeCell="A125" sqref="A125:C128"/>
    </sheetView>
  </sheetViews>
  <sheetFormatPr defaultColWidth="9" defaultRowHeight="13.5"/>
  <cols>
    <col min="1" max="1" width="13.375" style="4" customWidth="1"/>
    <col min="2" max="3" width="11.5" style="4"/>
    <col min="4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320</v>
      </c>
    </row>
    <row r="2" s="4" customFormat="1" hidden="1" spans="1:9">
      <c r="A2" s="4">
        <v>16724500961</v>
      </c>
      <c r="B2" s="5">
        <v>44525</v>
      </c>
      <c r="C2" s="5">
        <v>44526</v>
      </c>
      <c r="D2" s="4">
        <v>816</v>
      </c>
      <c r="E2" s="4" t="str">
        <f>VLOOKUP(A2,HOP!A:L,12,0)</f>
        <v>816.00</v>
      </c>
      <c r="F2" s="4" t="str">
        <f>VLOOKUP(A2,HOP!A:C,3,0)</f>
        <v>2287473</v>
      </c>
      <c r="G2" s="4">
        <f>D2-E2</f>
        <v>0</v>
      </c>
      <c r="H2" s="4" t="str">
        <f>$H$1&amp;F2</f>
        <v>，2287473</v>
      </c>
      <c r="I2" s="4" t="str">
        <f>VLOOKUP(A2,HOP!A:T,20,0)</f>
        <v>直连</v>
      </c>
    </row>
    <row r="3" s="4" customFormat="1" hidden="1" spans="1:9">
      <c r="A3" s="4">
        <v>16810185462</v>
      </c>
      <c r="B3" s="5">
        <v>44524</v>
      </c>
      <c r="C3" s="5">
        <v>44526</v>
      </c>
      <c r="D3" s="4">
        <v>721</v>
      </c>
      <c r="E3" s="4" t="str">
        <f>VLOOKUP(A3,HOP!A:L,12,0)</f>
        <v>721.00</v>
      </c>
      <c r="F3" s="4" t="str">
        <f>VLOOKUP(A3,HOP!A:C,3,0)</f>
        <v>2301501</v>
      </c>
      <c r="G3" s="4">
        <f t="shared" ref="G3:G34" si="0">D3-E3</f>
        <v>0</v>
      </c>
      <c r="H3" s="4" t="str">
        <f t="shared" ref="H3:H34" si="1">$H$1&amp;F3</f>
        <v>，2301501</v>
      </c>
      <c r="I3" s="4" t="str">
        <f>VLOOKUP(A3,HOP!A:T,20,0)</f>
        <v>直连</v>
      </c>
    </row>
    <row r="4" s="4" customFormat="1" hidden="1" spans="1:9">
      <c r="A4" s="4">
        <v>16839389031</v>
      </c>
      <c r="B4" s="5">
        <v>44522</v>
      </c>
      <c r="C4" s="5">
        <v>44526</v>
      </c>
      <c r="D4" s="4">
        <v>1139</v>
      </c>
      <c r="E4" s="4" t="str">
        <f>VLOOKUP(A4,HOP!A:L,12,0)</f>
        <v>1139.00</v>
      </c>
      <c r="F4" s="4" t="str">
        <f>VLOOKUP(A4,HOP!A:C,3,0)</f>
        <v>2306762</v>
      </c>
      <c r="G4" s="4">
        <f t="shared" si="0"/>
        <v>0</v>
      </c>
      <c r="H4" s="4" t="str">
        <f t="shared" si="1"/>
        <v>，2306762</v>
      </c>
      <c r="I4" s="4" t="str">
        <f>VLOOKUP(A4,HOP!A:T,20,0)</f>
        <v>直连</v>
      </c>
    </row>
    <row r="5" s="4" customFormat="1" hidden="1" spans="1:9">
      <c r="A5" s="4">
        <v>16856374472</v>
      </c>
      <c r="B5" s="5">
        <v>44525</v>
      </c>
      <c r="C5" s="5">
        <v>44526</v>
      </c>
      <c r="D5" s="4">
        <v>434</v>
      </c>
      <c r="E5" s="4" t="str">
        <f>VLOOKUP(A5,HOP!A:L,12,0)</f>
        <v>434.00</v>
      </c>
      <c r="F5" s="4" t="str">
        <f>VLOOKUP(A5,HOP!A:C,3,0)</f>
        <v>2310285</v>
      </c>
      <c r="G5" s="4">
        <f t="shared" si="0"/>
        <v>0</v>
      </c>
      <c r="H5" s="4" t="str">
        <f t="shared" si="1"/>
        <v>，2310285</v>
      </c>
      <c r="I5" s="4" t="str">
        <f>VLOOKUP(A5,HOP!A:T,20,0)</f>
        <v>直连</v>
      </c>
    </row>
    <row r="6" s="4" customFormat="1" hidden="1" spans="1:9">
      <c r="A6" s="4">
        <v>16858920445</v>
      </c>
      <c r="B6" s="5">
        <v>44525</v>
      </c>
      <c r="C6" s="5">
        <v>44526</v>
      </c>
      <c r="D6" s="4">
        <v>476</v>
      </c>
      <c r="E6" s="4" t="str">
        <f>VLOOKUP(A6,HOP!A:L,12,0)</f>
        <v>476.00</v>
      </c>
      <c r="F6" s="4" t="str">
        <f>VLOOKUP(A6,HOP!A:C,3,0)</f>
        <v>2311233</v>
      </c>
      <c r="G6" s="4">
        <f t="shared" si="0"/>
        <v>0</v>
      </c>
      <c r="H6" s="4" t="str">
        <f t="shared" si="1"/>
        <v>，2311233</v>
      </c>
      <c r="I6" s="4" t="str">
        <f>VLOOKUP(A6,HOP!A:T,20,0)</f>
        <v>直连</v>
      </c>
    </row>
    <row r="7" s="4" customFormat="1" hidden="1" spans="1:9">
      <c r="A7" s="4">
        <v>16859129349</v>
      </c>
      <c r="B7" s="5">
        <v>44525</v>
      </c>
      <c r="C7" s="5">
        <v>44526</v>
      </c>
      <c r="D7" s="4">
        <v>0</v>
      </c>
      <c r="E7" s="4" t="e">
        <f>VLOOKUP(A7,HOP!A:L,12,0)</f>
        <v>#N/A</v>
      </c>
      <c r="F7" s="4" t="e">
        <f>VLOOKUP(A7,HOP!A:C,3,0)</f>
        <v>#N/A</v>
      </c>
      <c r="G7" s="4" t="e">
        <f t="shared" si="0"/>
        <v>#N/A</v>
      </c>
      <c r="H7" s="4" t="e">
        <f t="shared" si="1"/>
        <v>#N/A</v>
      </c>
      <c r="I7" s="4" t="e">
        <f>VLOOKUP(A7,HOP!A:T,20,0)</f>
        <v>#N/A</v>
      </c>
    </row>
    <row r="8" s="4" customFormat="1" hidden="1" spans="1:9">
      <c r="A8" s="4">
        <v>16859222731</v>
      </c>
      <c r="B8" s="5">
        <v>44525</v>
      </c>
      <c r="C8" s="5">
        <v>44526</v>
      </c>
      <c r="D8" s="4">
        <v>387</v>
      </c>
      <c r="E8" s="4" t="str">
        <f>VLOOKUP(A8,HOP!A:L,12,0)</f>
        <v>387.00</v>
      </c>
      <c r="F8" s="4" t="str">
        <f>VLOOKUP(A8,HOP!A:C,3,0)</f>
        <v>2311352</v>
      </c>
      <c r="G8" s="4">
        <f t="shared" si="0"/>
        <v>0</v>
      </c>
      <c r="H8" s="4" t="str">
        <f t="shared" si="1"/>
        <v>，2311352</v>
      </c>
      <c r="I8" s="4" t="str">
        <f>VLOOKUP(A8,HOP!A:T,20,0)</f>
        <v>直连</v>
      </c>
    </row>
    <row r="9" s="4" customFormat="1" hidden="1" spans="1:9">
      <c r="A9" s="4">
        <v>16859315205</v>
      </c>
      <c r="B9" s="5">
        <v>44525</v>
      </c>
      <c r="C9" s="5">
        <v>44526</v>
      </c>
      <c r="D9" s="4">
        <v>312</v>
      </c>
      <c r="E9" s="4" t="str">
        <f>VLOOKUP(A9,HOP!A:L,12,0)</f>
        <v>312.00</v>
      </c>
      <c r="F9" s="4" t="str">
        <f>VLOOKUP(A9,HOP!A:C,3,0)</f>
        <v>2311400</v>
      </c>
      <c r="G9" s="4">
        <f t="shared" si="0"/>
        <v>0</v>
      </c>
      <c r="H9" s="4" t="str">
        <f t="shared" si="1"/>
        <v>，2311400</v>
      </c>
      <c r="I9" s="4" t="str">
        <f>VLOOKUP(A9,HOP!A:T,20,0)</f>
        <v>直连</v>
      </c>
    </row>
    <row r="10" s="4" customFormat="1" hidden="1" spans="1:9">
      <c r="A10" s="4">
        <v>16859509026</v>
      </c>
      <c r="B10" s="5">
        <v>44525</v>
      </c>
      <c r="C10" s="5">
        <v>44526</v>
      </c>
      <c r="D10" s="4">
        <v>154</v>
      </c>
      <c r="E10" s="4" t="str">
        <f>VLOOKUP(A10,HOP!A:L,12,0)</f>
        <v>154.00</v>
      </c>
      <c r="F10" s="4" t="str">
        <f>VLOOKUP(A10,HOP!A:C,3,0)</f>
        <v>2311512</v>
      </c>
      <c r="G10" s="4">
        <f t="shared" si="0"/>
        <v>0</v>
      </c>
      <c r="H10" s="4" t="str">
        <f t="shared" si="1"/>
        <v>，2311512</v>
      </c>
      <c r="I10" s="4" t="str">
        <f>VLOOKUP(A10,HOP!A:T,20,0)</f>
        <v>直连</v>
      </c>
    </row>
    <row r="11" s="4" customFormat="1" hidden="1" spans="1:9">
      <c r="A11" s="4">
        <v>16859909206</v>
      </c>
      <c r="B11" s="5">
        <v>44525</v>
      </c>
      <c r="C11" s="5">
        <v>44526</v>
      </c>
      <c r="D11" s="4">
        <v>244</v>
      </c>
      <c r="E11" s="4" t="str">
        <f>VLOOKUP(A11,HOP!A:L,12,0)</f>
        <v>244.00</v>
      </c>
      <c r="F11" s="4" t="str">
        <f>VLOOKUP(A11,HOP!A:C,3,0)</f>
        <v>2311762</v>
      </c>
      <c r="G11" s="4">
        <f t="shared" si="0"/>
        <v>0</v>
      </c>
      <c r="H11" s="4" t="str">
        <f t="shared" si="1"/>
        <v>，2311762</v>
      </c>
      <c r="I11" s="4" t="str">
        <f>VLOOKUP(A11,HOP!A:T,20,0)</f>
        <v>直连</v>
      </c>
    </row>
    <row r="12" s="4" customFormat="1" hidden="1" spans="1:9">
      <c r="A12" s="4">
        <v>16862422042</v>
      </c>
      <c r="B12" s="5">
        <v>44525</v>
      </c>
      <c r="C12" s="5">
        <v>44526</v>
      </c>
      <c r="D12" s="4">
        <v>465</v>
      </c>
      <c r="E12" s="4" t="str">
        <f>VLOOKUP(A12,HOP!A:L,12,0)</f>
        <v>465.00</v>
      </c>
      <c r="F12" s="4" t="str">
        <f>VLOOKUP(A12,HOP!A:C,3,0)</f>
        <v>2311847</v>
      </c>
      <c r="G12" s="4">
        <f t="shared" si="0"/>
        <v>0</v>
      </c>
      <c r="H12" s="4" t="str">
        <f t="shared" si="1"/>
        <v>，2311847</v>
      </c>
      <c r="I12" s="4" t="str">
        <f>VLOOKUP(A12,HOP!A:T,20,0)</f>
        <v>直连</v>
      </c>
    </row>
    <row r="13" s="4" customFormat="1" hidden="1" spans="1:9">
      <c r="A13" s="4">
        <v>16863286749</v>
      </c>
      <c r="B13" s="5">
        <v>44525</v>
      </c>
      <c r="C13" s="5">
        <v>44526</v>
      </c>
      <c r="D13" s="4">
        <v>197</v>
      </c>
      <c r="E13" s="4" t="str">
        <f>VLOOKUP(A13,HOP!A:L,12,0)</f>
        <v>197.00</v>
      </c>
      <c r="F13" s="4" t="str">
        <f>VLOOKUP(A13,HOP!A:C,3,0)</f>
        <v>2312096</v>
      </c>
      <c r="G13" s="4">
        <f t="shared" si="0"/>
        <v>0</v>
      </c>
      <c r="H13" s="4" t="str">
        <f t="shared" si="1"/>
        <v>，2312096</v>
      </c>
      <c r="I13" s="4" t="str">
        <f>VLOOKUP(A13,HOP!A:T,20,0)</f>
        <v>直连</v>
      </c>
    </row>
    <row r="14" s="4" customFormat="1" hidden="1" spans="1:9">
      <c r="A14" s="4">
        <v>16863369702</v>
      </c>
      <c r="B14" s="5">
        <v>44525</v>
      </c>
      <c r="C14" s="5">
        <v>44526</v>
      </c>
      <c r="D14" s="4">
        <v>221</v>
      </c>
      <c r="E14" s="4" t="str">
        <f>VLOOKUP(A14,HOP!A:L,12,0)</f>
        <v>221.00</v>
      </c>
      <c r="F14" s="4" t="str">
        <f>VLOOKUP(A14,HOP!A:C,3,0)</f>
        <v>2312136</v>
      </c>
      <c r="G14" s="4">
        <f t="shared" si="0"/>
        <v>0</v>
      </c>
      <c r="H14" s="4" t="str">
        <f t="shared" si="1"/>
        <v>，2312136</v>
      </c>
      <c r="I14" s="4" t="str">
        <f>VLOOKUP(A14,HOP!A:T,20,0)</f>
        <v>直连</v>
      </c>
    </row>
    <row r="15" s="4" customFormat="1" hidden="1" spans="1:9">
      <c r="A15" s="4">
        <v>16864339723</v>
      </c>
      <c r="B15" s="5">
        <v>44525</v>
      </c>
      <c r="C15" s="5">
        <v>44526</v>
      </c>
      <c r="D15" s="4">
        <v>283</v>
      </c>
      <c r="E15" s="4" t="str">
        <f>VLOOKUP(A15,HOP!A:L,12,0)</f>
        <v>283.00</v>
      </c>
      <c r="F15" s="4" t="str">
        <f>VLOOKUP(A15,HOP!A:C,3,0)</f>
        <v>2312649</v>
      </c>
      <c r="G15" s="4">
        <f t="shared" si="0"/>
        <v>0</v>
      </c>
      <c r="H15" s="4" t="str">
        <f t="shared" si="1"/>
        <v>，2312649</v>
      </c>
      <c r="I15" s="4" t="str">
        <f>VLOOKUP(A15,HOP!A:T,20,0)</f>
        <v>直连</v>
      </c>
    </row>
    <row r="16" s="4" customFormat="1" hidden="1" spans="1:9">
      <c r="A16" s="4">
        <v>16865296368</v>
      </c>
      <c r="B16" s="5">
        <v>44525</v>
      </c>
      <c r="C16" s="5">
        <v>44526</v>
      </c>
      <c r="D16" s="4">
        <v>855</v>
      </c>
      <c r="E16" s="4" t="str">
        <f>VLOOKUP(A16,HOP!A:L,12,0)</f>
        <v>855.00</v>
      </c>
      <c r="F16" s="4" t="str">
        <f>VLOOKUP(A16,HOP!A:C,3,0)</f>
        <v>2313005</v>
      </c>
      <c r="G16" s="4">
        <f t="shared" si="0"/>
        <v>0</v>
      </c>
      <c r="H16" s="4" t="str">
        <f t="shared" si="1"/>
        <v>，2313005</v>
      </c>
      <c r="I16" s="4" t="str">
        <f>VLOOKUP(A16,HOP!A:T,20,0)</f>
        <v>直连</v>
      </c>
    </row>
    <row r="17" s="4" customFormat="1" hidden="1" spans="1:9">
      <c r="A17" s="4">
        <v>16865309257</v>
      </c>
      <c r="B17" s="5">
        <v>44525</v>
      </c>
      <c r="C17" s="5">
        <v>44526</v>
      </c>
      <c r="D17" s="4">
        <v>318</v>
      </c>
      <c r="E17" s="4" t="str">
        <f>VLOOKUP(A17,HOP!A:L,12,0)</f>
        <v>318.00</v>
      </c>
      <c r="F17" s="4" t="str">
        <f>VLOOKUP(A17,HOP!A:C,3,0)</f>
        <v>2313009</v>
      </c>
      <c r="G17" s="4">
        <f t="shared" si="0"/>
        <v>0</v>
      </c>
      <c r="H17" s="4" t="str">
        <f t="shared" si="1"/>
        <v>，2313009</v>
      </c>
      <c r="I17" s="4" t="str">
        <f>VLOOKUP(A17,HOP!A:T,20,0)</f>
        <v>直连</v>
      </c>
    </row>
    <row r="18" s="4" customFormat="1" hidden="1" spans="1:9">
      <c r="A18" s="4">
        <v>16865354209</v>
      </c>
      <c r="B18" s="5">
        <v>44525</v>
      </c>
      <c r="C18" s="5">
        <v>44526</v>
      </c>
      <c r="D18" s="4">
        <v>482</v>
      </c>
      <c r="E18" s="4" t="str">
        <f>VLOOKUP(A18,HOP!A:L,12,0)</f>
        <v>482.00</v>
      </c>
      <c r="F18" s="4" t="str">
        <f>VLOOKUP(A18,HOP!A:C,3,0)</f>
        <v>2313021</v>
      </c>
      <c r="G18" s="4">
        <f t="shared" si="0"/>
        <v>0</v>
      </c>
      <c r="H18" s="4" t="str">
        <f t="shared" si="1"/>
        <v>，2313021</v>
      </c>
      <c r="I18" s="4" t="str">
        <f>VLOOKUP(A18,HOP!A:T,20,0)</f>
        <v>直连</v>
      </c>
    </row>
    <row r="19" s="4" customFormat="1" hidden="1" spans="1:9">
      <c r="A19" s="4">
        <v>16865374033</v>
      </c>
      <c r="B19" s="5">
        <v>44525</v>
      </c>
      <c r="C19" s="5">
        <v>44526</v>
      </c>
      <c r="D19" s="4">
        <v>316</v>
      </c>
      <c r="E19" s="4" t="str">
        <f>VLOOKUP(A19,HOP!A:L,12,0)</f>
        <v>316.00</v>
      </c>
      <c r="F19" s="4" t="str">
        <f>VLOOKUP(A19,HOP!A:C,3,0)</f>
        <v>2313028</v>
      </c>
      <c r="G19" s="4">
        <f t="shared" si="0"/>
        <v>0</v>
      </c>
      <c r="H19" s="4" t="str">
        <f t="shared" si="1"/>
        <v>，2313028</v>
      </c>
      <c r="I19" s="4" t="str">
        <f>VLOOKUP(A19,HOP!A:T,20,0)</f>
        <v>直连</v>
      </c>
    </row>
    <row r="20" s="4" customFormat="1" hidden="1" spans="1:9">
      <c r="A20" s="4">
        <v>16865437579</v>
      </c>
      <c r="B20" s="5">
        <v>44525</v>
      </c>
      <c r="C20" s="5">
        <v>44526</v>
      </c>
      <c r="D20" s="4">
        <v>0</v>
      </c>
      <c r="E20" s="4" t="e">
        <f>VLOOKUP(A20,HOP!A:L,12,0)</f>
        <v>#N/A</v>
      </c>
      <c r="F20" s="4" t="e">
        <f>VLOOKUP(A20,HOP!A:C,3,0)</f>
        <v>#N/A</v>
      </c>
      <c r="G20" s="4" t="e">
        <f t="shared" si="0"/>
        <v>#N/A</v>
      </c>
      <c r="H20" s="4" t="e">
        <f t="shared" si="1"/>
        <v>#N/A</v>
      </c>
      <c r="I20" s="4" t="e">
        <f>VLOOKUP(A20,HOP!A:T,20,0)</f>
        <v>#N/A</v>
      </c>
    </row>
    <row r="21" s="4" customFormat="1" spans="1:10">
      <c r="A21" s="4">
        <v>16866090711</v>
      </c>
      <c r="B21" s="5">
        <v>44523</v>
      </c>
      <c r="C21" s="5">
        <v>44524</v>
      </c>
      <c r="D21" s="4">
        <v>165</v>
      </c>
      <c r="E21" s="4" t="e">
        <f>VLOOKUP(A21,HOP!A:L,12,0)</f>
        <v>#N/A</v>
      </c>
      <c r="F21" s="4" t="e">
        <f>VLOOKUP(A21,HOP!A:C,3,0)</f>
        <v>#N/A</v>
      </c>
      <c r="G21" s="4" t="e">
        <f t="shared" si="0"/>
        <v>#N/A</v>
      </c>
      <c r="H21" s="4" t="e">
        <f t="shared" si="1"/>
        <v>#N/A</v>
      </c>
      <c r="I21" s="4" t="e">
        <f>VLOOKUP(A21,HOP!A:T,20,0)</f>
        <v>#N/A</v>
      </c>
      <c r="J21" s="4" t="s">
        <v>321</v>
      </c>
    </row>
    <row r="22" s="4" customFormat="1" hidden="1" spans="1:9">
      <c r="A22" s="4">
        <v>16747265000</v>
      </c>
      <c r="B22" s="5">
        <v>44526</v>
      </c>
      <c r="C22" s="5">
        <v>44527</v>
      </c>
      <c r="D22" s="4">
        <v>377</v>
      </c>
      <c r="E22" s="4" t="str">
        <f>VLOOKUP(A22,HOP!A:L,12,0)</f>
        <v>377.00</v>
      </c>
      <c r="F22" s="4" t="str">
        <f>VLOOKUP(A22,HOP!A:C,3,0)</f>
        <v>2291046</v>
      </c>
      <c r="G22" s="4">
        <f t="shared" si="0"/>
        <v>0</v>
      </c>
      <c r="H22" s="4" t="str">
        <f t="shared" si="1"/>
        <v>，2291046</v>
      </c>
      <c r="I22" s="4" t="str">
        <f>VLOOKUP(A22,HOP!A:T,20,0)</f>
        <v>直连</v>
      </c>
    </row>
    <row r="23" s="4" customFormat="1" hidden="1" spans="1:9">
      <c r="A23" s="4">
        <v>16791907194</v>
      </c>
      <c r="B23" s="5">
        <v>44526</v>
      </c>
      <c r="C23" s="5">
        <v>44527</v>
      </c>
      <c r="D23" s="4">
        <v>0</v>
      </c>
      <c r="E23" s="4" t="e">
        <f>VLOOKUP(A23,HOP!A:L,12,0)</f>
        <v>#N/A</v>
      </c>
      <c r="F23" s="4" t="e">
        <f>VLOOKUP(A23,HOP!A:C,3,0)</f>
        <v>#N/A</v>
      </c>
      <c r="G23" s="4" t="e">
        <f t="shared" si="0"/>
        <v>#N/A</v>
      </c>
      <c r="H23" s="4" t="e">
        <f t="shared" si="1"/>
        <v>#N/A</v>
      </c>
      <c r="I23" s="4" t="e">
        <f>VLOOKUP(A23,HOP!A:T,20,0)</f>
        <v>#N/A</v>
      </c>
    </row>
    <row r="24" s="4" customFormat="1" hidden="1" spans="1:9">
      <c r="A24" s="4">
        <v>16808740598</v>
      </c>
      <c r="B24" s="5">
        <v>44525</v>
      </c>
      <c r="C24" s="5">
        <v>44527</v>
      </c>
      <c r="D24" s="4">
        <v>757</v>
      </c>
      <c r="E24" s="4" t="str">
        <f>VLOOKUP(A24,HOP!A:L,12,0)</f>
        <v>757.00</v>
      </c>
      <c r="F24" s="4" t="str">
        <f>VLOOKUP(A24,HOP!A:C,3,0)</f>
        <v>2301061</v>
      </c>
      <c r="G24" s="4">
        <f t="shared" si="0"/>
        <v>0</v>
      </c>
      <c r="H24" s="4" t="str">
        <f t="shared" si="1"/>
        <v>，2301061</v>
      </c>
      <c r="I24" s="4" t="str">
        <f>VLOOKUP(A24,HOP!A:T,20,0)</f>
        <v>直连</v>
      </c>
    </row>
    <row r="25" s="4" customFormat="1" hidden="1" spans="1:9">
      <c r="A25" s="4">
        <v>16818430211</v>
      </c>
      <c r="B25" s="5">
        <v>44525</v>
      </c>
      <c r="C25" s="5">
        <v>44527</v>
      </c>
      <c r="D25" s="4">
        <v>916</v>
      </c>
      <c r="E25" s="4" t="str">
        <f>VLOOKUP(A25,HOP!A:L,12,0)</f>
        <v>916.00</v>
      </c>
      <c r="F25" s="4" t="str">
        <f>VLOOKUP(A25,HOP!A:C,3,0)</f>
        <v>2303290</v>
      </c>
      <c r="G25" s="4">
        <f t="shared" si="0"/>
        <v>0</v>
      </c>
      <c r="H25" s="4" t="str">
        <f t="shared" si="1"/>
        <v>，2303290</v>
      </c>
      <c r="I25" s="4" t="str">
        <f>VLOOKUP(A25,HOP!A:T,20,0)</f>
        <v>直连</v>
      </c>
    </row>
    <row r="26" s="4" customFormat="1" hidden="1" spans="1:9">
      <c r="A26" s="4">
        <v>16821786630</v>
      </c>
      <c r="B26" s="5">
        <v>44526</v>
      </c>
      <c r="C26" s="5">
        <v>44527</v>
      </c>
      <c r="D26" s="4">
        <v>1055</v>
      </c>
      <c r="E26" s="4" t="str">
        <f>VLOOKUP(A26,HOP!A:L,12,0)</f>
        <v>1055.00</v>
      </c>
      <c r="F26" s="4" t="str">
        <f>VLOOKUP(A26,HOP!A:C,3,0)</f>
        <v>2303491</v>
      </c>
      <c r="G26" s="4">
        <f t="shared" si="0"/>
        <v>0</v>
      </c>
      <c r="H26" s="4" t="str">
        <f t="shared" si="1"/>
        <v>，2303491</v>
      </c>
      <c r="I26" s="4" t="str">
        <f>VLOOKUP(A26,HOP!A:T,20,0)</f>
        <v>直连</v>
      </c>
    </row>
    <row r="27" s="4" customFormat="1" hidden="1" spans="1:9">
      <c r="A27" s="4">
        <v>16825754941</v>
      </c>
      <c r="B27" s="5">
        <v>44526</v>
      </c>
      <c r="C27" s="5">
        <v>44527</v>
      </c>
      <c r="D27" s="4">
        <v>307</v>
      </c>
      <c r="E27" s="4" t="str">
        <f>VLOOKUP(A27,HOP!A:L,12,0)</f>
        <v>307.00</v>
      </c>
      <c r="F27" s="4" t="str">
        <f>VLOOKUP(A27,HOP!A:C,3,0)</f>
        <v>2304597</v>
      </c>
      <c r="G27" s="4">
        <f t="shared" si="0"/>
        <v>0</v>
      </c>
      <c r="H27" s="4" t="str">
        <f t="shared" si="1"/>
        <v>，2304597</v>
      </c>
      <c r="I27" s="4" t="str">
        <f>VLOOKUP(A27,HOP!A:T,20,0)</f>
        <v>直连</v>
      </c>
    </row>
    <row r="28" s="4" customFormat="1" hidden="1" spans="1:9">
      <c r="A28" s="4">
        <v>16831812063</v>
      </c>
      <c r="B28" s="5">
        <v>44526</v>
      </c>
      <c r="C28" s="5">
        <v>44527</v>
      </c>
      <c r="D28" s="4">
        <v>435</v>
      </c>
      <c r="E28" s="4" t="str">
        <f>VLOOKUP(A28,HOP!A:L,12,0)</f>
        <v>435.00</v>
      </c>
      <c r="F28" s="4" t="str">
        <f>VLOOKUP(A28,HOP!A:C,3,0)</f>
        <v>2305440</v>
      </c>
      <c r="G28" s="4">
        <f t="shared" si="0"/>
        <v>0</v>
      </c>
      <c r="H28" s="4" t="str">
        <f t="shared" si="1"/>
        <v>，2305440</v>
      </c>
      <c r="I28" s="4" t="str">
        <f>VLOOKUP(A28,HOP!A:T,20,0)</f>
        <v>直连</v>
      </c>
    </row>
    <row r="29" s="4" customFormat="1" hidden="1" spans="1:9">
      <c r="A29" s="4">
        <v>16838784346</v>
      </c>
      <c r="B29" s="5">
        <v>44526</v>
      </c>
      <c r="C29" s="5">
        <v>44527</v>
      </c>
      <c r="D29" s="4">
        <v>435</v>
      </c>
      <c r="E29" s="4" t="str">
        <f>VLOOKUP(A29,HOP!A:L,12,0)</f>
        <v>435.00</v>
      </c>
      <c r="F29" s="4" t="str">
        <f>VLOOKUP(A29,HOP!A:C,3,0)</f>
        <v>2306619</v>
      </c>
      <c r="G29" s="4">
        <f t="shared" si="0"/>
        <v>0</v>
      </c>
      <c r="H29" s="4" t="str">
        <f t="shared" si="1"/>
        <v>，2306619</v>
      </c>
      <c r="I29" s="4" t="str">
        <f>VLOOKUP(A29,HOP!A:T,20,0)</f>
        <v>直连</v>
      </c>
    </row>
    <row r="30" s="4" customFormat="1" hidden="1" spans="1:9">
      <c r="A30" s="4">
        <v>16846571324</v>
      </c>
      <c r="B30" s="5">
        <v>44526</v>
      </c>
      <c r="C30" s="5">
        <v>44527</v>
      </c>
      <c r="D30" s="4">
        <v>472</v>
      </c>
      <c r="E30" s="4" t="str">
        <f>VLOOKUP(A30,HOP!A:L,12,0)</f>
        <v>472.00</v>
      </c>
      <c r="F30" s="4" t="str">
        <f>VLOOKUP(A30,HOP!A:C,3,0)</f>
        <v>2308146</v>
      </c>
      <c r="G30" s="4">
        <f t="shared" si="0"/>
        <v>0</v>
      </c>
      <c r="H30" s="4" t="str">
        <f t="shared" si="1"/>
        <v>，2308146</v>
      </c>
      <c r="I30" s="4" t="str">
        <f>VLOOKUP(A30,HOP!A:T,20,0)</f>
        <v>直连</v>
      </c>
    </row>
    <row r="31" s="4" customFormat="1" hidden="1" spans="1:9">
      <c r="A31" s="4">
        <v>16847157484</v>
      </c>
      <c r="B31" s="5">
        <v>44526</v>
      </c>
      <c r="C31" s="5">
        <v>44527</v>
      </c>
      <c r="D31" s="4">
        <v>916</v>
      </c>
      <c r="E31" s="4" t="str">
        <f>VLOOKUP(A31,HOP!A:L,12,0)</f>
        <v>916.00</v>
      </c>
      <c r="F31" s="4" t="str">
        <f>VLOOKUP(A31,HOP!A:C,3,0)</f>
        <v>2308316</v>
      </c>
      <c r="G31" s="4">
        <f t="shared" si="0"/>
        <v>0</v>
      </c>
      <c r="H31" s="4" t="str">
        <f t="shared" si="1"/>
        <v>，2308316</v>
      </c>
      <c r="I31" s="4" t="str">
        <f>VLOOKUP(A31,HOP!A:T,20,0)</f>
        <v>直连</v>
      </c>
    </row>
    <row r="32" s="4" customFormat="1" hidden="1" spans="1:9">
      <c r="A32" s="4">
        <v>16847355644</v>
      </c>
      <c r="B32" s="5">
        <v>44526</v>
      </c>
      <c r="C32" s="5">
        <v>44527</v>
      </c>
      <c r="D32" s="4">
        <v>459</v>
      </c>
      <c r="E32" s="4" t="str">
        <f>VLOOKUP(A32,HOP!A:L,12,0)</f>
        <v>459.00</v>
      </c>
      <c r="F32" s="4" t="str">
        <f>VLOOKUP(A32,HOP!A:C,3,0)</f>
        <v>2308370</v>
      </c>
      <c r="G32" s="4">
        <f t="shared" si="0"/>
        <v>0</v>
      </c>
      <c r="H32" s="4" t="str">
        <f t="shared" si="1"/>
        <v>，2308370</v>
      </c>
      <c r="I32" s="4" t="str">
        <f>VLOOKUP(A32,HOP!A:T,20,0)</f>
        <v>直连</v>
      </c>
    </row>
    <row r="33" s="4" customFormat="1" hidden="1" spans="1:9">
      <c r="A33" s="4">
        <v>16847745196</v>
      </c>
      <c r="B33" s="5">
        <v>44525</v>
      </c>
      <c r="C33" s="5">
        <v>44527</v>
      </c>
      <c r="D33" s="4">
        <v>0</v>
      </c>
      <c r="E33" s="4" t="e">
        <f>VLOOKUP(A33,HOP!A:L,12,0)</f>
        <v>#N/A</v>
      </c>
      <c r="F33" s="4" t="e">
        <f>VLOOKUP(A33,HOP!A:C,3,0)</f>
        <v>#N/A</v>
      </c>
      <c r="G33" s="4" t="e">
        <f t="shared" si="0"/>
        <v>#N/A</v>
      </c>
      <c r="H33" s="4" t="e">
        <f t="shared" si="1"/>
        <v>#N/A</v>
      </c>
      <c r="I33" s="4" t="e">
        <f>VLOOKUP(A33,HOP!A:T,20,0)</f>
        <v>#N/A</v>
      </c>
    </row>
    <row r="34" s="4" customFormat="1" hidden="1" spans="1:9">
      <c r="A34" s="4">
        <v>16848413779</v>
      </c>
      <c r="B34" s="5">
        <v>44526</v>
      </c>
      <c r="C34" s="5">
        <v>44527</v>
      </c>
      <c r="D34" s="4">
        <v>1250</v>
      </c>
      <c r="E34" s="4" t="str">
        <f>VLOOKUP(A34,HOP!A:L,12,0)</f>
        <v>1250.00</v>
      </c>
      <c r="F34" s="4" t="str">
        <f>VLOOKUP(A34,HOP!A:C,3,0)</f>
        <v>2308733</v>
      </c>
      <c r="G34" s="4">
        <f t="shared" si="0"/>
        <v>0</v>
      </c>
      <c r="H34" s="4" t="str">
        <f t="shared" si="1"/>
        <v>，2308733</v>
      </c>
      <c r="I34" s="4" t="str">
        <f>VLOOKUP(A34,HOP!A:T,20,0)</f>
        <v>直连</v>
      </c>
    </row>
    <row r="35" s="4" customFormat="1" spans="1:10">
      <c r="A35" s="4">
        <v>16851139671</v>
      </c>
      <c r="B35" s="5">
        <v>44526</v>
      </c>
      <c r="C35" s="5">
        <v>44527</v>
      </c>
      <c r="D35" s="4">
        <v>576</v>
      </c>
      <c r="E35" s="4" t="e">
        <f>VLOOKUP(A35,HOP!A:L,12,0)</f>
        <v>#N/A</v>
      </c>
      <c r="F35" s="4">
        <v>2309737</v>
      </c>
      <c r="G35" s="4" t="e">
        <f t="shared" ref="G35:G66" si="2">D35-E35</f>
        <v>#N/A</v>
      </c>
      <c r="H35" s="4" t="str">
        <f t="shared" ref="H35:H66" si="3">$H$1&amp;F35</f>
        <v>，2309737</v>
      </c>
      <c r="I35" s="4" t="e">
        <f>VLOOKUP(A35,HOP!A:T,20,0)</f>
        <v>#N/A</v>
      </c>
      <c r="J35" s="4" t="s">
        <v>322</v>
      </c>
    </row>
    <row r="36" s="4" customFormat="1" hidden="1" spans="1:9">
      <c r="A36" s="4">
        <v>16855110286</v>
      </c>
      <c r="B36" s="5">
        <v>44526</v>
      </c>
      <c r="C36" s="5">
        <v>44527</v>
      </c>
      <c r="D36" s="4">
        <v>308</v>
      </c>
      <c r="E36" s="4" t="str">
        <f>VLOOKUP(A36,HOP!A:L,12,0)</f>
        <v>308.00</v>
      </c>
      <c r="F36" s="4" t="str">
        <f>VLOOKUP(A36,HOP!A:C,3,0)</f>
        <v>2309913</v>
      </c>
      <c r="G36" s="4">
        <f t="shared" si="2"/>
        <v>0</v>
      </c>
      <c r="H36" s="4" t="str">
        <f t="shared" si="3"/>
        <v>，2309913</v>
      </c>
      <c r="I36" s="4" t="str">
        <f>VLOOKUP(A36,HOP!A:T,20,0)</f>
        <v>直连</v>
      </c>
    </row>
    <row r="37" s="4" customFormat="1" hidden="1" spans="1:9">
      <c r="A37" s="4">
        <v>16855265102</v>
      </c>
      <c r="B37" s="5">
        <v>44526</v>
      </c>
      <c r="C37" s="5">
        <v>44527</v>
      </c>
      <c r="D37" s="4">
        <v>536</v>
      </c>
      <c r="E37" s="4" t="str">
        <f>VLOOKUP(A37,HOP!A:L,12,0)</f>
        <v>536.00</v>
      </c>
      <c r="F37" s="4" t="str">
        <f>VLOOKUP(A37,HOP!A:C,3,0)</f>
        <v>2309940</v>
      </c>
      <c r="G37" s="4">
        <f t="shared" si="2"/>
        <v>0</v>
      </c>
      <c r="H37" s="4" t="str">
        <f t="shared" si="3"/>
        <v>，2309940</v>
      </c>
      <c r="I37" s="4" t="str">
        <f>VLOOKUP(A37,HOP!A:T,20,0)</f>
        <v>直连</v>
      </c>
    </row>
    <row r="38" s="4" customFormat="1" hidden="1" spans="1:9">
      <c r="A38" s="4">
        <v>16859337071</v>
      </c>
      <c r="B38" s="5">
        <v>44525</v>
      </c>
      <c r="C38" s="5">
        <v>44527</v>
      </c>
      <c r="D38" s="4">
        <v>1502</v>
      </c>
      <c r="E38" s="4" t="str">
        <f>VLOOKUP(A38,HOP!A:L,12,0)</f>
        <v>1502.00</v>
      </c>
      <c r="F38" s="4" t="str">
        <f>VLOOKUP(A38,HOP!A:C,3,0)</f>
        <v>2311426</v>
      </c>
      <c r="G38" s="4">
        <f t="shared" si="2"/>
        <v>0</v>
      </c>
      <c r="H38" s="4" t="str">
        <f t="shared" si="3"/>
        <v>，2311426</v>
      </c>
      <c r="I38" s="4" t="str">
        <f>VLOOKUP(A38,HOP!A:T,20,0)</f>
        <v>直连</v>
      </c>
    </row>
    <row r="39" s="4" customFormat="1" hidden="1" spans="1:9">
      <c r="A39" s="4">
        <v>16863335195</v>
      </c>
      <c r="B39" s="5">
        <v>44526</v>
      </c>
      <c r="C39" s="5">
        <v>44527</v>
      </c>
      <c r="D39" s="4">
        <v>446</v>
      </c>
      <c r="E39" s="4" t="str">
        <f>VLOOKUP(A39,HOP!A:L,12,0)</f>
        <v>446.00</v>
      </c>
      <c r="F39" s="4" t="str">
        <f>VLOOKUP(A39,HOP!A:C,3,0)</f>
        <v>2312124</v>
      </c>
      <c r="G39" s="4">
        <f t="shared" si="2"/>
        <v>0</v>
      </c>
      <c r="H39" s="4" t="str">
        <f t="shared" si="3"/>
        <v>，2312124</v>
      </c>
      <c r="I39" s="4" t="str">
        <f>VLOOKUP(A39,HOP!A:T,20,0)</f>
        <v>直连</v>
      </c>
    </row>
    <row r="40" s="4" customFormat="1" hidden="1" spans="1:9">
      <c r="A40" s="4">
        <v>16863354989</v>
      </c>
      <c r="B40" s="5">
        <v>44526</v>
      </c>
      <c r="C40" s="5">
        <v>44527</v>
      </c>
      <c r="D40" s="4">
        <v>188</v>
      </c>
      <c r="E40" s="4" t="str">
        <f>VLOOKUP(A40,HOP!A:L,12,0)</f>
        <v>188.00</v>
      </c>
      <c r="F40" s="4" t="str">
        <f>VLOOKUP(A40,HOP!A:C,3,0)</f>
        <v>2312132</v>
      </c>
      <c r="G40" s="4">
        <f t="shared" si="2"/>
        <v>0</v>
      </c>
      <c r="H40" s="4" t="str">
        <f t="shared" si="3"/>
        <v>，2312132</v>
      </c>
      <c r="I40" s="4" t="str">
        <f>VLOOKUP(A40,HOP!A:T,20,0)</f>
        <v>直连</v>
      </c>
    </row>
    <row r="41" s="4" customFormat="1" hidden="1" spans="1:9">
      <c r="A41" s="4">
        <v>16864018587</v>
      </c>
      <c r="B41" s="5">
        <v>44526</v>
      </c>
      <c r="C41" s="5">
        <v>44527</v>
      </c>
      <c r="D41" s="4">
        <v>143</v>
      </c>
      <c r="E41" s="4" t="str">
        <f>VLOOKUP(A41,HOP!A:L,12,0)</f>
        <v>143.00</v>
      </c>
      <c r="F41" s="4" t="str">
        <f>VLOOKUP(A41,HOP!A:C,3,0)</f>
        <v>2312479</v>
      </c>
      <c r="G41" s="4">
        <f t="shared" si="2"/>
        <v>0</v>
      </c>
      <c r="H41" s="4" t="str">
        <f t="shared" si="3"/>
        <v>，2312479</v>
      </c>
      <c r="I41" s="4" t="str">
        <f>VLOOKUP(A41,HOP!A:T,20,0)</f>
        <v>直连</v>
      </c>
    </row>
    <row r="42" s="4" customFormat="1" hidden="1" spans="1:9">
      <c r="A42" s="4">
        <v>16865650345</v>
      </c>
      <c r="B42" s="5">
        <v>44526</v>
      </c>
      <c r="C42" s="5">
        <v>44527</v>
      </c>
      <c r="D42" s="4">
        <v>176</v>
      </c>
      <c r="E42" s="4" t="str">
        <f>VLOOKUP(A42,HOP!A:L,12,0)</f>
        <v>176.00</v>
      </c>
      <c r="F42" s="4" t="str">
        <f>VLOOKUP(A42,HOP!A:C,3,0)</f>
        <v>2313067</v>
      </c>
      <c r="G42" s="4">
        <f t="shared" si="2"/>
        <v>0</v>
      </c>
      <c r="H42" s="4" t="str">
        <f t="shared" si="3"/>
        <v>，2313067</v>
      </c>
      <c r="I42" s="4" t="str">
        <f>VLOOKUP(A42,HOP!A:T,20,0)</f>
        <v>直连</v>
      </c>
    </row>
    <row r="43" s="4" customFormat="1" hidden="1" spans="1:9">
      <c r="A43" s="4">
        <v>16865928861</v>
      </c>
      <c r="B43" s="5">
        <v>44526</v>
      </c>
      <c r="C43" s="5">
        <v>44527</v>
      </c>
      <c r="D43" s="4">
        <v>619</v>
      </c>
      <c r="E43" s="4" t="str">
        <f>VLOOKUP(A43,HOP!A:L,12,0)</f>
        <v>619.00</v>
      </c>
      <c r="F43" s="4" t="str">
        <f>VLOOKUP(A43,HOP!A:C,3,0)</f>
        <v>2313140</v>
      </c>
      <c r="G43" s="4">
        <f t="shared" si="2"/>
        <v>0</v>
      </c>
      <c r="H43" s="4" t="str">
        <f t="shared" si="3"/>
        <v>，2313140</v>
      </c>
      <c r="I43" s="4" t="str">
        <f>VLOOKUP(A43,HOP!A:T,20,0)</f>
        <v>直连</v>
      </c>
    </row>
    <row r="44" s="4" customFormat="1" hidden="1" spans="1:9">
      <c r="A44" s="4">
        <v>16866059783</v>
      </c>
      <c r="B44" s="5">
        <v>44526</v>
      </c>
      <c r="C44" s="5">
        <v>44527</v>
      </c>
      <c r="D44" s="4">
        <v>275</v>
      </c>
      <c r="E44" s="4" t="str">
        <f>VLOOKUP(A44,HOP!A:L,12,0)</f>
        <v>275.00</v>
      </c>
      <c r="F44" s="4" t="str">
        <f>VLOOKUP(A44,HOP!A:C,3,0)</f>
        <v>2313171</v>
      </c>
      <c r="G44" s="4">
        <f t="shared" si="2"/>
        <v>0</v>
      </c>
      <c r="H44" s="4" t="str">
        <f t="shared" si="3"/>
        <v>，2313171</v>
      </c>
      <c r="I44" s="4" t="str">
        <f>VLOOKUP(A44,HOP!A:T,20,0)</f>
        <v>直连</v>
      </c>
    </row>
    <row r="45" s="4" customFormat="1" hidden="1" spans="1:9">
      <c r="A45" s="4">
        <v>16866191943</v>
      </c>
      <c r="B45" s="5">
        <v>44526</v>
      </c>
      <c r="C45" s="5">
        <v>44527</v>
      </c>
      <c r="D45" s="4">
        <v>700</v>
      </c>
      <c r="E45" s="4" t="str">
        <f>VLOOKUP(A45,HOP!A:L,12,0)</f>
        <v>700.00</v>
      </c>
      <c r="F45" s="4" t="str">
        <f>VLOOKUP(A45,HOP!A:C,3,0)</f>
        <v>2313208</v>
      </c>
      <c r="G45" s="4">
        <f t="shared" si="2"/>
        <v>0</v>
      </c>
      <c r="H45" s="4" t="str">
        <f t="shared" si="3"/>
        <v>，2313208</v>
      </c>
      <c r="I45" s="4" t="str">
        <f>VLOOKUP(A45,HOP!A:T,20,0)</f>
        <v>直连</v>
      </c>
    </row>
    <row r="46" s="4" customFormat="1" spans="1:10">
      <c r="A46" s="4">
        <v>16866266333</v>
      </c>
      <c r="B46" s="5">
        <v>44526</v>
      </c>
      <c r="C46" s="5">
        <v>44527</v>
      </c>
      <c r="D46" s="4">
        <v>1032</v>
      </c>
      <c r="E46" s="4" t="e">
        <f>VLOOKUP(A46,HOP!A:L,12,0)</f>
        <v>#N/A</v>
      </c>
      <c r="F46" s="4">
        <v>2313232</v>
      </c>
      <c r="G46" s="4" t="e">
        <f t="shared" si="2"/>
        <v>#N/A</v>
      </c>
      <c r="H46" s="4" t="str">
        <f t="shared" si="3"/>
        <v>，2313232</v>
      </c>
      <c r="I46" s="4" t="e">
        <f>VLOOKUP(A46,HOP!A:T,20,0)</f>
        <v>#N/A</v>
      </c>
      <c r="J46" s="4" t="s">
        <v>323</v>
      </c>
    </row>
    <row r="47" s="4" customFormat="1" hidden="1" spans="1:9">
      <c r="A47" s="4">
        <v>16866349965</v>
      </c>
      <c r="B47" s="5">
        <v>44526</v>
      </c>
      <c r="C47" s="5">
        <v>44527</v>
      </c>
      <c r="D47" s="4">
        <v>1151</v>
      </c>
      <c r="E47" s="4">
        <v>1151</v>
      </c>
      <c r="F47" s="4">
        <v>2313242</v>
      </c>
      <c r="G47" s="4">
        <f t="shared" si="2"/>
        <v>0</v>
      </c>
      <c r="H47" s="4" t="str">
        <f t="shared" si="3"/>
        <v>，2313242</v>
      </c>
      <c r="I47" s="4" t="str">
        <f>VLOOKUP(A47,HOP!A:T,20,0)</f>
        <v>直连</v>
      </c>
    </row>
    <row r="48" s="4" customFormat="1" hidden="1" spans="1:9">
      <c r="A48" s="4">
        <v>16866424184</v>
      </c>
      <c r="B48" s="5">
        <v>44526</v>
      </c>
      <c r="C48" s="5">
        <v>44527</v>
      </c>
      <c r="D48" s="4">
        <v>116</v>
      </c>
      <c r="E48" s="4" t="str">
        <f>VLOOKUP(A48,HOP!A:L,12,0)</f>
        <v>116.00</v>
      </c>
      <c r="F48" s="4" t="str">
        <f>VLOOKUP(A48,HOP!A:C,3,0)</f>
        <v>2313261</v>
      </c>
      <c r="G48" s="4">
        <f t="shared" si="2"/>
        <v>0</v>
      </c>
      <c r="H48" s="4" t="str">
        <f t="shared" si="3"/>
        <v>，2313261</v>
      </c>
      <c r="I48" s="4" t="str">
        <f>VLOOKUP(A48,HOP!A:T,20,0)</f>
        <v>直连</v>
      </c>
    </row>
    <row r="49" s="4" customFormat="1" hidden="1" spans="1:9">
      <c r="A49" s="4">
        <v>16866647228</v>
      </c>
      <c r="B49" s="5">
        <v>44526</v>
      </c>
      <c r="C49" s="5">
        <v>44527</v>
      </c>
      <c r="D49" s="4">
        <v>180</v>
      </c>
      <c r="E49" s="4" t="str">
        <f>VLOOKUP(A49,HOP!A:L,12,0)</f>
        <v>180.00</v>
      </c>
      <c r="F49" s="4" t="str">
        <f>VLOOKUP(A49,HOP!A:C,3,0)</f>
        <v>2313336</v>
      </c>
      <c r="G49" s="4">
        <f t="shared" si="2"/>
        <v>0</v>
      </c>
      <c r="H49" s="4" t="str">
        <f t="shared" si="3"/>
        <v>，2313336</v>
      </c>
      <c r="I49" s="4" t="str">
        <f>VLOOKUP(A49,HOP!A:T,20,0)</f>
        <v>直连</v>
      </c>
    </row>
    <row r="50" s="4" customFormat="1" hidden="1" spans="1:9">
      <c r="A50" s="4">
        <v>16869473984</v>
      </c>
      <c r="B50" s="5">
        <v>44526</v>
      </c>
      <c r="C50" s="5">
        <v>44527</v>
      </c>
      <c r="D50" s="4">
        <v>700</v>
      </c>
      <c r="E50" s="4" t="str">
        <f>VLOOKUP(A50,HOP!A:L,12,0)</f>
        <v>700.00</v>
      </c>
      <c r="F50" s="4" t="str">
        <f>VLOOKUP(A50,HOP!A:C,3,0)</f>
        <v>2313440</v>
      </c>
      <c r="G50" s="4">
        <f t="shared" si="2"/>
        <v>0</v>
      </c>
      <c r="H50" s="4" t="str">
        <f t="shared" si="3"/>
        <v>，2313440</v>
      </c>
      <c r="I50" s="4" t="str">
        <f>VLOOKUP(A50,HOP!A:T,20,0)</f>
        <v>直连</v>
      </c>
    </row>
    <row r="51" s="4" customFormat="1" hidden="1" spans="1:9">
      <c r="A51" s="4">
        <v>16870520943</v>
      </c>
      <c r="B51" s="5">
        <v>44526</v>
      </c>
      <c r="C51" s="5">
        <v>44527</v>
      </c>
      <c r="D51" s="4">
        <v>135</v>
      </c>
      <c r="E51" s="4" t="str">
        <f>VLOOKUP(A51,HOP!A:L,12,0)</f>
        <v>135.00</v>
      </c>
      <c r="F51" s="4" t="str">
        <f>VLOOKUP(A51,HOP!A:C,3,0)</f>
        <v>2313711</v>
      </c>
      <c r="G51" s="4">
        <f t="shared" si="2"/>
        <v>0</v>
      </c>
      <c r="H51" s="4" t="str">
        <f t="shared" si="3"/>
        <v>，2313711</v>
      </c>
      <c r="I51" s="4" t="str">
        <f>VLOOKUP(A51,HOP!A:T,20,0)</f>
        <v>直连</v>
      </c>
    </row>
    <row r="52" s="4" customFormat="1" hidden="1" spans="1:9">
      <c r="A52" s="4">
        <v>16870603167</v>
      </c>
      <c r="B52" s="5">
        <v>44526</v>
      </c>
      <c r="C52" s="5">
        <v>44527</v>
      </c>
      <c r="D52" s="4">
        <v>104</v>
      </c>
      <c r="E52" s="4" t="str">
        <f>VLOOKUP(A52,HOP!A:L,12,0)</f>
        <v>104.00</v>
      </c>
      <c r="F52" s="4" t="str">
        <f>VLOOKUP(A52,HOP!A:C,3,0)</f>
        <v>2313738</v>
      </c>
      <c r="G52" s="4">
        <f t="shared" si="2"/>
        <v>0</v>
      </c>
      <c r="H52" s="4" t="str">
        <f t="shared" si="3"/>
        <v>，2313738</v>
      </c>
      <c r="I52" s="4" t="str">
        <f>VLOOKUP(A52,HOP!A:T,20,0)</f>
        <v>直连</v>
      </c>
    </row>
    <row r="53" s="4" customFormat="1" hidden="1" spans="1:9">
      <c r="A53" s="4">
        <v>16870824309</v>
      </c>
      <c r="B53" s="5">
        <v>44526</v>
      </c>
      <c r="C53" s="5">
        <v>44527</v>
      </c>
      <c r="D53" s="4">
        <v>471</v>
      </c>
      <c r="E53" s="4" t="str">
        <f>VLOOKUP(A53,HOP!A:L,12,0)</f>
        <v>471.00</v>
      </c>
      <c r="F53" s="4" t="str">
        <f>VLOOKUP(A53,HOP!A:C,3,0)</f>
        <v>2313843</v>
      </c>
      <c r="G53" s="4">
        <f t="shared" si="2"/>
        <v>0</v>
      </c>
      <c r="H53" s="4" t="str">
        <f t="shared" si="3"/>
        <v>，2313843</v>
      </c>
      <c r="I53" s="4" t="str">
        <f>VLOOKUP(A53,HOP!A:T,20,0)</f>
        <v>直连</v>
      </c>
    </row>
    <row r="54" s="4" customFormat="1" hidden="1" spans="1:9">
      <c r="A54" s="4">
        <v>16871050017</v>
      </c>
      <c r="B54" s="5">
        <v>44526</v>
      </c>
      <c r="C54" s="5">
        <v>44527</v>
      </c>
      <c r="D54" s="4">
        <v>0</v>
      </c>
      <c r="E54" s="4" t="e">
        <f>VLOOKUP(A54,HOP!A:L,12,0)</f>
        <v>#N/A</v>
      </c>
      <c r="F54" s="4" t="e">
        <f>VLOOKUP(A54,HOP!A:C,3,0)</f>
        <v>#N/A</v>
      </c>
      <c r="G54" s="4" t="e">
        <f t="shared" si="2"/>
        <v>#N/A</v>
      </c>
      <c r="H54" s="4" t="e">
        <f t="shared" si="3"/>
        <v>#N/A</v>
      </c>
      <c r="I54" s="4" t="e">
        <f>VLOOKUP(A54,HOP!A:T,20,0)</f>
        <v>#N/A</v>
      </c>
    </row>
    <row r="55" s="4" customFormat="1" hidden="1" spans="1:9">
      <c r="A55" s="4">
        <v>16871159792</v>
      </c>
      <c r="B55" s="5">
        <v>44526</v>
      </c>
      <c r="C55" s="5">
        <v>44527</v>
      </c>
      <c r="D55" s="4">
        <v>105</v>
      </c>
      <c r="E55" s="4" t="str">
        <f>VLOOKUP(A55,HOP!A:L,12,0)</f>
        <v>105.00</v>
      </c>
      <c r="F55" s="4" t="str">
        <f>VLOOKUP(A55,HOP!A:C,3,0)</f>
        <v>2314064</v>
      </c>
      <c r="G55" s="4">
        <f t="shared" si="2"/>
        <v>0</v>
      </c>
      <c r="H55" s="4" t="str">
        <f t="shared" si="3"/>
        <v>，2314064</v>
      </c>
      <c r="I55" s="4" t="str">
        <f>VLOOKUP(A55,HOP!A:T,20,0)</f>
        <v>直连</v>
      </c>
    </row>
    <row r="56" s="4" customFormat="1" hidden="1" spans="1:9">
      <c r="A56" s="4">
        <v>16871175378</v>
      </c>
      <c r="B56" s="5">
        <v>44526</v>
      </c>
      <c r="C56" s="5">
        <v>44527</v>
      </c>
      <c r="D56" s="4">
        <v>181</v>
      </c>
      <c r="E56" s="4" t="str">
        <f>VLOOKUP(A56,HOP!A:L,12,0)</f>
        <v>181.00</v>
      </c>
      <c r="F56" s="4" t="str">
        <f>VLOOKUP(A56,HOP!A:C,3,0)</f>
        <v>2314076</v>
      </c>
      <c r="G56" s="4">
        <f t="shared" si="2"/>
        <v>0</v>
      </c>
      <c r="H56" s="4" t="str">
        <f t="shared" si="3"/>
        <v>，2314076</v>
      </c>
      <c r="I56" s="4" t="str">
        <f>VLOOKUP(A56,HOP!A:T,20,0)</f>
        <v>直连</v>
      </c>
    </row>
    <row r="57" s="4" customFormat="1" hidden="1" spans="1:9">
      <c r="A57" s="4">
        <v>16871425898</v>
      </c>
      <c r="B57" s="5">
        <v>44526</v>
      </c>
      <c r="C57" s="5">
        <v>44527</v>
      </c>
      <c r="D57" s="4">
        <v>295</v>
      </c>
      <c r="E57" s="4" t="str">
        <f>VLOOKUP(A57,HOP!A:L,12,0)</f>
        <v>295.00</v>
      </c>
      <c r="F57" s="4" t="str">
        <f>VLOOKUP(A57,HOP!A:C,3,0)</f>
        <v>2314318</v>
      </c>
      <c r="G57" s="4">
        <f t="shared" si="2"/>
        <v>0</v>
      </c>
      <c r="H57" s="4" t="str">
        <f t="shared" si="3"/>
        <v>，2314318</v>
      </c>
      <c r="I57" s="4" t="str">
        <f>VLOOKUP(A57,HOP!A:T,20,0)</f>
        <v>直连</v>
      </c>
    </row>
    <row r="58" s="4" customFormat="1" hidden="1" spans="1:9">
      <c r="A58" s="4">
        <v>16871439378</v>
      </c>
      <c r="B58" s="5">
        <v>44526</v>
      </c>
      <c r="C58" s="5">
        <v>44527</v>
      </c>
      <c r="D58" s="4">
        <v>125</v>
      </c>
      <c r="E58" s="4" t="str">
        <f>VLOOKUP(A58,HOP!A:L,12,0)</f>
        <v>125.00</v>
      </c>
      <c r="F58" s="4" t="str">
        <f>VLOOKUP(A58,HOP!A:C,3,0)</f>
        <v>2314328</v>
      </c>
      <c r="G58" s="4">
        <f t="shared" si="2"/>
        <v>0</v>
      </c>
      <c r="H58" s="4" t="str">
        <f t="shared" si="3"/>
        <v>，2314328</v>
      </c>
      <c r="I58" s="4" t="str">
        <f>VLOOKUP(A58,HOP!A:T,20,0)</f>
        <v>直连</v>
      </c>
    </row>
    <row r="59" s="4" customFormat="1" hidden="1" spans="1:9">
      <c r="A59" s="4">
        <v>16871590138</v>
      </c>
      <c r="B59" s="5">
        <v>44526</v>
      </c>
      <c r="C59" s="5">
        <v>44527</v>
      </c>
      <c r="D59" s="4">
        <v>156</v>
      </c>
      <c r="E59" s="4" t="str">
        <f>VLOOKUP(A59,HOP!A:L,12,0)</f>
        <v>156.00</v>
      </c>
      <c r="F59" s="4" t="str">
        <f>VLOOKUP(A59,HOP!A:C,3,0)</f>
        <v>2314471</v>
      </c>
      <c r="G59" s="4">
        <f t="shared" si="2"/>
        <v>0</v>
      </c>
      <c r="H59" s="4" t="str">
        <f t="shared" si="3"/>
        <v>，2314471</v>
      </c>
      <c r="I59" s="4" t="str">
        <f>VLOOKUP(A59,HOP!A:T,20,0)</f>
        <v>直连</v>
      </c>
    </row>
    <row r="60" s="4" customFormat="1" hidden="1" spans="1:9">
      <c r="A60" s="4">
        <v>16871691314</v>
      </c>
      <c r="B60" s="5">
        <v>44526</v>
      </c>
      <c r="C60" s="5">
        <v>44527</v>
      </c>
      <c r="D60" s="4">
        <v>180</v>
      </c>
      <c r="E60" s="4" t="str">
        <f>VLOOKUP(A60,HOP!A:L,12,0)</f>
        <v>180.00</v>
      </c>
      <c r="F60" s="4" t="str">
        <f>VLOOKUP(A60,HOP!A:C,3,0)</f>
        <v>2314553</v>
      </c>
      <c r="G60" s="4">
        <f t="shared" si="2"/>
        <v>0</v>
      </c>
      <c r="H60" s="4" t="str">
        <f t="shared" si="3"/>
        <v>，2314553</v>
      </c>
      <c r="I60" s="4" t="str">
        <f>VLOOKUP(A60,HOP!A:T,20,0)</f>
        <v>直连</v>
      </c>
    </row>
    <row r="61" s="4" customFormat="1" hidden="1" spans="1:9">
      <c r="A61" s="4">
        <v>16871921081</v>
      </c>
      <c r="B61" s="5">
        <v>44526</v>
      </c>
      <c r="C61" s="5">
        <v>44527</v>
      </c>
      <c r="D61" s="4">
        <v>452</v>
      </c>
      <c r="E61" s="4" t="str">
        <f>VLOOKUP(A61,HOP!A:L,12,0)</f>
        <v>452.00</v>
      </c>
      <c r="F61" s="4" t="str">
        <f>VLOOKUP(A61,HOP!A:C,3,0)</f>
        <v>2314757</v>
      </c>
      <c r="G61" s="4">
        <f t="shared" si="2"/>
        <v>0</v>
      </c>
      <c r="H61" s="4" t="str">
        <f t="shared" si="3"/>
        <v>，2314757</v>
      </c>
      <c r="I61" s="4" t="str">
        <f>VLOOKUP(A61,HOP!A:T,20,0)</f>
        <v>直连</v>
      </c>
    </row>
    <row r="62" s="4" customFormat="1" hidden="1" spans="1:9">
      <c r="A62" s="4">
        <v>16872030674</v>
      </c>
      <c r="B62" s="5">
        <v>44526</v>
      </c>
      <c r="C62" s="5">
        <v>44527</v>
      </c>
      <c r="D62" s="4">
        <v>149</v>
      </c>
      <c r="E62" s="4" t="str">
        <f>VLOOKUP(A62,HOP!A:L,12,0)</f>
        <v>149.00</v>
      </c>
      <c r="F62" s="4" t="str">
        <f>VLOOKUP(A62,HOP!A:C,3,0)</f>
        <v>2314809</v>
      </c>
      <c r="G62" s="4">
        <f t="shared" si="2"/>
        <v>0</v>
      </c>
      <c r="H62" s="4" t="str">
        <f t="shared" si="3"/>
        <v>，2314809</v>
      </c>
      <c r="I62" s="4" t="str">
        <f>VLOOKUP(A62,HOP!A:T,20,0)</f>
        <v>直连</v>
      </c>
    </row>
    <row r="63" s="4" customFormat="1" hidden="1" spans="1:9">
      <c r="A63" s="4">
        <v>16872036196</v>
      </c>
      <c r="B63" s="5">
        <v>44526</v>
      </c>
      <c r="C63" s="5">
        <v>44527</v>
      </c>
      <c r="D63" s="4">
        <v>134</v>
      </c>
      <c r="E63" s="4" t="str">
        <f>VLOOKUP(A63,HOP!A:L,12,0)</f>
        <v>134.00</v>
      </c>
      <c r="F63" s="4" t="str">
        <f>VLOOKUP(A63,HOP!A:C,3,0)</f>
        <v>2314810</v>
      </c>
      <c r="G63" s="4">
        <f t="shared" si="2"/>
        <v>0</v>
      </c>
      <c r="H63" s="4" t="str">
        <f t="shared" si="3"/>
        <v>，2314810</v>
      </c>
      <c r="I63" s="4" t="str">
        <f>VLOOKUP(A63,HOP!A:T,20,0)</f>
        <v>直连</v>
      </c>
    </row>
    <row r="64" s="4" customFormat="1" hidden="1" spans="1:9">
      <c r="A64" s="4">
        <v>16872138565</v>
      </c>
      <c r="B64" s="5">
        <v>44526</v>
      </c>
      <c r="C64" s="5">
        <v>44527</v>
      </c>
      <c r="D64" s="4">
        <v>117</v>
      </c>
      <c r="E64" s="4" t="str">
        <f>VLOOKUP(A64,HOP!A:L,12,0)</f>
        <v>117.00</v>
      </c>
      <c r="F64" s="4" t="str">
        <f>VLOOKUP(A64,HOP!A:C,3,0)</f>
        <v>2314859</v>
      </c>
      <c r="G64" s="4">
        <f t="shared" si="2"/>
        <v>0</v>
      </c>
      <c r="H64" s="4" t="str">
        <f t="shared" si="3"/>
        <v>，2314859</v>
      </c>
      <c r="I64" s="4" t="str">
        <f>VLOOKUP(A64,HOP!A:T,20,0)</f>
        <v>直连</v>
      </c>
    </row>
    <row r="65" s="4" customFormat="1" hidden="1" spans="1:9">
      <c r="A65" s="4">
        <v>16872360258</v>
      </c>
      <c r="B65" s="5">
        <v>44526</v>
      </c>
      <c r="C65" s="5">
        <v>44527</v>
      </c>
      <c r="D65" s="4">
        <v>448</v>
      </c>
      <c r="E65" s="4" t="str">
        <f>VLOOKUP(A65,HOP!A:L,12,0)</f>
        <v>448.00</v>
      </c>
      <c r="F65" s="4" t="str">
        <f>VLOOKUP(A65,HOP!A:C,3,0)</f>
        <v>2314960</v>
      </c>
      <c r="G65" s="4">
        <f t="shared" si="2"/>
        <v>0</v>
      </c>
      <c r="H65" s="4" t="str">
        <f t="shared" si="3"/>
        <v>，2314960</v>
      </c>
      <c r="I65" s="4" t="str">
        <f>VLOOKUP(A65,HOP!A:T,20,0)</f>
        <v>直连</v>
      </c>
    </row>
    <row r="66" s="4" customFormat="1" hidden="1" spans="1:9">
      <c r="A66" s="4">
        <v>16872630647</v>
      </c>
      <c r="B66" s="5">
        <v>44526</v>
      </c>
      <c r="C66" s="5">
        <v>44527</v>
      </c>
      <c r="D66" s="4">
        <v>194</v>
      </c>
      <c r="E66" s="4" t="str">
        <f>VLOOKUP(A66,HOP!A:L,12,0)</f>
        <v>194.00</v>
      </c>
      <c r="F66" s="4" t="str">
        <f>VLOOKUP(A66,HOP!A:C,3,0)</f>
        <v>2315046</v>
      </c>
      <c r="G66" s="4">
        <f t="shared" si="2"/>
        <v>0</v>
      </c>
      <c r="H66" s="4" t="str">
        <f t="shared" si="3"/>
        <v>，2315046</v>
      </c>
      <c r="I66" s="4" t="str">
        <f>VLOOKUP(A66,HOP!A:T,20,0)</f>
        <v>直连</v>
      </c>
    </row>
    <row r="67" s="4" customFormat="1" hidden="1" spans="1:9">
      <c r="A67" s="4">
        <v>16740829465</v>
      </c>
      <c r="B67" s="5">
        <v>44527</v>
      </c>
      <c r="C67" s="5">
        <v>44528</v>
      </c>
      <c r="D67" s="4">
        <v>282</v>
      </c>
      <c r="E67" s="4" t="str">
        <f>VLOOKUP(A67,HOP!A:L,12,0)</f>
        <v>282.00</v>
      </c>
      <c r="F67" s="4" t="str">
        <f>VLOOKUP(A67,HOP!A:C,3,0)</f>
        <v>2289849</v>
      </c>
      <c r="G67" s="4">
        <f t="shared" ref="G67:G98" si="4">D67-E67</f>
        <v>0</v>
      </c>
      <c r="H67" s="4" t="str">
        <f t="shared" ref="H67:H98" si="5">$H$1&amp;F67</f>
        <v>，2289849</v>
      </c>
      <c r="I67" s="4" t="str">
        <f>VLOOKUP(A67,HOP!A:T,20,0)</f>
        <v>直连</v>
      </c>
    </row>
    <row r="68" s="4" customFormat="1" hidden="1" spans="1:9">
      <c r="A68" s="4">
        <v>16776495580</v>
      </c>
      <c r="B68" s="5">
        <v>44527</v>
      </c>
      <c r="C68" s="5">
        <v>44528</v>
      </c>
      <c r="D68" s="4">
        <v>423</v>
      </c>
      <c r="E68" s="4" t="str">
        <f>VLOOKUP(A68,HOP!A:L,12,0)</f>
        <v>423.00</v>
      </c>
      <c r="F68" s="4" t="str">
        <f>VLOOKUP(A68,HOP!A:C,3,0)</f>
        <v>2297347</v>
      </c>
      <c r="G68" s="4">
        <f t="shared" si="4"/>
        <v>0</v>
      </c>
      <c r="H68" s="4" t="str">
        <f t="shared" si="5"/>
        <v>，2297347</v>
      </c>
      <c r="I68" s="4" t="str">
        <f>VLOOKUP(A68,HOP!A:T,20,0)</f>
        <v>直连</v>
      </c>
    </row>
    <row r="69" s="4" customFormat="1" hidden="1" spans="1:9">
      <c r="A69" s="4">
        <v>16800119847</v>
      </c>
      <c r="B69" s="5">
        <v>44527</v>
      </c>
      <c r="C69" s="5">
        <v>44528</v>
      </c>
      <c r="D69" s="4">
        <v>757</v>
      </c>
      <c r="E69" s="4" t="str">
        <f>VLOOKUP(A69,HOP!A:L,12,0)</f>
        <v>757.00</v>
      </c>
      <c r="F69" s="4" t="str">
        <f>VLOOKUP(A69,HOP!A:C,3,0)</f>
        <v>2299800</v>
      </c>
      <c r="G69" s="4">
        <f t="shared" si="4"/>
        <v>0</v>
      </c>
      <c r="H69" s="4" t="str">
        <f t="shared" si="5"/>
        <v>，2299800</v>
      </c>
      <c r="I69" s="4" t="str">
        <f>VLOOKUP(A69,HOP!A:T,20,0)</f>
        <v>直连</v>
      </c>
    </row>
    <row r="70" s="4" customFormat="1" hidden="1" spans="1:9">
      <c r="A70" s="4">
        <v>16803218403</v>
      </c>
      <c r="B70" s="5">
        <v>44527</v>
      </c>
      <c r="C70" s="5">
        <v>44528</v>
      </c>
      <c r="D70" s="4">
        <v>357</v>
      </c>
      <c r="E70" s="4" t="str">
        <f>VLOOKUP(A70,HOP!A:L,12,0)</f>
        <v>357.00</v>
      </c>
      <c r="F70" s="4" t="str">
        <f>VLOOKUP(A70,HOP!A:C,3,0)</f>
        <v>2300353</v>
      </c>
      <c r="G70" s="4">
        <f t="shared" si="4"/>
        <v>0</v>
      </c>
      <c r="H70" s="4" t="str">
        <f t="shared" si="5"/>
        <v>，2300353</v>
      </c>
      <c r="I70" s="4" t="str">
        <f>VLOOKUP(A70,HOP!A:T,20,0)</f>
        <v>直连</v>
      </c>
    </row>
    <row r="71" s="4" customFormat="1" hidden="1" spans="1:9">
      <c r="A71" s="4">
        <v>16817347624</v>
      </c>
      <c r="B71" s="5">
        <v>44527</v>
      </c>
      <c r="C71" s="5">
        <v>44528</v>
      </c>
      <c r="D71" s="4">
        <v>356</v>
      </c>
      <c r="E71" s="4" t="str">
        <f>VLOOKUP(A71,HOP!A:L,12,0)</f>
        <v>356.00</v>
      </c>
      <c r="F71" s="4" t="str">
        <f>VLOOKUP(A71,HOP!A:C,3,0)</f>
        <v>2302911</v>
      </c>
      <c r="G71" s="4">
        <f t="shared" si="4"/>
        <v>0</v>
      </c>
      <c r="H71" s="4" t="str">
        <f t="shared" si="5"/>
        <v>，2302911</v>
      </c>
      <c r="I71" s="4" t="str">
        <f>VLOOKUP(A71,HOP!A:T,20,0)</f>
        <v>直连</v>
      </c>
    </row>
    <row r="72" s="4" customFormat="1" hidden="1" spans="1:9">
      <c r="A72" s="4">
        <v>16818000032</v>
      </c>
      <c r="B72" s="5">
        <v>44527</v>
      </c>
      <c r="C72" s="5">
        <v>44528</v>
      </c>
      <c r="D72" s="4">
        <v>509</v>
      </c>
      <c r="E72" s="4" t="str">
        <f>VLOOKUP(A72,HOP!A:L,12,0)</f>
        <v>509.00</v>
      </c>
      <c r="F72" s="4" t="str">
        <f>VLOOKUP(A72,HOP!A:C,3,0)</f>
        <v>2303106</v>
      </c>
      <c r="G72" s="4">
        <f t="shared" si="4"/>
        <v>0</v>
      </c>
      <c r="H72" s="4" t="str">
        <f t="shared" si="5"/>
        <v>，2303106</v>
      </c>
      <c r="I72" s="4" t="str">
        <f>VLOOKUP(A72,HOP!A:T,20,0)</f>
        <v>直连</v>
      </c>
    </row>
    <row r="73" s="4" customFormat="1" hidden="1" spans="1:9">
      <c r="A73" s="4">
        <v>16824982845</v>
      </c>
      <c r="B73" s="5">
        <v>44527</v>
      </c>
      <c r="C73" s="5">
        <v>44528</v>
      </c>
      <c r="D73" s="4">
        <v>803</v>
      </c>
      <c r="E73" s="4" t="str">
        <f>VLOOKUP(A73,HOP!A:L,12,0)</f>
        <v>803.00</v>
      </c>
      <c r="F73" s="4" t="str">
        <f>VLOOKUP(A73,HOP!A:C,3,0)</f>
        <v>2304366</v>
      </c>
      <c r="G73" s="4">
        <f t="shared" si="4"/>
        <v>0</v>
      </c>
      <c r="H73" s="4" t="str">
        <f t="shared" si="5"/>
        <v>，2304366</v>
      </c>
      <c r="I73" s="4" t="str">
        <f>VLOOKUP(A73,HOP!A:T,20,0)</f>
        <v>直连</v>
      </c>
    </row>
    <row r="74" s="4" customFormat="1" hidden="1" spans="1:9">
      <c r="A74" s="4">
        <v>16831944255</v>
      </c>
      <c r="B74" s="5">
        <v>44527</v>
      </c>
      <c r="C74" s="5">
        <v>44528</v>
      </c>
      <c r="D74" s="4">
        <v>274</v>
      </c>
      <c r="E74" s="4" t="str">
        <f>VLOOKUP(A74,HOP!A:L,12,0)</f>
        <v>274.00</v>
      </c>
      <c r="F74" s="4" t="str">
        <f>VLOOKUP(A74,HOP!A:C,3,0)</f>
        <v>2305493</v>
      </c>
      <c r="G74" s="4">
        <f t="shared" si="4"/>
        <v>0</v>
      </c>
      <c r="H74" s="4" t="str">
        <f t="shared" si="5"/>
        <v>，2305493</v>
      </c>
      <c r="I74" s="4" t="str">
        <f>VLOOKUP(A74,HOP!A:T,20,0)</f>
        <v>直连</v>
      </c>
    </row>
    <row r="75" s="4" customFormat="1" hidden="1" spans="1:9">
      <c r="A75" s="4">
        <v>16832408186</v>
      </c>
      <c r="B75" s="5">
        <v>44527</v>
      </c>
      <c r="C75" s="5">
        <v>44528</v>
      </c>
      <c r="D75" s="4">
        <v>201</v>
      </c>
      <c r="E75" s="4" t="str">
        <f>VLOOKUP(A75,HOP!A:L,12,0)</f>
        <v>201.00</v>
      </c>
      <c r="F75" s="4" t="str">
        <f>VLOOKUP(A75,HOP!A:C,3,0)</f>
        <v>2305623</v>
      </c>
      <c r="G75" s="4">
        <f t="shared" si="4"/>
        <v>0</v>
      </c>
      <c r="H75" s="4" t="str">
        <f t="shared" si="5"/>
        <v>，2305623</v>
      </c>
      <c r="I75" s="4" t="str">
        <f>VLOOKUP(A75,HOP!A:T,20,0)</f>
        <v>直连</v>
      </c>
    </row>
    <row r="76" s="4" customFormat="1" hidden="1" spans="1:9">
      <c r="A76" s="4">
        <v>16833043575</v>
      </c>
      <c r="B76" s="5">
        <v>44527</v>
      </c>
      <c r="C76" s="5">
        <v>44528</v>
      </c>
      <c r="D76" s="4">
        <v>510</v>
      </c>
      <c r="E76" s="4" t="str">
        <f>VLOOKUP(A76,HOP!A:L,12,0)</f>
        <v>510.00</v>
      </c>
      <c r="F76" s="4" t="str">
        <f>VLOOKUP(A76,HOP!A:C,3,0)</f>
        <v>2305758</v>
      </c>
      <c r="G76" s="4">
        <f t="shared" si="4"/>
        <v>0</v>
      </c>
      <c r="H76" s="4" t="str">
        <f t="shared" si="5"/>
        <v>，2305758</v>
      </c>
      <c r="I76" s="4" t="str">
        <f>VLOOKUP(A76,HOP!A:T,20,0)</f>
        <v>直连</v>
      </c>
    </row>
    <row r="77" s="4" customFormat="1" hidden="1" spans="1:9">
      <c r="A77" s="4">
        <v>16834071057</v>
      </c>
      <c r="B77" s="5">
        <v>44527</v>
      </c>
      <c r="C77" s="5">
        <v>44528</v>
      </c>
      <c r="D77" s="4">
        <v>168</v>
      </c>
      <c r="E77" s="4" t="str">
        <f>VLOOKUP(A77,HOP!A:L,12,0)</f>
        <v>168.00</v>
      </c>
      <c r="F77" s="4" t="str">
        <f>VLOOKUP(A77,HOP!A:C,3,0)</f>
        <v>2306094</v>
      </c>
      <c r="G77" s="4">
        <f t="shared" si="4"/>
        <v>0</v>
      </c>
      <c r="H77" s="4" t="str">
        <f t="shared" si="5"/>
        <v>，2306094</v>
      </c>
      <c r="I77" s="4" t="str">
        <f>VLOOKUP(A77,HOP!A:T,20,0)</f>
        <v>直连</v>
      </c>
    </row>
    <row r="78" s="4" customFormat="1" hidden="1" spans="1:9">
      <c r="A78" s="4">
        <v>16839916740</v>
      </c>
      <c r="B78" s="5">
        <v>44527</v>
      </c>
      <c r="C78" s="5">
        <v>44528</v>
      </c>
      <c r="D78" s="4">
        <v>162</v>
      </c>
      <c r="E78" s="4" t="str">
        <f>VLOOKUP(A78,HOP!A:L,12,0)</f>
        <v>162.00</v>
      </c>
      <c r="F78" s="4" t="str">
        <f>VLOOKUP(A78,HOP!A:C,3,0)</f>
        <v>2306894</v>
      </c>
      <c r="G78" s="4">
        <f t="shared" si="4"/>
        <v>0</v>
      </c>
      <c r="H78" s="4" t="str">
        <f t="shared" si="5"/>
        <v>，2306894</v>
      </c>
      <c r="I78" s="4" t="str">
        <f>VLOOKUP(A78,HOP!A:T,20,0)</f>
        <v>直连</v>
      </c>
    </row>
    <row r="79" s="4" customFormat="1" hidden="1" spans="1:9">
      <c r="A79" s="4">
        <v>16839990030</v>
      </c>
      <c r="B79" s="5">
        <v>44526</v>
      </c>
      <c r="C79" s="5">
        <v>44528</v>
      </c>
      <c r="D79" s="4">
        <v>980</v>
      </c>
      <c r="E79" s="4" t="str">
        <f>VLOOKUP(A79,HOP!A:L,12,0)</f>
        <v>980.00</v>
      </c>
      <c r="F79" s="4" t="str">
        <f>VLOOKUP(A79,HOP!A:C,3,0)</f>
        <v>2306943</v>
      </c>
      <c r="G79" s="4">
        <f t="shared" si="4"/>
        <v>0</v>
      </c>
      <c r="H79" s="4" t="str">
        <f t="shared" si="5"/>
        <v>，2306943</v>
      </c>
      <c r="I79" s="4" t="str">
        <f>VLOOKUP(A79,HOP!A:T,20,0)</f>
        <v>直采</v>
      </c>
    </row>
    <row r="80" s="4" customFormat="1" hidden="1" spans="1:9">
      <c r="A80" s="4">
        <v>16840011375</v>
      </c>
      <c r="B80" s="5">
        <v>44527</v>
      </c>
      <c r="C80" s="5">
        <v>44528</v>
      </c>
      <c r="D80" s="4">
        <v>218</v>
      </c>
      <c r="E80" s="4" t="str">
        <f>VLOOKUP(A80,HOP!A:L,12,0)</f>
        <v>218.00</v>
      </c>
      <c r="F80" s="4" t="str">
        <f>VLOOKUP(A80,HOP!A:C,3,0)</f>
        <v>2306951</v>
      </c>
      <c r="G80" s="4">
        <f t="shared" si="4"/>
        <v>0</v>
      </c>
      <c r="H80" s="4" t="str">
        <f t="shared" si="5"/>
        <v>，2306951</v>
      </c>
      <c r="I80" s="4" t="str">
        <f>VLOOKUP(A80,HOP!A:T,20,0)</f>
        <v>直连</v>
      </c>
    </row>
    <row r="81" s="4" customFormat="1" hidden="1" spans="1:9">
      <c r="A81" s="4">
        <v>16840305215</v>
      </c>
      <c r="B81" s="5">
        <v>44527</v>
      </c>
      <c r="C81" s="5">
        <v>44528</v>
      </c>
      <c r="D81" s="4">
        <v>78</v>
      </c>
      <c r="E81" s="4" t="str">
        <f>VLOOKUP(A81,HOP!A:L,12,0)</f>
        <v>78.00</v>
      </c>
      <c r="F81" s="4" t="str">
        <f>VLOOKUP(A81,HOP!A:C,3,0)</f>
        <v>2307061</v>
      </c>
      <c r="G81" s="4">
        <f t="shared" si="4"/>
        <v>0</v>
      </c>
      <c r="H81" s="4" t="str">
        <f t="shared" si="5"/>
        <v>，2307061</v>
      </c>
      <c r="I81" s="4" t="str">
        <f>VLOOKUP(A81,HOP!A:T,20,0)</f>
        <v>直连</v>
      </c>
    </row>
    <row r="82" s="4" customFormat="1" hidden="1" spans="1:9">
      <c r="A82" s="4">
        <v>16841235468</v>
      </c>
      <c r="B82" s="5">
        <v>44527</v>
      </c>
      <c r="C82" s="5">
        <v>44528</v>
      </c>
      <c r="D82" s="4">
        <v>960</v>
      </c>
      <c r="E82" s="4" t="str">
        <f>VLOOKUP(A82,HOP!A:L,12,0)</f>
        <v>960.00</v>
      </c>
      <c r="F82" s="4" t="str">
        <f>VLOOKUP(A82,HOP!A:C,3,0)</f>
        <v>2307317</v>
      </c>
      <c r="G82" s="4">
        <f t="shared" si="4"/>
        <v>0</v>
      </c>
      <c r="H82" s="4" t="str">
        <f t="shared" si="5"/>
        <v>，2307317</v>
      </c>
      <c r="I82" s="4" t="str">
        <f>VLOOKUP(A82,HOP!A:T,20,0)</f>
        <v>直连</v>
      </c>
    </row>
    <row r="83" s="4" customFormat="1" hidden="1" spans="1:9">
      <c r="A83" s="4">
        <v>16841260269</v>
      </c>
      <c r="B83" s="5">
        <v>44526</v>
      </c>
      <c r="C83" s="5">
        <v>44528</v>
      </c>
      <c r="D83" s="4">
        <v>509</v>
      </c>
      <c r="E83" s="4" t="str">
        <f>VLOOKUP(A83,HOP!A:L,12,0)</f>
        <v>509.00</v>
      </c>
      <c r="F83" s="4" t="str">
        <f>VLOOKUP(A83,HOP!A:C,3,0)</f>
        <v>2307321</v>
      </c>
      <c r="G83" s="4">
        <f t="shared" si="4"/>
        <v>0</v>
      </c>
      <c r="H83" s="4" t="str">
        <f t="shared" si="5"/>
        <v>，2307321</v>
      </c>
      <c r="I83" s="4" t="str">
        <f>VLOOKUP(A83,HOP!A:T,20,0)</f>
        <v>直连</v>
      </c>
    </row>
    <row r="84" s="4" customFormat="1" hidden="1" spans="1:9">
      <c r="A84" s="4">
        <v>16841302798</v>
      </c>
      <c r="B84" s="5">
        <v>44527</v>
      </c>
      <c r="C84" s="5">
        <v>44528</v>
      </c>
      <c r="D84" s="4">
        <v>224</v>
      </c>
      <c r="E84" s="4" t="str">
        <f>VLOOKUP(A84,HOP!A:L,12,0)</f>
        <v>224.00</v>
      </c>
      <c r="F84" s="4" t="str">
        <f>VLOOKUP(A84,HOP!A:C,3,0)</f>
        <v>2307333</v>
      </c>
      <c r="G84" s="4">
        <f t="shared" si="4"/>
        <v>0</v>
      </c>
      <c r="H84" s="4" t="str">
        <f t="shared" si="5"/>
        <v>，2307333</v>
      </c>
      <c r="I84" s="4" t="str">
        <f>VLOOKUP(A84,HOP!A:T,20,0)</f>
        <v>直连</v>
      </c>
    </row>
    <row r="85" s="4" customFormat="1" hidden="1" spans="1:9">
      <c r="A85" s="4">
        <v>16842097896</v>
      </c>
      <c r="B85" s="5">
        <v>44527</v>
      </c>
      <c r="C85" s="5">
        <v>44528</v>
      </c>
      <c r="D85" s="4">
        <v>224</v>
      </c>
      <c r="E85" s="4" t="str">
        <f>VLOOKUP(A85,HOP!A:L,12,0)</f>
        <v>224.00</v>
      </c>
      <c r="F85" s="4" t="str">
        <f>VLOOKUP(A85,HOP!A:C,3,0)</f>
        <v>2307591</v>
      </c>
      <c r="G85" s="4">
        <f t="shared" si="4"/>
        <v>0</v>
      </c>
      <c r="H85" s="4" t="str">
        <f t="shared" si="5"/>
        <v>，2307591</v>
      </c>
      <c r="I85" s="4" t="str">
        <f>VLOOKUP(A85,HOP!A:T,20,0)</f>
        <v>直连</v>
      </c>
    </row>
    <row r="86" s="4" customFormat="1" hidden="1" spans="1:9">
      <c r="A86" s="4">
        <v>16847355456</v>
      </c>
      <c r="B86" s="5">
        <v>44527</v>
      </c>
      <c r="C86" s="5">
        <v>44528</v>
      </c>
      <c r="D86" s="4">
        <v>376</v>
      </c>
      <c r="E86" s="4" t="str">
        <f>VLOOKUP(A86,HOP!A:L,12,0)</f>
        <v>376.00</v>
      </c>
      <c r="F86" s="4" t="str">
        <f>VLOOKUP(A86,HOP!A:C,3,0)</f>
        <v>2308369</v>
      </c>
      <c r="G86" s="4">
        <f t="shared" si="4"/>
        <v>0</v>
      </c>
      <c r="H86" s="4" t="str">
        <f t="shared" si="5"/>
        <v>，2308369</v>
      </c>
      <c r="I86" s="4" t="str">
        <f>VLOOKUP(A86,HOP!A:T,20,0)</f>
        <v>直连</v>
      </c>
    </row>
    <row r="87" s="4" customFormat="1" hidden="1" spans="1:9">
      <c r="A87" s="4">
        <v>16847512384</v>
      </c>
      <c r="B87" s="5">
        <v>44523</v>
      </c>
      <c r="C87" s="5">
        <v>44528</v>
      </c>
      <c r="D87" s="4">
        <v>0</v>
      </c>
      <c r="E87" s="4" t="e">
        <f>VLOOKUP(A87,HOP!A:L,12,0)</f>
        <v>#N/A</v>
      </c>
      <c r="F87" s="4" t="e">
        <f>VLOOKUP(A87,HOP!A:C,3,0)</f>
        <v>#N/A</v>
      </c>
      <c r="G87" s="4" t="e">
        <f t="shared" si="4"/>
        <v>#N/A</v>
      </c>
      <c r="H87" s="4" t="e">
        <f t="shared" si="5"/>
        <v>#N/A</v>
      </c>
      <c r="I87" s="4" t="e">
        <f>VLOOKUP(A87,HOP!A:T,20,0)</f>
        <v>#N/A</v>
      </c>
    </row>
    <row r="88" s="4" customFormat="1" hidden="1" spans="1:9">
      <c r="A88" s="4">
        <v>16850966972</v>
      </c>
      <c r="B88" s="5">
        <v>44527</v>
      </c>
      <c r="C88" s="5">
        <v>44528</v>
      </c>
      <c r="D88" s="4">
        <v>357</v>
      </c>
      <c r="E88" s="4" t="str">
        <f>VLOOKUP(A88,HOP!A:L,12,0)</f>
        <v>357.00</v>
      </c>
      <c r="F88" s="4" t="str">
        <f>VLOOKUP(A88,HOP!A:C,3,0)</f>
        <v>2309675</v>
      </c>
      <c r="G88" s="4">
        <f t="shared" si="4"/>
        <v>0</v>
      </c>
      <c r="H88" s="4" t="str">
        <f t="shared" si="5"/>
        <v>，2309675</v>
      </c>
      <c r="I88" s="4" t="str">
        <f>VLOOKUP(A88,HOP!A:T,20,0)</f>
        <v>直连</v>
      </c>
    </row>
    <row r="89" s="4" customFormat="1" hidden="1" spans="1:9">
      <c r="A89" s="4">
        <v>16851166472</v>
      </c>
      <c r="B89" s="5">
        <v>44526</v>
      </c>
      <c r="C89" s="5">
        <v>44528</v>
      </c>
      <c r="D89" s="4">
        <v>461</v>
      </c>
      <c r="E89" s="4" t="str">
        <f>VLOOKUP(A89,HOP!A:L,12,0)</f>
        <v>461.00</v>
      </c>
      <c r="F89" s="4" t="str">
        <f>VLOOKUP(A89,HOP!A:C,3,0)</f>
        <v>2309748</v>
      </c>
      <c r="G89" s="4">
        <f t="shared" si="4"/>
        <v>0</v>
      </c>
      <c r="H89" s="4" t="str">
        <f t="shared" si="5"/>
        <v>，2309748</v>
      </c>
      <c r="I89" s="4" t="str">
        <f>VLOOKUP(A89,HOP!A:T,20,0)</f>
        <v>直连</v>
      </c>
    </row>
    <row r="90" s="4" customFormat="1" hidden="1" spans="1:9">
      <c r="A90" s="4">
        <v>16851238890</v>
      </c>
      <c r="B90" s="5">
        <v>44527</v>
      </c>
      <c r="C90" s="5">
        <v>44528</v>
      </c>
      <c r="D90" s="4">
        <v>327</v>
      </c>
      <c r="E90" s="4" t="str">
        <f>VLOOKUP(A90,HOP!A:L,12,0)</f>
        <v>327.00</v>
      </c>
      <c r="F90" s="4" t="str">
        <f>VLOOKUP(A90,HOP!A:C,3,0)</f>
        <v>2309764</v>
      </c>
      <c r="G90" s="4">
        <f t="shared" si="4"/>
        <v>0</v>
      </c>
      <c r="H90" s="4" t="str">
        <f t="shared" si="5"/>
        <v>，2309764</v>
      </c>
      <c r="I90" s="4" t="str">
        <f>VLOOKUP(A90,HOP!A:T,20,0)</f>
        <v>直连</v>
      </c>
    </row>
    <row r="91" s="4" customFormat="1" hidden="1" spans="1:9">
      <c r="A91" s="4">
        <v>16856674046</v>
      </c>
      <c r="B91" s="5">
        <v>44527</v>
      </c>
      <c r="C91" s="5">
        <v>44528</v>
      </c>
      <c r="D91" s="4">
        <v>275</v>
      </c>
      <c r="E91" s="4" t="str">
        <f>VLOOKUP(A91,HOP!A:L,12,0)</f>
        <v>275.00</v>
      </c>
      <c r="F91" s="4" t="str">
        <f>VLOOKUP(A91,HOP!A:C,3,0)</f>
        <v>2310372</v>
      </c>
      <c r="G91" s="4">
        <f t="shared" si="4"/>
        <v>0</v>
      </c>
      <c r="H91" s="4" t="str">
        <f t="shared" si="5"/>
        <v>，2310372</v>
      </c>
      <c r="I91" s="4" t="str">
        <f>VLOOKUP(A91,HOP!A:T,20,0)</f>
        <v>直连</v>
      </c>
    </row>
    <row r="92" s="4" customFormat="1" hidden="1" spans="1:9">
      <c r="A92" s="4">
        <v>16857543041</v>
      </c>
      <c r="B92" s="5">
        <v>44527</v>
      </c>
      <c r="C92" s="5">
        <v>44528</v>
      </c>
      <c r="D92" s="4">
        <v>264</v>
      </c>
      <c r="E92" s="4" t="str">
        <f>VLOOKUP(A92,HOP!A:L,12,0)</f>
        <v>264.00</v>
      </c>
      <c r="F92" s="4" t="str">
        <f>VLOOKUP(A92,HOP!A:C,3,0)</f>
        <v>2310697</v>
      </c>
      <c r="G92" s="4">
        <f t="shared" si="4"/>
        <v>0</v>
      </c>
      <c r="H92" s="4" t="str">
        <f t="shared" si="5"/>
        <v>，2310697</v>
      </c>
      <c r="I92" s="4" t="str">
        <f>VLOOKUP(A92,HOP!A:T,20,0)</f>
        <v>直连</v>
      </c>
    </row>
    <row r="93" s="4" customFormat="1" hidden="1" spans="1:9">
      <c r="A93" s="4">
        <v>16864755772</v>
      </c>
      <c r="B93" s="5">
        <v>44527</v>
      </c>
      <c r="C93" s="5">
        <v>44528</v>
      </c>
      <c r="D93" s="4">
        <v>168</v>
      </c>
      <c r="E93" s="4" t="str">
        <f>VLOOKUP(A93,HOP!A:L,12,0)</f>
        <v>168.00</v>
      </c>
      <c r="F93" s="4" t="str">
        <f>VLOOKUP(A93,HOP!A:C,3,0)</f>
        <v>2312807</v>
      </c>
      <c r="G93" s="4">
        <f t="shared" si="4"/>
        <v>0</v>
      </c>
      <c r="H93" s="4" t="str">
        <f t="shared" si="5"/>
        <v>，2312807</v>
      </c>
      <c r="I93" s="4" t="str">
        <f>VLOOKUP(A93,HOP!A:T,20,0)</f>
        <v>直连</v>
      </c>
    </row>
    <row r="94" s="4" customFormat="1" spans="1:9">
      <c r="A94" s="4">
        <v>16865087298</v>
      </c>
      <c r="B94" s="5">
        <v>44525</v>
      </c>
      <c r="C94" s="5">
        <v>44528</v>
      </c>
      <c r="D94" s="4">
        <v>437</v>
      </c>
      <c r="E94" s="4" t="str">
        <f>VLOOKUP(A94,HOP!A:L,12,0)</f>
        <v>437.01</v>
      </c>
      <c r="F94" s="4" t="str">
        <f>VLOOKUP(A94,HOP!A:C,3,0)</f>
        <v>2312930</v>
      </c>
      <c r="G94" s="4">
        <f t="shared" si="4"/>
        <v>-0.00999999999999091</v>
      </c>
      <c r="H94" s="4" t="str">
        <f t="shared" si="5"/>
        <v>，2312930</v>
      </c>
      <c r="I94" s="4" t="str">
        <f>VLOOKUP(A94,HOP!A:T,20,0)</f>
        <v>直连</v>
      </c>
    </row>
    <row r="95" s="4" customFormat="1" hidden="1" spans="1:9">
      <c r="A95" s="4">
        <v>16865344640</v>
      </c>
      <c r="B95" s="5">
        <v>44527</v>
      </c>
      <c r="C95" s="5">
        <v>44528</v>
      </c>
      <c r="D95" s="4">
        <v>449</v>
      </c>
      <c r="E95" s="4" t="str">
        <f>VLOOKUP(A95,HOP!A:L,12,0)</f>
        <v>449.00</v>
      </c>
      <c r="F95" s="4" t="str">
        <f>VLOOKUP(A95,HOP!A:C,3,0)</f>
        <v>2313017</v>
      </c>
      <c r="G95" s="4">
        <f t="shared" si="4"/>
        <v>0</v>
      </c>
      <c r="H95" s="4" t="str">
        <f t="shared" si="5"/>
        <v>，2313017</v>
      </c>
      <c r="I95" s="4" t="str">
        <f>VLOOKUP(A95,HOP!A:T,20,0)</f>
        <v>直连</v>
      </c>
    </row>
    <row r="96" s="4" customFormat="1" hidden="1" spans="1:9">
      <c r="A96" s="4">
        <v>16865460708</v>
      </c>
      <c r="B96" s="5">
        <v>44527</v>
      </c>
      <c r="C96" s="5">
        <v>44528</v>
      </c>
      <c r="D96" s="4">
        <v>327</v>
      </c>
      <c r="E96" s="4" t="str">
        <f>VLOOKUP(A96,HOP!A:L,12,0)</f>
        <v>327.00</v>
      </c>
      <c r="F96" s="4" t="str">
        <f>VLOOKUP(A96,HOP!A:C,3,0)</f>
        <v>2313040</v>
      </c>
      <c r="G96" s="4">
        <f t="shared" si="4"/>
        <v>0</v>
      </c>
      <c r="H96" s="4" t="str">
        <f t="shared" si="5"/>
        <v>，2313040</v>
      </c>
      <c r="I96" s="4" t="str">
        <f>VLOOKUP(A96,HOP!A:T,20,0)</f>
        <v>直连</v>
      </c>
    </row>
    <row r="97" s="4" customFormat="1" hidden="1" spans="1:9">
      <c r="A97" s="4">
        <v>16865907639</v>
      </c>
      <c r="B97" s="5">
        <v>44527</v>
      </c>
      <c r="C97" s="5">
        <v>44528</v>
      </c>
      <c r="D97" s="4">
        <v>333</v>
      </c>
      <c r="E97" s="4" t="str">
        <f>VLOOKUP(A97,HOP!A:L,12,0)</f>
        <v>333.00</v>
      </c>
      <c r="F97" s="4" t="str">
        <f>VLOOKUP(A97,HOP!A:C,3,0)</f>
        <v>2313133</v>
      </c>
      <c r="G97" s="4">
        <f t="shared" si="4"/>
        <v>0</v>
      </c>
      <c r="H97" s="4" t="str">
        <f t="shared" si="5"/>
        <v>，2313133</v>
      </c>
      <c r="I97" s="4" t="str">
        <f>VLOOKUP(A97,HOP!A:T,20,0)</f>
        <v>直连</v>
      </c>
    </row>
    <row r="98" s="4" customFormat="1" hidden="1" spans="1:9">
      <c r="A98" s="4">
        <v>16866332513</v>
      </c>
      <c r="B98" s="5">
        <v>44527</v>
      </c>
      <c r="C98" s="5">
        <v>44528</v>
      </c>
      <c r="D98" s="4">
        <v>0</v>
      </c>
      <c r="E98" s="4" t="e">
        <f>VLOOKUP(A98,HOP!A:L,12,0)</f>
        <v>#N/A</v>
      </c>
      <c r="F98" s="4" t="e">
        <f>VLOOKUP(A98,HOP!A:C,3,0)</f>
        <v>#N/A</v>
      </c>
      <c r="G98" s="4" t="e">
        <f t="shared" si="4"/>
        <v>#N/A</v>
      </c>
      <c r="H98" s="4" t="e">
        <f t="shared" si="5"/>
        <v>#N/A</v>
      </c>
      <c r="I98" s="4" t="e">
        <f>VLOOKUP(A98,HOP!A:T,20,0)</f>
        <v>#N/A</v>
      </c>
    </row>
    <row r="99" s="4" customFormat="1" hidden="1" spans="1:9">
      <c r="A99" s="4">
        <v>16870175158</v>
      </c>
      <c r="B99" s="5">
        <v>44527</v>
      </c>
      <c r="C99" s="5">
        <v>44528</v>
      </c>
      <c r="D99" s="4">
        <v>437</v>
      </c>
      <c r="E99" s="4" t="str">
        <f>VLOOKUP(A99,HOP!A:L,12,0)</f>
        <v>437.00</v>
      </c>
      <c r="F99" s="4" t="str">
        <f>VLOOKUP(A99,HOP!A:C,3,0)</f>
        <v>2313573</v>
      </c>
      <c r="G99" s="4">
        <f t="shared" ref="G99:G119" si="6">D99-E99</f>
        <v>0</v>
      </c>
      <c r="H99" s="4" t="str">
        <f t="shared" ref="H99:H119" si="7">$H$1&amp;F99</f>
        <v>，2313573</v>
      </c>
      <c r="I99" s="4" t="str">
        <f>VLOOKUP(A99,HOP!A:T,20,0)</f>
        <v>直连</v>
      </c>
    </row>
    <row r="100" s="4" customFormat="1" hidden="1" spans="1:9">
      <c r="A100" s="4">
        <v>16870445275</v>
      </c>
      <c r="B100" s="5">
        <v>44527</v>
      </c>
      <c r="C100" s="5">
        <v>44528</v>
      </c>
      <c r="D100" s="4">
        <v>514</v>
      </c>
      <c r="E100" s="4" t="str">
        <f>VLOOKUP(A100,HOP!A:L,12,0)</f>
        <v>514.00</v>
      </c>
      <c r="F100" s="4" t="str">
        <f>VLOOKUP(A100,HOP!A:C,3,0)</f>
        <v>2313685</v>
      </c>
      <c r="G100" s="4">
        <f t="shared" si="6"/>
        <v>0</v>
      </c>
      <c r="H100" s="4" t="str">
        <f t="shared" si="7"/>
        <v>，2313685</v>
      </c>
      <c r="I100" s="4" t="str">
        <f>VLOOKUP(A100,HOP!A:T,20,0)</f>
        <v>直连</v>
      </c>
    </row>
    <row r="101" s="4" customFormat="1" hidden="1" spans="1:9">
      <c r="A101" s="4">
        <v>16870483001</v>
      </c>
      <c r="B101" s="5">
        <v>44527</v>
      </c>
      <c r="C101" s="5">
        <v>44528</v>
      </c>
      <c r="D101" s="4">
        <v>350</v>
      </c>
      <c r="E101" s="4" t="str">
        <f>VLOOKUP(A101,HOP!A:L,12,0)</f>
        <v>350.00</v>
      </c>
      <c r="F101" s="4" t="str">
        <f>VLOOKUP(A101,HOP!A:C,3,0)</f>
        <v>2313700</v>
      </c>
      <c r="G101" s="4">
        <f t="shared" si="6"/>
        <v>0</v>
      </c>
      <c r="H101" s="4" t="str">
        <f t="shared" si="7"/>
        <v>，2313700</v>
      </c>
      <c r="I101" s="4" t="str">
        <f>VLOOKUP(A101,HOP!A:T,20,0)</f>
        <v>直连</v>
      </c>
    </row>
    <row r="102" s="4" customFormat="1" hidden="1" spans="1:9">
      <c r="A102" s="4">
        <v>16870585050</v>
      </c>
      <c r="B102" s="5">
        <v>44526</v>
      </c>
      <c r="C102" s="5">
        <v>44528</v>
      </c>
      <c r="D102" s="4">
        <v>662</v>
      </c>
      <c r="E102" s="4" t="str">
        <f>VLOOKUP(A102,HOP!A:L,12,0)</f>
        <v>662.00</v>
      </c>
      <c r="F102" s="4" t="str">
        <f>VLOOKUP(A102,HOP!A:C,3,0)</f>
        <v>2313730</v>
      </c>
      <c r="G102" s="4">
        <f t="shared" si="6"/>
        <v>0</v>
      </c>
      <c r="H102" s="4" t="str">
        <f t="shared" si="7"/>
        <v>，2313730</v>
      </c>
      <c r="I102" s="4" t="str">
        <f>VLOOKUP(A102,HOP!A:T,20,0)</f>
        <v>直连</v>
      </c>
    </row>
    <row r="103" s="4" customFormat="1" hidden="1" spans="1:9">
      <c r="A103" s="4">
        <v>16872701990</v>
      </c>
      <c r="B103" s="5">
        <v>44527</v>
      </c>
      <c r="C103" s="5">
        <v>44528</v>
      </c>
      <c r="D103" s="4">
        <v>435</v>
      </c>
      <c r="E103" s="4" t="str">
        <f>VLOOKUP(A103,HOP!A:L,12,0)</f>
        <v>435.00</v>
      </c>
      <c r="F103" s="4" t="str">
        <f>VLOOKUP(A103,HOP!A:C,3,0)</f>
        <v>2315063</v>
      </c>
      <c r="G103" s="4">
        <f t="shared" si="6"/>
        <v>0</v>
      </c>
      <c r="H103" s="4" t="str">
        <f t="shared" si="7"/>
        <v>，2315063</v>
      </c>
      <c r="I103" s="4" t="str">
        <f>VLOOKUP(A103,HOP!A:T,20,0)</f>
        <v>直连</v>
      </c>
    </row>
    <row r="104" s="4" customFormat="1" hidden="1" spans="1:9">
      <c r="A104" s="4">
        <v>16873144211</v>
      </c>
      <c r="B104" s="5">
        <v>44527</v>
      </c>
      <c r="C104" s="5">
        <v>44528</v>
      </c>
      <c r="D104" s="4">
        <v>382</v>
      </c>
      <c r="E104" s="4" t="str">
        <f>VLOOKUP(A104,HOP!A:L,12,0)</f>
        <v>382.00</v>
      </c>
      <c r="F104" s="4" t="str">
        <f>VLOOKUP(A104,HOP!A:C,3,0)</f>
        <v>2315131</v>
      </c>
      <c r="G104" s="4">
        <f t="shared" si="6"/>
        <v>0</v>
      </c>
      <c r="H104" s="4" t="str">
        <f t="shared" si="7"/>
        <v>，2315131</v>
      </c>
      <c r="I104" s="4" t="str">
        <f>VLOOKUP(A104,HOP!A:T,20,0)</f>
        <v>直连</v>
      </c>
    </row>
    <row r="105" s="4" customFormat="1" hidden="1" spans="1:9">
      <c r="A105" s="4">
        <v>16873262440</v>
      </c>
      <c r="B105" s="5">
        <v>44527</v>
      </c>
      <c r="C105" s="5">
        <v>44528</v>
      </c>
      <c r="D105" s="4">
        <v>114</v>
      </c>
      <c r="E105" s="4" t="str">
        <f>VLOOKUP(A105,HOP!A:L,12,0)</f>
        <v>114.00</v>
      </c>
      <c r="F105" s="4" t="str">
        <f>VLOOKUP(A105,HOP!A:C,3,0)</f>
        <v>2315179</v>
      </c>
      <c r="G105" s="4">
        <f t="shared" si="6"/>
        <v>0</v>
      </c>
      <c r="H105" s="4" t="str">
        <f t="shared" si="7"/>
        <v>，2315179</v>
      </c>
      <c r="I105" s="4" t="str">
        <f>VLOOKUP(A105,HOP!A:T,20,0)</f>
        <v>直连</v>
      </c>
    </row>
    <row r="106" s="4" customFormat="1" hidden="1" spans="1:9">
      <c r="A106" s="4">
        <v>16873292431</v>
      </c>
      <c r="B106" s="5">
        <v>44527</v>
      </c>
      <c r="C106" s="5">
        <v>44528</v>
      </c>
      <c r="D106" s="4">
        <v>248</v>
      </c>
      <c r="E106" s="4" t="str">
        <f>VLOOKUP(A106,HOP!A:L,12,0)</f>
        <v>248.00</v>
      </c>
      <c r="F106" s="4" t="str">
        <f>VLOOKUP(A106,HOP!A:C,3,0)</f>
        <v>2315193</v>
      </c>
      <c r="G106" s="4">
        <f t="shared" si="6"/>
        <v>0</v>
      </c>
      <c r="H106" s="4" t="str">
        <f t="shared" si="7"/>
        <v>，2315193</v>
      </c>
      <c r="I106" s="4" t="str">
        <f>VLOOKUP(A106,HOP!A:T,20,0)</f>
        <v>直连</v>
      </c>
    </row>
    <row r="107" s="4" customFormat="1" hidden="1" spans="1:9">
      <c r="A107" s="4">
        <v>16873478860</v>
      </c>
      <c r="B107" s="5">
        <v>44527</v>
      </c>
      <c r="C107" s="5">
        <v>44528</v>
      </c>
      <c r="D107" s="4">
        <v>803</v>
      </c>
      <c r="E107" s="4" t="str">
        <f>VLOOKUP(A107,HOP!A:L,12,0)</f>
        <v>803.00</v>
      </c>
      <c r="F107" s="4" t="str">
        <f>VLOOKUP(A107,HOP!A:C,3,0)</f>
        <v>2315250</v>
      </c>
      <c r="G107" s="4">
        <f t="shared" si="6"/>
        <v>0</v>
      </c>
      <c r="H107" s="4" t="str">
        <f t="shared" si="7"/>
        <v>，2315250</v>
      </c>
      <c r="I107" s="4" t="str">
        <f>VLOOKUP(A107,HOP!A:T,20,0)</f>
        <v>直连</v>
      </c>
    </row>
    <row r="108" s="4" customFormat="1" hidden="1" spans="1:9">
      <c r="A108" s="4">
        <v>16873804602</v>
      </c>
      <c r="B108" s="5">
        <v>44527</v>
      </c>
      <c r="C108" s="5">
        <v>44528</v>
      </c>
      <c r="D108" s="4">
        <v>204</v>
      </c>
      <c r="E108" s="4" t="str">
        <f>VLOOKUP(A108,HOP!A:L,12,0)</f>
        <v>204.00</v>
      </c>
      <c r="F108" s="4" t="str">
        <f>VLOOKUP(A108,HOP!A:C,3,0)</f>
        <v>2315348</v>
      </c>
      <c r="G108" s="4">
        <f t="shared" si="6"/>
        <v>0</v>
      </c>
      <c r="H108" s="4" t="str">
        <f t="shared" si="7"/>
        <v>，2315348</v>
      </c>
      <c r="I108" s="4" t="str">
        <f>VLOOKUP(A108,HOP!A:T,20,0)</f>
        <v>直连</v>
      </c>
    </row>
    <row r="109" s="4" customFormat="1" hidden="1" spans="1:9">
      <c r="A109" s="4">
        <v>16873852534</v>
      </c>
      <c r="B109" s="5">
        <v>44527</v>
      </c>
      <c r="C109" s="5">
        <v>44528</v>
      </c>
      <c r="D109" s="4">
        <v>204</v>
      </c>
      <c r="E109" s="4" t="str">
        <f>VLOOKUP(A109,HOP!A:L,12,0)</f>
        <v>204.00</v>
      </c>
      <c r="F109" s="4" t="str">
        <f>VLOOKUP(A109,HOP!A:C,3,0)</f>
        <v>2315362</v>
      </c>
      <c r="G109" s="4">
        <f t="shared" si="6"/>
        <v>0</v>
      </c>
      <c r="H109" s="4" t="str">
        <f t="shared" si="7"/>
        <v>，2315362</v>
      </c>
      <c r="I109" s="4" t="str">
        <f>VLOOKUP(A109,HOP!A:T,20,0)</f>
        <v>直连</v>
      </c>
    </row>
    <row r="110" s="4" customFormat="1" hidden="1" spans="1:9">
      <c r="A110" s="4">
        <v>16874156671</v>
      </c>
      <c r="B110" s="5">
        <v>44527</v>
      </c>
      <c r="C110" s="5">
        <v>44528</v>
      </c>
      <c r="D110" s="4">
        <v>224</v>
      </c>
      <c r="E110" s="4" t="str">
        <f>VLOOKUP(A110,HOP!A:L,12,0)</f>
        <v>224.00</v>
      </c>
      <c r="F110" s="4" t="str">
        <f>VLOOKUP(A110,HOP!A:C,3,0)</f>
        <v>2315460</v>
      </c>
      <c r="G110" s="4">
        <f t="shared" si="6"/>
        <v>0</v>
      </c>
      <c r="H110" s="4" t="str">
        <f t="shared" si="7"/>
        <v>，2315460</v>
      </c>
      <c r="I110" s="4" t="str">
        <f>VLOOKUP(A110,HOP!A:T,20,0)</f>
        <v>直连</v>
      </c>
    </row>
    <row r="111" s="4" customFormat="1" hidden="1" spans="1:9">
      <c r="A111" s="4">
        <v>16874343933</v>
      </c>
      <c r="B111" s="5">
        <v>44527</v>
      </c>
      <c r="C111" s="5">
        <v>44528</v>
      </c>
      <c r="D111" s="4">
        <v>819</v>
      </c>
      <c r="E111" s="4" t="str">
        <f>VLOOKUP(A111,HOP!A:L,12,0)</f>
        <v>819.00</v>
      </c>
      <c r="F111" s="4" t="str">
        <f>VLOOKUP(A111,HOP!A:C,3,0)</f>
        <v>2315520</v>
      </c>
      <c r="G111" s="4">
        <f t="shared" si="6"/>
        <v>0</v>
      </c>
      <c r="H111" s="4" t="str">
        <f t="shared" si="7"/>
        <v>，2315520</v>
      </c>
      <c r="I111" s="4" t="str">
        <f>VLOOKUP(A111,HOP!A:T,20,0)</f>
        <v>直连</v>
      </c>
    </row>
    <row r="112" s="4" customFormat="1" hidden="1" spans="1:9">
      <c r="A112" s="4">
        <v>16874483840</v>
      </c>
      <c r="B112" s="5">
        <v>44527</v>
      </c>
      <c r="C112" s="5">
        <v>44528</v>
      </c>
      <c r="D112" s="4">
        <v>754</v>
      </c>
      <c r="E112" s="4" t="str">
        <f>VLOOKUP(A112,HOP!A:L,12,0)</f>
        <v>754.00</v>
      </c>
      <c r="F112" s="4" t="str">
        <f>VLOOKUP(A112,HOP!A:C,3,0)</f>
        <v>2315560</v>
      </c>
      <c r="G112" s="4">
        <f t="shared" si="6"/>
        <v>0</v>
      </c>
      <c r="H112" s="4" t="str">
        <f t="shared" si="7"/>
        <v>，2315560</v>
      </c>
      <c r="I112" s="4" t="str">
        <f>VLOOKUP(A112,HOP!A:T,20,0)</f>
        <v>直连</v>
      </c>
    </row>
    <row r="113" s="4" customFormat="1" hidden="1" spans="1:9">
      <c r="A113" s="4">
        <v>16874600875</v>
      </c>
      <c r="B113" s="5">
        <v>44527</v>
      </c>
      <c r="C113" s="5">
        <v>44528</v>
      </c>
      <c r="D113" s="4">
        <v>284</v>
      </c>
      <c r="E113" s="4" t="str">
        <f>VLOOKUP(A113,HOP!A:L,12,0)</f>
        <v>284.00</v>
      </c>
      <c r="F113" s="4" t="str">
        <f>VLOOKUP(A113,HOP!A:C,3,0)</f>
        <v>2315598</v>
      </c>
      <c r="G113" s="4">
        <f t="shared" si="6"/>
        <v>0</v>
      </c>
      <c r="H113" s="4" t="str">
        <f t="shared" si="7"/>
        <v>，2315598</v>
      </c>
      <c r="I113" s="4" t="str">
        <f>VLOOKUP(A113,HOP!A:T,20,0)</f>
        <v>直连</v>
      </c>
    </row>
    <row r="114" s="4" customFormat="1" hidden="1" spans="1:9">
      <c r="A114" s="4">
        <v>16877892828</v>
      </c>
      <c r="B114" s="5">
        <v>44527</v>
      </c>
      <c r="C114" s="5">
        <v>44528</v>
      </c>
      <c r="D114" s="4">
        <v>210</v>
      </c>
      <c r="E114" s="4" t="str">
        <f>VLOOKUP(A114,HOP!A:L,12,0)</f>
        <v>210.00</v>
      </c>
      <c r="F114" s="4" t="str">
        <f>VLOOKUP(A114,HOP!A:C,3,0)</f>
        <v>2315649</v>
      </c>
      <c r="G114" s="4">
        <f t="shared" si="6"/>
        <v>0</v>
      </c>
      <c r="H114" s="4" t="str">
        <f t="shared" si="7"/>
        <v>，2315649</v>
      </c>
      <c r="I114" s="4" t="str">
        <f>VLOOKUP(A114,HOP!A:T,20,0)</f>
        <v>直采</v>
      </c>
    </row>
    <row r="115" s="4" customFormat="1" hidden="1" spans="1:9">
      <c r="A115" s="4">
        <v>16877929461</v>
      </c>
      <c r="B115" s="5">
        <v>44527</v>
      </c>
      <c r="C115" s="5">
        <v>44528</v>
      </c>
      <c r="D115" s="4">
        <v>686</v>
      </c>
      <c r="E115" s="4" t="str">
        <f>VLOOKUP(A115,HOP!A:L,12,0)</f>
        <v>686.00</v>
      </c>
      <c r="F115" s="4" t="str">
        <f>VLOOKUP(A115,HOP!A:C,3,0)</f>
        <v>2315657</v>
      </c>
      <c r="G115" s="4">
        <f t="shared" si="6"/>
        <v>0</v>
      </c>
      <c r="H115" s="4" t="str">
        <f t="shared" si="7"/>
        <v>，2315657</v>
      </c>
      <c r="I115" s="4" t="str">
        <f>VLOOKUP(A115,HOP!A:T,20,0)</f>
        <v>直连</v>
      </c>
    </row>
    <row r="116" s="4" customFormat="1" hidden="1" spans="1:9">
      <c r="A116" s="4">
        <v>16879041405</v>
      </c>
      <c r="B116" s="5">
        <v>44527</v>
      </c>
      <c r="C116" s="5">
        <v>44528</v>
      </c>
      <c r="D116" s="4">
        <v>122</v>
      </c>
      <c r="E116" s="4" t="str">
        <f>VLOOKUP(A116,HOP!A:L,12,0)</f>
        <v>122.00</v>
      </c>
      <c r="F116" s="4" t="str">
        <f>VLOOKUP(A116,HOP!A:C,3,0)</f>
        <v>2316021</v>
      </c>
      <c r="G116" s="4">
        <f t="shared" si="6"/>
        <v>0</v>
      </c>
      <c r="H116" s="4" t="str">
        <f t="shared" si="7"/>
        <v>，2316021</v>
      </c>
      <c r="I116" s="4" t="str">
        <f>VLOOKUP(A116,HOP!A:T,20,0)</f>
        <v>直连</v>
      </c>
    </row>
    <row r="117" s="4" customFormat="1" hidden="1" spans="1:9">
      <c r="A117" s="4">
        <v>16879249935</v>
      </c>
      <c r="B117" s="5">
        <v>44527</v>
      </c>
      <c r="C117" s="5">
        <v>44528</v>
      </c>
      <c r="D117" s="4">
        <v>327</v>
      </c>
      <c r="E117" s="4" t="str">
        <f>VLOOKUP(A117,HOP!A:L,12,0)</f>
        <v>327.00</v>
      </c>
      <c r="F117" s="4" t="str">
        <f>VLOOKUP(A117,HOP!A:C,3,0)</f>
        <v>2316119</v>
      </c>
      <c r="G117" s="4">
        <f t="shared" si="6"/>
        <v>0</v>
      </c>
      <c r="H117" s="4" t="str">
        <f t="shared" si="7"/>
        <v>，2316119</v>
      </c>
      <c r="I117" s="4" t="str">
        <f>VLOOKUP(A117,HOP!A:T,20,0)</f>
        <v>直连</v>
      </c>
    </row>
    <row r="118" s="4" customFormat="1" hidden="1" spans="1:9">
      <c r="A118" s="4">
        <v>16879743194</v>
      </c>
      <c r="B118" s="5">
        <v>44527</v>
      </c>
      <c r="C118" s="5">
        <v>44528</v>
      </c>
      <c r="D118" s="4">
        <v>321</v>
      </c>
      <c r="E118" s="4" t="str">
        <f>VLOOKUP(A118,HOP!A:L,12,0)</f>
        <v>321.00</v>
      </c>
      <c r="F118" s="4" t="str">
        <f>VLOOKUP(A118,HOP!A:C,3,0)</f>
        <v>2316336</v>
      </c>
      <c r="G118" s="4">
        <f t="shared" si="6"/>
        <v>0</v>
      </c>
      <c r="H118" s="4" t="str">
        <f t="shared" si="7"/>
        <v>，2316336</v>
      </c>
      <c r="I118" s="4" t="str">
        <f>VLOOKUP(A118,HOP!A:T,20,0)</f>
        <v>直连</v>
      </c>
    </row>
    <row r="119" s="4" customFormat="1" hidden="1" spans="1:9">
      <c r="A119" s="4">
        <v>16880004765</v>
      </c>
      <c r="B119" s="5">
        <v>44527</v>
      </c>
      <c r="C119" s="5">
        <v>44528</v>
      </c>
      <c r="D119" s="4">
        <v>180</v>
      </c>
      <c r="E119" s="4" t="str">
        <f>VLOOKUP(A119,HOP!A:L,12,0)</f>
        <v>180.00</v>
      </c>
      <c r="F119" s="4" t="str">
        <f>VLOOKUP(A119,HOP!A:C,3,0)</f>
        <v>2316443</v>
      </c>
      <c r="G119" s="4">
        <f t="shared" si="6"/>
        <v>0</v>
      </c>
      <c r="H119" s="4" t="str">
        <f t="shared" si="7"/>
        <v>，2316443</v>
      </c>
      <c r="I119" s="4" t="str">
        <f>VLOOKUP(A119,HOP!A:T,20,0)</f>
        <v>直连</v>
      </c>
    </row>
    <row r="121" spans="4:4">
      <c r="D121" s="4">
        <f>SUM(D2:D120)</f>
        <v>47307</v>
      </c>
    </row>
    <row r="122" spans="4:4">
      <c r="D122" s="4" t="s">
        <v>324</v>
      </c>
    </row>
    <row r="125" spans="1:3">
      <c r="A125" s="4" t="s">
        <v>325</v>
      </c>
      <c r="C125" s="4">
        <v>1190</v>
      </c>
    </row>
    <row r="126" spans="1:3">
      <c r="A126" s="4" t="s">
        <v>326</v>
      </c>
      <c r="C126" s="4">
        <v>44344</v>
      </c>
    </row>
    <row r="127" spans="1:3">
      <c r="A127" s="4" t="s">
        <v>327</v>
      </c>
      <c r="C127" s="4">
        <v>1773</v>
      </c>
    </row>
    <row r="128" spans="1:3">
      <c r="A128" s="4" t="s">
        <v>328</v>
      </c>
      <c r="C128" s="4">
        <f>SUBTOTAL(9,C125:C127)</f>
        <v>47307</v>
      </c>
    </row>
  </sheetData>
  <autoFilter ref="A1:X119">
    <filterColumn colId="3">
      <filters>
        <filter val="700"/>
        <filter val="201"/>
        <filter val="1502"/>
        <filter val="803"/>
        <filter val="104"/>
        <filter val="204"/>
        <filter val="105"/>
        <filter val="307"/>
        <filter val="308"/>
        <filter val="509"/>
        <filter val="210"/>
        <filter val="510"/>
        <filter val="312"/>
        <filter val="114"/>
        <filter val="514"/>
        <filter val="116"/>
        <filter val="316"/>
        <filter val="816"/>
        <filter val="916"/>
        <filter val="117"/>
        <filter val="218"/>
        <filter val="318"/>
        <filter val="619"/>
        <filter val="819"/>
        <filter val="221"/>
        <filter val="321"/>
        <filter val="721"/>
        <filter val="122"/>
        <filter val="423"/>
        <filter val="224"/>
        <filter val="125"/>
        <filter val="327"/>
        <filter val="1032"/>
        <filter val="333"/>
        <filter val="134"/>
        <filter val="434"/>
        <filter val="135"/>
        <filter val="435"/>
        <filter val="536"/>
        <filter val="437"/>
        <filter val="1139"/>
        <filter val="143"/>
        <filter val="244"/>
        <filter val="446"/>
        <filter val="248"/>
        <filter val="448"/>
        <filter val="149"/>
        <filter val="449"/>
        <filter val="350"/>
        <filter val="1250"/>
        <filter val="1151"/>
        <filter val="452"/>
        <filter val="154"/>
        <filter val="754"/>
        <filter val="855"/>
        <filter val="1055"/>
        <filter val="156"/>
        <filter val="356"/>
        <filter val="357"/>
        <filter val="757"/>
        <filter val="459"/>
        <filter val="960"/>
        <filter val="461"/>
        <filter val="162"/>
        <filter val="662"/>
        <filter val="264"/>
        <filter val="165"/>
        <filter val="465"/>
        <filter val="168"/>
        <filter val="471"/>
        <filter val="472"/>
        <filter val="274"/>
        <filter val="275"/>
        <filter val="176"/>
        <filter val="376"/>
        <filter val="476"/>
        <filter val="576"/>
        <filter val="377"/>
        <filter val="78"/>
        <filter val="180"/>
        <filter val="980"/>
        <filter val="181"/>
        <filter val="282"/>
        <filter val="382"/>
        <filter val="482"/>
        <filter val="283"/>
        <filter val="284"/>
        <filter val="686"/>
        <filter val="387"/>
        <filter val="188"/>
        <filter val="194"/>
        <filter val="295"/>
        <filter val="197"/>
      </filters>
    </filterColumn>
    <filterColumn colId="6">
      <customFilters>
        <customFilter operator="equal" val="-0.01"/>
        <customFilter operator="equal" val="#N/A"/>
      </custom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0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329</v>
      </c>
      <c r="B1" s="2" t="s">
        <v>330</v>
      </c>
      <c r="C1" s="2" t="s">
        <v>331</v>
      </c>
      <c r="D1" s="2" t="s">
        <v>332</v>
      </c>
      <c r="E1" s="2" t="s">
        <v>13</v>
      </c>
      <c r="F1" s="2" t="s">
        <v>5</v>
      </c>
      <c r="G1" s="2" t="s">
        <v>6</v>
      </c>
      <c r="H1" s="2" t="s">
        <v>333</v>
      </c>
      <c r="I1" s="2" t="s">
        <v>334</v>
      </c>
      <c r="J1" s="2" t="s">
        <v>335</v>
      </c>
      <c r="K1" s="2" t="s">
        <v>336</v>
      </c>
      <c r="L1" s="2" t="s">
        <v>337</v>
      </c>
      <c r="M1" s="2" t="s">
        <v>338</v>
      </c>
      <c r="N1" s="2" t="s">
        <v>339</v>
      </c>
      <c r="O1" s="2" t="s">
        <v>340</v>
      </c>
      <c r="P1" s="2" t="s">
        <v>341</v>
      </c>
      <c r="Q1" s="2" t="s">
        <v>342</v>
      </c>
      <c r="R1" s="2" t="s">
        <v>343</v>
      </c>
      <c r="S1" s="2" t="s">
        <v>344</v>
      </c>
      <c r="T1" s="2" t="s">
        <v>345</v>
      </c>
    </row>
    <row r="2" s="1" customFormat="1" spans="1:20">
      <c r="A2" s="3">
        <v>16866349965</v>
      </c>
      <c r="B2" s="1" t="s">
        <v>346</v>
      </c>
      <c r="C2" s="1" t="s">
        <v>347</v>
      </c>
      <c r="D2" s="1" t="s">
        <v>348</v>
      </c>
      <c r="E2" s="1" t="s">
        <v>152</v>
      </c>
      <c r="F2" s="1" t="s">
        <v>349</v>
      </c>
      <c r="G2" s="1" t="s">
        <v>350</v>
      </c>
      <c r="H2" s="1" t="s">
        <v>351</v>
      </c>
      <c r="I2" s="1" t="s">
        <v>352</v>
      </c>
      <c r="J2" s="1" t="s">
        <v>353</v>
      </c>
      <c r="K2" s="1" t="s">
        <v>352</v>
      </c>
      <c r="L2" s="1" t="s">
        <v>352</v>
      </c>
      <c r="M2" s="1" t="s">
        <v>354</v>
      </c>
      <c r="N2" s="1" t="s">
        <v>354</v>
      </c>
      <c r="O2" s="1" t="s">
        <v>352</v>
      </c>
      <c r="P2" s="1" t="s">
        <v>355</v>
      </c>
      <c r="Q2" s="1" t="s">
        <v>356</v>
      </c>
      <c r="R2" s="1" t="s">
        <v>357</v>
      </c>
      <c r="S2" s="1" t="s">
        <v>358</v>
      </c>
      <c r="T2" s="1" t="s">
        <v>359</v>
      </c>
    </row>
    <row r="3" s="1" customFormat="1" spans="1:20">
      <c r="A3" s="3">
        <v>16880004765</v>
      </c>
      <c r="B3" s="1" t="s">
        <v>350</v>
      </c>
      <c r="C3" s="1" t="s">
        <v>360</v>
      </c>
      <c r="D3" s="1" t="s">
        <v>361</v>
      </c>
      <c r="E3" s="1" t="s">
        <v>173</v>
      </c>
      <c r="F3" s="1" t="s">
        <v>350</v>
      </c>
      <c r="G3" s="1" t="s">
        <v>346</v>
      </c>
      <c r="H3" s="1" t="s">
        <v>351</v>
      </c>
      <c r="I3" s="1" t="s">
        <v>362</v>
      </c>
      <c r="J3" s="1" t="s">
        <v>353</v>
      </c>
      <c r="K3" s="1" t="s">
        <v>362</v>
      </c>
      <c r="L3" s="1" t="s">
        <v>362</v>
      </c>
      <c r="M3" s="1" t="s">
        <v>354</v>
      </c>
      <c r="N3" s="1" t="s">
        <v>354</v>
      </c>
      <c r="O3" s="1" t="s">
        <v>352</v>
      </c>
      <c r="P3" s="1" t="s">
        <v>355</v>
      </c>
      <c r="Q3" s="1" t="s">
        <v>363</v>
      </c>
      <c r="R3" s="1" t="s">
        <v>357</v>
      </c>
      <c r="S3" s="1" t="s">
        <v>358</v>
      </c>
      <c r="T3" s="1" t="s">
        <v>359</v>
      </c>
    </row>
    <row r="4" s="1" customFormat="1" spans="1:20">
      <c r="A4" s="3">
        <v>16879743194</v>
      </c>
      <c r="B4" s="1" t="s">
        <v>350</v>
      </c>
      <c r="C4" s="1" t="s">
        <v>364</v>
      </c>
      <c r="D4" s="1" t="s">
        <v>365</v>
      </c>
      <c r="E4" s="1" t="s">
        <v>318</v>
      </c>
      <c r="F4" s="1" t="s">
        <v>350</v>
      </c>
      <c r="G4" s="1" t="s">
        <v>346</v>
      </c>
      <c r="H4" s="1" t="s">
        <v>351</v>
      </c>
      <c r="I4" s="1" t="s">
        <v>366</v>
      </c>
      <c r="J4" s="1" t="s">
        <v>353</v>
      </c>
      <c r="K4" s="1" t="s">
        <v>366</v>
      </c>
      <c r="L4" s="1" t="s">
        <v>366</v>
      </c>
      <c r="M4" s="1" t="s">
        <v>354</v>
      </c>
      <c r="N4" s="1" t="s">
        <v>354</v>
      </c>
      <c r="O4" s="1" t="s">
        <v>352</v>
      </c>
      <c r="P4" s="1" t="s">
        <v>355</v>
      </c>
      <c r="Q4" s="1" t="s">
        <v>367</v>
      </c>
      <c r="R4" s="1" t="s">
        <v>357</v>
      </c>
      <c r="S4" s="1" t="s">
        <v>358</v>
      </c>
      <c r="T4" s="1" t="s">
        <v>359</v>
      </c>
    </row>
    <row r="5" s="1" customFormat="1" spans="1:20">
      <c r="A5" s="3">
        <v>16879249935</v>
      </c>
      <c r="B5" s="1" t="s">
        <v>350</v>
      </c>
      <c r="C5" s="1" t="s">
        <v>368</v>
      </c>
      <c r="D5" s="1" t="s">
        <v>369</v>
      </c>
      <c r="E5" s="1" t="s">
        <v>315</v>
      </c>
      <c r="F5" s="1" t="s">
        <v>350</v>
      </c>
      <c r="G5" s="1" t="s">
        <v>346</v>
      </c>
      <c r="H5" s="1" t="s">
        <v>351</v>
      </c>
      <c r="I5" s="1" t="s">
        <v>370</v>
      </c>
      <c r="J5" s="1" t="s">
        <v>353</v>
      </c>
      <c r="K5" s="1" t="s">
        <v>370</v>
      </c>
      <c r="L5" s="1" t="s">
        <v>370</v>
      </c>
      <c r="M5" s="1" t="s">
        <v>354</v>
      </c>
      <c r="N5" s="1" t="s">
        <v>354</v>
      </c>
      <c r="O5" s="1" t="s">
        <v>352</v>
      </c>
      <c r="P5" s="1" t="s">
        <v>355</v>
      </c>
      <c r="Q5" s="1" t="s">
        <v>371</v>
      </c>
      <c r="R5" s="1" t="s">
        <v>357</v>
      </c>
      <c r="S5" s="1" t="s">
        <v>358</v>
      </c>
      <c r="T5" s="1" t="s">
        <v>359</v>
      </c>
    </row>
    <row r="6" s="1" customFormat="1" spans="1:20">
      <c r="A6" s="3">
        <v>16879041405</v>
      </c>
      <c r="B6" s="1" t="s">
        <v>350</v>
      </c>
      <c r="C6" s="1" t="s">
        <v>372</v>
      </c>
      <c r="D6" s="1" t="s">
        <v>373</v>
      </c>
      <c r="E6" s="1" t="s">
        <v>313</v>
      </c>
      <c r="F6" s="1" t="s">
        <v>350</v>
      </c>
      <c r="G6" s="1" t="s">
        <v>346</v>
      </c>
      <c r="H6" s="1" t="s">
        <v>351</v>
      </c>
      <c r="I6" s="1" t="s">
        <v>374</v>
      </c>
      <c r="J6" s="1" t="s">
        <v>353</v>
      </c>
      <c r="K6" s="1" t="s">
        <v>374</v>
      </c>
      <c r="L6" s="1" t="s">
        <v>374</v>
      </c>
      <c r="M6" s="1" t="s">
        <v>354</v>
      </c>
      <c r="N6" s="1" t="s">
        <v>354</v>
      </c>
      <c r="O6" s="1" t="s">
        <v>352</v>
      </c>
      <c r="P6" s="1" t="s">
        <v>355</v>
      </c>
      <c r="Q6" s="1" t="s">
        <v>375</v>
      </c>
      <c r="R6" s="1" t="s">
        <v>357</v>
      </c>
      <c r="S6" s="1" t="s">
        <v>358</v>
      </c>
      <c r="T6" s="1" t="s">
        <v>359</v>
      </c>
    </row>
    <row r="7" s="1" customFormat="1" spans="1:20">
      <c r="A7" s="3">
        <v>16877929461</v>
      </c>
      <c r="B7" s="1" t="s">
        <v>350</v>
      </c>
      <c r="C7" s="1" t="s">
        <v>376</v>
      </c>
      <c r="D7" s="1" t="s">
        <v>377</v>
      </c>
      <c r="E7" s="1" t="s">
        <v>378</v>
      </c>
      <c r="F7" s="1" t="s">
        <v>350</v>
      </c>
      <c r="G7" s="1" t="s">
        <v>346</v>
      </c>
      <c r="H7" s="1" t="s">
        <v>351</v>
      </c>
      <c r="I7" s="1" t="s">
        <v>379</v>
      </c>
      <c r="J7" s="1" t="s">
        <v>353</v>
      </c>
      <c r="K7" s="1" t="s">
        <v>379</v>
      </c>
      <c r="L7" s="1" t="s">
        <v>379</v>
      </c>
      <c r="M7" s="1" t="s">
        <v>354</v>
      </c>
      <c r="N7" s="1" t="s">
        <v>354</v>
      </c>
      <c r="O7" s="1" t="s">
        <v>352</v>
      </c>
      <c r="P7" s="1" t="s">
        <v>355</v>
      </c>
      <c r="Q7" s="1" t="s">
        <v>380</v>
      </c>
      <c r="R7" s="1" t="s">
        <v>357</v>
      </c>
      <c r="S7" s="1" t="s">
        <v>358</v>
      </c>
      <c r="T7" s="1" t="s">
        <v>359</v>
      </c>
    </row>
    <row r="8" s="1" customFormat="1" spans="1:20">
      <c r="A8" s="3">
        <v>16877892828</v>
      </c>
      <c r="B8" s="1" t="s">
        <v>350</v>
      </c>
      <c r="C8" s="1" t="s">
        <v>381</v>
      </c>
      <c r="D8" s="1" t="s">
        <v>382</v>
      </c>
      <c r="E8" s="1" t="s">
        <v>309</v>
      </c>
      <c r="F8" s="1" t="s">
        <v>350</v>
      </c>
      <c r="G8" s="1" t="s">
        <v>346</v>
      </c>
      <c r="H8" s="1" t="s">
        <v>351</v>
      </c>
      <c r="I8" s="1" t="s">
        <v>383</v>
      </c>
      <c r="J8" s="1" t="s">
        <v>353</v>
      </c>
      <c r="K8" s="1" t="s">
        <v>383</v>
      </c>
      <c r="L8" s="1" t="s">
        <v>383</v>
      </c>
      <c r="M8" s="1" t="s">
        <v>354</v>
      </c>
      <c r="N8" s="1" t="s">
        <v>354</v>
      </c>
      <c r="O8" s="1" t="s">
        <v>352</v>
      </c>
      <c r="P8" s="1" t="s">
        <v>355</v>
      </c>
      <c r="Q8" s="1" t="s">
        <v>384</v>
      </c>
      <c r="R8" s="1" t="s">
        <v>357</v>
      </c>
      <c r="S8" s="1" t="s">
        <v>358</v>
      </c>
      <c r="T8" s="1" t="s">
        <v>385</v>
      </c>
    </row>
    <row r="9" s="1" customFormat="1" spans="1:20">
      <c r="A9" s="3">
        <v>16874600875</v>
      </c>
      <c r="B9" s="1" t="s">
        <v>350</v>
      </c>
      <c r="C9" s="1" t="s">
        <v>386</v>
      </c>
      <c r="D9" s="1" t="s">
        <v>387</v>
      </c>
      <c r="E9" s="1" t="s">
        <v>307</v>
      </c>
      <c r="F9" s="1" t="s">
        <v>350</v>
      </c>
      <c r="G9" s="1" t="s">
        <v>346</v>
      </c>
      <c r="H9" s="1" t="s">
        <v>351</v>
      </c>
      <c r="I9" s="1" t="s">
        <v>388</v>
      </c>
      <c r="J9" s="1" t="s">
        <v>353</v>
      </c>
      <c r="K9" s="1" t="s">
        <v>388</v>
      </c>
      <c r="L9" s="1" t="s">
        <v>388</v>
      </c>
      <c r="M9" s="1" t="s">
        <v>354</v>
      </c>
      <c r="N9" s="1" t="s">
        <v>354</v>
      </c>
      <c r="O9" s="1" t="s">
        <v>352</v>
      </c>
      <c r="P9" s="1" t="s">
        <v>355</v>
      </c>
      <c r="Q9" s="1" t="s">
        <v>389</v>
      </c>
      <c r="R9" s="1" t="s">
        <v>357</v>
      </c>
      <c r="S9" s="1" t="s">
        <v>358</v>
      </c>
      <c r="T9" s="1" t="s">
        <v>359</v>
      </c>
    </row>
    <row r="10" s="1" customFormat="1" spans="1:20">
      <c r="A10" s="3">
        <v>16874483840</v>
      </c>
      <c r="B10" s="1" t="s">
        <v>350</v>
      </c>
      <c r="C10" s="1" t="s">
        <v>390</v>
      </c>
      <c r="D10" s="1" t="s">
        <v>391</v>
      </c>
      <c r="E10" s="1" t="s">
        <v>305</v>
      </c>
      <c r="F10" s="1" t="s">
        <v>350</v>
      </c>
      <c r="G10" s="1" t="s">
        <v>346</v>
      </c>
      <c r="H10" s="1" t="s">
        <v>351</v>
      </c>
      <c r="I10" s="1" t="s">
        <v>392</v>
      </c>
      <c r="J10" s="1" t="s">
        <v>353</v>
      </c>
      <c r="K10" s="1" t="s">
        <v>392</v>
      </c>
      <c r="L10" s="1" t="s">
        <v>392</v>
      </c>
      <c r="M10" s="1" t="s">
        <v>354</v>
      </c>
      <c r="N10" s="1" t="s">
        <v>354</v>
      </c>
      <c r="O10" s="1" t="s">
        <v>352</v>
      </c>
      <c r="P10" s="1" t="s">
        <v>355</v>
      </c>
      <c r="Q10" s="1" t="s">
        <v>393</v>
      </c>
      <c r="R10" s="1" t="s">
        <v>357</v>
      </c>
      <c r="S10" s="1" t="s">
        <v>358</v>
      </c>
      <c r="T10" s="1" t="s">
        <v>359</v>
      </c>
    </row>
    <row r="11" s="1" customFormat="1" spans="1:20">
      <c r="A11" s="3">
        <v>16874343933</v>
      </c>
      <c r="B11" s="1" t="s">
        <v>350</v>
      </c>
      <c r="C11" s="1" t="s">
        <v>394</v>
      </c>
      <c r="D11" s="1" t="s">
        <v>395</v>
      </c>
      <c r="E11" s="1" t="s">
        <v>301</v>
      </c>
      <c r="F11" s="1" t="s">
        <v>350</v>
      </c>
      <c r="G11" s="1" t="s">
        <v>346</v>
      </c>
      <c r="H11" s="1" t="s">
        <v>351</v>
      </c>
      <c r="I11" s="1" t="s">
        <v>396</v>
      </c>
      <c r="J11" s="1" t="s">
        <v>353</v>
      </c>
      <c r="K11" s="1" t="s">
        <v>396</v>
      </c>
      <c r="L11" s="1" t="s">
        <v>396</v>
      </c>
      <c r="M11" s="1" t="s">
        <v>354</v>
      </c>
      <c r="N11" s="1" t="s">
        <v>354</v>
      </c>
      <c r="O11" s="1" t="s">
        <v>352</v>
      </c>
      <c r="P11" s="1" t="s">
        <v>355</v>
      </c>
      <c r="Q11" s="1" t="s">
        <v>397</v>
      </c>
      <c r="R11" s="1" t="s">
        <v>357</v>
      </c>
      <c r="S11" s="1" t="s">
        <v>358</v>
      </c>
      <c r="T11" s="1" t="s">
        <v>359</v>
      </c>
    </row>
    <row r="12" s="1" customFormat="1" spans="1:20">
      <c r="A12" s="3">
        <v>16874156671</v>
      </c>
      <c r="B12" s="1" t="s">
        <v>350</v>
      </c>
      <c r="C12" s="1" t="s">
        <v>398</v>
      </c>
      <c r="D12" s="1" t="s">
        <v>399</v>
      </c>
      <c r="E12" s="1" t="s">
        <v>298</v>
      </c>
      <c r="F12" s="1" t="s">
        <v>350</v>
      </c>
      <c r="G12" s="1" t="s">
        <v>346</v>
      </c>
      <c r="H12" s="1" t="s">
        <v>351</v>
      </c>
      <c r="I12" s="1" t="s">
        <v>400</v>
      </c>
      <c r="J12" s="1" t="s">
        <v>353</v>
      </c>
      <c r="K12" s="1" t="s">
        <v>400</v>
      </c>
      <c r="L12" s="1" t="s">
        <v>400</v>
      </c>
      <c r="M12" s="1" t="s">
        <v>354</v>
      </c>
      <c r="N12" s="1" t="s">
        <v>354</v>
      </c>
      <c r="O12" s="1" t="s">
        <v>352</v>
      </c>
      <c r="P12" s="1" t="s">
        <v>355</v>
      </c>
      <c r="Q12" s="1" t="s">
        <v>401</v>
      </c>
      <c r="R12" s="1" t="s">
        <v>357</v>
      </c>
      <c r="S12" s="1" t="s">
        <v>358</v>
      </c>
      <c r="T12" s="1" t="s">
        <v>359</v>
      </c>
    </row>
    <row r="13" s="1" customFormat="1" spans="1:20">
      <c r="A13" s="3">
        <v>16873852534</v>
      </c>
      <c r="B13" s="1" t="s">
        <v>350</v>
      </c>
      <c r="C13" s="1" t="s">
        <v>402</v>
      </c>
      <c r="D13" s="1" t="s">
        <v>403</v>
      </c>
      <c r="E13" s="1" t="s">
        <v>295</v>
      </c>
      <c r="F13" s="1" t="s">
        <v>350</v>
      </c>
      <c r="G13" s="1" t="s">
        <v>346</v>
      </c>
      <c r="H13" s="1" t="s">
        <v>351</v>
      </c>
      <c r="I13" s="1" t="s">
        <v>404</v>
      </c>
      <c r="J13" s="1" t="s">
        <v>353</v>
      </c>
      <c r="K13" s="1" t="s">
        <v>404</v>
      </c>
      <c r="L13" s="1" t="s">
        <v>404</v>
      </c>
      <c r="M13" s="1" t="s">
        <v>354</v>
      </c>
      <c r="N13" s="1" t="s">
        <v>354</v>
      </c>
      <c r="O13" s="1" t="s">
        <v>352</v>
      </c>
      <c r="P13" s="1" t="s">
        <v>355</v>
      </c>
      <c r="Q13" s="1" t="s">
        <v>405</v>
      </c>
      <c r="R13" s="1" t="s">
        <v>357</v>
      </c>
      <c r="S13" s="1" t="s">
        <v>358</v>
      </c>
      <c r="T13" s="1" t="s">
        <v>359</v>
      </c>
    </row>
    <row r="14" s="1" customFormat="1" spans="1:20">
      <c r="A14" s="3">
        <v>16873804602</v>
      </c>
      <c r="B14" s="1" t="s">
        <v>350</v>
      </c>
      <c r="C14" s="1" t="s">
        <v>406</v>
      </c>
      <c r="D14" s="1" t="s">
        <v>403</v>
      </c>
      <c r="E14" s="1" t="s">
        <v>294</v>
      </c>
      <c r="F14" s="1" t="s">
        <v>350</v>
      </c>
      <c r="G14" s="1" t="s">
        <v>346</v>
      </c>
      <c r="H14" s="1" t="s">
        <v>351</v>
      </c>
      <c r="I14" s="1" t="s">
        <v>404</v>
      </c>
      <c r="J14" s="1" t="s">
        <v>353</v>
      </c>
      <c r="K14" s="1" t="s">
        <v>404</v>
      </c>
      <c r="L14" s="1" t="s">
        <v>404</v>
      </c>
      <c r="M14" s="1" t="s">
        <v>354</v>
      </c>
      <c r="N14" s="1" t="s">
        <v>354</v>
      </c>
      <c r="O14" s="1" t="s">
        <v>352</v>
      </c>
      <c r="P14" s="1" t="s">
        <v>355</v>
      </c>
      <c r="Q14" s="1" t="s">
        <v>407</v>
      </c>
      <c r="R14" s="1" t="s">
        <v>357</v>
      </c>
      <c r="S14" s="1" t="s">
        <v>358</v>
      </c>
      <c r="T14" s="1" t="s">
        <v>359</v>
      </c>
    </row>
    <row r="15" s="1" customFormat="1" spans="1:20">
      <c r="A15" s="3">
        <v>16873478860</v>
      </c>
      <c r="B15" s="1" t="s">
        <v>350</v>
      </c>
      <c r="C15" s="1" t="s">
        <v>408</v>
      </c>
      <c r="D15" s="1" t="s">
        <v>409</v>
      </c>
      <c r="E15" s="1" t="s">
        <v>410</v>
      </c>
      <c r="F15" s="1" t="s">
        <v>350</v>
      </c>
      <c r="G15" s="1" t="s">
        <v>346</v>
      </c>
      <c r="H15" s="1" t="s">
        <v>351</v>
      </c>
      <c r="I15" s="1" t="s">
        <v>411</v>
      </c>
      <c r="J15" s="1" t="s">
        <v>353</v>
      </c>
      <c r="K15" s="1" t="s">
        <v>411</v>
      </c>
      <c r="L15" s="1" t="s">
        <v>411</v>
      </c>
      <c r="M15" s="1" t="s">
        <v>354</v>
      </c>
      <c r="N15" s="1" t="s">
        <v>354</v>
      </c>
      <c r="O15" s="1" t="s">
        <v>352</v>
      </c>
      <c r="P15" s="1" t="s">
        <v>355</v>
      </c>
      <c r="Q15" s="1" t="s">
        <v>412</v>
      </c>
      <c r="R15" s="1" t="s">
        <v>357</v>
      </c>
      <c r="S15" s="1" t="s">
        <v>358</v>
      </c>
      <c r="T15" s="1" t="s">
        <v>359</v>
      </c>
    </row>
    <row r="16" s="1" customFormat="1" spans="1:20">
      <c r="A16" s="3">
        <v>16873292431</v>
      </c>
      <c r="B16" s="1" t="s">
        <v>350</v>
      </c>
      <c r="C16" s="1" t="s">
        <v>413</v>
      </c>
      <c r="D16" s="1" t="s">
        <v>414</v>
      </c>
      <c r="E16" s="1" t="s">
        <v>288</v>
      </c>
      <c r="F16" s="1" t="s">
        <v>350</v>
      </c>
      <c r="G16" s="1" t="s">
        <v>346</v>
      </c>
      <c r="H16" s="1" t="s">
        <v>351</v>
      </c>
      <c r="I16" s="1" t="s">
        <v>415</v>
      </c>
      <c r="J16" s="1" t="s">
        <v>353</v>
      </c>
      <c r="K16" s="1" t="s">
        <v>415</v>
      </c>
      <c r="L16" s="1" t="s">
        <v>415</v>
      </c>
      <c r="M16" s="1" t="s">
        <v>354</v>
      </c>
      <c r="N16" s="1" t="s">
        <v>354</v>
      </c>
      <c r="O16" s="1" t="s">
        <v>352</v>
      </c>
      <c r="P16" s="1" t="s">
        <v>355</v>
      </c>
      <c r="Q16" s="1" t="s">
        <v>416</v>
      </c>
      <c r="R16" s="1" t="s">
        <v>357</v>
      </c>
      <c r="S16" s="1" t="s">
        <v>358</v>
      </c>
      <c r="T16" s="1" t="s">
        <v>359</v>
      </c>
    </row>
    <row r="17" s="1" customFormat="1" spans="1:20">
      <c r="A17" s="3">
        <v>16873262440</v>
      </c>
      <c r="B17" s="1" t="s">
        <v>350</v>
      </c>
      <c r="C17" s="1" t="s">
        <v>417</v>
      </c>
      <c r="D17" s="1" t="s">
        <v>418</v>
      </c>
      <c r="E17" s="1" t="s">
        <v>286</v>
      </c>
      <c r="F17" s="1" t="s">
        <v>350</v>
      </c>
      <c r="G17" s="1" t="s">
        <v>346</v>
      </c>
      <c r="H17" s="1" t="s">
        <v>351</v>
      </c>
      <c r="I17" s="1" t="s">
        <v>419</v>
      </c>
      <c r="J17" s="1" t="s">
        <v>353</v>
      </c>
      <c r="K17" s="1" t="s">
        <v>419</v>
      </c>
      <c r="L17" s="1" t="s">
        <v>419</v>
      </c>
      <c r="M17" s="1" t="s">
        <v>354</v>
      </c>
      <c r="N17" s="1" t="s">
        <v>354</v>
      </c>
      <c r="O17" s="1" t="s">
        <v>352</v>
      </c>
      <c r="P17" s="1" t="s">
        <v>355</v>
      </c>
      <c r="Q17" s="1" t="s">
        <v>420</v>
      </c>
      <c r="R17" s="1" t="s">
        <v>357</v>
      </c>
      <c r="S17" s="1" t="s">
        <v>358</v>
      </c>
      <c r="T17" s="1" t="s">
        <v>359</v>
      </c>
    </row>
    <row r="18" s="1" customFormat="1" spans="1:20">
      <c r="A18" s="3">
        <v>16873144211</v>
      </c>
      <c r="B18" s="1" t="s">
        <v>350</v>
      </c>
      <c r="C18" s="1" t="s">
        <v>421</v>
      </c>
      <c r="D18" s="1" t="s">
        <v>422</v>
      </c>
      <c r="E18" s="1" t="s">
        <v>423</v>
      </c>
      <c r="F18" s="1" t="s">
        <v>350</v>
      </c>
      <c r="G18" s="1" t="s">
        <v>346</v>
      </c>
      <c r="H18" s="1" t="s">
        <v>351</v>
      </c>
      <c r="I18" s="1" t="s">
        <v>424</v>
      </c>
      <c r="J18" s="1" t="s">
        <v>353</v>
      </c>
      <c r="K18" s="1" t="s">
        <v>424</v>
      </c>
      <c r="L18" s="1" t="s">
        <v>424</v>
      </c>
      <c r="M18" s="1" t="s">
        <v>354</v>
      </c>
      <c r="N18" s="1" t="s">
        <v>354</v>
      </c>
      <c r="O18" s="1" t="s">
        <v>352</v>
      </c>
      <c r="P18" s="1" t="s">
        <v>355</v>
      </c>
      <c r="Q18" s="1" t="s">
        <v>425</v>
      </c>
      <c r="R18" s="1" t="s">
        <v>357</v>
      </c>
      <c r="S18" s="1" t="s">
        <v>358</v>
      </c>
      <c r="T18" s="1" t="s">
        <v>359</v>
      </c>
    </row>
    <row r="19" s="1" customFormat="1" spans="1:20">
      <c r="A19" s="3">
        <v>16872701990</v>
      </c>
      <c r="B19" s="1" t="s">
        <v>349</v>
      </c>
      <c r="C19" s="1" t="s">
        <v>426</v>
      </c>
      <c r="D19" s="1" t="s">
        <v>427</v>
      </c>
      <c r="E19" s="1" t="s">
        <v>428</v>
      </c>
      <c r="F19" s="1" t="s">
        <v>350</v>
      </c>
      <c r="G19" s="1" t="s">
        <v>346</v>
      </c>
      <c r="H19" s="1" t="s">
        <v>351</v>
      </c>
      <c r="I19" s="1" t="s">
        <v>429</v>
      </c>
      <c r="J19" s="1" t="s">
        <v>353</v>
      </c>
      <c r="K19" s="1" t="s">
        <v>429</v>
      </c>
      <c r="L19" s="1" t="s">
        <v>429</v>
      </c>
      <c r="M19" s="1" t="s">
        <v>354</v>
      </c>
      <c r="N19" s="1" t="s">
        <v>354</v>
      </c>
      <c r="O19" s="1" t="s">
        <v>352</v>
      </c>
      <c r="P19" s="1" t="s">
        <v>355</v>
      </c>
      <c r="Q19" s="1" t="s">
        <v>430</v>
      </c>
      <c r="R19" s="1" t="s">
        <v>357</v>
      </c>
      <c r="S19" s="1" t="s">
        <v>358</v>
      </c>
      <c r="T19" s="1" t="s">
        <v>359</v>
      </c>
    </row>
    <row r="20" s="1" customFormat="1" spans="1:20">
      <c r="A20" s="3">
        <v>16872630647</v>
      </c>
      <c r="B20" s="1" t="s">
        <v>349</v>
      </c>
      <c r="C20" s="1" t="s">
        <v>431</v>
      </c>
      <c r="D20" s="1" t="s">
        <v>432</v>
      </c>
      <c r="E20" s="1" t="s">
        <v>195</v>
      </c>
      <c r="F20" s="1" t="s">
        <v>349</v>
      </c>
      <c r="G20" s="1" t="s">
        <v>350</v>
      </c>
      <c r="H20" s="1" t="s">
        <v>351</v>
      </c>
      <c r="I20" s="1" t="s">
        <v>433</v>
      </c>
      <c r="J20" s="1" t="s">
        <v>353</v>
      </c>
      <c r="K20" s="1" t="s">
        <v>433</v>
      </c>
      <c r="L20" s="1" t="s">
        <v>433</v>
      </c>
      <c r="M20" s="1" t="s">
        <v>354</v>
      </c>
      <c r="N20" s="1" t="s">
        <v>354</v>
      </c>
      <c r="O20" s="1" t="s">
        <v>352</v>
      </c>
      <c r="P20" s="1" t="s">
        <v>355</v>
      </c>
      <c r="Q20" s="1" t="s">
        <v>434</v>
      </c>
      <c r="R20" s="1" t="s">
        <v>357</v>
      </c>
      <c r="S20" s="1" t="s">
        <v>358</v>
      </c>
      <c r="T20" s="1" t="s">
        <v>359</v>
      </c>
    </row>
    <row r="21" s="1" customFormat="1" spans="1:20">
      <c r="A21" s="3">
        <v>16872360258</v>
      </c>
      <c r="B21" s="1" t="s">
        <v>349</v>
      </c>
      <c r="C21" s="1" t="s">
        <v>435</v>
      </c>
      <c r="D21" s="1" t="s">
        <v>436</v>
      </c>
      <c r="E21" s="1" t="s">
        <v>437</v>
      </c>
      <c r="F21" s="1" t="s">
        <v>349</v>
      </c>
      <c r="G21" s="1" t="s">
        <v>350</v>
      </c>
      <c r="H21" s="1" t="s">
        <v>351</v>
      </c>
      <c r="I21" s="1" t="s">
        <v>438</v>
      </c>
      <c r="J21" s="1" t="s">
        <v>353</v>
      </c>
      <c r="K21" s="1" t="s">
        <v>438</v>
      </c>
      <c r="L21" s="1" t="s">
        <v>438</v>
      </c>
      <c r="M21" s="1" t="s">
        <v>354</v>
      </c>
      <c r="N21" s="1" t="s">
        <v>354</v>
      </c>
      <c r="O21" s="1" t="s">
        <v>352</v>
      </c>
      <c r="P21" s="1" t="s">
        <v>355</v>
      </c>
      <c r="Q21" s="1" t="s">
        <v>439</v>
      </c>
      <c r="R21" s="1" t="s">
        <v>357</v>
      </c>
      <c r="S21" s="1" t="s">
        <v>358</v>
      </c>
      <c r="T21" s="1" t="s">
        <v>359</v>
      </c>
    </row>
    <row r="22" s="1" customFormat="1" spans="1:20">
      <c r="A22" s="3">
        <v>16872138565</v>
      </c>
      <c r="B22" s="1" t="s">
        <v>349</v>
      </c>
      <c r="C22" s="1" t="s">
        <v>440</v>
      </c>
      <c r="D22" s="1" t="s">
        <v>441</v>
      </c>
      <c r="E22" s="1" t="s">
        <v>442</v>
      </c>
      <c r="F22" s="1" t="s">
        <v>349</v>
      </c>
      <c r="G22" s="1" t="s">
        <v>350</v>
      </c>
      <c r="H22" s="1" t="s">
        <v>351</v>
      </c>
      <c r="I22" s="1" t="s">
        <v>443</v>
      </c>
      <c r="J22" s="1" t="s">
        <v>353</v>
      </c>
      <c r="K22" s="1" t="s">
        <v>443</v>
      </c>
      <c r="L22" s="1" t="s">
        <v>443</v>
      </c>
      <c r="M22" s="1" t="s">
        <v>354</v>
      </c>
      <c r="N22" s="1" t="s">
        <v>354</v>
      </c>
      <c r="O22" s="1" t="s">
        <v>352</v>
      </c>
      <c r="P22" s="1" t="s">
        <v>355</v>
      </c>
      <c r="Q22" s="1" t="s">
        <v>444</v>
      </c>
      <c r="R22" s="1" t="s">
        <v>357</v>
      </c>
      <c r="S22" s="1" t="s">
        <v>358</v>
      </c>
      <c r="T22" s="1" t="s">
        <v>359</v>
      </c>
    </row>
    <row r="23" s="1" customFormat="1" spans="1:20">
      <c r="A23" s="3">
        <v>16872036196</v>
      </c>
      <c r="B23" s="1" t="s">
        <v>349</v>
      </c>
      <c r="C23" s="1" t="s">
        <v>445</v>
      </c>
      <c r="D23" s="1" t="s">
        <v>446</v>
      </c>
      <c r="E23" s="1" t="s">
        <v>189</v>
      </c>
      <c r="F23" s="1" t="s">
        <v>349</v>
      </c>
      <c r="G23" s="1" t="s">
        <v>350</v>
      </c>
      <c r="H23" s="1" t="s">
        <v>351</v>
      </c>
      <c r="I23" s="1" t="s">
        <v>447</v>
      </c>
      <c r="J23" s="1" t="s">
        <v>353</v>
      </c>
      <c r="K23" s="1" t="s">
        <v>447</v>
      </c>
      <c r="L23" s="1" t="s">
        <v>447</v>
      </c>
      <c r="M23" s="1" t="s">
        <v>354</v>
      </c>
      <c r="N23" s="1" t="s">
        <v>354</v>
      </c>
      <c r="O23" s="1" t="s">
        <v>352</v>
      </c>
      <c r="P23" s="1" t="s">
        <v>355</v>
      </c>
      <c r="Q23" s="1" t="s">
        <v>448</v>
      </c>
      <c r="R23" s="1" t="s">
        <v>357</v>
      </c>
      <c r="S23" s="1" t="s">
        <v>358</v>
      </c>
      <c r="T23" s="1" t="s">
        <v>359</v>
      </c>
    </row>
    <row r="24" s="1" customFormat="1" spans="1:20">
      <c r="A24" s="3">
        <v>16872030674</v>
      </c>
      <c r="B24" s="1" t="s">
        <v>349</v>
      </c>
      <c r="C24" s="1" t="s">
        <v>449</v>
      </c>
      <c r="D24" s="1" t="s">
        <v>450</v>
      </c>
      <c r="E24" s="1" t="s">
        <v>187</v>
      </c>
      <c r="F24" s="1" t="s">
        <v>349</v>
      </c>
      <c r="G24" s="1" t="s">
        <v>350</v>
      </c>
      <c r="H24" s="1" t="s">
        <v>351</v>
      </c>
      <c r="I24" s="1" t="s">
        <v>451</v>
      </c>
      <c r="J24" s="1" t="s">
        <v>353</v>
      </c>
      <c r="K24" s="1" t="s">
        <v>451</v>
      </c>
      <c r="L24" s="1" t="s">
        <v>451</v>
      </c>
      <c r="M24" s="1" t="s">
        <v>354</v>
      </c>
      <c r="N24" s="1" t="s">
        <v>354</v>
      </c>
      <c r="O24" s="1" t="s">
        <v>352</v>
      </c>
      <c r="P24" s="1" t="s">
        <v>355</v>
      </c>
      <c r="Q24" s="1" t="s">
        <v>452</v>
      </c>
      <c r="R24" s="1" t="s">
        <v>357</v>
      </c>
      <c r="S24" s="1" t="s">
        <v>358</v>
      </c>
      <c r="T24" s="1" t="s">
        <v>359</v>
      </c>
    </row>
    <row r="25" s="1" customFormat="1" spans="1:20">
      <c r="A25" s="3">
        <v>16871921081</v>
      </c>
      <c r="B25" s="1" t="s">
        <v>349</v>
      </c>
      <c r="C25" s="1" t="s">
        <v>453</v>
      </c>
      <c r="D25" s="1" t="s">
        <v>454</v>
      </c>
      <c r="E25" s="1" t="s">
        <v>455</v>
      </c>
      <c r="F25" s="1" t="s">
        <v>349</v>
      </c>
      <c r="G25" s="1" t="s">
        <v>350</v>
      </c>
      <c r="H25" s="1" t="s">
        <v>351</v>
      </c>
      <c r="I25" s="1" t="s">
        <v>456</v>
      </c>
      <c r="J25" s="1" t="s">
        <v>353</v>
      </c>
      <c r="K25" s="1" t="s">
        <v>456</v>
      </c>
      <c r="L25" s="1" t="s">
        <v>456</v>
      </c>
      <c r="M25" s="1" t="s">
        <v>354</v>
      </c>
      <c r="N25" s="1" t="s">
        <v>354</v>
      </c>
      <c r="O25" s="1" t="s">
        <v>352</v>
      </c>
      <c r="P25" s="1" t="s">
        <v>355</v>
      </c>
      <c r="Q25" s="1" t="s">
        <v>457</v>
      </c>
      <c r="R25" s="1" t="s">
        <v>357</v>
      </c>
      <c r="S25" s="1" t="s">
        <v>358</v>
      </c>
      <c r="T25" s="1" t="s">
        <v>359</v>
      </c>
    </row>
    <row r="26" s="1" customFormat="1" spans="1:20">
      <c r="A26" s="3">
        <v>16871691314</v>
      </c>
      <c r="B26" s="1" t="s">
        <v>349</v>
      </c>
      <c r="C26" s="1" t="s">
        <v>458</v>
      </c>
      <c r="D26" s="1" t="s">
        <v>361</v>
      </c>
      <c r="E26" s="1" t="s">
        <v>181</v>
      </c>
      <c r="F26" s="1" t="s">
        <v>349</v>
      </c>
      <c r="G26" s="1" t="s">
        <v>350</v>
      </c>
      <c r="H26" s="1" t="s">
        <v>351</v>
      </c>
      <c r="I26" s="1" t="s">
        <v>362</v>
      </c>
      <c r="J26" s="1" t="s">
        <v>353</v>
      </c>
      <c r="K26" s="1" t="s">
        <v>362</v>
      </c>
      <c r="L26" s="1" t="s">
        <v>362</v>
      </c>
      <c r="M26" s="1" t="s">
        <v>354</v>
      </c>
      <c r="N26" s="1" t="s">
        <v>354</v>
      </c>
      <c r="O26" s="1" t="s">
        <v>352</v>
      </c>
      <c r="P26" s="1" t="s">
        <v>355</v>
      </c>
      <c r="Q26" s="1" t="s">
        <v>459</v>
      </c>
      <c r="R26" s="1" t="s">
        <v>357</v>
      </c>
      <c r="S26" s="1" t="s">
        <v>358</v>
      </c>
      <c r="T26" s="1" t="s">
        <v>359</v>
      </c>
    </row>
    <row r="27" s="1" customFormat="1" spans="1:20">
      <c r="A27" s="3">
        <v>16871590138</v>
      </c>
      <c r="B27" s="1" t="s">
        <v>349</v>
      </c>
      <c r="C27" s="1" t="s">
        <v>460</v>
      </c>
      <c r="D27" s="1" t="s">
        <v>461</v>
      </c>
      <c r="E27" s="1" t="s">
        <v>179</v>
      </c>
      <c r="F27" s="1" t="s">
        <v>349</v>
      </c>
      <c r="G27" s="1" t="s">
        <v>350</v>
      </c>
      <c r="H27" s="1" t="s">
        <v>351</v>
      </c>
      <c r="I27" s="1" t="s">
        <v>462</v>
      </c>
      <c r="J27" s="1" t="s">
        <v>353</v>
      </c>
      <c r="K27" s="1" t="s">
        <v>462</v>
      </c>
      <c r="L27" s="1" t="s">
        <v>462</v>
      </c>
      <c r="M27" s="1" t="s">
        <v>354</v>
      </c>
      <c r="N27" s="1" t="s">
        <v>354</v>
      </c>
      <c r="O27" s="1" t="s">
        <v>352</v>
      </c>
      <c r="P27" s="1" t="s">
        <v>355</v>
      </c>
      <c r="Q27" s="1" t="s">
        <v>463</v>
      </c>
      <c r="R27" s="1" t="s">
        <v>357</v>
      </c>
      <c r="S27" s="1" t="s">
        <v>358</v>
      </c>
      <c r="T27" s="1" t="s">
        <v>359</v>
      </c>
    </row>
    <row r="28" s="1" customFormat="1" spans="1:20">
      <c r="A28" s="3">
        <v>16871439378</v>
      </c>
      <c r="B28" s="1" t="s">
        <v>349</v>
      </c>
      <c r="C28" s="1" t="s">
        <v>464</v>
      </c>
      <c r="D28" s="1" t="s">
        <v>465</v>
      </c>
      <c r="E28" s="1" t="s">
        <v>466</v>
      </c>
      <c r="F28" s="1" t="s">
        <v>349</v>
      </c>
      <c r="G28" s="1" t="s">
        <v>350</v>
      </c>
      <c r="H28" s="1" t="s">
        <v>351</v>
      </c>
      <c r="I28" s="1" t="s">
        <v>467</v>
      </c>
      <c r="J28" s="1" t="s">
        <v>353</v>
      </c>
      <c r="K28" s="1" t="s">
        <v>467</v>
      </c>
      <c r="L28" s="1" t="s">
        <v>467</v>
      </c>
      <c r="M28" s="1" t="s">
        <v>354</v>
      </c>
      <c r="N28" s="1" t="s">
        <v>354</v>
      </c>
      <c r="O28" s="1" t="s">
        <v>352</v>
      </c>
      <c r="P28" s="1" t="s">
        <v>355</v>
      </c>
      <c r="Q28" s="1" t="s">
        <v>468</v>
      </c>
      <c r="R28" s="1" t="s">
        <v>357</v>
      </c>
      <c r="S28" s="1" t="s">
        <v>358</v>
      </c>
      <c r="T28" s="1" t="s">
        <v>359</v>
      </c>
    </row>
    <row r="29" s="1" customFormat="1" spans="1:20">
      <c r="A29" s="3">
        <v>16871425898</v>
      </c>
      <c r="B29" s="1" t="s">
        <v>349</v>
      </c>
      <c r="C29" s="1" t="s">
        <v>469</v>
      </c>
      <c r="D29" s="1" t="s">
        <v>470</v>
      </c>
      <c r="E29" s="1" t="s">
        <v>176</v>
      </c>
      <c r="F29" s="1" t="s">
        <v>349</v>
      </c>
      <c r="G29" s="1" t="s">
        <v>350</v>
      </c>
      <c r="H29" s="1" t="s">
        <v>351</v>
      </c>
      <c r="I29" s="1" t="s">
        <v>471</v>
      </c>
      <c r="J29" s="1" t="s">
        <v>353</v>
      </c>
      <c r="K29" s="1" t="s">
        <v>471</v>
      </c>
      <c r="L29" s="1" t="s">
        <v>471</v>
      </c>
      <c r="M29" s="1" t="s">
        <v>354</v>
      </c>
      <c r="N29" s="1" t="s">
        <v>354</v>
      </c>
      <c r="O29" s="1" t="s">
        <v>352</v>
      </c>
      <c r="P29" s="1" t="s">
        <v>355</v>
      </c>
      <c r="Q29" s="1" t="s">
        <v>472</v>
      </c>
      <c r="R29" s="1" t="s">
        <v>357</v>
      </c>
      <c r="S29" s="1" t="s">
        <v>358</v>
      </c>
      <c r="T29" s="1" t="s">
        <v>359</v>
      </c>
    </row>
    <row r="30" s="1" customFormat="1" spans="1:20">
      <c r="A30" s="3">
        <v>16871175378</v>
      </c>
      <c r="B30" s="1" t="s">
        <v>349</v>
      </c>
      <c r="C30" s="1" t="s">
        <v>473</v>
      </c>
      <c r="D30" s="1" t="s">
        <v>361</v>
      </c>
      <c r="E30" s="1" t="s">
        <v>173</v>
      </c>
      <c r="F30" s="1" t="s">
        <v>349</v>
      </c>
      <c r="G30" s="1" t="s">
        <v>350</v>
      </c>
      <c r="H30" s="1" t="s">
        <v>351</v>
      </c>
      <c r="I30" s="1" t="s">
        <v>474</v>
      </c>
      <c r="J30" s="1" t="s">
        <v>353</v>
      </c>
      <c r="K30" s="1" t="s">
        <v>474</v>
      </c>
      <c r="L30" s="1" t="s">
        <v>474</v>
      </c>
      <c r="M30" s="1" t="s">
        <v>354</v>
      </c>
      <c r="N30" s="1" t="s">
        <v>354</v>
      </c>
      <c r="O30" s="1" t="s">
        <v>352</v>
      </c>
      <c r="P30" s="1" t="s">
        <v>355</v>
      </c>
      <c r="Q30" s="1" t="s">
        <v>475</v>
      </c>
      <c r="R30" s="1" t="s">
        <v>357</v>
      </c>
      <c r="S30" s="1" t="s">
        <v>358</v>
      </c>
      <c r="T30" s="1" t="s">
        <v>359</v>
      </c>
    </row>
    <row r="31" s="1" customFormat="1" spans="1:20">
      <c r="A31" s="3">
        <v>16871159792</v>
      </c>
      <c r="B31" s="1" t="s">
        <v>349</v>
      </c>
      <c r="C31" s="1" t="s">
        <v>476</v>
      </c>
      <c r="D31" s="1" t="s">
        <v>477</v>
      </c>
      <c r="E31" s="1" t="s">
        <v>169</v>
      </c>
      <c r="F31" s="1" t="s">
        <v>349</v>
      </c>
      <c r="G31" s="1" t="s">
        <v>350</v>
      </c>
      <c r="H31" s="1" t="s">
        <v>351</v>
      </c>
      <c r="I31" s="1" t="s">
        <v>478</v>
      </c>
      <c r="J31" s="1" t="s">
        <v>353</v>
      </c>
      <c r="K31" s="1" t="s">
        <v>478</v>
      </c>
      <c r="L31" s="1" t="s">
        <v>478</v>
      </c>
      <c r="M31" s="1" t="s">
        <v>354</v>
      </c>
      <c r="N31" s="1" t="s">
        <v>354</v>
      </c>
      <c r="O31" s="1" t="s">
        <v>352</v>
      </c>
      <c r="P31" s="1" t="s">
        <v>355</v>
      </c>
      <c r="Q31" s="1" t="s">
        <v>479</v>
      </c>
      <c r="R31" s="1" t="s">
        <v>357</v>
      </c>
      <c r="S31" s="1" t="s">
        <v>358</v>
      </c>
      <c r="T31" s="1" t="s">
        <v>359</v>
      </c>
    </row>
    <row r="32" s="1" customFormat="1" spans="1:20">
      <c r="A32" s="3">
        <v>16870824309</v>
      </c>
      <c r="B32" s="1" t="s">
        <v>349</v>
      </c>
      <c r="C32" s="1" t="s">
        <v>480</v>
      </c>
      <c r="D32" s="1" t="s">
        <v>481</v>
      </c>
      <c r="E32" s="1" t="s">
        <v>482</v>
      </c>
      <c r="F32" s="1" t="s">
        <v>349</v>
      </c>
      <c r="G32" s="1" t="s">
        <v>350</v>
      </c>
      <c r="H32" s="1" t="s">
        <v>351</v>
      </c>
      <c r="I32" s="1" t="s">
        <v>483</v>
      </c>
      <c r="J32" s="1" t="s">
        <v>353</v>
      </c>
      <c r="K32" s="1" t="s">
        <v>483</v>
      </c>
      <c r="L32" s="1" t="s">
        <v>483</v>
      </c>
      <c r="M32" s="1" t="s">
        <v>354</v>
      </c>
      <c r="N32" s="1" t="s">
        <v>354</v>
      </c>
      <c r="O32" s="1" t="s">
        <v>352</v>
      </c>
      <c r="P32" s="1" t="s">
        <v>355</v>
      </c>
      <c r="Q32" s="1" t="s">
        <v>484</v>
      </c>
      <c r="R32" s="1" t="s">
        <v>357</v>
      </c>
      <c r="S32" s="1" t="s">
        <v>358</v>
      </c>
      <c r="T32" s="1" t="s">
        <v>359</v>
      </c>
    </row>
    <row r="33" s="1" customFormat="1" spans="1:20">
      <c r="A33" s="3">
        <v>16870603167</v>
      </c>
      <c r="B33" s="1" t="s">
        <v>349</v>
      </c>
      <c r="C33" s="1" t="s">
        <v>485</v>
      </c>
      <c r="D33" s="1" t="s">
        <v>486</v>
      </c>
      <c r="E33" s="1" t="s">
        <v>162</v>
      </c>
      <c r="F33" s="1" t="s">
        <v>349</v>
      </c>
      <c r="G33" s="1" t="s">
        <v>350</v>
      </c>
      <c r="H33" s="1" t="s">
        <v>351</v>
      </c>
      <c r="I33" s="1" t="s">
        <v>487</v>
      </c>
      <c r="J33" s="1" t="s">
        <v>353</v>
      </c>
      <c r="K33" s="1" t="s">
        <v>487</v>
      </c>
      <c r="L33" s="1" t="s">
        <v>487</v>
      </c>
      <c r="M33" s="1" t="s">
        <v>354</v>
      </c>
      <c r="N33" s="1" t="s">
        <v>354</v>
      </c>
      <c r="O33" s="1" t="s">
        <v>352</v>
      </c>
      <c r="P33" s="1" t="s">
        <v>355</v>
      </c>
      <c r="Q33" s="1" t="s">
        <v>488</v>
      </c>
      <c r="R33" s="1" t="s">
        <v>357</v>
      </c>
      <c r="S33" s="1" t="s">
        <v>358</v>
      </c>
      <c r="T33" s="1" t="s">
        <v>359</v>
      </c>
    </row>
    <row r="34" s="1" customFormat="1" spans="1:20">
      <c r="A34" s="3">
        <v>16870585050</v>
      </c>
      <c r="B34" s="1" t="s">
        <v>349</v>
      </c>
      <c r="C34" s="1" t="s">
        <v>489</v>
      </c>
      <c r="D34" s="1" t="s">
        <v>470</v>
      </c>
      <c r="E34" s="1" t="s">
        <v>282</v>
      </c>
      <c r="F34" s="1" t="s">
        <v>349</v>
      </c>
      <c r="G34" s="1" t="s">
        <v>346</v>
      </c>
      <c r="H34" s="1" t="s">
        <v>351</v>
      </c>
      <c r="I34" s="1" t="s">
        <v>490</v>
      </c>
      <c r="J34" s="1" t="s">
        <v>353</v>
      </c>
      <c r="K34" s="1" t="s">
        <v>490</v>
      </c>
      <c r="L34" s="1" t="s">
        <v>490</v>
      </c>
      <c r="M34" s="1" t="s">
        <v>354</v>
      </c>
      <c r="N34" s="1" t="s">
        <v>354</v>
      </c>
      <c r="O34" s="1" t="s">
        <v>352</v>
      </c>
      <c r="P34" s="1" t="s">
        <v>355</v>
      </c>
      <c r="Q34" s="1" t="s">
        <v>491</v>
      </c>
      <c r="R34" s="1" t="s">
        <v>357</v>
      </c>
      <c r="S34" s="1" t="s">
        <v>358</v>
      </c>
      <c r="T34" s="1" t="s">
        <v>359</v>
      </c>
    </row>
    <row r="35" s="1" customFormat="1" spans="1:20">
      <c r="A35" s="3">
        <v>16870520943</v>
      </c>
      <c r="B35" s="1" t="s">
        <v>349</v>
      </c>
      <c r="C35" s="1" t="s">
        <v>492</v>
      </c>
      <c r="D35" s="1" t="s">
        <v>493</v>
      </c>
      <c r="E35" s="1" t="s">
        <v>159</v>
      </c>
      <c r="F35" s="1" t="s">
        <v>349</v>
      </c>
      <c r="G35" s="1" t="s">
        <v>350</v>
      </c>
      <c r="H35" s="1" t="s">
        <v>351</v>
      </c>
      <c r="I35" s="1" t="s">
        <v>494</v>
      </c>
      <c r="J35" s="1" t="s">
        <v>353</v>
      </c>
      <c r="K35" s="1" t="s">
        <v>494</v>
      </c>
      <c r="L35" s="1" t="s">
        <v>494</v>
      </c>
      <c r="M35" s="1" t="s">
        <v>354</v>
      </c>
      <c r="N35" s="1" t="s">
        <v>354</v>
      </c>
      <c r="O35" s="1" t="s">
        <v>352</v>
      </c>
      <c r="P35" s="1" t="s">
        <v>355</v>
      </c>
      <c r="Q35" s="1" t="s">
        <v>495</v>
      </c>
      <c r="R35" s="1" t="s">
        <v>357</v>
      </c>
      <c r="S35" s="1" t="s">
        <v>358</v>
      </c>
      <c r="T35" s="1" t="s">
        <v>359</v>
      </c>
    </row>
    <row r="36" s="1" customFormat="1" spans="1:20">
      <c r="A36" s="3">
        <v>16870483001</v>
      </c>
      <c r="B36" s="1" t="s">
        <v>349</v>
      </c>
      <c r="C36" s="1" t="s">
        <v>496</v>
      </c>
      <c r="D36" s="1" t="s">
        <v>422</v>
      </c>
      <c r="E36" s="1" t="s">
        <v>497</v>
      </c>
      <c r="F36" s="1" t="s">
        <v>350</v>
      </c>
      <c r="G36" s="1" t="s">
        <v>346</v>
      </c>
      <c r="H36" s="1" t="s">
        <v>351</v>
      </c>
      <c r="I36" s="1" t="s">
        <v>498</v>
      </c>
      <c r="J36" s="1" t="s">
        <v>353</v>
      </c>
      <c r="K36" s="1" t="s">
        <v>498</v>
      </c>
      <c r="L36" s="1" t="s">
        <v>498</v>
      </c>
      <c r="M36" s="1" t="s">
        <v>354</v>
      </c>
      <c r="N36" s="1" t="s">
        <v>354</v>
      </c>
      <c r="O36" s="1" t="s">
        <v>352</v>
      </c>
      <c r="P36" s="1" t="s">
        <v>355</v>
      </c>
      <c r="Q36" s="1" t="s">
        <v>499</v>
      </c>
      <c r="R36" s="1" t="s">
        <v>357</v>
      </c>
      <c r="S36" s="1" t="s">
        <v>358</v>
      </c>
      <c r="T36" s="1" t="s">
        <v>359</v>
      </c>
    </row>
    <row r="37" s="1" customFormat="1" spans="1:20">
      <c r="A37" s="3">
        <v>16870445275</v>
      </c>
      <c r="B37" s="1" t="s">
        <v>349</v>
      </c>
      <c r="C37" s="1" t="s">
        <v>500</v>
      </c>
      <c r="D37" s="1" t="s">
        <v>501</v>
      </c>
      <c r="E37" s="1" t="s">
        <v>502</v>
      </c>
      <c r="F37" s="1" t="s">
        <v>350</v>
      </c>
      <c r="G37" s="1" t="s">
        <v>346</v>
      </c>
      <c r="H37" s="1" t="s">
        <v>351</v>
      </c>
      <c r="I37" s="1" t="s">
        <v>503</v>
      </c>
      <c r="J37" s="1" t="s">
        <v>353</v>
      </c>
      <c r="K37" s="1" t="s">
        <v>503</v>
      </c>
      <c r="L37" s="1" t="s">
        <v>503</v>
      </c>
      <c r="M37" s="1" t="s">
        <v>354</v>
      </c>
      <c r="N37" s="1" t="s">
        <v>354</v>
      </c>
      <c r="O37" s="1" t="s">
        <v>352</v>
      </c>
      <c r="P37" s="1" t="s">
        <v>355</v>
      </c>
      <c r="Q37" s="1" t="s">
        <v>504</v>
      </c>
      <c r="R37" s="1" t="s">
        <v>357</v>
      </c>
      <c r="S37" s="1" t="s">
        <v>358</v>
      </c>
      <c r="T37" s="1" t="s">
        <v>359</v>
      </c>
    </row>
    <row r="38" s="1" customFormat="1" spans="1:20">
      <c r="A38" s="3">
        <v>16870175158</v>
      </c>
      <c r="B38" s="1" t="s">
        <v>349</v>
      </c>
      <c r="C38" s="1" t="s">
        <v>505</v>
      </c>
      <c r="D38" s="1" t="s">
        <v>427</v>
      </c>
      <c r="E38" s="1" t="s">
        <v>506</v>
      </c>
      <c r="F38" s="1" t="s">
        <v>350</v>
      </c>
      <c r="G38" s="1" t="s">
        <v>346</v>
      </c>
      <c r="H38" s="1" t="s">
        <v>351</v>
      </c>
      <c r="I38" s="1" t="s">
        <v>507</v>
      </c>
      <c r="J38" s="1" t="s">
        <v>353</v>
      </c>
      <c r="K38" s="1" t="s">
        <v>507</v>
      </c>
      <c r="L38" s="1" t="s">
        <v>507</v>
      </c>
      <c r="M38" s="1" t="s">
        <v>354</v>
      </c>
      <c r="N38" s="1" t="s">
        <v>354</v>
      </c>
      <c r="O38" s="1" t="s">
        <v>352</v>
      </c>
      <c r="P38" s="1" t="s">
        <v>355</v>
      </c>
      <c r="Q38" s="1" t="s">
        <v>508</v>
      </c>
      <c r="R38" s="1" t="s">
        <v>357</v>
      </c>
      <c r="S38" s="1" t="s">
        <v>358</v>
      </c>
      <c r="T38" s="1" t="s">
        <v>359</v>
      </c>
    </row>
    <row r="39" s="1" customFormat="1" spans="1:20">
      <c r="A39" s="3">
        <v>16869473984</v>
      </c>
      <c r="B39" s="1" t="s">
        <v>349</v>
      </c>
      <c r="C39" s="1" t="s">
        <v>509</v>
      </c>
      <c r="D39" s="1" t="s">
        <v>510</v>
      </c>
      <c r="E39" s="1" t="s">
        <v>511</v>
      </c>
      <c r="F39" s="1" t="s">
        <v>349</v>
      </c>
      <c r="G39" s="1" t="s">
        <v>350</v>
      </c>
      <c r="H39" s="1" t="s">
        <v>351</v>
      </c>
      <c r="I39" s="1" t="s">
        <v>512</v>
      </c>
      <c r="J39" s="1" t="s">
        <v>353</v>
      </c>
      <c r="K39" s="1" t="s">
        <v>512</v>
      </c>
      <c r="L39" s="1" t="s">
        <v>512</v>
      </c>
      <c r="M39" s="1" t="s">
        <v>354</v>
      </c>
      <c r="N39" s="1" t="s">
        <v>354</v>
      </c>
      <c r="O39" s="1" t="s">
        <v>352</v>
      </c>
      <c r="P39" s="1" t="s">
        <v>355</v>
      </c>
      <c r="Q39" s="1" t="s">
        <v>513</v>
      </c>
      <c r="R39" s="1" t="s">
        <v>357</v>
      </c>
      <c r="S39" s="1" t="s">
        <v>358</v>
      </c>
      <c r="T39" s="1" t="s">
        <v>359</v>
      </c>
    </row>
    <row r="40" s="1" customFormat="1" spans="1:20">
      <c r="A40" s="3">
        <v>16866647228</v>
      </c>
      <c r="B40" s="1" t="s">
        <v>349</v>
      </c>
      <c r="C40" s="1" t="s">
        <v>514</v>
      </c>
      <c r="D40" s="1" t="s">
        <v>515</v>
      </c>
      <c r="E40" s="1" t="s">
        <v>516</v>
      </c>
      <c r="F40" s="1" t="s">
        <v>349</v>
      </c>
      <c r="G40" s="1" t="s">
        <v>350</v>
      </c>
      <c r="H40" s="1" t="s">
        <v>351</v>
      </c>
      <c r="I40" s="1" t="s">
        <v>362</v>
      </c>
      <c r="J40" s="1" t="s">
        <v>353</v>
      </c>
      <c r="K40" s="1" t="s">
        <v>362</v>
      </c>
      <c r="L40" s="1" t="s">
        <v>362</v>
      </c>
      <c r="M40" s="1" t="s">
        <v>354</v>
      </c>
      <c r="N40" s="1" t="s">
        <v>354</v>
      </c>
      <c r="O40" s="1" t="s">
        <v>352</v>
      </c>
      <c r="P40" s="1" t="s">
        <v>355</v>
      </c>
      <c r="Q40" s="1" t="s">
        <v>517</v>
      </c>
      <c r="R40" s="1" t="s">
        <v>357</v>
      </c>
      <c r="S40" s="1" t="s">
        <v>358</v>
      </c>
      <c r="T40" s="1" t="s">
        <v>359</v>
      </c>
    </row>
    <row r="41" s="1" customFormat="1" spans="1:20">
      <c r="A41" s="3">
        <v>16866424184</v>
      </c>
      <c r="B41" s="1" t="s">
        <v>349</v>
      </c>
      <c r="C41" s="1" t="s">
        <v>518</v>
      </c>
      <c r="D41" s="1" t="s">
        <v>519</v>
      </c>
      <c r="E41" s="1" t="s">
        <v>155</v>
      </c>
      <c r="F41" s="1" t="s">
        <v>349</v>
      </c>
      <c r="G41" s="1" t="s">
        <v>350</v>
      </c>
      <c r="H41" s="1" t="s">
        <v>351</v>
      </c>
      <c r="I41" s="1" t="s">
        <v>520</v>
      </c>
      <c r="J41" s="1" t="s">
        <v>353</v>
      </c>
      <c r="K41" s="1" t="s">
        <v>520</v>
      </c>
      <c r="L41" s="1" t="s">
        <v>520</v>
      </c>
      <c r="M41" s="1" t="s">
        <v>354</v>
      </c>
      <c r="N41" s="1" t="s">
        <v>354</v>
      </c>
      <c r="O41" s="1" t="s">
        <v>352</v>
      </c>
      <c r="P41" s="1" t="s">
        <v>355</v>
      </c>
      <c r="Q41" s="1" t="s">
        <v>521</v>
      </c>
      <c r="R41" s="1" t="s">
        <v>357</v>
      </c>
      <c r="S41" s="1" t="s">
        <v>358</v>
      </c>
      <c r="T41" s="1" t="s">
        <v>359</v>
      </c>
    </row>
    <row r="42" s="1" customFormat="1" spans="1:20">
      <c r="A42" s="3">
        <v>16866349965</v>
      </c>
      <c r="B42" s="1" t="s">
        <v>349</v>
      </c>
      <c r="C42" s="1" t="s">
        <v>522</v>
      </c>
      <c r="D42" s="1" t="s">
        <v>348</v>
      </c>
      <c r="E42" s="1" t="s">
        <v>152</v>
      </c>
      <c r="F42" s="1" t="s">
        <v>349</v>
      </c>
      <c r="G42" s="1" t="s">
        <v>350</v>
      </c>
      <c r="H42" s="1" t="s">
        <v>351</v>
      </c>
      <c r="I42" s="1" t="s">
        <v>523</v>
      </c>
      <c r="J42" s="1" t="s">
        <v>353</v>
      </c>
      <c r="K42" s="1" t="s">
        <v>523</v>
      </c>
      <c r="L42" s="1" t="s">
        <v>523</v>
      </c>
      <c r="M42" s="1" t="s">
        <v>354</v>
      </c>
      <c r="N42" s="1" t="s">
        <v>354</v>
      </c>
      <c r="O42" s="1" t="s">
        <v>352</v>
      </c>
      <c r="P42" s="1" t="s">
        <v>355</v>
      </c>
      <c r="Q42" s="1" t="s">
        <v>524</v>
      </c>
      <c r="R42" s="1" t="s">
        <v>357</v>
      </c>
      <c r="S42" s="1" t="s">
        <v>358</v>
      </c>
      <c r="T42" s="1" t="s">
        <v>359</v>
      </c>
    </row>
    <row r="43" s="1" customFormat="1" spans="1:20">
      <c r="A43" s="3">
        <v>16866191943</v>
      </c>
      <c r="B43" s="1" t="s">
        <v>349</v>
      </c>
      <c r="C43" s="1" t="s">
        <v>525</v>
      </c>
      <c r="D43" s="1" t="s">
        <v>510</v>
      </c>
      <c r="E43" s="1" t="s">
        <v>526</v>
      </c>
      <c r="F43" s="1" t="s">
        <v>349</v>
      </c>
      <c r="G43" s="1" t="s">
        <v>350</v>
      </c>
      <c r="H43" s="1" t="s">
        <v>351</v>
      </c>
      <c r="I43" s="1" t="s">
        <v>512</v>
      </c>
      <c r="J43" s="1" t="s">
        <v>353</v>
      </c>
      <c r="K43" s="1" t="s">
        <v>512</v>
      </c>
      <c r="L43" s="1" t="s">
        <v>512</v>
      </c>
      <c r="M43" s="1" t="s">
        <v>354</v>
      </c>
      <c r="N43" s="1" t="s">
        <v>354</v>
      </c>
      <c r="O43" s="1" t="s">
        <v>352</v>
      </c>
      <c r="P43" s="1" t="s">
        <v>355</v>
      </c>
      <c r="Q43" s="1" t="s">
        <v>527</v>
      </c>
      <c r="R43" s="1" t="s">
        <v>357</v>
      </c>
      <c r="S43" s="1" t="s">
        <v>358</v>
      </c>
      <c r="T43" s="1" t="s">
        <v>359</v>
      </c>
    </row>
    <row r="44" s="1" customFormat="1" spans="1:20">
      <c r="A44" s="3">
        <v>16866059783</v>
      </c>
      <c r="B44" s="1" t="s">
        <v>349</v>
      </c>
      <c r="C44" s="1" t="s">
        <v>528</v>
      </c>
      <c r="D44" s="1" t="s">
        <v>529</v>
      </c>
      <c r="E44" s="1" t="s">
        <v>145</v>
      </c>
      <c r="F44" s="1" t="s">
        <v>349</v>
      </c>
      <c r="G44" s="1" t="s">
        <v>350</v>
      </c>
      <c r="H44" s="1" t="s">
        <v>351</v>
      </c>
      <c r="I44" s="1" t="s">
        <v>530</v>
      </c>
      <c r="J44" s="1" t="s">
        <v>353</v>
      </c>
      <c r="K44" s="1" t="s">
        <v>530</v>
      </c>
      <c r="L44" s="1" t="s">
        <v>530</v>
      </c>
      <c r="M44" s="1" t="s">
        <v>354</v>
      </c>
      <c r="N44" s="1" t="s">
        <v>354</v>
      </c>
      <c r="O44" s="1" t="s">
        <v>352</v>
      </c>
      <c r="P44" s="1" t="s">
        <v>355</v>
      </c>
      <c r="Q44" s="1" t="s">
        <v>531</v>
      </c>
      <c r="R44" s="1" t="s">
        <v>357</v>
      </c>
      <c r="S44" s="1" t="s">
        <v>358</v>
      </c>
      <c r="T44" s="1" t="s">
        <v>359</v>
      </c>
    </row>
    <row r="45" s="1" customFormat="1" spans="1:20">
      <c r="A45" s="3">
        <v>16865928861</v>
      </c>
      <c r="B45" s="1" t="s">
        <v>349</v>
      </c>
      <c r="C45" s="1" t="s">
        <v>532</v>
      </c>
      <c r="D45" s="1" t="s">
        <v>436</v>
      </c>
      <c r="E45" s="1" t="s">
        <v>533</v>
      </c>
      <c r="F45" s="1" t="s">
        <v>349</v>
      </c>
      <c r="G45" s="1" t="s">
        <v>350</v>
      </c>
      <c r="H45" s="1" t="s">
        <v>351</v>
      </c>
      <c r="I45" s="1" t="s">
        <v>534</v>
      </c>
      <c r="J45" s="1" t="s">
        <v>353</v>
      </c>
      <c r="K45" s="1" t="s">
        <v>534</v>
      </c>
      <c r="L45" s="1" t="s">
        <v>534</v>
      </c>
      <c r="M45" s="1" t="s">
        <v>354</v>
      </c>
      <c r="N45" s="1" t="s">
        <v>354</v>
      </c>
      <c r="O45" s="1" t="s">
        <v>352</v>
      </c>
      <c r="P45" s="1" t="s">
        <v>355</v>
      </c>
      <c r="Q45" s="1" t="s">
        <v>535</v>
      </c>
      <c r="R45" s="1" t="s">
        <v>357</v>
      </c>
      <c r="S45" s="1" t="s">
        <v>358</v>
      </c>
      <c r="T45" s="1" t="s">
        <v>359</v>
      </c>
    </row>
    <row r="46" s="1" customFormat="1" spans="1:20">
      <c r="A46" s="3">
        <v>16865907639</v>
      </c>
      <c r="B46" s="1" t="s">
        <v>349</v>
      </c>
      <c r="C46" s="1" t="s">
        <v>536</v>
      </c>
      <c r="D46" s="1" t="s">
        <v>537</v>
      </c>
      <c r="E46" s="1" t="s">
        <v>538</v>
      </c>
      <c r="F46" s="1" t="s">
        <v>350</v>
      </c>
      <c r="G46" s="1" t="s">
        <v>346</v>
      </c>
      <c r="H46" s="1" t="s">
        <v>351</v>
      </c>
      <c r="I46" s="1" t="s">
        <v>539</v>
      </c>
      <c r="J46" s="1" t="s">
        <v>353</v>
      </c>
      <c r="K46" s="1" t="s">
        <v>539</v>
      </c>
      <c r="L46" s="1" t="s">
        <v>539</v>
      </c>
      <c r="M46" s="1" t="s">
        <v>354</v>
      </c>
      <c r="N46" s="1" t="s">
        <v>354</v>
      </c>
      <c r="O46" s="1" t="s">
        <v>352</v>
      </c>
      <c r="P46" s="1" t="s">
        <v>355</v>
      </c>
      <c r="Q46" s="1" t="s">
        <v>540</v>
      </c>
      <c r="R46" s="1" t="s">
        <v>357</v>
      </c>
      <c r="S46" s="1" t="s">
        <v>358</v>
      </c>
      <c r="T46" s="1" t="s">
        <v>359</v>
      </c>
    </row>
    <row r="47" s="1" customFormat="1" spans="1:20">
      <c r="A47" s="3">
        <v>16865650345</v>
      </c>
      <c r="B47" s="1" t="s">
        <v>349</v>
      </c>
      <c r="C47" s="1" t="s">
        <v>541</v>
      </c>
      <c r="D47" s="1" t="s">
        <v>515</v>
      </c>
      <c r="E47" s="1" t="s">
        <v>542</v>
      </c>
      <c r="F47" s="1" t="s">
        <v>349</v>
      </c>
      <c r="G47" s="1" t="s">
        <v>350</v>
      </c>
      <c r="H47" s="1" t="s">
        <v>351</v>
      </c>
      <c r="I47" s="1" t="s">
        <v>543</v>
      </c>
      <c r="J47" s="1" t="s">
        <v>353</v>
      </c>
      <c r="K47" s="1" t="s">
        <v>543</v>
      </c>
      <c r="L47" s="1" t="s">
        <v>543</v>
      </c>
      <c r="M47" s="1" t="s">
        <v>354</v>
      </c>
      <c r="N47" s="1" t="s">
        <v>354</v>
      </c>
      <c r="O47" s="1" t="s">
        <v>352</v>
      </c>
      <c r="P47" s="1" t="s">
        <v>355</v>
      </c>
      <c r="Q47" s="1" t="s">
        <v>544</v>
      </c>
      <c r="R47" s="1" t="s">
        <v>357</v>
      </c>
      <c r="S47" s="1" t="s">
        <v>358</v>
      </c>
      <c r="T47" s="1" t="s">
        <v>359</v>
      </c>
    </row>
    <row r="48" s="1" customFormat="1" spans="1:20">
      <c r="A48" s="3">
        <v>16865460708</v>
      </c>
      <c r="B48" s="1" t="s">
        <v>545</v>
      </c>
      <c r="C48" s="1" t="s">
        <v>546</v>
      </c>
      <c r="D48" s="1" t="s">
        <v>547</v>
      </c>
      <c r="E48" s="1" t="s">
        <v>272</v>
      </c>
      <c r="F48" s="1" t="s">
        <v>350</v>
      </c>
      <c r="G48" s="1" t="s">
        <v>346</v>
      </c>
      <c r="H48" s="1" t="s">
        <v>351</v>
      </c>
      <c r="I48" s="1" t="s">
        <v>370</v>
      </c>
      <c r="J48" s="1" t="s">
        <v>353</v>
      </c>
      <c r="K48" s="1" t="s">
        <v>370</v>
      </c>
      <c r="L48" s="1" t="s">
        <v>370</v>
      </c>
      <c r="M48" s="1" t="s">
        <v>354</v>
      </c>
      <c r="N48" s="1" t="s">
        <v>354</v>
      </c>
      <c r="O48" s="1" t="s">
        <v>352</v>
      </c>
      <c r="P48" s="1" t="s">
        <v>355</v>
      </c>
      <c r="Q48" s="1" t="s">
        <v>548</v>
      </c>
      <c r="R48" s="1" t="s">
        <v>357</v>
      </c>
      <c r="S48" s="1" t="s">
        <v>358</v>
      </c>
      <c r="T48" s="1" t="s">
        <v>359</v>
      </c>
    </row>
    <row r="49" s="1" customFormat="1" spans="1:20">
      <c r="A49" s="3">
        <v>16865374033</v>
      </c>
      <c r="B49" s="1" t="s">
        <v>545</v>
      </c>
      <c r="C49" s="1" t="s">
        <v>549</v>
      </c>
      <c r="D49" s="1" t="s">
        <v>501</v>
      </c>
      <c r="E49" s="1" t="s">
        <v>550</v>
      </c>
      <c r="F49" s="1" t="s">
        <v>545</v>
      </c>
      <c r="G49" s="1" t="s">
        <v>349</v>
      </c>
      <c r="H49" s="1" t="s">
        <v>351</v>
      </c>
      <c r="I49" s="1" t="s">
        <v>551</v>
      </c>
      <c r="J49" s="1" t="s">
        <v>353</v>
      </c>
      <c r="K49" s="1" t="s">
        <v>551</v>
      </c>
      <c r="L49" s="1" t="s">
        <v>551</v>
      </c>
      <c r="M49" s="1" t="s">
        <v>354</v>
      </c>
      <c r="N49" s="1" t="s">
        <v>354</v>
      </c>
      <c r="O49" s="1" t="s">
        <v>352</v>
      </c>
      <c r="P49" s="1" t="s">
        <v>355</v>
      </c>
      <c r="Q49" s="1" t="s">
        <v>552</v>
      </c>
      <c r="R49" s="1" t="s">
        <v>357</v>
      </c>
      <c r="S49" s="1" t="s">
        <v>358</v>
      </c>
      <c r="T49" s="1" t="s">
        <v>359</v>
      </c>
    </row>
    <row r="50" s="1" customFormat="1" spans="1:20">
      <c r="A50" s="3">
        <v>16865354209</v>
      </c>
      <c r="B50" s="1" t="s">
        <v>545</v>
      </c>
      <c r="C50" s="1" t="s">
        <v>553</v>
      </c>
      <c r="D50" s="1" t="s">
        <v>554</v>
      </c>
      <c r="E50" s="1" t="s">
        <v>79</v>
      </c>
      <c r="F50" s="1" t="s">
        <v>545</v>
      </c>
      <c r="G50" s="1" t="s">
        <v>349</v>
      </c>
      <c r="H50" s="1" t="s">
        <v>351</v>
      </c>
      <c r="I50" s="1" t="s">
        <v>555</v>
      </c>
      <c r="J50" s="1" t="s">
        <v>353</v>
      </c>
      <c r="K50" s="1" t="s">
        <v>555</v>
      </c>
      <c r="L50" s="1" t="s">
        <v>555</v>
      </c>
      <c r="M50" s="1" t="s">
        <v>354</v>
      </c>
      <c r="N50" s="1" t="s">
        <v>354</v>
      </c>
      <c r="O50" s="1" t="s">
        <v>352</v>
      </c>
      <c r="P50" s="1" t="s">
        <v>355</v>
      </c>
      <c r="Q50" s="1" t="s">
        <v>556</v>
      </c>
      <c r="R50" s="1" t="s">
        <v>357</v>
      </c>
      <c r="S50" s="1" t="s">
        <v>358</v>
      </c>
      <c r="T50" s="1" t="s">
        <v>359</v>
      </c>
    </row>
    <row r="51" s="1" customFormat="1" spans="1:20">
      <c r="A51" s="3">
        <v>16865344640</v>
      </c>
      <c r="B51" s="1" t="s">
        <v>545</v>
      </c>
      <c r="C51" s="1" t="s">
        <v>557</v>
      </c>
      <c r="D51" s="1" t="s">
        <v>558</v>
      </c>
      <c r="E51" s="1" t="s">
        <v>270</v>
      </c>
      <c r="F51" s="1" t="s">
        <v>350</v>
      </c>
      <c r="G51" s="1" t="s">
        <v>346</v>
      </c>
      <c r="H51" s="1" t="s">
        <v>351</v>
      </c>
      <c r="I51" s="1" t="s">
        <v>559</v>
      </c>
      <c r="J51" s="1" t="s">
        <v>353</v>
      </c>
      <c r="K51" s="1" t="s">
        <v>559</v>
      </c>
      <c r="L51" s="1" t="s">
        <v>559</v>
      </c>
      <c r="M51" s="1" t="s">
        <v>354</v>
      </c>
      <c r="N51" s="1" t="s">
        <v>354</v>
      </c>
      <c r="O51" s="1" t="s">
        <v>352</v>
      </c>
      <c r="P51" s="1" t="s">
        <v>355</v>
      </c>
      <c r="Q51" s="1" t="s">
        <v>560</v>
      </c>
      <c r="R51" s="1" t="s">
        <v>357</v>
      </c>
      <c r="S51" s="1" t="s">
        <v>358</v>
      </c>
      <c r="T51" s="1" t="s">
        <v>359</v>
      </c>
    </row>
    <row r="52" s="1" customFormat="1" spans="1:20">
      <c r="A52" s="3">
        <v>16865309257</v>
      </c>
      <c r="B52" s="1" t="s">
        <v>545</v>
      </c>
      <c r="C52" s="1" t="s">
        <v>561</v>
      </c>
      <c r="D52" s="1" t="s">
        <v>562</v>
      </c>
      <c r="E52" s="1" t="s">
        <v>76</v>
      </c>
      <c r="F52" s="1" t="s">
        <v>545</v>
      </c>
      <c r="G52" s="1" t="s">
        <v>349</v>
      </c>
      <c r="H52" s="1" t="s">
        <v>351</v>
      </c>
      <c r="I52" s="1" t="s">
        <v>563</v>
      </c>
      <c r="J52" s="1" t="s">
        <v>353</v>
      </c>
      <c r="K52" s="1" t="s">
        <v>563</v>
      </c>
      <c r="L52" s="1" t="s">
        <v>563</v>
      </c>
      <c r="M52" s="1" t="s">
        <v>354</v>
      </c>
      <c r="N52" s="1" t="s">
        <v>354</v>
      </c>
      <c r="O52" s="1" t="s">
        <v>352</v>
      </c>
      <c r="P52" s="1" t="s">
        <v>355</v>
      </c>
      <c r="Q52" s="1" t="s">
        <v>564</v>
      </c>
      <c r="R52" s="1" t="s">
        <v>357</v>
      </c>
      <c r="S52" s="1" t="s">
        <v>358</v>
      </c>
      <c r="T52" s="1" t="s">
        <v>359</v>
      </c>
    </row>
    <row r="53" s="1" customFormat="1" spans="1:20">
      <c r="A53" s="3">
        <v>16865296368</v>
      </c>
      <c r="B53" s="1" t="s">
        <v>545</v>
      </c>
      <c r="C53" s="1" t="s">
        <v>565</v>
      </c>
      <c r="D53" s="1" t="s">
        <v>566</v>
      </c>
      <c r="E53" s="1" t="s">
        <v>73</v>
      </c>
      <c r="F53" s="1" t="s">
        <v>545</v>
      </c>
      <c r="G53" s="1" t="s">
        <v>349</v>
      </c>
      <c r="H53" s="1" t="s">
        <v>351</v>
      </c>
      <c r="I53" s="1" t="s">
        <v>567</v>
      </c>
      <c r="J53" s="1" t="s">
        <v>353</v>
      </c>
      <c r="K53" s="1" t="s">
        <v>567</v>
      </c>
      <c r="L53" s="1" t="s">
        <v>567</v>
      </c>
      <c r="M53" s="1" t="s">
        <v>354</v>
      </c>
      <c r="N53" s="1" t="s">
        <v>354</v>
      </c>
      <c r="O53" s="1" t="s">
        <v>352</v>
      </c>
      <c r="P53" s="1" t="s">
        <v>355</v>
      </c>
      <c r="Q53" s="1" t="s">
        <v>568</v>
      </c>
      <c r="R53" s="1" t="s">
        <v>357</v>
      </c>
      <c r="S53" s="1" t="s">
        <v>358</v>
      </c>
      <c r="T53" s="1" t="s">
        <v>359</v>
      </c>
    </row>
    <row r="54" s="1" customFormat="1" spans="1:20">
      <c r="A54" s="3">
        <v>16865087298</v>
      </c>
      <c r="B54" s="1" t="s">
        <v>545</v>
      </c>
      <c r="C54" s="1" t="s">
        <v>569</v>
      </c>
      <c r="D54" s="1" t="s">
        <v>570</v>
      </c>
      <c r="E54" s="1" t="s">
        <v>266</v>
      </c>
      <c r="F54" s="1" t="s">
        <v>545</v>
      </c>
      <c r="G54" s="1" t="s">
        <v>346</v>
      </c>
      <c r="H54" s="1" t="s">
        <v>351</v>
      </c>
      <c r="I54" s="1" t="s">
        <v>571</v>
      </c>
      <c r="J54" s="1" t="s">
        <v>353</v>
      </c>
      <c r="K54" s="1" t="s">
        <v>571</v>
      </c>
      <c r="L54" s="1" t="s">
        <v>571</v>
      </c>
      <c r="M54" s="1" t="s">
        <v>354</v>
      </c>
      <c r="N54" s="1" t="s">
        <v>354</v>
      </c>
      <c r="O54" s="1" t="s">
        <v>352</v>
      </c>
      <c r="P54" s="1" t="s">
        <v>355</v>
      </c>
      <c r="Q54" s="1" t="s">
        <v>572</v>
      </c>
      <c r="R54" s="1" t="s">
        <v>357</v>
      </c>
      <c r="S54" s="1" t="s">
        <v>358</v>
      </c>
      <c r="T54" s="1" t="s">
        <v>359</v>
      </c>
    </row>
    <row r="55" s="1" customFormat="1" spans="1:20">
      <c r="A55" s="3">
        <v>16864755772</v>
      </c>
      <c r="B55" s="1" t="s">
        <v>545</v>
      </c>
      <c r="C55" s="1" t="s">
        <v>573</v>
      </c>
      <c r="D55" s="1" t="s">
        <v>574</v>
      </c>
      <c r="E55" s="1" t="s">
        <v>575</v>
      </c>
      <c r="F55" s="1" t="s">
        <v>350</v>
      </c>
      <c r="G55" s="1" t="s">
        <v>346</v>
      </c>
      <c r="H55" s="1" t="s">
        <v>351</v>
      </c>
      <c r="I55" s="1" t="s">
        <v>576</v>
      </c>
      <c r="J55" s="1" t="s">
        <v>353</v>
      </c>
      <c r="K55" s="1" t="s">
        <v>576</v>
      </c>
      <c r="L55" s="1" t="s">
        <v>576</v>
      </c>
      <c r="M55" s="1" t="s">
        <v>354</v>
      </c>
      <c r="N55" s="1" t="s">
        <v>354</v>
      </c>
      <c r="O55" s="1" t="s">
        <v>352</v>
      </c>
      <c r="P55" s="1" t="s">
        <v>355</v>
      </c>
      <c r="Q55" s="1" t="s">
        <v>577</v>
      </c>
      <c r="R55" s="1" t="s">
        <v>357</v>
      </c>
      <c r="S55" s="1" t="s">
        <v>358</v>
      </c>
      <c r="T55" s="1" t="s">
        <v>359</v>
      </c>
    </row>
    <row r="56" s="1" customFormat="1" spans="1:20">
      <c r="A56" s="3">
        <v>16864339723</v>
      </c>
      <c r="B56" s="1" t="s">
        <v>545</v>
      </c>
      <c r="C56" s="1" t="s">
        <v>578</v>
      </c>
      <c r="D56" s="1" t="s">
        <v>579</v>
      </c>
      <c r="E56" s="1" t="s">
        <v>580</v>
      </c>
      <c r="F56" s="1" t="s">
        <v>545</v>
      </c>
      <c r="G56" s="1" t="s">
        <v>349</v>
      </c>
      <c r="H56" s="1" t="s">
        <v>351</v>
      </c>
      <c r="I56" s="1" t="s">
        <v>581</v>
      </c>
      <c r="J56" s="1" t="s">
        <v>353</v>
      </c>
      <c r="K56" s="1" t="s">
        <v>581</v>
      </c>
      <c r="L56" s="1" t="s">
        <v>581</v>
      </c>
      <c r="M56" s="1" t="s">
        <v>354</v>
      </c>
      <c r="N56" s="1" t="s">
        <v>354</v>
      </c>
      <c r="O56" s="1" t="s">
        <v>352</v>
      </c>
      <c r="P56" s="1" t="s">
        <v>355</v>
      </c>
      <c r="Q56" s="1" t="s">
        <v>582</v>
      </c>
      <c r="R56" s="1" t="s">
        <v>357</v>
      </c>
      <c r="S56" s="1" t="s">
        <v>358</v>
      </c>
      <c r="T56" s="1" t="s">
        <v>359</v>
      </c>
    </row>
    <row r="57" s="1" customFormat="1" spans="1:20">
      <c r="A57" s="3">
        <v>16864018587</v>
      </c>
      <c r="B57" s="1" t="s">
        <v>545</v>
      </c>
      <c r="C57" s="1" t="s">
        <v>583</v>
      </c>
      <c r="D57" s="1" t="s">
        <v>493</v>
      </c>
      <c r="E57" s="1" t="s">
        <v>138</v>
      </c>
      <c r="F57" s="1" t="s">
        <v>349</v>
      </c>
      <c r="G57" s="1" t="s">
        <v>350</v>
      </c>
      <c r="H57" s="1" t="s">
        <v>351</v>
      </c>
      <c r="I57" s="1" t="s">
        <v>584</v>
      </c>
      <c r="J57" s="1" t="s">
        <v>353</v>
      </c>
      <c r="K57" s="1" t="s">
        <v>584</v>
      </c>
      <c r="L57" s="1" t="s">
        <v>584</v>
      </c>
      <c r="M57" s="1" t="s">
        <v>354</v>
      </c>
      <c r="N57" s="1" t="s">
        <v>354</v>
      </c>
      <c r="O57" s="1" t="s">
        <v>352</v>
      </c>
      <c r="P57" s="1" t="s">
        <v>355</v>
      </c>
      <c r="Q57" s="1" t="s">
        <v>585</v>
      </c>
      <c r="R57" s="1" t="s">
        <v>357</v>
      </c>
      <c r="S57" s="1" t="s">
        <v>358</v>
      </c>
      <c r="T57" s="1" t="s">
        <v>359</v>
      </c>
    </row>
    <row r="58" s="1" customFormat="1" spans="1:20">
      <c r="A58" s="3">
        <v>16863369702</v>
      </c>
      <c r="B58" s="1" t="s">
        <v>545</v>
      </c>
      <c r="C58" s="1" t="s">
        <v>586</v>
      </c>
      <c r="D58" s="1" t="s">
        <v>373</v>
      </c>
      <c r="E58" s="1" t="s">
        <v>67</v>
      </c>
      <c r="F58" s="1" t="s">
        <v>545</v>
      </c>
      <c r="G58" s="1" t="s">
        <v>349</v>
      </c>
      <c r="H58" s="1" t="s">
        <v>351</v>
      </c>
      <c r="I58" s="1" t="s">
        <v>587</v>
      </c>
      <c r="J58" s="1" t="s">
        <v>353</v>
      </c>
      <c r="K58" s="1" t="s">
        <v>587</v>
      </c>
      <c r="L58" s="1" t="s">
        <v>587</v>
      </c>
      <c r="M58" s="1" t="s">
        <v>354</v>
      </c>
      <c r="N58" s="1" t="s">
        <v>354</v>
      </c>
      <c r="O58" s="1" t="s">
        <v>352</v>
      </c>
      <c r="P58" s="1" t="s">
        <v>355</v>
      </c>
      <c r="Q58" s="1" t="s">
        <v>588</v>
      </c>
      <c r="R58" s="1" t="s">
        <v>357</v>
      </c>
      <c r="S58" s="1" t="s">
        <v>358</v>
      </c>
      <c r="T58" s="1" t="s">
        <v>359</v>
      </c>
    </row>
    <row r="59" s="1" customFormat="1" spans="1:20">
      <c r="A59" s="3">
        <v>16863354989</v>
      </c>
      <c r="B59" s="1" t="s">
        <v>545</v>
      </c>
      <c r="C59" s="1" t="s">
        <v>589</v>
      </c>
      <c r="D59" s="1" t="s">
        <v>515</v>
      </c>
      <c r="E59" s="1" t="s">
        <v>590</v>
      </c>
      <c r="F59" s="1" t="s">
        <v>349</v>
      </c>
      <c r="G59" s="1" t="s">
        <v>350</v>
      </c>
      <c r="H59" s="1" t="s">
        <v>351</v>
      </c>
      <c r="I59" s="1" t="s">
        <v>591</v>
      </c>
      <c r="J59" s="1" t="s">
        <v>353</v>
      </c>
      <c r="K59" s="1" t="s">
        <v>591</v>
      </c>
      <c r="L59" s="1" t="s">
        <v>591</v>
      </c>
      <c r="M59" s="1" t="s">
        <v>354</v>
      </c>
      <c r="N59" s="1" t="s">
        <v>354</v>
      </c>
      <c r="O59" s="1" t="s">
        <v>352</v>
      </c>
      <c r="P59" s="1" t="s">
        <v>355</v>
      </c>
      <c r="Q59" s="1" t="s">
        <v>592</v>
      </c>
      <c r="R59" s="1" t="s">
        <v>357</v>
      </c>
      <c r="S59" s="1" t="s">
        <v>358</v>
      </c>
      <c r="T59" s="1" t="s">
        <v>359</v>
      </c>
    </row>
    <row r="60" s="1" customFormat="1" spans="1:20">
      <c r="A60" s="3">
        <v>16863335195</v>
      </c>
      <c r="B60" s="1" t="s">
        <v>545</v>
      </c>
      <c r="C60" s="1" t="s">
        <v>593</v>
      </c>
      <c r="D60" s="1" t="s">
        <v>481</v>
      </c>
      <c r="E60" s="1" t="s">
        <v>594</v>
      </c>
      <c r="F60" s="1" t="s">
        <v>349</v>
      </c>
      <c r="G60" s="1" t="s">
        <v>350</v>
      </c>
      <c r="H60" s="1" t="s">
        <v>351</v>
      </c>
      <c r="I60" s="1" t="s">
        <v>595</v>
      </c>
      <c r="J60" s="1" t="s">
        <v>353</v>
      </c>
      <c r="K60" s="1" t="s">
        <v>595</v>
      </c>
      <c r="L60" s="1" t="s">
        <v>595</v>
      </c>
      <c r="M60" s="1" t="s">
        <v>354</v>
      </c>
      <c r="N60" s="1" t="s">
        <v>354</v>
      </c>
      <c r="O60" s="1" t="s">
        <v>352</v>
      </c>
      <c r="P60" s="1" t="s">
        <v>355</v>
      </c>
      <c r="Q60" s="1" t="s">
        <v>596</v>
      </c>
      <c r="R60" s="1" t="s">
        <v>357</v>
      </c>
      <c r="S60" s="1" t="s">
        <v>358</v>
      </c>
      <c r="T60" s="1" t="s">
        <v>359</v>
      </c>
    </row>
    <row r="61" s="1" customFormat="1" spans="1:20">
      <c r="A61" s="3">
        <v>16863286749</v>
      </c>
      <c r="B61" s="1" t="s">
        <v>545</v>
      </c>
      <c r="C61" s="1" t="s">
        <v>597</v>
      </c>
      <c r="D61" s="1" t="s">
        <v>598</v>
      </c>
      <c r="E61" s="1" t="s">
        <v>599</v>
      </c>
      <c r="F61" s="1" t="s">
        <v>545</v>
      </c>
      <c r="G61" s="1" t="s">
        <v>349</v>
      </c>
      <c r="H61" s="1" t="s">
        <v>351</v>
      </c>
      <c r="I61" s="1" t="s">
        <v>600</v>
      </c>
      <c r="J61" s="1" t="s">
        <v>353</v>
      </c>
      <c r="K61" s="1" t="s">
        <v>600</v>
      </c>
      <c r="L61" s="1" t="s">
        <v>600</v>
      </c>
      <c r="M61" s="1" t="s">
        <v>354</v>
      </c>
      <c r="N61" s="1" t="s">
        <v>354</v>
      </c>
      <c r="O61" s="1" t="s">
        <v>352</v>
      </c>
      <c r="P61" s="1" t="s">
        <v>355</v>
      </c>
      <c r="Q61" s="1" t="s">
        <v>601</v>
      </c>
      <c r="R61" s="1" t="s">
        <v>357</v>
      </c>
      <c r="S61" s="1" t="s">
        <v>358</v>
      </c>
      <c r="T61" s="1" t="s">
        <v>359</v>
      </c>
    </row>
    <row r="62" s="1" customFormat="1" spans="1:20">
      <c r="A62" s="3">
        <v>16862422042</v>
      </c>
      <c r="B62" s="1" t="s">
        <v>545</v>
      </c>
      <c r="C62" s="1" t="s">
        <v>602</v>
      </c>
      <c r="D62" s="1" t="s">
        <v>603</v>
      </c>
      <c r="E62" s="1" t="s">
        <v>604</v>
      </c>
      <c r="F62" s="1" t="s">
        <v>545</v>
      </c>
      <c r="G62" s="1" t="s">
        <v>349</v>
      </c>
      <c r="H62" s="1" t="s">
        <v>351</v>
      </c>
      <c r="I62" s="1" t="s">
        <v>605</v>
      </c>
      <c r="J62" s="1" t="s">
        <v>353</v>
      </c>
      <c r="K62" s="1" t="s">
        <v>605</v>
      </c>
      <c r="L62" s="1" t="s">
        <v>605</v>
      </c>
      <c r="M62" s="1" t="s">
        <v>354</v>
      </c>
      <c r="N62" s="1" t="s">
        <v>354</v>
      </c>
      <c r="O62" s="1" t="s">
        <v>352</v>
      </c>
      <c r="P62" s="1" t="s">
        <v>355</v>
      </c>
      <c r="Q62" s="1" t="s">
        <v>606</v>
      </c>
      <c r="R62" s="1" t="s">
        <v>357</v>
      </c>
      <c r="S62" s="1" t="s">
        <v>358</v>
      </c>
      <c r="T62" s="1" t="s">
        <v>359</v>
      </c>
    </row>
    <row r="63" s="1" customFormat="1" spans="1:20">
      <c r="A63" s="3">
        <v>16859909206</v>
      </c>
      <c r="B63" s="1" t="s">
        <v>545</v>
      </c>
      <c r="C63" s="1" t="s">
        <v>607</v>
      </c>
      <c r="D63" s="1" t="s">
        <v>608</v>
      </c>
      <c r="E63" s="1" t="s">
        <v>60</v>
      </c>
      <c r="F63" s="1" t="s">
        <v>545</v>
      </c>
      <c r="G63" s="1" t="s">
        <v>349</v>
      </c>
      <c r="H63" s="1" t="s">
        <v>351</v>
      </c>
      <c r="I63" s="1" t="s">
        <v>609</v>
      </c>
      <c r="J63" s="1" t="s">
        <v>353</v>
      </c>
      <c r="K63" s="1" t="s">
        <v>609</v>
      </c>
      <c r="L63" s="1" t="s">
        <v>609</v>
      </c>
      <c r="M63" s="1" t="s">
        <v>354</v>
      </c>
      <c r="N63" s="1" t="s">
        <v>354</v>
      </c>
      <c r="O63" s="1" t="s">
        <v>352</v>
      </c>
      <c r="P63" s="1" t="s">
        <v>355</v>
      </c>
      <c r="Q63" s="1" t="s">
        <v>610</v>
      </c>
      <c r="R63" s="1" t="s">
        <v>357</v>
      </c>
      <c r="S63" s="1" t="s">
        <v>358</v>
      </c>
      <c r="T63" s="1" t="s">
        <v>359</v>
      </c>
    </row>
    <row r="64" s="1" customFormat="1" spans="1:20">
      <c r="A64" s="3">
        <v>16859509026</v>
      </c>
      <c r="B64" s="1" t="s">
        <v>545</v>
      </c>
      <c r="C64" s="1" t="s">
        <v>611</v>
      </c>
      <c r="D64" s="1" t="s">
        <v>612</v>
      </c>
      <c r="E64" s="1" t="s">
        <v>57</v>
      </c>
      <c r="F64" s="1" t="s">
        <v>545</v>
      </c>
      <c r="G64" s="1" t="s">
        <v>349</v>
      </c>
      <c r="H64" s="1" t="s">
        <v>351</v>
      </c>
      <c r="I64" s="1" t="s">
        <v>613</v>
      </c>
      <c r="J64" s="1" t="s">
        <v>353</v>
      </c>
      <c r="K64" s="1" t="s">
        <v>613</v>
      </c>
      <c r="L64" s="1" t="s">
        <v>613</v>
      </c>
      <c r="M64" s="1" t="s">
        <v>354</v>
      </c>
      <c r="N64" s="1" t="s">
        <v>354</v>
      </c>
      <c r="O64" s="1" t="s">
        <v>352</v>
      </c>
      <c r="P64" s="1" t="s">
        <v>355</v>
      </c>
      <c r="Q64" s="1" t="s">
        <v>614</v>
      </c>
      <c r="R64" s="1" t="s">
        <v>357</v>
      </c>
      <c r="S64" s="1" t="s">
        <v>358</v>
      </c>
      <c r="T64" s="1" t="s">
        <v>359</v>
      </c>
    </row>
    <row r="65" s="1" customFormat="1" spans="1:20">
      <c r="A65" s="3">
        <v>16859337071</v>
      </c>
      <c r="B65" s="1" t="s">
        <v>545</v>
      </c>
      <c r="C65" s="1" t="s">
        <v>615</v>
      </c>
      <c r="D65" s="1" t="s">
        <v>616</v>
      </c>
      <c r="E65" s="1" t="s">
        <v>617</v>
      </c>
      <c r="F65" s="1" t="s">
        <v>545</v>
      </c>
      <c r="G65" s="1" t="s">
        <v>350</v>
      </c>
      <c r="H65" s="1" t="s">
        <v>351</v>
      </c>
      <c r="I65" s="1" t="s">
        <v>618</v>
      </c>
      <c r="J65" s="1" t="s">
        <v>353</v>
      </c>
      <c r="K65" s="1" t="s">
        <v>618</v>
      </c>
      <c r="L65" s="1" t="s">
        <v>618</v>
      </c>
      <c r="M65" s="1" t="s">
        <v>354</v>
      </c>
      <c r="N65" s="1" t="s">
        <v>354</v>
      </c>
      <c r="O65" s="1" t="s">
        <v>352</v>
      </c>
      <c r="P65" s="1" t="s">
        <v>355</v>
      </c>
      <c r="Q65" s="1" t="s">
        <v>619</v>
      </c>
      <c r="R65" s="1" t="s">
        <v>357</v>
      </c>
      <c r="S65" s="1" t="s">
        <v>358</v>
      </c>
      <c r="T65" s="1" t="s">
        <v>359</v>
      </c>
    </row>
    <row r="66" s="1" customFormat="1" spans="1:20">
      <c r="A66" s="3">
        <v>16859315205</v>
      </c>
      <c r="B66" s="1" t="s">
        <v>545</v>
      </c>
      <c r="C66" s="1" t="s">
        <v>620</v>
      </c>
      <c r="D66" s="1" t="s">
        <v>621</v>
      </c>
      <c r="E66" s="1" t="s">
        <v>53</v>
      </c>
      <c r="F66" s="1" t="s">
        <v>545</v>
      </c>
      <c r="G66" s="1" t="s">
        <v>349</v>
      </c>
      <c r="H66" s="1" t="s">
        <v>351</v>
      </c>
      <c r="I66" s="1" t="s">
        <v>622</v>
      </c>
      <c r="J66" s="1" t="s">
        <v>353</v>
      </c>
      <c r="K66" s="1" t="s">
        <v>622</v>
      </c>
      <c r="L66" s="1" t="s">
        <v>622</v>
      </c>
      <c r="M66" s="1" t="s">
        <v>354</v>
      </c>
      <c r="N66" s="1" t="s">
        <v>354</v>
      </c>
      <c r="O66" s="1" t="s">
        <v>352</v>
      </c>
      <c r="P66" s="1" t="s">
        <v>355</v>
      </c>
      <c r="Q66" s="1" t="s">
        <v>623</v>
      </c>
      <c r="R66" s="1" t="s">
        <v>357</v>
      </c>
      <c r="S66" s="1" t="s">
        <v>358</v>
      </c>
      <c r="T66" s="1" t="s">
        <v>359</v>
      </c>
    </row>
    <row r="67" s="1" customFormat="1" spans="1:20">
      <c r="A67" s="3">
        <v>16859222731</v>
      </c>
      <c r="B67" s="1" t="s">
        <v>545</v>
      </c>
      <c r="C67" s="1" t="s">
        <v>624</v>
      </c>
      <c r="D67" s="1" t="s">
        <v>625</v>
      </c>
      <c r="E67" s="1" t="s">
        <v>50</v>
      </c>
      <c r="F67" s="1" t="s">
        <v>545</v>
      </c>
      <c r="G67" s="1" t="s">
        <v>349</v>
      </c>
      <c r="H67" s="1" t="s">
        <v>351</v>
      </c>
      <c r="I67" s="1" t="s">
        <v>626</v>
      </c>
      <c r="J67" s="1" t="s">
        <v>353</v>
      </c>
      <c r="K67" s="1" t="s">
        <v>626</v>
      </c>
      <c r="L67" s="1" t="s">
        <v>626</v>
      </c>
      <c r="M67" s="1" t="s">
        <v>354</v>
      </c>
      <c r="N67" s="1" t="s">
        <v>354</v>
      </c>
      <c r="O67" s="1" t="s">
        <v>352</v>
      </c>
      <c r="P67" s="1" t="s">
        <v>355</v>
      </c>
      <c r="Q67" s="1" t="s">
        <v>627</v>
      </c>
      <c r="R67" s="1" t="s">
        <v>357</v>
      </c>
      <c r="S67" s="1" t="s">
        <v>358</v>
      </c>
      <c r="T67" s="1" t="s">
        <v>359</v>
      </c>
    </row>
    <row r="68" s="1" customFormat="1" spans="1:20">
      <c r="A68" s="3">
        <v>16858920445</v>
      </c>
      <c r="B68" s="1" t="s">
        <v>628</v>
      </c>
      <c r="C68" s="1" t="s">
        <v>629</v>
      </c>
      <c r="D68" s="1" t="s">
        <v>630</v>
      </c>
      <c r="E68" s="1" t="s">
        <v>631</v>
      </c>
      <c r="F68" s="1" t="s">
        <v>545</v>
      </c>
      <c r="G68" s="1" t="s">
        <v>349</v>
      </c>
      <c r="H68" s="1" t="s">
        <v>351</v>
      </c>
      <c r="I68" s="1" t="s">
        <v>632</v>
      </c>
      <c r="J68" s="1" t="s">
        <v>353</v>
      </c>
      <c r="K68" s="1" t="s">
        <v>632</v>
      </c>
      <c r="L68" s="1" t="s">
        <v>632</v>
      </c>
      <c r="M68" s="1" t="s">
        <v>354</v>
      </c>
      <c r="N68" s="1" t="s">
        <v>354</v>
      </c>
      <c r="O68" s="1" t="s">
        <v>352</v>
      </c>
      <c r="P68" s="1" t="s">
        <v>355</v>
      </c>
      <c r="Q68" s="1" t="s">
        <v>633</v>
      </c>
      <c r="R68" s="1" t="s">
        <v>357</v>
      </c>
      <c r="S68" s="1" t="s">
        <v>358</v>
      </c>
      <c r="T68" s="1" t="s">
        <v>359</v>
      </c>
    </row>
    <row r="69" s="1" customFormat="1" spans="1:20">
      <c r="A69" s="3">
        <v>16857543041</v>
      </c>
      <c r="B69" s="1" t="s">
        <v>628</v>
      </c>
      <c r="C69" s="1" t="s">
        <v>634</v>
      </c>
      <c r="D69" s="1" t="s">
        <v>635</v>
      </c>
      <c r="E69" s="1" t="s">
        <v>260</v>
      </c>
      <c r="F69" s="1" t="s">
        <v>350</v>
      </c>
      <c r="G69" s="1" t="s">
        <v>346</v>
      </c>
      <c r="H69" s="1" t="s">
        <v>351</v>
      </c>
      <c r="I69" s="1" t="s">
        <v>636</v>
      </c>
      <c r="J69" s="1" t="s">
        <v>353</v>
      </c>
      <c r="K69" s="1" t="s">
        <v>636</v>
      </c>
      <c r="L69" s="1" t="s">
        <v>636</v>
      </c>
      <c r="M69" s="1" t="s">
        <v>354</v>
      </c>
      <c r="N69" s="1" t="s">
        <v>354</v>
      </c>
      <c r="O69" s="1" t="s">
        <v>352</v>
      </c>
      <c r="P69" s="1" t="s">
        <v>355</v>
      </c>
      <c r="Q69" s="1" t="s">
        <v>637</v>
      </c>
      <c r="R69" s="1" t="s">
        <v>357</v>
      </c>
      <c r="S69" s="1" t="s">
        <v>358</v>
      </c>
      <c r="T69" s="1" t="s">
        <v>359</v>
      </c>
    </row>
    <row r="70" s="1" customFormat="1" spans="1:20">
      <c r="A70" s="3">
        <v>16856674046</v>
      </c>
      <c r="B70" s="1" t="s">
        <v>628</v>
      </c>
      <c r="C70" s="1" t="s">
        <v>638</v>
      </c>
      <c r="D70" s="1" t="s">
        <v>639</v>
      </c>
      <c r="E70" s="1" t="s">
        <v>258</v>
      </c>
      <c r="F70" s="1" t="s">
        <v>350</v>
      </c>
      <c r="G70" s="1" t="s">
        <v>346</v>
      </c>
      <c r="H70" s="1" t="s">
        <v>351</v>
      </c>
      <c r="I70" s="1" t="s">
        <v>530</v>
      </c>
      <c r="J70" s="1" t="s">
        <v>353</v>
      </c>
      <c r="K70" s="1" t="s">
        <v>530</v>
      </c>
      <c r="L70" s="1" t="s">
        <v>530</v>
      </c>
      <c r="M70" s="1" t="s">
        <v>354</v>
      </c>
      <c r="N70" s="1" t="s">
        <v>354</v>
      </c>
      <c r="O70" s="1" t="s">
        <v>352</v>
      </c>
      <c r="P70" s="1" t="s">
        <v>355</v>
      </c>
      <c r="Q70" s="1" t="s">
        <v>640</v>
      </c>
      <c r="R70" s="1" t="s">
        <v>357</v>
      </c>
      <c r="S70" s="1" t="s">
        <v>358</v>
      </c>
      <c r="T70" s="1" t="s">
        <v>359</v>
      </c>
    </row>
    <row r="71" s="1" customFormat="1" spans="1:20">
      <c r="A71" s="3">
        <v>16856374472</v>
      </c>
      <c r="B71" s="1" t="s">
        <v>628</v>
      </c>
      <c r="C71" s="1" t="s">
        <v>641</v>
      </c>
      <c r="D71" s="1" t="s">
        <v>642</v>
      </c>
      <c r="E71" s="1" t="s">
        <v>643</v>
      </c>
      <c r="F71" s="1" t="s">
        <v>545</v>
      </c>
      <c r="G71" s="1" t="s">
        <v>349</v>
      </c>
      <c r="H71" s="1" t="s">
        <v>351</v>
      </c>
      <c r="I71" s="1" t="s">
        <v>644</v>
      </c>
      <c r="J71" s="1" t="s">
        <v>353</v>
      </c>
      <c r="K71" s="1" t="s">
        <v>644</v>
      </c>
      <c r="L71" s="1" t="s">
        <v>644</v>
      </c>
      <c r="M71" s="1" t="s">
        <v>354</v>
      </c>
      <c r="N71" s="1" t="s">
        <v>354</v>
      </c>
      <c r="O71" s="1" t="s">
        <v>352</v>
      </c>
      <c r="P71" s="1" t="s">
        <v>355</v>
      </c>
      <c r="Q71" s="1" t="s">
        <v>645</v>
      </c>
      <c r="R71" s="1" t="s">
        <v>357</v>
      </c>
      <c r="S71" s="1" t="s">
        <v>358</v>
      </c>
      <c r="T71" s="1" t="s">
        <v>359</v>
      </c>
    </row>
    <row r="72" s="1" customFormat="1" spans="1:20">
      <c r="A72" s="3">
        <v>16855265102</v>
      </c>
      <c r="B72" s="1" t="s">
        <v>628</v>
      </c>
      <c r="C72" s="1" t="s">
        <v>646</v>
      </c>
      <c r="D72" s="1" t="s">
        <v>647</v>
      </c>
      <c r="E72" s="1" t="s">
        <v>648</v>
      </c>
      <c r="F72" s="1" t="s">
        <v>349</v>
      </c>
      <c r="G72" s="1" t="s">
        <v>350</v>
      </c>
      <c r="H72" s="1" t="s">
        <v>351</v>
      </c>
      <c r="I72" s="1" t="s">
        <v>649</v>
      </c>
      <c r="J72" s="1" t="s">
        <v>353</v>
      </c>
      <c r="K72" s="1" t="s">
        <v>649</v>
      </c>
      <c r="L72" s="1" t="s">
        <v>649</v>
      </c>
      <c r="M72" s="1" t="s">
        <v>354</v>
      </c>
      <c r="N72" s="1" t="s">
        <v>354</v>
      </c>
      <c r="O72" s="1" t="s">
        <v>352</v>
      </c>
      <c r="P72" s="1" t="s">
        <v>355</v>
      </c>
      <c r="Q72" s="1" t="s">
        <v>650</v>
      </c>
      <c r="R72" s="1" t="s">
        <v>357</v>
      </c>
      <c r="S72" s="1" t="s">
        <v>358</v>
      </c>
      <c r="T72" s="1" t="s">
        <v>359</v>
      </c>
    </row>
    <row r="73" s="1" customFormat="1" spans="1:20">
      <c r="A73" s="3">
        <v>16855110286</v>
      </c>
      <c r="B73" s="1" t="s">
        <v>628</v>
      </c>
      <c r="C73" s="1" t="s">
        <v>651</v>
      </c>
      <c r="D73" s="1" t="s">
        <v>422</v>
      </c>
      <c r="E73" s="1" t="s">
        <v>652</v>
      </c>
      <c r="F73" s="1" t="s">
        <v>349</v>
      </c>
      <c r="G73" s="1" t="s">
        <v>350</v>
      </c>
      <c r="H73" s="1" t="s">
        <v>351</v>
      </c>
      <c r="I73" s="1" t="s">
        <v>653</v>
      </c>
      <c r="J73" s="1" t="s">
        <v>353</v>
      </c>
      <c r="K73" s="1" t="s">
        <v>653</v>
      </c>
      <c r="L73" s="1" t="s">
        <v>653</v>
      </c>
      <c r="M73" s="1" t="s">
        <v>354</v>
      </c>
      <c r="N73" s="1" t="s">
        <v>354</v>
      </c>
      <c r="O73" s="1" t="s">
        <v>352</v>
      </c>
      <c r="P73" s="1" t="s">
        <v>355</v>
      </c>
      <c r="Q73" s="1" t="s">
        <v>654</v>
      </c>
      <c r="R73" s="1" t="s">
        <v>357</v>
      </c>
      <c r="S73" s="1" t="s">
        <v>358</v>
      </c>
      <c r="T73" s="1" t="s">
        <v>359</v>
      </c>
    </row>
    <row r="74" s="1" customFormat="1" spans="1:20">
      <c r="A74" s="3">
        <v>16851238890</v>
      </c>
      <c r="B74" s="1" t="s">
        <v>628</v>
      </c>
      <c r="C74" s="1" t="s">
        <v>655</v>
      </c>
      <c r="D74" s="1" t="s">
        <v>547</v>
      </c>
      <c r="E74" s="1" t="s">
        <v>256</v>
      </c>
      <c r="F74" s="1" t="s">
        <v>350</v>
      </c>
      <c r="G74" s="1" t="s">
        <v>346</v>
      </c>
      <c r="H74" s="1" t="s">
        <v>351</v>
      </c>
      <c r="I74" s="1" t="s">
        <v>370</v>
      </c>
      <c r="J74" s="1" t="s">
        <v>353</v>
      </c>
      <c r="K74" s="1" t="s">
        <v>370</v>
      </c>
      <c r="L74" s="1" t="s">
        <v>370</v>
      </c>
      <c r="M74" s="1" t="s">
        <v>354</v>
      </c>
      <c r="N74" s="1" t="s">
        <v>354</v>
      </c>
      <c r="O74" s="1" t="s">
        <v>352</v>
      </c>
      <c r="P74" s="1" t="s">
        <v>355</v>
      </c>
      <c r="Q74" s="1" t="s">
        <v>656</v>
      </c>
      <c r="R74" s="1" t="s">
        <v>357</v>
      </c>
      <c r="S74" s="1" t="s">
        <v>358</v>
      </c>
      <c r="T74" s="1" t="s">
        <v>359</v>
      </c>
    </row>
    <row r="75" s="1" customFormat="1" spans="1:20">
      <c r="A75" s="3">
        <v>16851166472</v>
      </c>
      <c r="B75" s="1" t="s">
        <v>628</v>
      </c>
      <c r="C75" s="1" t="s">
        <v>657</v>
      </c>
      <c r="D75" s="1" t="s">
        <v>658</v>
      </c>
      <c r="E75" s="1" t="s">
        <v>253</v>
      </c>
      <c r="F75" s="1" t="s">
        <v>349</v>
      </c>
      <c r="G75" s="1" t="s">
        <v>346</v>
      </c>
      <c r="H75" s="1" t="s">
        <v>351</v>
      </c>
      <c r="I75" s="1" t="s">
        <v>659</v>
      </c>
      <c r="J75" s="1" t="s">
        <v>353</v>
      </c>
      <c r="K75" s="1" t="s">
        <v>659</v>
      </c>
      <c r="L75" s="1" t="s">
        <v>659</v>
      </c>
      <c r="M75" s="1" t="s">
        <v>354</v>
      </c>
      <c r="N75" s="1" t="s">
        <v>354</v>
      </c>
      <c r="O75" s="1" t="s">
        <v>352</v>
      </c>
      <c r="P75" s="1" t="s">
        <v>355</v>
      </c>
      <c r="Q75" s="1" t="s">
        <v>660</v>
      </c>
      <c r="R75" s="1" t="s">
        <v>357</v>
      </c>
      <c r="S75" s="1" t="s">
        <v>358</v>
      </c>
      <c r="T75" s="1" t="s">
        <v>359</v>
      </c>
    </row>
    <row r="76" s="1" customFormat="1" spans="1:20">
      <c r="A76" s="3">
        <v>16850966972</v>
      </c>
      <c r="B76" s="1" t="s">
        <v>661</v>
      </c>
      <c r="C76" s="1" t="s">
        <v>662</v>
      </c>
      <c r="D76" s="1" t="s">
        <v>663</v>
      </c>
      <c r="E76" s="1" t="s">
        <v>664</v>
      </c>
      <c r="F76" s="1" t="s">
        <v>350</v>
      </c>
      <c r="G76" s="1" t="s">
        <v>346</v>
      </c>
      <c r="H76" s="1" t="s">
        <v>351</v>
      </c>
      <c r="I76" s="1" t="s">
        <v>665</v>
      </c>
      <c r="J76" s="1" t="s">
        <v>353</v>
      </c>
      <c r="K76" s="1" t="s">
        <v>665</v>
      </c>
      <c r="L76" s="1" t="s">
        <v>665</v>
      </c>
      <c r="M76" s="1" t="s">
        <v>354</v>
      </c>
      <c r="N76" s="1" t="s">
        <v>354</v>
      </c>
      <c r="O76" s="1" t="s">
        <v>352</v>
      </c>
      <c r="P76" s="1" t="s">
        <v>355</v>
      </c>
      <c r="Q76" s="1" t="s">
        <v>666</v>
      </c>
      <c r="R76" s="1" t="s">
        <v>357</v>
      </c>
      <c r="S76" s="1" t="s">
        <v>358</v>
      </c>
      <c r="T76" s="1" t="s">
        <v>359</v>
      </c>
    </row>
    <row r="77" s="1" customFormat="1" spans="1:20">
      <c r="A77" s="3">
        <v>16848413779</v>
      </c>
      <c r="B77" s="1" t="s">
        <v>661</v>
      </c>
      <c r="C77" s="1" t="s">
        <v>667</v>
      </c>
      <c r="D77" s="1" t="s">
        <v>616</v>
      </c>
      <c r="E77" s="1" t="s">
        <v>668</v>
      </c>
      <c r="F77" s="1" t="s">
        <v>349</v>
      </c>
      <c r="G77" s="1" t="s">
        <v>350</v>
      </c>
      <c r="H77" s="1" t="s">
        <v>351</v>
      </c>
      <c r="I77" s="1" t="s">
        <v>669</v>
      </c>
      <c r="J77" s="1" t="s">
        <v>353</v>
      </c>
      <c r="K77" s="1" t="s">
        <v>669</v>
      </c>
      <c r="L77" s="1" t="s">
        <v>669</v>
      </c>
      <c r="M77" s="1" t="s">
        <v>354</v>
      </c>
      <c r="N77" s="1" t="s">
        <v>354</v>
      </c>
      <c r="O77" s="1" t="s">
        <v>352</v>
      </c>
      <c r="P77" s="1" t="s">
        <v>355</v>
      </c>
      <c r="Q77" s="1" t="s">
        <v>670</v>
      </c>
      <c r="R77" s="1" t="s">
        <v>357</v>
      </c>
      <c r="S77" s="1" t="s">
        <v>358</v>
      </c>
      <c r="T77" s="1" t="s">
        <v>359</v>
      </c>
    </row>
    <row r="78" s="1" customFormat="1" spans="1:20">
      <c r="A78" s="3">
        <v>16847355644</v>
      </c>
      <c r="B78" s="1" t="s">
        <v>661</v>
      </c>
      <c r="C78" s="1" t="s">
        <v>671</v>
      </c>
      <c r="D78" s="1" t="s">
        <v>647</v>
      </c>
      <c r="E78" s="1" t="s">
        <v>672</v>
      </c>
      <c r="F78" s="1" t="s">
        <v>349</v>
      </c>
      <c r="G78" s="1" t="s">
        <v>350</v>
      </c>
      <c r="H78" s="1" t="s">
        <v>351</v>
      </c>
      <c r="I78" s="1" t="s">
        <v>673</v>
      </c>
      <c r="J78" s="1" t="s">
        <v>353</v>
      </c>
      <c r="K78" s="1" t="s">
        <v>673</v>
      </c>
      <c r="L78" s="1" t="s">
        <v>673</v>
      </c>
      <c r="M78" s="1" t="s">
        <v>354</v>
      </c>
      <c r="N78" s="1" t="s">
        <v>354</v>
      </c>
      <c r="O78" s="1" t="s">
        <v>352</v>
      </c>
      <c r="P78" s="1" t="s">
        <v>355</v>
      </c>
      <c r="Q78" s="1" t="s">
        <v>674</v>
      </c>
      <c r="R78" s="1" t="s">
        <v>357</v>
      </c>
      <c r="S78" s="1" t="s">
        <v>358</v>
      </c>
      <c r="T78" s="1" t="s">
        <v>359</v>
      </c>
    </row>
    <row r="79" s="1" customFormat="1" spans="1:20">
      <c r="A79" s="3">
        <v>16847355456</v>
      </c>
      <c r="B79" s="1" t="s">
        <v>661</v>
      </c>
      <c r="C79" s="1" t="s">
        <v>675</v>
      </c>
      <c r="D79" s="1" t="s">
        <v>676</v>
      </c>
      <c r="E79" s="1" t="s">
        <v>248</v>
      </c>
      <c r="F79" s="1" t="s">
        <v>350</v>
      </c>
      <c r="G79" s="1" t="s">
        <v>346</v>
      </c>
      <c r="H79" s="1" t="s">
        <v>351</v>
      </c>
      <c r="I79" s="1" t="s">
        <v>677</v>
      </c>
      <c r="J79" s="1" t="s">
        <v>353</v>
      </c>
      <c r="K79" s="1" t="s">
        <v>677</v>
      </c>
      <c r="L79" s="1" t="s">
        <v>677</v>
      </c>
      <c r="M79" s="1" t="s">
        <v>354</v>
      </c>
      <c r="N79" s="1" t="s">
        <v>354</v>
      </c>
      <c r="O79" s="1" t="s">
        <v>352</v>
      </c>
      <c r="P79" s="1" t="s">
        <v>355</v>
      </c>
      <c r="Q79" s="1" t="s">
        <v>678</v>
      </c>
      <c r="R79" s="1" t="s">
        <v>357</v>
      </c>
      <c r="S79" s="1" t="s">
        <v>358</v>
      </c>
      <c r="T79" s="1" t="s">
        <v>359</v>
      </c>
    </row>
    <row r="80" s="1" customFormat="1" spans="1:20">
      <c r="A80" s="3">
        <v>16847157484</v>
      </c>
      <c r="B80" s="1" t="s">
        <v>661</v>
      </c>
      <c r="C80" s="1" t="s">
        <v>679</v>
      </c>
      <c r="D80" s="1" t="s">
        <v>680</v>
      </c>
      <c r="E80" s="1" t="s">
        <v>681</v>
      </c>
      <c r="F80" s="1" t="s">
        <v>349</v>
      </c>
      <c r="G80" s="1" t="s">
        <v>350</v>
      </c>
      <c r="H80" s="1" t="s">
        <v>351</v>
      </c>
      <c r="I80" s="1" t="s">
        <v>682</v>
      </c>
      <c r="J80" s="1" t="s">
        <v>353</v>
      </c>
      <c r="K80" s="1" t="s">
        <v>682</v>
      </c>
      <c r="L80" s="1" t="s">
        <v>682</v>
      </c>
      <c r="M80" s="1" t="s">
        <v>354</v>
      </c>
      <c r="N80" s="1" t="s">
        <v>354</v>
      </c>
      <c r="O80" s="1" t="s">
        <v>352</v>
      </c>
      <c r="P80" s="1" t="s">
        <v>355</v>
      </c>
      <c r="Q80" s="1" t="s">
        <v>683</v>
      </c>
      <c r="R80" s="1" t="s">
        <v>357</v>
      </c>
      <c r="S80" s="1" t="s">
        <v>358</v>
      </c>
      <c r="T80" s="1" t="s">
        <v>359</v>
      </c>
    </row>
    <row r="81" s="1" customFormat="1" spans="1:20">
      <c r="A81" s="3">
        <v>16846571324</v>
      </c>
      <c r="B81" s="1" t="s">
        <v>684</v>
      </c>
      <c r="C81" s="1" t="s">
        <v>685</v>
      </c>
      <c r="D81" s="1" t="s">
        <v>481</v>
      </c>
      <c r="E81" s="1" t="s">
        <v>686</v>
      </c>
      <c r="F81" s="1" t="s">
        <v>349</v>
      </c>
      <c r="G81" s="1" t="s">
        <v>350</v>
      </c>
      <c r="H81" s="1" t="s">
        <v>351</v>
      </c>
      <c r="I81" s="1" t="s">
        <v>687</v>
      </c>
      <c r="J81" s="1" t="s">
        <v>353</v>
      </c>
      <c r="K81" s="1" t="s">
        <v>687</v>
      </c>
      <c r="L81" s="1" t="s">
        <v>687</v>
      </c>
      <c r="M81" s="1" t="s">
        <v>354</v>
      </c>
      <c r="N81" s="1" t="s">
        <v>354</v>
      </c>
      <c r="O81" s="1" t="s">
        <v>352</v>
      </c>
      <c r="P81" s="1" t="s">
        <v>355</v>
      </c>
      <c r="Q81" s="1" t="s">
        <v>688</v>
      </c>
      <c r="R81" s="1" t="s">
        <v>357</v>
      </c>
      <c r="S81" s="1" t="s">
        <v>358</v>
      </c>
      <c r="T81" s="1" t="s">
        <v>359</v>
      </c>
    </row>
    <row r="82" s="1" customFormat="1" spans="1:20">
      <c r="A82" s="3">
        <v>16842097896</v>
      </c>
      <c r="B82" s="1" t="s">
        <v>684</v>
      </c>
      <c r="C82" s="1" t="s">
        <v>689</v>
      </c>
      <c r="D82" s="1" t="s">
        <v>658</v>
      </c>
      <c r="E82" s="1" t="s">
        <v>245</v>
      </c>
      <c r="F82" s="1" t="s">
        <v>350</v>
      </c>
      <c r="G82" s="1" t="s">
        <v>346</v>
      </c>
      <c r="H82" s="1" t="s">
        <v>351</v>
      </c>
      <c r="I82" s="1" t="s">
        <v>400</v>
      </c>
      <c r="J82" s="1" t="s">
        <v>353</v>
      </c>
      <c r="K82" s="1" t="s">
        <v>400</v>
      </c>
      <c r="L82" s="1" t="s">
        <v>400</v>
      </c>
      <c r="M82" s="1" t="s">
        <v>354</v>
      </c>
      <c r="N82" s="1" t="s">
        <v>354</v>
      </c>
      <c r="O82" s="1" t="s">
        <v>352</v>
      </c>
      <c r="P82" s="1" t="s">
        <v>355</v>
      </c>
      <c r="Q82" s="1" t="s">
        <v>690</v>
      </c>
      <c r="R82" s="1" t="s">
        <v>357</v>
      </c>
      <c r="S82" s="1" t="s">
        <v>358</v>
      </c>
      <c r="T82" s="1" t="s">
        <v>359</v>
      </c>
    </row>
    <row r="83" s="1" customFormat="1" spans="1:20">
      <c r="A83" s="3">
        <v>16841302798</v>
      </c>
      <c r="B83" s="1" t="s">
        <v>684</v>
      </c>
      <c r="C83" s="1" t="s">
        <v>691</v>
      </c>
      <c r="D83" s="1" t="s">
        <v>692</v>
      </c>
      <c r="E83" s="1" t="s">
        <v>241</v>
      </c>
      <c r="F83" s="1" t="s">
        <v>350</v>
      </c>
      <c r="G83" s="1" t="s">
        <v>346</v>
      </c>
      <c r="H83" s="1" t="s">
        <v>351</v>
      </c>
      <c r="I83" s="1" t="s">
        <v>400</v>
      </c>
      <c r="J83" s="1" t="s">
        <v>353</v>
      </c>
      <c r="K83" s="1" t="s">
        <v>400</v>
      </c>
      <c r="L83" s="1" t="s">
        <v>400</v>
      </c>
      <c r="M83" s="1" t="s">
        <v>354</v>
      </c>
      <c r="N83" s="1" t="s">
        <v>354</v>
      </c>
      <c r="O83" s="1" t="s">
        <v>352</v>
      </c>
      <c r="P83" s="1" t="s">
        <v>355</v>
      </c>
      <c r="Q83" s="1" t="s">
        <v>693</v>
      </c>
      <c r="R83" s="1" t="s">
        <v>357</v>
      </c>
      <c r="S83" s="1" t="s">
        <v>358</v>
      </c>
      <c r="T83" s="1" t="s">
        <v>359</v>
      </c>
    </row>
    <row r="84" s="1" customFormat="1" spans="1:20">
      <c r="A84" s="3">
        <v>16841260269</v>
      </c>
      <c r="B84" s="1" t="s">
        <v>684</v>
      </c>
      <c r="C84" s="1" t="s">
        <v>694</v>
      </c>
      <c r="D84" s="1" t="s">
        <v>695</v>
      </c>
      <c r="E84" s="1" t="s">
        <v>237</v>
      </c>
      <c r="F84" s="1" t="s">
        <v>349</v>
      </c>
      <c r="G84" s="1" t="s">
        <v>346</v>
      </c>
      <c r="H84" s="1" t="s">
        <v>351</v>
      </c>
      <c r="I84" s="1" t="s">
        <v>696</v>
      </c>
      <c r="J84" s="1" t="s">
        <v>353</v>
      </c>
      <c r="K84" s="1" t="s">
        <v>696</v>
      </c>
      <c r="L84" s="1" t="s">
        <v>696</v>
      </c>
      <c r="M84" s="1" t="s">
        <v>354</v>
      </c>
      <c r="N84" s="1" t="s">
        <v>354</v>
      </c>
      <c r="O84" s="1" t="s">
        <v>352</v>
      </c>
      <c r="P84" s="1" t="s">
        <v>355</v>
      </c>
      <c r="Q84" s="1" t="s">
        <v>697</v>
      </c>
      <c r="R84" s="1" t="s">
        <v>357</v>
      </c>
      <c r="S84" s="1" t="s">
        <v>358</v>
      </c>
      <c r="T84" s="1" t="s">
        <v>359</v>
      </c>
    </row>
    <row r="85" s="1" customFormat="1" spans="1:20">
      <c r="A85" s="3">
        <v>16841235468</v>
      </c>
      <c r="B85" s="1" t="s">
        <v>684</v>
      </c>
      <c r="C85" s="1" t="s">
        <v>698</v>
      </c>
      <c r="D85" s="1" t="s">
        <v>699</v>
      </c>
      <c r="E85" s="1" t="s">
        <v>700</v>
      </c>
      <c r="F85" s="1" t="s">
        <v>350</v>
      </c>
      <c r="G85" s="1" t="s">
        <v>346</v>
      </c>
      <c r="H85" s="1" t="s">
        <v>351</v>
      </c>
      <c r="I85" s="1" t="s">
        <v>701</v>
      </c>
      <c r="J85" s="1" t="s">
        <v>353</v>
      </c>
      <c r="K85" s="1" t="s">
        <v>701</v>
      </c>
      <c r="L85" s="1" t="s">
        <v>701</v>
      </c>
      <c r="M85" s="1" t="s">
        <v>354</v>
      </c>
      <c r="N85" s="1" t="s">
        <v>354</v>
      </c>
      <c r="O85" s="1" t="s">
        <v>352</v>
      </c>
      <c r="P85" s="1" t="s">
        <v>355</v>
      </c>
      <c r="Q85" s="1" t="s">
        <v>702</v>
      </c>
      <c r="R85" s="1" t="s">
        <v>357</v>
      </c>
      <c r="S85" s="1" t="s">
        <v>358</v>
      </c>
      <c r="T85" s="1" t="s">
        <v>359</v>
      </c>
    </row>
    <row r="86" s="1" customFormat="1" spans="1:20">
      <c r="A86" s="3">
        <v>16840305215</v>
      </c>
      <c r="B86" s="1" t="s">
        <v>684</v>
      </c>
      <c r="C86" s="1" t="s">
        <v>703</v>
      </c>
      <c r="D86" s="1" t="s">
        <v>704</v>
      </c>
      <c r="E86" s="1" t="s">
        <v>231</v>
      </c>
      <c r="F86" s="1" t="s">
        <v>350</v>
      </c>
      <c r="G86" s="1" t="s">
        <v>346</v>
      </c>
      <c r="H86" s="1" t="s">
        <v>351</v>
      </c>
      <c r="I86" s="1" t="s">
        <v>705</v>
      </c>
      <c r="J86" s="1" t="s">
        <v>353</v>
      </c>
      <c r="K86" s="1" t="s">
        <v>705</v>
      </c>
      <c r="L86" s="1" t="s">
        <v>706</v>
      </c>
      <c r="M86" s="1" t="s">
        <v>707</v>
      </c>
      <c r="N86" s="1" t="s">
        <v>707</v>
      </c>
      <c r="O86" s="1" t="s">
        <v>352</v>
      </c>
      <c r="P86" s="1" t="s">
        <v>355</v>
      </c>
      <c r="Q86" s="1" t="s">
        <v>708</v>
      </c>
      <c r="R86" s="1" t="s">
        <v>709</v>
      </c>
      <c r="S86" s="1" t="s">
        <v>358</v>
      </c>
      <c r="T86" s="1" t="s">
        <v>359</v>
      </c>
    </row>
    <row r="87" s="1" customFormat="1" spans="1:20">
      <c r="A87" s="3">
        <v>16840011375</v>
      </c>
      <c r="B87" s="1" t="s">
        <v>684</v>
      </c>
      <c r="C87" s="1" t="s">
        <v>710</v>
      </c>
      <c r="D87" s="1" t="s">
        <v>704</v>
      </c>
      <c r="E87" s="1" t="s">
        <v>228</v>
      </c>
      <c r="F87" s="1" t="s">
        <v>350</v>
      </c>
      <c r="G87" s="1" t="s">
        <v>346</v>
      </c>
      <c r="H87" s="1" t="s">
        <v>351</v>
      </c>
      <c r="I87" s="1" t="s">
        <v>711</v>
      </c>
      <c r="J87" s="1" t="s">
        <v>353</v>
      </c>
      <c r="K87" s="1" t="s">
        <v>711</v>
      </c>
      <c r="L87" s="1" t="s">
        <v>711</v>
      </c>
      <c r="M87" s="1" t="s">
        <v>354</v>
      </c>
      <c r="N87" s="1" t="s">
        <v>354</v>
      </c>
      <c r="O87" s="1" t="s">
        <v>352</v>
      </c>
      <c r="P87" s="1" t="s">
        <v>355</v>
      </c>
      <c r="Q87" s="1" t="s">
        <v>712</v>
      </c>
      <c r="R87" s="1" t="s">
        <v>357</v>
      </c>
      <c r="S87" s="1" t="s">
        <v>358</v>
      </c>
      <c r="T87" s="1" t="s">
        <v>359</v>
      </c>
    </row>
    <row r="88" s="1" customFormat="1" spans="1:20">
      <c r="A88" s="3">
        <v>16839990030</v>
      </c>
      <c r="B88" s="1" t="s">
        <v>684</v>
      </c>
      <c r="C88" s="1" t="s">
        <v>713</v>
      </c>
      <c r="D88" s="1" t="s">
        <v>714</v>
      </c>
      <c r="E88" s="1" t="s">
        <v>225</v>
      </c>
      <c r="F88" s="1" t="s">
        <v>349</v>
      </c>
      <c r="G88" s="1" t="s">
        <v>346</v>
      </c>
      <c r="H88" s="1" t="s">
        <v>351</v>
      </c>
      <c r="I88" s="1" t="s">
        <v>715</v>
      </c>
      <c r="J88" s="1" t="s">
        <v>353</v>
      </c>
      <c r="K88" s="1" t="s">
        <v>715</v>
      </c>
      <c r="L88" s="1" t="s">
        <v>715</v>
      </c>
      <c r="M88" s="1" t="s">
        <v>354</v>
      </c>
      <c r="N88" s="1" t="s">
        <v>354</v>
      </c>
      <c r="O88" s="1" t="s">
        <v>352</v>
      </c>
      <c r="P88" s="1" t="s">
        <v>355</v>
      </c>
      <c r="Q88" s="1" t="s">
        <v>716</v>
      </c>
      <c r="R88" s="1" t="s">
        <v>357</v>
      </c>
      <c r="S88" s="1" t="s">
        <v>358</v>
      </c>
      <c r="T88" s="1" t="s">
        <v>385</v>
      </c>
    </row>
    <row r="89" s="1" customFormat="1" spans="1:20">
      <c r="A89" s="3">
        <v>16839916740</v>
      </c>
      <c r="B89" s="1" t="s">
        <v>684</v>
      </c>
      <c r="C89" s="1" t="s">
        <v>717</v>
      </c>
      <c r="D89" s="1" t="s">
        <v>718</v>
      </c>
      <c r="E89" s="1" t="s">
        <v>223</v>
      </c>
      <c r="F89" s="1" t="s">
        <v>350</v>
      </c>
      <c r="G89" s="1" t="s">
        <v>346</v>
      </c>
      <c r="H89" s="1" t="s">
        <v>351</v>
      </c>
      <c r="I89" s="1" t="s">
        <v>719</v>
      </c>
      <c r="J89" s="1" t="s">
        <v>353</v>
      </c>
      <c r="K89" s="1" t="s">
        <v>719</v>
      </c>
      <c r="L89" s="1" t="s">
        <v>719</v>
      </c>
      <c r="M89" s="1" t="s">
        <v>354</v>
      </c>
      <c r="N89" s="1" t="s">
        <v>354</v>
      </c>
      <c r="O89" s="1" t="s">
        <v>352</v>
      </c>
      <c r="P89" s="1" t="s">
        <v>355</v>
      </c>
      <c r="Q89" s="1" t="s">
        <v>720</v>
      </c>
      <c r="R89" s="1" t="s">
        <v>357</v>
      </c>
      <c r="S89" s="1" t="s">
        <v>358</v>
      </c>
      <c r="T89" s="1" t="s">
        <v>359</v>
      </c>
    </row>
    <row r="90" s="1" customFormat="1" spans="1:20">
      <c r="A90" s="3">
        <v>16839389031</v>
      </c>
      <c r="B90" s="1" t="s">
        <v>684</v>
      </c>
      <c r="C90" s="1" t="s">
        <v>721</v>
      </c>
      <c r="D90" s="1" t="s">
        <v>722</v>
      </c>
      <c r="E90" s="1" t="s">
        <v>723</v>
      </c>
      <c r="F90" s="1" t="s">
        <v>684</v>
      </c>
      <c r="G90" s="1" t="s">
        <v>349</v>
      </c>
      <c r="H90" s="1" t="s">
        <v>351</v>
      </c>
      <c r="I90" s="1" t="s">
        <v>724</v>
      </c>
      <c r="J90" s="1" t="s">
        <v>353</v>
      </c>
      <c r="K90" s="1" t="s">
        <v>724</v>
      </c>
      <c r="L90" s="1" t="s">
        <v>724</v>
      </c>
      <c r="M90" s="1" t="s">
        <v>354</v>
      </c>
      <c r="N90" s="1" t="s">
        <v>354</v>
      </c>
      <c r="O90" s="1" t="s">
        <v>352</v>
      </c>
      <c r="P90" s="1" t="s">
        <v>355</v>
      </c>
      <c r="Q90" s="1" t="s">
        <v>725</v>
      </c>
      <c r="R90" s="1" t="s">
        <v>357</v>
      </c>
      <c r="S90" s="1" t="s">
        <v>358</v>
      </c>
      <c r="T90" s="1" t="s">
        <v>359</v>
      </c>
    </row>
    <row r="91" s="1" customFormat="1" spans="1:20">
      <c r="A91" s="3">
        <v>16838784346</v>
      </c>
      <c r="B91" s="1" t="s">
        <v>726</v>
      </c>
      <c r="C91" s="1" t="s">
        <v>727</v>
      </c>
      <c r="D91" s="1" t="s">
        <v>728</v>
      </c>
      <c r="E91" s="1" t="s">
        <v>729</v>
      </c>
      <c r="F91" s="1" t="s">
        <v>349</v>
      </c>
      <c r="G91" s="1" t="s">
        <v>350</v>
      </c>
      <c r="H91" s="1" t="s">
        <v>351</v>
      </c>
      <c r="I91" s="1" t="s">
        <v>429</v>
      </c>
      <c r="J91" s="1" t="s">
        <v>353</v>
      </c>
      <c r="K91" s="1" t="s">
        <v>429</v>
      </c>
      <c r="L91" s="1" t="s">
        <v>429</v>
      </c>
      <c r="M91" s="1" t="s">
        <v>354</v>
      </c>
      <c r="N91" s="1" t="s">
        <v>354</v>
      </c>
      <c r="O91" s="1" t="s">
        <v>352</v>
      </c>
      <c r="P91" s="1" t="s">
        <v>355</v>
      </c>
      <c r="Q91" s="1" t="s">
        <v>730</v>
      </c>
      <c r="R91" s="1" t="s">
        <v>357</v>
      </c>
      <c r="S91" s="1" t="s">
        <v>358</v>
      </c>
      <c r="T91" s="1" t="s">
        <v>359</v>
      </c>
    </row>
    <row r="92" s="1" customFormat="1" spans="1:20">
      <c r="A92" s="3">
        <v>16834071057</v>
      </c>
      <c r="B92" s="1" t="s">
        <v>726</v>
      </c>
      <c r="C92" s="1" t="s">
        <v>731</v>
      </c>
      <c r="D92" s="1" t="s">
        <v>574</v>
      </c>
      <c r="E92" s="1" t="s">
        <v>732</v>
      </c>
      <c r="F92" s="1" t="s">
        <v>350</v>
      </c>
      <c r="G92" s="1" t="s">
        <v>346</v>
      </c>
      <c r="H92" s="1" t="s">
        <v>351</v>
      </c>
      <c r="I92" s="1" t="s">
        <v>576</v>
      </c>
      <c r="J92" s="1" t="s">
        <v>353</v>
      </c>
      <c r="K92" s="1" t="s">
        <v>576</v>
      </c>
      <c r="L92" s="1" t="s">
        <v>576</v>
      </c>
      <c r="M92" s="1" t="s">
        <v>354</v>
      </c>
      <c r="N92" s="1" t="s">
        <v>354</v>
      </c>
      <c r="O92" s="1" t="s">
        <v>352</v>
      </c>
      <c r="P92" s="1" t="s">
        <v>355</v>
      </c>
      <c r="Q92" s="1" t="s">
        <v>733</v>
      </c>
      <c r="R92" s="1" t="s">
        <v>357</v>
      </c>
      <c r="S92" s="1" t="s">
        <v>358</v>
      </c>
      <c r="T92" s="1" t="s">
        <v>359</v>
      </c>
    </row>
    <row r="93" s="1" customFormat="1" spans="1:20">
      <c r="A93" s="3">
        <v>16833043575</v>
      </c>
      <c r="B93" s="1" t="s">
        <v>726</v>
      </c>
      <c r="C93" s="1" t="s">
        <v>734</v>
      </c>
      <c r="D93" s="1" t="s">
        <v>481</v>
      </c>
      <c r="E93" s="1" t="s">
        <v>735</v>
      </c>
      <c r="F93" s="1" t="s">
        <v>350</v>
      </c>
      <c r="G93" s="1" t="s">
        <v>346</v>
      </c>
      <c r="H93" s="1" t="s">
        <v>351</v>
      </c>
      <c r="I93" s="1" t="s">
        <v>736</v>
      </c>
      <c r="J93" s="1" t="s">
        <v>353</v>
      </c>
      <c r="K93" s="1" t="s">
        <v>736</v>
      </c>
      <c r="L93" s="1" t="s">
        <v>736</v>
      </c>
      <c r="M93" s="1" t="s">
        <v>354</v>
      </c>
      <c r="N93" s="1" t="s">
        <v>354</v>
      </c>
      <c r="O93" s="1" t="s">
        <v>352</v>
      </c>
      <c r="P93" s="1" t="s">
        <v>355</v>
      </c>
      <c r="Q93" s="1" t="s">
        <v>737</v>
      </c>
      <c r="R93" s="1" t="s">
        <v>357</v>
      </c>
      <c r="S93" s="1" t="s">
        <v>358</v>
      </c>
      <c r="T93" s="1" t="s">
        <v>359</v>
      </c>
    </row>
    <row r="94" s="1" customFormat="1" spans="1:20">
      <c r="A94" s="3">
        <v>16832408186</v>
      </c>
      <c r="B94" s="1" t="s">
        <v>738</v>
      </c>
      <c r="C94" s="1" t="s">
        <v>739</v>
      </c>
      <c r="D94" s="1" t="s">
        <v>598</v>
      </c>
      <c r="E94" s="1" t="s">
        <v>740</v>
      </c>
      <c r="F94" s="1" t="s">
        <v>350</v>
      </c>
      <c r="G94" s="1" t="s">
        <v>346</v>
      </c>
      <c r="H94" s="1" t="s">
        <v>351</v>
      </c>
      <c r="I94" s="1" t="s">
        <v>741</v>
      </c>
      <c r="J94" s="1" t="s">
        <v>353</v>
      </c>
      <c r="K94" s="1" t="s">
        <v>741</v>
      </c>
      <c r="L94" s="1" t="s">
        <v>741</v>
      </c>
      <c r="M94" s="1" t="s">
        <v>354</v>
      </c>
      <c r="N94" s="1" t="s">
        <v>354</v>
      </c>
      <c r="O94" s="1" t="s">
        <v>352</v>
      </c>
      <c r="P94" s="1" t="s">
        <v>355</v>
      </c>
      <c r="Q94" s="1" t="s">
        <v>742</v>
      </c>
      <c r="R94" s="1" t="s">
        <v>357</v>
      </c>
      <c r="S94" s="1" t="s">
        <v>358</v>
      </c>
      <c r="T94" s="1" t="s">
        <v>359</v>
      </c>
    </row>
    <row r="95" s="1" customFormat="1" spans="1:20">
      <c r="A95" s="3">
        <v>16831944255</v>
      </c>
      <c r="B95" s="1" t="s">
        <v>738</v>
      </c>
      <c r="C95" s="1" t="s">
        <v>743</v>
      </c>
      <c r="D95" s="1" t="s">
        <v>744</v>
      </c>
      <c r="E95" s="1" t="s">
        <v>213</v>
      </c>
      <c r="F95" s="1" t="s">
        <v>350</v>
      </c>
      <c r="G95" s="1" t="s">
        <v>346</v>
      </c>
      <c r="H95" s="1" t="s">
        <v>351</v>
      </c>
      <c r="I95" s="1" t="s">
        <v>745</v>
      </c>
      <c r="J95" s="1" t="s">
        <v>353</v>
      </c>
      <c r="K95" s="1" t="s">
        <v>745</v>
      </c>
      <c r="L95" s="1" t="s">
        <v>745</v>
      </c>
      <c r="M95" s="1" t="s">
        <v>354</v>
      </c>
      <c r="N95" s="1" t="s">
        <v>354</v>
      </c>
      <c r="O95" s="1" t="s">
        <v>352</v>
      </c>
      <c r="P95" s="1" t="s">
        <v>355</v>
      </c>
      <c r="Q95" s="1" t="s">
        <v>746</v>
      </c>
      <c r="R95" s="1" t="s">
        <v>357</v>
      </c>
      <c r="S95" s="1" t="s">
        <v>358</v>
      </c>
      <c r="T95" s="1" t="s">
        <v>359</v>
      </c>
    </row>
    <row r="96" s="1" customFormat="1" spans="1:20">
      <c r="A96" s="3">
        <v>16831812063</v>
      </c>
      <c r="B96" s="1" t="s">
        <v>738</v>
      </c>
      <c r="C96" s="1" t="s">
        <v>747</v>
      </c>
      <c r="D96" s="1" t="s">
        <v>728</v>
      </c>
      <c r="E96" s="1" t="s">
        <v>748</v>
      </c>
      <c r="F96" s="1" t="s">
        <v>349</v>
      </c>
      <c r="G96" s="1" t="s">
        <v>350</v>
      </c>
      <c r="H96" s="1" t="s">
        <v>351</v>
      </c>
      <c r="I96" s="1" t="s">
        <v>429</v>
      </c>
      <c r="J96" s="1" t="s">
        <v>353</v>
      </c>
      <c r="K96" s="1" t="s">
        <v>429</v>
      </c>
      <c r="L96" s="1" t="s">
        <v>429</v>
      </c>
      <c r="M96" s="1" t="s">
        <v>354</v>
      </c>
      <c r="N96" s="1" t="s">
        <v>354</v>
      </c>
      <c r="O96" s="1" t="s">
        <v>352</v>
      </c>
      <c r="P96" s="1" t="s">
        <v>355</v>
      </c>
      <c r="Q96" s="1" t="s">
        <v>749</v>
      </c>
      <c r="R96" s="1" t="s">
        <v>357</v>
      </c>
      <c r="S96" s="1" t="s">
        <v>358</v>
      </c>
      <c r="T96" s="1" t="s">
        <v>359</v>
      </c>
    </row>
    <row r="97" s="1" customFormat="1" spans="1:20">
      <c r="A97" s="3">
        <v>16825754941</v>
      </c>
      <c r="B97" s="1" t="s">
        <v>750</v>
      </c>
      <c r="C97" s="1" t="s">
        <v>751</v>
      </c>
      <c r="D97" s="1" t="s">
        <v>752</v>
      </c>
      <c r="E97" s="1" t="s">
        <v>753</v>
      </c>
      <c r="F97" s="1" t="s">
        <v>349</v>
      </c>
      <c r="G97" s="1" t="s">
        <v>350</v>
      </c>
      <c r="H97" s="1" t="s">
        <v>351</v>
      </c>
      <c r="I97" s="1" t="s">
        <v>754</v>
      </c>
      <c r="J97" s="1" t="s">
        <v>353</v>
      </c>
      <c r="K97" s="1" t="s">
        <v>754</v>
      </c>
      <c r="L97" s="1" t="s">
        <v>754</v>
      </c>
      <c r="M97" s="1" t="s">
        <v>354</v>
      </c>
      <c r="N97" s="1" t="s">
        <v>354</v>
      </c>
      <c r="O97" s="1" t="s">
        <v>352</v>
      </c>
      <c r="P97" s="1" t="s">
        <v>355</v>
      </c>
      <c r="Q97" s="1" t="s">
        <v>755</v>
      </c>
      <c r="R97" s="1" t="s">
        <v>357</v>
      </c>
      <c r="S97" s="1" t="s">
        <v>358</v>
      </c>
      <c r="T97" s="1" t="s">
        <v>359</v>
      </c>
    </row>
    <row r="98" s="1" customFormat="1" spans="1:20">
      <c r="A98" s="3">
        <v>16824982845</v>
      </c>
      <c r="B98" s="1" t="s">
        <v>750</v>
      </c>
      <c r="C98" s="1" t="s">
        <v>756</v>
      </c>
      <c r="D98" s="1" t="s">
        <v>757</v>
      </c>
      <c r="E98" s="1" t="s">
        <v>758</v>
      </c>
      <c r="F98" s="1" t="s">
        <v>350</v>
      </c>
      <c r="G98" s="1" t="s">
        <v>346</v>
      </c>
      <c r="H98" s="1" t="s">
        <v>351</v>
      </c>
      <c r="I98" s="1" t="s">
        <v>411</v>
      </c>
      <c r="J98" s="1" t="s">
        <v>353</v>
      </c>
      <c r="K98" s="1" t="s">
        <v>411</v>
      </c>
      <c r="L98" s="1" t="s">
        <v>411</v>
      </c>
      <c r="M98" s="1" t="s">
        <v>354</v>
      </c>
      <c r="N98" s="1" t="s">
        <v>354</v>
      </c>
      <c r="O98" s="1" t="s">
        <v>352</v>
      </c>
      <c r="P98" s="1" t="s">
        <v>355</v>
      </c>
      <c r="Q98" s="1" t="s">
        <v>759</v>
      </c>
      <c r="R98" s="1" t="s">
        <v>357</v>
      </c>
      <c r="S98" s="1" t="s">
        <v>358</v>
      </c>
      <c r="T98" s="1" t="s">
        <v>359</v>
      </c>
    </row>
    <row r="99" s="1" customFormat="1" spans="1:20">
      <c r="A99" s="3">
        <v>16821786630</v>
      </c>
      <c r="B99" s="1" t="s">
        <v>750</v>
      </c>
      <c r="C99" s="1" t="s">
        <v>760</v>
      </c>
      <c r="D99" s="1" t="s">
        <v>761</v>
      </c>
      <c r="E99" s="1" t="s">
        <v>762</v>
      </c>
      <c r="F99" s="1" t="s">
        <v>349</v>
      </c>
      <c r="G99" s="1" t="s">
        <v>350</v>
      </c>
      <c r="H99" s="1" t="s">
        <v>351</v>
      </c>
      <c r="I99" s="1" t="s">
        <v>763</v>
      </c>
      <c r="J99" s="1" t="s">
        <v>353</v>
      </c>
      <c r="K99" s="1" t="s">
        <v>763</v>
      </c>
      <c r="L99" s="1" t="s">
        <v>763</v>
      </c>
      <c r="M99" s="1" t="s">
        <v>354</v>
      </c>
      <c r="N99" s="1" t="s">
        <v>354</v>
      </c>
      <c r="O99" s="1" t="s">
        <v>352</v>
      </c>
      <c r="P99" s="1" t="s">
        <v>355</v>
      </c>
      <c r="Q99" s="1" t="s">
        <v>764</v>
      </c>
      <c r="R99" s="1" t="s">
        <v>357</v>
      </c>
      <c r="S99" s="1" t="s">
        <v>358</v>
      </c>
      <c r="T99" s="1" t="s">
        <v>359</v>
      </c>
    </row>
    <row r="100" s="1" customFormat="1" spans="1:20">
      <c r="A100" s="3">
        <v>16818430211</v>
      </c>
      <c r="B100" s="1" t="s">
        <v>765</v>
      </c>
      <c r="C100" s="1" t="s">
        <v>766</v>
      </c>
      <c r="D100" s="1" t="s">
        <v>647</v>
      </c>
      <c r="E100" s="1" t="s">
        <v>767</v>
      </c>
      <c r="F100" s="1" t="s">
        <v>545</v>
      </c>
      <c r="G100" s="1" t="s">
        <v>350</v>
      </c>
      <c r="H100" s="1" t="s">
        <v>351</v>
      </c>
      <c r="I100" s="1" t="s">
        <v>682</v>
      </c>
      <c r="J100" s="1" t="s">
        <v>353</v>
      </c>
      <c r="K100" s="1" t="s">
        <v>682</v>
      </c>
      <c r="L100" s="1" t="s">
        <v>682</v>
      </c>
      <c r="M100" s="1" t="s">
        <v>354</v>
      </c>
      <c r="N100" s="1" t="s">
        <v>354</v>
      </c>
      <c r="O100" s="1" t="s">
        <v>352</v>
      </c>
      <c r="P100" s="1" t="s">
        <v>355</v>
      </c>
      <c r="Q100" s="1" t="s">
        <v>768</v>
      </c>
      <c r="R100" s="1" t="s">
        <v>357</v>
      </c>
      <c r="S100" s="1" t="s">
        <v>358</v>
      </c>
      <c r="T100" s="1" t="s">
        <v>359</v>
      </c>
    </row>
    <row r="101" s="1" customFormat="1" spans="1:20">
      <c r="A101" s="3">
        <v>16818000032</v>
      </c>
      <c r="B101" s="1" t="s">
        <v>765</v>
      </c>
      <c r="C101" s="1" t="s">
        <v>769</v>
      </c>
      <c r="D101" s="1" t="s">
        <v>481</v>
      </c>
      <c r="E101" s="1" t="s">
        <v>770</v>
      </c>
      <c r="F101" s="1" t="s">
        <v>350</v>
      </c>
      <c r="G101" s="1" t="s">
        <v>346</v>
      </c>
      <c r="H101" s="1" t="s">
        <v>351</v>
      </c>
      <c r="I101" s="1" t="s">
        <v>696</v>
      </c>
      <c r="J101" s="1" t="s">
        <v>353</v>
      </c>
      <c r="K101" s="1" t="s">
        <v>696</v>
      </c>
      <c r="L101" s="1" t="s">
        <v>696</v>
      </c>
      <c r="M101" s="1" t="s">
        <v>354</v>
      </c>
      <c r="N101" s="1" t="s">
        <v>354</v>
      </c>
      <c r="O101" s="1" t="s">
        <v>352</v>
      </c>
      <c r="P101" s="1" t="s">
        <v>355</v>
      </c>
      <c r="Q101" s="1" t="s">
        <v>771</v>
      </c>
      <c r="R101" s="1" t="s">
        <v>357</v>
      </c>
      <c r="S101" s="1" t="s">
        <v>358</v>
      </c>
      <c r="T101" s="1" t="s">
        <v>359</v>
      </c>
    </row>
    <row r="102" s="1" customFormat="1" spans="1:20">
      <c r="A102" s="3">
        <v>16817347624</v>
      </c>
      <c r="B102" s="1" t="s">
        <v>765</v>
      </c>
      <c r="C102" s="1" t="s">
        <v>772</v>
      </c>
      <c r="D102" s="1" t="s">
        <v>663</v>
      </c>
      <c r="E102" s="1" t="s">
        <v>773</v>
      </c>
      <c r="F102" s="1" t="s">
        <v>350</v>
      </c>
      <c r="G102" s="1" t="s">
        <v>346</v>
      </c>
      <c r="H102" s="1" t="s">
        <v>351</v>
      </c>
      <c r="I102" s="1" t="s">
        <v>774</v>
      </c>
      <c r="J102" s="1" t="s">
        <v>353</v>
      </c>
      <c r="K102" s="1" t="s">
        <v>774</v>
      </c>
      <c r="L102" s="1" t="s">
        <v>774</v>
      </c>
      <c r="M102" s="1" t="s">
        <v>354</v>
      </c>
      <c r="N102" s="1" t="s">
        <v>354</v>
      </c>
      <c r="O102" s="1" t="s">
        <v>352</v>
      </c>
      <c r="P102" s="1" t="s">
        <v>355</v>
      </c>
      <c r="Q102" s="1" t="s">
        <v>775</v>
      </c>
      <c r="R102" s="1" t="s">
        <v>357</v>
      </c>
      <c r="S102" s="1" t="s">
        <v>358</v>
      </c>
      <c r="T102" s="1" t="s">
        <v>359</v>
      </c>
    </row>
    <row r="103" s="1" customFormat="1" spans="1:20">
      <c r="A103" s="3">
        <v>16810185462</v>
      </c>
      <c r="B103" s="1" t="s">
        <v>776</v>
      </c>
      <c r="C103" s="1" t="s">
        <v>777</v>
      </c>
      <c r="D103" s="1" t="s">
        <v>778</v>
      </c>
      <c r="E103" s="1" t="s">
        <v>779</v>
      </c>
      <c r="F103" s="1" t="s">
        <v>628</v>
      </c>
      <c r="G103" s="1" t="s">
        <v>349</v>
      </c>
      <c r="H103" s="1" t="s">
        <v>351</v>
      </c>
      <c r="I103" s="1" t="s">
        <v>780</v>
      </c>
      <c r="J103" s="1" t="s">
        <v>353</v>
      </c>
      <c r="K103" s="1" t="s">
        <v>780</v>
      </c>
      <c r="L103" s="1" t="s">
        <v>780</v>
      </c>
      <c r="M103" s="1" t="s">
        <v>354</v>
      </c>
      <c r="N103" s="1" t="s">
        <v>354</v>
      </c>
      <c r="O103" s="1" t="s">
        <v>352</v>
      </c>
      <c r="P103" s="1" t="s">
        <v>355</v>
      </c>
      <c r="Q103" s="1" t="s">
        <v>781</v>
      </c>
      <c r="R103" s="1" t="s">
        <v>357</v>
      </c>
      <c r="S103" s="1" t="s">
        <v>358</v>
      </c>
      <c r="T103" s="1" t="s">
        <v>359</v>
      </c>
    </row>
    <row r="104" s="1" customFormat="1" spans="1:20">
      <c r="A104" s="3">
        <v>16808740598</v>
      </c>
      <c r="B104" s="1" t="s">
        <v>782</v>
      </c>
      <c r="C104" s="1" t="s">
        <v>783</v>
      </c>
      <c r="D104" s="1" t="s">
        <v>784</v>
      </c>
      <c r="E104" s="1" t="s">
        <v>785</v>
      </c>
      <c r="F104" s="1" t="s">
        <v>545</v>
      </c>
      <c r="G104" s="1" t="s">
        <v>350</v>
      </c>
      <c r="H104" s="1" t="s">
        <v>351</v>
      </c>
      <c r="I104" s="1" t="s">
        <v>786</v>
      </c>
      <c r="J104" s="1" t="s">
        <v>353</v>
      </c>
      <c r="K104" s="1" t="s">
        <v>786</v>
      </c>
      <c r="L104" s="1" t="s">
        <v>786</v>
      </c>
      <c r="M104" s="1" t="s">
        <v>354</v>
      </c>
      <c r="N104" s="1" t="s">
        <v>354</v>
      </c>
      <c r="O104" s="1" t="s">
        <v>352</v>
      </c>
      <c r="P104" s="1" t="s">
        <v>355</v>
      </c>
      <c r="Q104" s="1" t="s">
        <v>787</v>
      </c>
      <c r="R104" s="1" t="s">
        <v>357</v>
      </c>
      <c r="S104" s="1" t="s">
        <v>358</v>
      </c>
      <c r="T104" s="1" t="s">
        <v>359</v>
      </c>
    </row>
    <row r="105" s="1" customFormat="1" spans="1:20">
      <c r="A105" s="3">
        <v>16803218403</v>
      </c>
      <c r="B105" s="1" t="s">
        <v>782</v>
      </c>
      <c r="C105" s="1" t="s">
        <v>788</v>
      </c>
      <c r="D105" s="1" t="s">
        <v>789</v>
      </c>
      <c r="E105" s="1" t="s">
        <v>790</v>
      </c>
      <c r="F105" s="1" t="s">
        <v>350</v>
      </c>
      <c r="G105" s="1" t="s">
        <v>346</v>
      </c>
      <c r="H105" s="1" t="s">
        <v>351</v>
      </c>
      <c r="I105" s="1" t="s">
        <v>665</v>
      </c>
      <c r="J105" s="1" t="s">
        <v>353</v>
      </c>
      <c r="K105" s="1" t="s">
        <v>665</v>
      </c>
      <c r="L105" s="1" t="s">
        <v>665</v>
      </c>
      <c r="M105" s="1" t="s">
        <v>354</v>
      </c>
      <c r="N105" s="1" t="s">
        <v>354</v>
      </c>
      <c r="O105" s="1" t="s">
        <v>352</v>
      </c>
      <c r="P105" s="1" t="s">
        <v>355</v>
      </c>
      <c r="Q105" s="1" t="s">
        <v>791</v>
      </c>
      <c r="R105" s="1" t="s">
        <v>357</v>
      </c>
      <c r="S105" s="1" t="s">
        <v>358</v>
      </c>
      <c r="T105" s="1" t="s">
        <v>359</v>
      </c>
    </row>
    <row r="106" s="1" customFormat="1" spans="1:20">
      <c r="A106" s="3">
        <v>16800119847</v>
      </c>
      <c r="B106" s="1" t="s">
        <v>792</v>
      </c>
      <c r="C106" s="1" t="s">
        <v>793</v>
      </c>
      <c r="D106" s="1" t="s">
        <v>794</v>
      </c>
      <c r="E106" s="1" t="s">
        <v>795</v>
      </c>
      <c r="F106" s="1" t="s">
        <v>350</v>
      </c>
      <c r="G106" s="1" t="s">
        <v>346</v>
      </c>
      <c r="H106" s="1" t="s">
        <v>351</v>
      </c>
      <c r="I106" s="1" t="s">
        <v>786</v>
      </c>
      <c r="J106" s="1" t="s">
        <v>353</v>
      </c>
      <c r="K106" s="1" t="s">
        <v>786</v>
      </c>
      <c r="L106" s="1" t="s">
        <v>786</v>
      </c>
      <c r="M106" s="1" t="s">
        <v>354</v>
      </c>
      <c r="N106" s="1" t="s">
        <v>354</v>
      </c>
      <c r="O106" s="1" t="s">
        <v>352</v>
      </c>
      <c r="P106" s="1" t="s">
        <v>355</v>
      </c>
      <c r="Q106" s="1" t="s">
        <v>796</v>
      </c>
      <c r="R106" s="1" t="s">
        <v>357</v>
      </c>
      <c r="S106" s="1" t="s">
        <v>358</v>
      </c>
      <c r="T106" s="1" t="s">
        <v>359</v>
      </c>
    </row>
    <row r="107" s="1" customFormat="1" spans="1:20">
      <c r="A107" s="3">
        <v>16776495580</v>
      </c>
      <c r="B107" s="1" t="s">
        <v>797</v>
      </c>
      <c r="C107" s="1" t="s">
        <v>798</v>
      </c>
      <c r="D107" s="1" t="s">
        <v>799</v>
      </c>
      <c r="E107" s="1" t="s">
        <v>800</v>
      </c>
      <c r="F107" s="1" t="s">
        <v>350</v>
      </c>
      <c r="G107" s="1" t="s">
        <v>346</v>
      </c>
      <c r="H107" s="1" t="s">
        <v>351</v>
      </c>
      <c r="I107" s="1" t="s">
        <v>801</v>
      </c>
      <c r="J107" s="1" t="s">
        <v>353</v>
      </c>
      <c r="K107" s="1" t="s">
        <v>801</v>
      </c>
      <c r="L107" s="1" t="s">
        <v>801</v>
      </c>
      <c r="M107" s="1" t="s">
        <v>354</v>
      </c>
      <c r="N107" s="1" t="s">
        <v>354</v>
      </c>
      <c r="O107" s="1" t="s">
        <v>352</v>
      </c>
      <c r="P107" s="1" t="s">
        <v>355</v>
      </c>
      <c r="Q107" s="1" t="s">
        <v>802</v>
      </c>
      <c r="R107" s="1" t="s">
        <v>357</v>
      </c>
      <c r="S107" s="1" t="s">
        <v>358</v>
      </c>
      <c r="T107" s="1" t="s">
        <v>359</v>
      </c>
    </row>
    <row r="108" s="1" customFormat="1" spans="1:20">
      <c r="A108" s="3">
        <v>16747265000</v>
      </c>
      <c r="B108" s="1" t="s">
        <v>803</v>
      </c>
      <c r="C108" s="1" t="s">
        <v>804</v>
      </c>
      <c r="D108" s="1" t="s">
        <v>805</v>
      </c>
      <c r="E108" s="1" t="s">
        <v>806</v>
      </c>
      <c r="F108" s="1" t="s">
        <v>349</v>
      </c>
      <c r="G108" s="1" t="s">
        <v>350</v>
      </c>
      <c r="H108" s="1" t="s">
        <v>351</v>
      </c>
      <c r="I108" s="1" t="s">
        <v>807</v>
      </c>
      <c r="J108" s="1" t="s">
        <v>353</v>
      </c>
      <c r="K108" s="1" t="s">
        <v>807</v>
      </c>
      <c r="L108" s="1" t="s">
        <v>807</v>
      </c>
      <c r="M108" s="1" t="s">
        <v>354</v>
      </c>
      <c r="N108" s="1" t="s">
        <v>354</v>
      </c>
      <c r="O108" s="1" t="s">
        <v>352</v>
      </c>
      <c r="P108" s="1" t="s">
        <v>355</v>
      </c>
      <c r="Q108" s="1" t="s">
        <v>808</v>
      </c>
      <c r="R108" s="1" t="s">
        <v>357</v>
      </c>
      <c r="S108" s="1" t="s">
        <v>358</v>
      </c>
      <c r="T108" s="1" t="s">
        <v>359</v>
      </c>
    </row>
    <row r="109" s="1" customFormat="1" spans="1:20">
      <c r="A109" s="3">
        <v>16740829465</v>
      </c>
      <c r="B109" s="1" t="s">
        <v>809</v>
      </c>
      <c r="C109" s="1" t="s">
        <v>810</v>
      </c>
      <c r="D109" s="1" t="s">
        <v>811</v>
      </c>
      <c r="E109" s="1" t="s">
        <v>812</v>
      </c>
      <c r="F109" s="1" t="s">
        <v>350</v>
      </c>
      <c r="G109" s="1" t="s">
        <v>346</v>
      </c>
      <c r="H109" s="1" t="s">
        <v>351</v>
      </c>
      <c r="I109" s="1" t="s">
        <v>813</v>
      </c>
      <c r="J109" s="1" t="s">
        <v>353</v>
      </c>
      <c r="K109" s="1" t="s">
        <v>813</v>
      </c>
      <c r="L109" s="1" t="s">
        <v>813</v>
      </c>
      <c r="M109" s="1" t="s">
        <v>354</v>
      </c>
      <c r="N109" s="1" t="s">
        <v>354</v>
      </c>
      <c r="O109" s="1" t="s">
        <v>352</v>
      </c>
      <c r="P109" s="1" t="s">
        <v>355</v>
      </c>
      <c r="Q109" s="1" t="s">
        <v>814</v>
      </c>
      <c r="R109" s="1" t="s">
        <v>357</v>
      </c>
      <c r="S109" s="1" t="s">
        <v>358</v>
      </c>
      <c r="T109" s="1" t="s">
        <v>359</v>
      </c>
    </row>
    <row r="110" s="1" customFormat="1" spans="1:20">
      <c r="A110" s="3">
        <v>16724500961</v>
      </c>
      <c r="B110" s="1" t="s">
        <v>815</v>
      </c>
      <c r="C110" s="1" t="s">
        <v>816</v>
      </c>
      <c r="D110" s="1" t="s">
        <v>642</v>
      </c>
      <c r="E110" s="1" t="s">
        <v>817</v>
      </c>
      <c r="F110" s="1" t="s">
        <v>545</v>
      </c>
      <c r="G110" s="1" t="s">
        <v>349</v>
      </c>
      <c r="H110" s="1" t="s">
        <v>351</v>
      </c>
      <c r="I110" s="1" t="s">
        <v>818</v>
      </c>
      <c r="J110" s="1" t="s">
        <v>353</v>
      </c>
      <c r="K110" s="1" t="s">
        <v>818</v>
      </c>
      <c r="L110" s="1" t="s">
        <v>818</v>
      </c>
      <c r="M110" s="1" t="s">
        <v>354</v>
      </c>
      <c r="N110" s="1" t="s">
        <v>354</v>
      </c>
      <c r="O110" s="1" t="s">
        <v>352</v>
      </c>
      <c r="P110" s="1" t="s">
        <v>355</v>
      </c>
      <c r="Q110" s="1" t="s">
        <v>819</v>
      </c>
      <c r="R110" s="1" t="s">
        <v>357</v>
      </c>
      <c r="S110" s="1" t="s">
        <v>358</v>
      </c>
      <c r="T110" s="1" t="s">
        <v>359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2021-12-13T01:28:01Z</dcterms:created>
  <dcterms:modified xsi:type="dcterms:W3CDTF">2021-12-13T01:43:25Z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C8F604FB9F384A2D88AB68472DA7A480</vt:lpwstr>
  </property>
  <property fmtid="{D5CDD505-2E9C-101B-9397-08002B2CF9AE}" pid="3" name="KSOProductBuildVer">
    <vt:lpwstr>2052-11.1.0.11115</vt:lpwstr>
  </property>
</Properties>
</file>