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<sst xmlns="http://schemas.openxmlformats.org/spreadsheetml/2006/main" count="1225" uniqueCount="367">
  <si>
    <t>去哪儿网酒店预付对账单</t>
  </si>
  <si>
    <t>供应商名称：</t>
  </si>
  <si>
    <t>遇见时光</t>
  </si>
  <si>
    <t>结算周期：</t>
  </si>
  <si>
    <t>2021-12-09至2021-12-10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</si>
  <si>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</si>
  <si>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</si>
  <si>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</si>
  <si>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</si>
  <si>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</si>
  <si>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</si>
  <si>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</si>
  <si>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</si>
  <si>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</si>
  <si>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</si>
  <si>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</si>
  <si>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</si>
  <si>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</si>
  <si>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</si>
  <si>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</si>
  <si>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¥2,781.00</t>
  </si>
  <si>
    <t>¥347.00</t>
  </si>
  <si>
    <t>¥2,434.00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</si>
  <si>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</si>
  <si>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</si>
  <si>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</si>
  <si>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</si>
  <si>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</si>
  <si>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</si>
  <si>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</si>
  <si>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</si>
  <si>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</si>
  <si>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</si>
  <si>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</si>
  <si>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</si>
  <si>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</si>
  <si>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</si>
  <si>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</si>
  <si>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</si>
  <si>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</si>
  <si>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</si>
  <si>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</si>
  <si>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</si>
  <si>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</si>
  <si>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</si>
  <si>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</si>
  <si>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</si>
  <si>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</si>
  <si>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</si>
  <si>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</si>
  <si>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</si>
  <si>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</si>
  <si>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</si>
  <si>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</si>
  <si>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</si>
  <si>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</si>
  <si>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</si>
  <si>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</si>
  <si>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</si>
  <si>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</si>
  <si>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</si>
  <si>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</si>
  <si>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</si>
  <si>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</si>
  <si>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</si>
  <si>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</si>
  <si>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</si>
  <si>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</si>
  <si>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</si>
  <si>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102840660446</t>
  </si>
  <si>
    <t>酒店预付</t>
  </si>
  <si>
    <t>否</t>
  </si>
  <si>
    <t>普通</t>
  </si>
  <si>
    <t>298208362</t>
  </si>
  <si>
    <t>如家酒店·neo(杭州西湖解放路马市街店)</t>
  </si>
  <si>
    <t>1616855</t>
  </si>
  <si>
    <t>陈武</t>
  </si>
  <si>
    <t>2021-12-08</t>
  </si>
  <si>
    <t>2021-12-09</t>
  </si>
  <si>
    <t>2021-12-10</t>
  </si>
  <si>
    <t>¥166.00</t>
  </si>
  <si>
    <t>¥22.00</t>
  </si>
  <si>
    <t>¥144.00</t>
  </si>
  <si>
    <t>全新大床房B</t>
  </si>
  <si>
    <t>WEBSITE</t>
  </si>
  <si>
    <t>102840700240</t>
  </si>
  <si>
    <t>343003181</t>
  </si>
  <si>
    <t>骏怡连锁酒店(应县木塔景区店)</t>
  </si>
  <si>
    <t>张卫</t>
  </si>
  <si>
    <t>¥124.00</t>
  </si>
  <si>
    <t>¥17.00</t>
  </si>
  <si>
    <t>¥107.00</t>
  </si>
  <si>
    <t>精品双人间</t>
  </si>
  <si>
    <t>102841082662</t>
  </si>
  <si>
    <t>富建东</t>
  </si>
  <si>
    <t>精品大床房</t>
  </si>
  <si>
    <t>102841220422</t>
  </si>
  <si>
    <t>297986314</t>
  </si>
  <si>
    <t>梧州安然便捷酒店</t>
  </si>
  <si>
    <t>袁梓明</t>
  </si>
  <si>
    <t>¥101.00</t>
  </si>
  <si>
    <t>¥14.00</t>
  </si>
  <si>
    <t>¥87.00</t>
  </si>
  <si>
    <t>豪华大床房</t>
  </si>
  <si>
    <t>102841365642</t>
  </si>
  <si>
    <t>289057591</t>
  </si>
  <si>
    <t>格林豪泰(安庆人民路商业街店)</t>
  </si>
  <si>
    <t>王阳鹏</t>
  </si>
  <si>
    <t>¥94.00</t>
  </si>
  <si>
    <t>¥13.00</t>
  </si>
  <si>
    <t>¥81.00</t>
  </si>
  <si>
    <t>大床房,1.8m床</t>
  </si>
  <si>
    <t>102841916595</t>
  </si>
  <si>
    <t>289838611</t>
  </si>
  <si>
    <t>喆·啡酒店(长治英雄中路长运岗店)</t>
  </si>
  <si>
    <t>潘坤</t>
  </si>
  <si>
    <t>¥143.00</t>
  </si>
  <si>
    <t>¥19.00</t>
  </si>
  <si>
    <t>啡凡体验房</t>
  </si>
  <si>
    <t>102840750276</t>
  </si>
  <si>
    <t>268944110</t>
  </si>
  <si>
    <t>白玉兰酒店(上海徐家汇宛平南路店)</t>
  </si>
  <si>
    <t>麦丽芳</t>
  </si>
  <si>
    <t>¥1,030.00</t>
  </si>
  <si>
    <t>¥136.00</t>
  </si>
  <si>
    <t>¥894.00</t>
  </si>
  <si>
    <t>静雅豪华双床房</t>
  </si>
  <si>
    <t>102840839828</t>
  </si>
  <si>
    <t>282708934</t>
  </si>
  <si>
    <t>锦江之星(湖州衣裳街历史街区店)</t>
  </si>
  <si>
    <t>王丽园</t>
  </si>
  <si>
    <t>¥301.00</t>
  </si>
  <si>
    <t>¥40.00</t>
  </si>
  <si>
    <t>¥261.00</t>
  </si>
  <si>
    <t>特惠大床房A</t>
  </si>
  <si>
    <t>102841221402</t>
  </si>
  <si>
    <t>293925637</t>
  </si>
  <si>
    <t>格林豪泰(濮阳范县人民大道板桥路商务酒店)</t>
  </si>
  <si>
    <t>赵斌</t>
  </si>
  <si>
    <t>¥155.00</t>
  </si>
  <si>
    <t>¥21.00</t>
  </si>
  <si>
    <t>¥134.00</t>
  </si>
  <si>
    <t>商务双床房</t>
  </si>
  <si>
    <t>102841623443</t>
  </si>
  <si>
    <t>297984451</t>
  </si>
  <si>
    <t>99旅馆连锁(无锡东站店)</t>
  </si>
  <si>
    <t>丁帅</t>
  </si>
  <si>
    <t>¥112.00</t>
  </si>
  <si>
    <t>¥15.00</t>
  </si>
  <si>
    <t>¥97.00</t>
  </si>
  <si>
    <t>商务大床房</t>
  </si>
  <si>
    <t>102841969607</t>
  </si>
  <si>
    <t>301612078</t>
  </si>
  <si>
    <t>喆啡酒店(象山店)</t>
  </si>
  <si>
    <t>董鹏</t>
  </si>
  <si>
    <t>¥227.00</t>
  </si>
  <si>
    <t>¥5.00</t>
  </si>
  <si>
    <t>¥222.00</t>
  </si>
  <si>
    <t>啡凡大床房</t>
  </si>
  <si>
    <t>102841991886</t>
  </si>
  <si>
    <t>丁帅|苏拉</t>
  </si>
  <si>
    <t>¥204.00</t>
  </si>
  <si>
    <t>¥28.00</t>
  </si>
  <si>
    <t>¥176.00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</si>
  <si>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</si>
  <si>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</si>
  <si>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</si>
  <si>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</si>
  <si>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</si>
  <si>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</si>
  <si>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</si>
  <si>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</si>
  <si>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</si>
  <si>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</si>
  <si>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</si>
  <si>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</si>
  <si>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A211213144828481</t>
  </si>
  <si>
    <r>
      <t>总计：</t>
    </r>
    <r>
      <rPr>
        <sz val="10"/>
        <rFont val="Arial"/>
        <charset val="134"/>
      </rPr>
      <t>2434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</si>
  <si>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</si>
  <si>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</si>
  <si>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</si>
  <si>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</si>
  <si>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</si>
  <si>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</si>
  <si>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</si>
  <si>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</si>
  <si>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</si>
  <si>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</si>
  <si>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</si>
  <si>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</si>
  <si>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</si>
  <si>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</si>
  <si>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</si>
  <si>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</si>
  <si>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102843461293</t>
  </si>
  <si>
    <t>2021-12-11</t>
  </si>
  <si>
    <t>2336291</t>
  </si>
  <si>
    <t>华庭酒店（钦州鸿发店）</t>
  </si>
  <si>
    <t>梁忠魁</t>
  </si>
  <si>
    <t>2021-12-12</t>
  </si>
  <si>
    <t>--</t>
  </si>
  <si>
    <t>118.00</t>
  </si>
  <si>
    <t>RMB</t>
  </si>
  <si>
    <t>0</t>
  </si>
  <si>
    <t>0.00</t>
  </si>
  <si>
    <t>龙卷风国内直连</t>
  </si>
  <si>
    <t>2021-12-11 18:21:14</t>
  </si>
  <si>
    <t>汇智国际旅游发展有限公司</t>
  </si>
  <si>
    <t>直连</t>
  </si>
  <si>
    <t>102842633859</t>
  </si>
  <si>
    <t>2335132</t>
  </si>
  <si>
    <t>DZ0566商务宾馆</t>
  </si>
  <si>
    <t>汤宗良</t>
  </si>
  <si>
    <t>79.00</t>
  </si>
  <si>
    <t>2021-12-10 20:48:35</t>
  </si>
  <si>
    <t>102842395940</t>
  </si>
  <si>
    <t>2334793</t>
  </si>
  <si>
    <t>三亚海棠湾万丽度假酒店</t>
  </si>
  <si>
    <t>陈佳钰</t>
  </si>
  <si>
    <t>614.00</t>
  </si>
  <si>
    <t>2021-12-10 17:11:41</t>
  </si>
  <si>
    <t>102842480966</t>
  </si>
  <si>
    <t>2334700</t>
  </si>
  <si>
    <t>海口西海岸假日酒店</t>
  </si>
  <si>
    <t>黄柱燊</t>
  </si>
  <si>
    <t>974.00</t>
  </si>
  <si>
    <t>2021-12-10 16:13:03</t>
  </si>
  <si>
    <t>102842151984</t>
  </si>
  <si>
    <t>2334396</t>
  </si>
  <si>
    <t>骏怡连锁酒店(信阳火车站店)</t>
  </si>
  <si>
    <t>马俊可</t>
  </si>
  <si>
    <t>100.00</t>
  </si>
  <si>
    <t>2021-12-10 09:41:16</t>
  </si>
  <si>
    <t>102841484849</t>
  </si>
  <si>
    <t>2333911</t>
  </si>
  <si>
    <t>7天连锁酒店(兰州西站店)</t>
  </si>
  <si>
    <t>卢艳</t>
  </si>
  <si>
    <t>134.00</t>
  </si>
  <si>
    <t>2021-12-09 23:46:37</t>
  </si>
  <si>
    <t>2333732</t>
  </si>
  <si>
    <t>222.00</t>
  </si>
  <si>
    <t>2021-12-09 21:31:03</t>
  </si>
  <si>
    <t>102841706511</t>
  </si>
  <si>
    <t>2333585</t>
  </si>
  <si>
    <t>尚客优连锁酒店(习水汽车站店)</t>
  </si>
  <si>
    <t>汪华青</t>
  </si>
  <si>
    <t>262.00</t>
  </si>
  <si>
    <t>2021-12-09 20:18:52</t>
  </si>
  <si>
    <t>2333489</t>
  </si>
  <si>
    <t>87.00</t>
  </si>
  <si>
    <t>2021-12-09 19:48:00</t>
  </si>
  <si>
    <t>2333483</t>
  </si>
  <si>
    <t>格林豪泰商务酒店（濮阳范县人民大道板桥路店）</t>
  </si>
  <si>
    <t>2021-12-09 19:45:16</t>
  </si>
  <si>
    <t>2333353</t>
  </si>
  <si>
    <t>城市客栈</t>
  </si>
  <si>
    <t>107.00</t>
  </si>
  <si>
    <t>2021-12-09 18:49:47</t>
  </si>
  <si>
    <t>102841949468</t>
  </si>
  <si>
    <t>2333126</t>
  </si>
  <si>
    <t>彭永庆</t>
  </si>
  <si>
    <t>1842.00</t>
  </si>
  <si>
    <t>2021-12-09 17:14:36</t>
  </si>
  <si>
    <t>2332853</t>
  </si>
  <si>
    <t>99旅馆连锁（无锡东站店）</t>
  </si>
  <si>
    <t>97.00</t>
  </si>
  <si>
    <t>2021-12-09 14:25:46</t>
  </si>
  <si>
    <t>2332661</t>
  </si>
  <si>
    <t>格林豪泰快捷酒店（安庆人民路商业街店）</t>
  </si>
  <si>
    <t>81.00</t>
  </si>
  <si>
    <t>2021-12-09 12:18:07</t>
  </si>
  <si>
    <t>102841246727</t>
  </si>
  <si>
    <t>2332651</t>
  </si>
  <si>
    <t>7天连锁酒店(三亚临春河商品街店)</t>
  </si>
  <si>
    <t>林碧云</t>
  </si>
  <si>
    <t>98.00</t>
  </si>
  <si>
    <t>2021-12-09 12:12:47</t>
  </si>
  <si>
    <t>2332570</t>
  </si>
  <si>
    <t>喆·啡酒店（长治英雄中路长运岗店）</t>
  </si>
  <si>
    <t>124.00</t>
  </si>
  <si>
    <t>2021-12-09 11:35:55</t>
  </si>
  <si>
    <t>2332316</t>
  </si>
  <si>
    <t>丁帅,苏拉</t>
  </si>
  <si>
    <t>176.00</t>
  </si>
  <si>
    <t>2021-12-09 07:31:48</t>
  </si>
  <si>
    <t>102840077284</t>
  </si>
  <si>
    <t>2332168</t>
  </si>
  <si>
    <t>贝壳酒店(钦州吾悦广场店)</t>
  </si>
  <si>
    <t>郭松</t>
  </si>
  <si>
    <t>246.00</t>
  </si>
  <si>
    <t>2021-12-08 23:27:46</t>
  </si>
  <si>
    <t>2331826</t>
  </si>
  <si>
    <t>144.00</t>
  </si>
  <si>
    <t>2021-12-08 20:03:43</t>
  </si>
  <si>
    <t>102840400184</t>
  </si>
  <si>
    <t>2331778</t>
  </si>
  <si>
    <t>锦江之星(北京首都机场顺义地铁站店)</t>
  </si>
  <si>
    <t>祝威</t>
  </si>
  <si>
    <t>260.00</t>
  </si>
  <si>
    <t>2021-12-08 19:38:07</t>
  </si>
  <si>
    <t>102840116951</t>
  </si>
  <si>
    <t>2331764</t>
  </si>
  <si>
    <t>锦江之星风尚（杭州下沙高沙路地铁站店）</t>
  </si>
  <si>
    <t>包胜男</t>
  </si>
  <si>
    <t>210.00</t>
  </si>
  <si>
    <t>2021-12-08 19:30:36</t>
  </si>
  <si>
    <t>102840212711</t>
  </si>
  <si>
    <t>2331754</t>
  </si>
  <si>
    <t>2021-12-08 19:28:11</t>
  </si>
  <si>
    <t>2331405</t>
  </si>
  <si>
    <t>261.00</t>
  </si>
  <si>
    <t>2021-12-08 16:55:30</t>
  </si>
  <si>
    <t>2331272</t>
  </si>
  <si>
    <t>2021-12-08 15:37:46</t>
  </si>
  <si>
    <t>102840958400</t>
  </si>
  <si>
    <t>2330723</t>
  </si>
  <si>
    <t>格雅酒店(常州春秋淹城新时代家俱广场店)</t>
  </si>
  <si>
    <t>苗雨</t>
  </si>
  <si>
    <t>178.00</t>
  </si>
  <si>
    <t>2021-12-08 10:57:13</t>
  </si>
  <si>
    <t>2330583</t>
  </si>
  <si>
    <t>894.00</t>
  </si>
  <si>
    <t>2021-12-08 09:50:44</t>
  </si>
  <si>
    <t>102840848195</t>
  </si>
  <si>
    <t>2330478</t>
  </si>
  <si>
    <t>7天连锁酒店(北京苹果园地铁站金顶北街店)</t>
  </si>
  <si>
    <t>伍海玉</t>
  </si>
  <si>
    <t>196.00</t>
  </si>
  <si>
    <t>2021-12-08 09:17:47</t>
  </si>
  <si>
    <t>102839930771</t>
  </si>
  <si>
    <t>2021-12-07</t>
  </si>
  <si>
    <t>2330049</t>
  </si>
  <si>
    <t>如家商旅酒店(上海惠南地铁站店)</t>
  </si>
  <si>
    <t>辛鹏</t>
  </si>
  <si>
    <t>206.00</t>
  </si>
  <si>
    <t>2021-12-07 20:37:27</t>
  </si>
  <si>
    <t>102839969105</t>
  </si>
  <si>
    <t>2330027</t>
  </si>
  <si>
    <t>锦江之星(苏州吴江中山北路步行街店)</t>
  </si>
  <si>
    <t>赵英亮</t>
  </si>
  <si>
    <t>2021-12-07 20:19:47</t>
  </si>
  <si>
    <t>102839629487</t>
  </si>
  <si>
    <t>2329943</t>
  </si>
  <si>
    <t>城市便捷酒店(南昌八一广场地铁站店)</t>
  </si>
  <si>
    <t>邹彬彬</t>
  </si>
  <si>
    <t>224.00</t>
  </si>
  <si>
    <t>2021-12-07 19:13:05</t>
  </si>
  <si>
    <t>102839317034</t>
  </si>
  <si>
    <t>2329937</t>
  </si>
  <si>
    <t>青皮树酒店（青岛夏庄路和谐广场店）</t>
  </si>
  <si>
    <t>刘奕彤</t>
  </si>
  <si>
    <t>127.00</t>
  </si>
  <si>
    <t>2021-12-07 19:08:33</t>
  </si>
  <si>
    <t>102837514326</t>
  </si>
  <si>
    <t>2021-12-05</t>
  </si>
  <si>
    <t>2328149</t>
  </si>
  <si>
    <t>昭平黄姚东潭岭客栈</t>
  </si>
  <si>
    <t>刘家源</t>
  </si>
  <si>
    <t>136.00</t>
  </si>
  <si>
    <t>2021-12-05 22:53:14</t>
  </si>
  <si>
    <t>102828672332</t>
  </si>
  <si>
    <t>2021-11-26</t>
  </si>
  <si>
    <t>2313769</t>
  </si>
  <si>
    <t>福州闽江世纪金源会展中心大饭店</t>
  </si>
  <si>
    <t>彭晓玉</t>
  </si>
  <si>
    <t>840.00</t>
  </si>
  <si>
    <t>2021-11-26 16:25:28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</si>
</sst>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1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86</v>
      </c>
      <c r="H4" s="7" t="s">
        <v>87</v>
      </c>
      <c r="I4" s="7" t="s">
        <v>75</v>
      </c>
      <c r="J4" s="7" t="s">
        <v>2</v>
      </c>
      <c r="K4" s="7" t="s">
        <v>94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89</v>
      </c>
      <c r="S4" s="12" t="s">
        <v>19</v>
      </c>
      <c r="T4" s="7"/>
      <c r="U4" s="11" t="s">
        <v>19</v>
      </c>
      <c r="V4" s="11" t="s">
        <v>89</v>
      </c>
      <c r="W4" s="12" t="s">
        <v>90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91</v>
      </c>
      <c r="AD4" t="s">
        <v>6</v>
      </c>
      <c r="AE4" t="s">
        <v>95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96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97</v>
      </c>
      <c r="H5" s="7" t="s">
        <v>98</v>
      </c>
      <c r="I5" s="7" t="s">
        <v>75</v>
      </c>
      <c r="J5" s="7" t="s">
        <v>2</v>
      </c>
      <c r="K5" s="7" t="s">
        <v>99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104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105</v>
      </c>
      <c r="H6" s="7" t="s">
        <v>106</v>
      </c>
      <c r="I6" s="7" t="s">
        <v>75</v>
      </c>
      <c r="J6" s="7" t="s">
        <v>2</v>
      </c>
      <c r="K6" s="7" t="s">
        <v>107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108</v>
      </c>
      <c r="S6" s="12" t="s">
        <v>19</v>
      </c>
      <c r="T6" s="7"/>
      <c r="U6" s="11" t="s">
        <v>19</v>
      </c>
      <c r="V6" s="11" t="s">
        <v>108</v>
      </c>
      <c r="W6" s="12" t="s">
        <v>109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112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113</v>
      </c>
      <c r="H7" s="7" t="s">
        <v>114</v>
      </c>
      <c r="I7" s="7" t="s">
        <v>75</v>
      </c>
      <c r="J7" s="7" t="s">
        <v>2</v>
      </c>
      <c r="K7" s="7" t="s">
        <v>115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116</v>
      </c>
      <c r="S7" s="12" t="s">
        <v>19</v>
      </c>
      <c r="T7" s="7"/>
      <c r="U7" s="11" t="s">
        <v>19</v>
      </c>
      <c r="V7" s="11" t="s">
        <v>116</v>
      </c>
      <c r="W7" s="12" t="s">
        <v>117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89</v>
      </c>
      <c r="AD7" t="s">
        <v>6</v>
      </c>
      <c r="AE7" t="s">
        <v>118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119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120</v>
      </c>
      <c r="H8" s="7" t="s">
        <v>121</v>
      </c>
      <c r="I8" s="7" t="s">
        <v>75</v>
      </c>
      <c r="J8" s="7" t="s">
        <v>2</v>
      </c>
      <c r="K8" s="7" t="s">
        <v>122</v>
      </c>
      <c r="L8" s="7">
        <v>1</v>
      </c>
      <c r="M8" s="7">
        <v>2</v>
      </c>
      <c r="N8" s="7" t="s">
        <v>77</v>
      </c>
      <c r="O8" s="7" t="s">
        <v>77</v>
      </c>
      <c r="P8" s="7" t="s">
        <v>79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124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128</v>
      </c>
      <c r="H9" s="7" t="s">
        <v>129</v>
      </c>
      <c r="I9" s="7" t="s">
        <v>75</v>
      </c>
      <c r="J9" s="7" t="s">
        <v>2</v>
      </c>
      <c r="K9" s="7" t="s">
        <v>130</v>
      </c>
      <c r="L9" s="7">
        <v>1</v>
      </c>
      <c r="M9" s="7">
        <v>2</v>
      </c>
      <c r="N9" s="7" t="s">
        <v>77</v>
      </c>
      <c r="O9" s="7" t="s">
        <v>77</v>
      </c>
      <c r="P9" s="7" t="s">
        <v>79</v>
      </c>
      <c r="Q9" s="7"/>
      <c r="R9" s="11" t="s">
        <v>131</v>
      </c>
      <c r="S9" s="12" t="s">
        <v>19</v>
      </c>
      <c r="T9" s="7"/>
      <c r="U9" s="11" t="s">
        <v>19</v>
      </c>
      <c r="V9" s="11" t="s">
        <v>131</v>
      </c>
      <c r="W9" s="12" t="s">
        <v>132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136</v>
      </c>
      <c r="H10" s="7" t="s">
        <v>137</v>
      </c>
      <c r="I10" s="7" t="s">
        <v>75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139</v>
      </c>
      <c r="S10" s="12" t="s">
        <v>19</v>
      </c>
      <c r="T10" s="7"/>
      <c r="U10" s="11" t="s">
        <v>19</v>
      </c>
      <c r="V10" s="11" t="s">
        <v>139</v>
      </c>
      <c r="W10" s="12" t="s">
        <v>140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144</v>
      </c>
      <c r="H11" s="7" t="s">
        <v>145</v>
      </c>
      <c r="I11" s="7" t="s">
        <v>75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147</v>
      </c>
      <c r="S11" s="12" t="s">
        <v>19</v>
      </c>
      <c r="T11" s="7"/>
      <c r="U11" s="11" t="s">
        <v>19</v>
      </c>
      <c r="V11" s="11" t="s">
        <v>147</v>
      </c>
      <c r="W11" s="12" t="s">
        <v>148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152</v>
      </c>
      <c r="H12" s="7" t="s">
        <v>153</v>
      </c>
      <c r="I12" s="7" t="s">
        <v>75</v>
      </c>
      <c r="J12" s="7" t="s">
        <v>2</v>
      </c>
      <c r="K12" s="7" t="s">
        <v>154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144</v>
      </c>
      <c r="H13" s="7" t="s">
        <v>145</v>
      </c>
      <c r="I13" s="7" t="s">
        <v>75</v>
      </c>
      <c r="J13" s="7" t="s">
        <v>2</v>
      </c>
      <c r="K13" s="7" t="s">
        <v>160</v>
      </c>
      <c r="L13" s="7">
        <v>2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161</v>
      </c>
      <c r="S13" s="12" t="s">
        <v>19</v>
      </c>
      <c r="T13" s="7"/>
      <c r="U13" s="11" t="s">
        <v>19</v>
      </c>
      <c r="V13" s="11" t="s">
        <v>161</v>
      </c>
      <c r="W13" s="12" t="s">
        <v>162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84</v>
      </c>
      <c r="AG13" t="s">
        <v>71</v>
      </c>
      <c r="AH13" t="s">
        <v>19</v>
      </c>
    </row>
    <row r="14" customHeight="1" spans="1:32">
      <c r="A14" s="10" t="s">
        <v>165</v>
      </c>
      <c r="B14" s="10"/>
      <c r="C14" s="10" t="s">
        <v>166</v>
      </c>
      <c r="D14" s="10"/>
      <c r="E14" s="10"/>
      <c r="F14" s="10"/>
      <c r="G14" s="10" t="s">
        <v>166</v>
      </c>
      <c r="H14" s="10" t="s">
        <v>166</v>
      </c>
      <c r="I14" s="10" t="s">
        <v>166</v>
      </c>
      <c r="J14" s="10" t="s">
        <v>166</v>
      </c>
      <c r="K14" s="10" t="s">
        <v>166</v>
      </c>
      <c r="L14" s="10" t="s">
        <v>166</v>
      </c>
      <c r="M14" s="10" t="s">
        <v>166</v>
      </c>
      <c r="N14" s="10" t="s">
        <v>166</v>
      </c>
      <c r="O14" s="10" t="s">
        <v>166</v>
      </c>
      <c r="P14" s="10" t="s">
        <v>166</v>
      </c>
      <c r="Q14" s="10"/>
      <c r="R14" s="13" t="s">
        <v>20</v>
      </c>
      <c r="S14" s="13" t="s">
        <v>19</v>
      </c>
      <c r="T14" s="10" t="s">
        <v>166</v>
      </c>
      <c r="U14" s="13"/>
      <c r="V14" s="13" t="s">
        <v>20</v>
      </c>
      <c r="W14" s="13" t="s">
        <v>21</v>
      </c>
      <c r="X14" s="13"/>
      <c r="Y14" s="13"/>
      <c r="Z14" s="13"/>
      <c r="AA14" s="10"/>
      <c r="AB14" s="13"/>
      <c r="AC14" s="10"/>
      <c r="AD14" s="10" t="s">
        <v>166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</v>
      </c>
      <c r="B1" s="4" t="s">
        <v>168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169</v>
      </c>
      <c r="H1" s="4" t="s">
        <v>170</v>
      </c>
      <c r="I1" s="4" t="s">
        <v>13</v>
      </c>
      <c r="J1" s="4" t="s">
        <v>17</v>
      </c>
      <c r="K1" s="4" t="s">
        <v>18</v>
      </c>
      <c r="L1" s="9" t="s">
        <v>171</v>
      </c>
      <c r="M1" s="4" t="s">
        <v>172</v>
      </c>
      <c r="N1" s="4" t="s">
        <v>173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144</v>
      </c>
      <c r="E2" t="str">
        <f>VLOOKUP(A2,HOP!A:L,12,0)</f>
        <v>144.00</v>
      </c>
      <c r="F2" t="str">
        <f>VLOOKUP(A2,HOP!A:C,3,0)</f>
        <v>2331826</v>
      </c>
      <c r="G2">
        <f>D2-E2</f>
        <v>0</v>
      </c>
      <c r="H2" t="str">
        <f>$H$1&amp;F2</f>
        <v>，2331826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107</v>
      </c>
      <c r="E3" t="str">
        <f>VLOOKUP(A3,HOP!A:L,12,0)</f>
        <v>107.00</v>
      </c>
      <c r="F3" t="str">
        <f>VLOOKUP(A3,HOP!A:C,3,0)</f>
        <v>2331272</v>
      </c>
      <c r="G3">
        <f t="shared" ref="G3:G13" si="0">D3-E3</f>
        <v>0</v>
      </c>
      <c r="H3" t="str">
        <f t="shared" ref="H3:H13" si="1">$H$1&amp;F3</f>
        <v>，2331272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107</v>
      </c>
      <c r="E4" t="str">
        <f>VLOOKUP(A4,HOP!A:L,12,0)</f>
        <v>107.00</v>
      </c>
      <c r="F4" t="str">
        <f>VLOOKUP(A4,HOP!A:C,3,0)</f>
        <v>2333353</v>
      </c>
      <c r="G4">
        <f t="shared" si="0"/>
        <v>0</v>
      </c>
      <c r="H4" t="str">
        <f t="shared" si="1"/>
        <v>，2333353</v>
      </c>
      <c r="I4" t="str">
        <f>VLOOKUP(A4,HOP!A:T,20,0)</f>
        <v>直连</v>
      </c>
    </row>
    <row r="5" ht="14.25" customHeight="1" spans="1:9">
      <c r="A5" s="6" t="s">
        <v>96</v>
      </c>
      <c r="B5" s="7" t="s">
        <v>78</v>
      </c>
      <c r="C5" s="7" t="s">
        <v>79</v>
      </c>
      <c r="D5" s="3">
        <v>87</v>
      </c>
      <c r="E5" t="str">
        <f>VLOOKUP(A5,HOP!A:L,12,0)</f>
        <v>87.00</v>
      </c>
      <c r="F5" t="str">
        <f>VLOOKUP(A5,HOP!A:C,3,0)</f>
        <v>2333489</v>
      </c>
      <c r="G5">
        <f t="shared" si="0"/>
        <v>0</v>
      </c>
      <c r="H5" t="str">
        <f t="shared" si="1"/>
        <v>，2333489</v>
      </c>
      <c r="I5" t="str">
        <f>VLOOKUP(A5,HOP!A:T,20,0)</f>
        <v>直连</v>
      </c>
    </row>
    <row r="6" ht="14.25" customHeight="1" spans="1:9">
      <c r="A6" s="6" t="s">
        <v>104</v>
      </c>
      <c r="B6" s="7" t="s">
        <v>78</v>
      </c>
      <c r="C6" s="7" t="s">
        <v>79</v>
      </c>
      <c r="D6" s="3">
        <v>81</v>
      </c>
      <c r="E6" t="str">
        <f>VLOOKUP(A6,HOP!A:L,12,0)</f>
        <v>81.00</v>
      </c>
      <c r="F6" t="str">
        <f>VLOOKUP(A6,HOP!A:C,3,0)</f>
        <v>2332661</v>
      </c>
      <c r="G6">
        <f t="shared" si="0"/>
        <v>0</v>
      </c>
      <c r="H6" t="str">
        <f t="shared" si="1"/>
        <v>，2332661</v>
      </c>
      <c r="I6" t="str">
        <f>VLOOKUP(A6,HOP!A:T,20,0)</f>
        <v>直连</v>
      </c>
    </row>
    <row r="7" ht="14.25" customHeight="1" spans="1:9">
      <c r="A7" s="6" t="s">
        <v>112</v>
      </c>
      <c r="B7" s="7" t="s">
        <v>78</v>
      </c>
      <c r="C7" s="7" t="s">
        <v>79</v>
      </c>
      <c r="D7" s="3">
        <v>124</v>
      </c>
      <c r="E7" t="str">
        <f>VLOOKUP(A7,HOP!A:L,12,0)</f>
        <v>124.00</v>
      </c>
      <c r="F7" t="str">
        <f>VLOOKUP(A7,HOP!A:C,3,0)</f>
        <v>2332570</v>
      </c>
      <c r="G7">
        <f t="shared" si="0"/>
        <v>0</v>
      </c>
      <c r="H7" t="str">
        <f t="shared" si="1"/>
        <v>，2332570</v>
      </c>
      <c r="I7" t="str">
        <f>VLOOKUP(A7,HOP!A:T,20,0)</f>
        <v>直连</v>
      </c>
    </row>
    <row r="8" ht="14.25" customHeight="1" spans="1:9">
      <c r="A8" s="6" t="s">
        <v>119</v>
      </c>
      <c r="B8" s="7" t="s">
        <v>77</v>
      </c>
      <c r="C8" s="7" t="s">
        <v>79</v>
      </c>
      <c r="D8" s="3">
        <v>894</v>
      </c>
      <c r="E8" t="str">
        <f>VLOOKUP(A8,HOP!A:L,12,0)</f>
        <v>894.00</v>
      </c>
      <c r="F8" t="str">
        <f>VLOOKUP(A8,HOP!A:C,3,0)</f>
        <v>2330583</v>
      </c>
      <c r="G8">
        <f t="shared" si="0"/>
        <v>0</v>
      </c>
      <c r="H8" t="str">
        <f t="shared" si="1"/>
        <v>，2330583</v>
      </c>
      <c r="I8" t="str">
        <f>VLOOKUP(A8,HOP!A:T,20,0)</f>
        <v>直连</v>
      </c>
    </row>
    <row r="9" ht="14.25" customHeight="1" spans="1:9">
      <c r="A9" s="6" t="s">
        <v>127</v>
      </c>
      <c r="B9" s="7" t="s">
        <v>77</v>
      </c>
      <c r="C9" s="7" t="s">
        <v>79</v>
      </c>
      <c r="D9" s="3">
        <v>261</v>
      </c>
      <c r="E9" t="str">
        <f>VLOOKUP(A9,HOP!A:L,12,0)</f>
        <v>261.00</v>
      </c>
      <c r="F9" t="str">
        <f>VLOOKUP(A9,HOP!A:C,3,0)</f>
        <v>2331405</v>
      </c>
      <c r="G9">
        <f t="shared" si="0"/>
        <v>0</v>
      </c>
      <c r="H9" t="str">
        <f t="shared" si="1"/>
        <v>，2331405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78</v>
      </c>
      <c r="C10" s="7" t="s">
        <v>79</v>
      </c>
      <c r="D10" s="3">
        <v>134</v>
      </c>
      <c r="E10" t="str">
        <f>VLOOKUP(A10,HOP!A:L,12,0)</f>
        <v>134.00</v>
      </c>
      <c r="F10" t="str">
        <f>VLOOKUP(A10,HOP!A:C,3,0)</f>
        <v>2333483</v>
      </c>
      <c r="G10">
        <f t="shared" si="0"/>
        <v>0</v>
      </c>
      <c r="H10" t="str">
        <f t="shared" si="1"/>
        <v>，2333483</v>
      </c>
      <c r="I10" t="str">
        <f>VLOOKUP(A10,HOP!A:T,20,0)</f>
        <v>直连</v>
      </c>
    </row>
    <row r="11" ht="14.25" customHeight="1" spans="1:9">
      <c r="A11" s="6" t="s">
        <v>143</v>
      </c>
      <c r="B11" s="7" t="s">
        <v>78</v>
      </c>
      <c r="C11" s="7" t="s">
        <v>79</v>
      </c>
      <c r="D11" s="3">
        <v>97</v>
      </c>
      <c r="E11" t="str">
        <f>VLOOKUP(A11,HOP!A:L,12,0)</f>
        <v>97.00</v>
      </c>
      <c r="F11" t="str">
        <f>VLOOKUP(A11,HOP!A:C,3,0)</f>
        <v>2332853</v>
      </c>
      <c r="G11">
        <f t="shared" si="0"/>
        <v>0</v>
      </c>
      <c r="H11" t="str">
        <f t="shared" si="1"/>
        <v>，2332853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78</v>
      </c>
      <c r="C12" s="7" t="s">
        <v>79</v>
      </c>
      <c r="D12" s="3">
        <v>222</v>
      </c>
      <c r="E12" t="str">
        <f>VLOOKUP(A12,HOP!A:L,12,0)</f>
        <v>222.00</v>
      </c>
      <c r="F12" t="str">
        <f>VLOOKUP(A12,HOP!A:C,3,0)</f>
        <v>2333732</v>
      </c>
      <c r="G12">
        <f t="shared" si="0"/>
        <v>0</v>
      </c>
      <c r="H12" t="str">
        <f t="shared" si="1"/>
        <v>，2333732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78</v>
      </c>
      <c r="C13" s="7" t="s">
        <v>79</v>
      </c>
      <c r="D13" s="3">
        <v>176</v>
      </c>
      <c r="E13" t="str">
        <f>VLOOKUP(A13,HOP!A:L,12,0)</f>
        <v>176.00</v>
      </c>
      <c r="F13" t="str">
        <f>VLOOKUP(A13,HOP!A:C,3,0)</f>
        <v>2332316</v>
      </c>
      <c r="G13">
        <f t="shared" si="0"/>
        <v>0</v>
      </c>
      <c r="H13" t="str">
        <f t="shared" si="1"/>
        <v>，2332316</v>
      </c>
      <c r="I13" t="str">
        <f>VLOOKUP(A13,HOP!A:T,20,0)</f>
        <v>直连</v>
      </c>
    </row>
    <row r="15" spans="4:4">
      <c r="D15" s="3">
        <f>SUM(D2:D14)</f>
        <v>2434</v>
      </c>
    </row>
    <row r="16" ht="14.25" spans="4:4">
      <c r="D16" s="8" t="s">
        <v>22</v>
      </c>
    </row>
    <row r="19" spans="1:1">
      <c r="A19" t="s">
        <v>176</v>
      </c>
    </row>
    <row r="20" spans="1:1">
      <c r="A20" s="5" t="s">
        <v>177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Y20" sqref="Y2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178</v>
      </c>
      <c r="B1" s="2" t="s">
        <v>179</v>
      </c>
      <c r="C1" s="2" t="s">
        <v>180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</row>
    <row r="2" s="1" customFormat="1" spans="1:20">
      <c r="A2" s="1" t="s">
        <v>194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71</v>
      </c>
      <c r="S2" s="1" t="s">
        <v>207</v>
      </c>
      <c r="T2" s="1" t="s">
        <v>208</v>
      </c>
    </row>
    <row r="3" s="1" customFormat="1" spans="1:20">
      <c r="A3" s="1" t="s">
        <v>209</v>
      </c>
      <c r="B3" s="1" t="s">
        <v>79</v>
      </c>
      <c r="C3" s="1" t="s">
        <v>210</v>
      </c>
      <c r="D3" s="1" t="s">
        <v>211</v>
      </c>
      <c r="E3" s="1" t="s">
        <v>212</v>
      </c>
      <c r="F3" s="1" t="s">
        <v>79</v>
      </c>
      <c r="G3" s="1" t="s">
        <v>195</v>
      </c>
      <c r="H3" s="1" t="s">
        <v>200</v>
      </c>
      <c r="I3" s="1" t="s">
        <v>213</v>
      </c>
      <c r="J3" s="1" t="s">
        <v>202</v>
      </c>
      <c r="K3" s="1" t="s">
        <v>213</v>
      </c>
      <c r="L3" s="1" t="s">
        <v>213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214</v>
      </c>
      <c r="R3" s="1" t="s">
        <v>71</v>
      </c>
      <c r="S3" s="1" t="s">
        <v>207</v>
      </c>
      <c r="T3" s="1" t="s">
        <v>208</v>
      </c>
    </row>
    <row r="4" s="1" customFormat="1" spans="1:20">
      <c r="A4" s="1" t="s">
        <v>215</v>
      </c>
      <c r="B4" s="1" t="s">
        <v>79</v>
      </c>
      <c r="C4" s="1" t="s">
        <v>216</v>
      </c>
      <c r="D4" s="1" t="s">
        <v>217</v>
      </c>
      <c r="E4" s="1" t="s">
        <v>218</v>
      </c>
      <c r="F4" s="1" t="s">
        <v>195</v>
      </c>
      <c r="G4" s="1" t="s">
        <v>199</v>
      </c>
      <c r="H4" s="1" t="s">
        <v>200</v>
      </c>
      <c r="I4" s="1" t="s">
        <v>219</v>
      </c>
      <c r="J4" s="1" t="s">
        <v>202</v>
      </c>
      <c r="K4" s="1" t="s">
        <v>219</v>
      </c>
      <c r="L4" s="1" t="s">
        <v>219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220</v>
      </c>
      <c r="R4" s="1" t="s">
        <v>71</v>
      </c>
      <c r="S4" s="1" t="s">
        <v>207</v>
      </c>
      <c r="T4" s="1" t="s">
        <v>208</v>
      </c>
    </row>
    <row r="5" s="1" customFormat="1" spans="1:20">
      <c r="A5" s="1" t="s">
        <v>221</v>
      </c>
      <c r="B5" s="1" t="s">
        <v>79</v>
      </c>
      <c r="C5" s="1" t="s">
        <v>222</v>
      </c>
      <c r="D5" s="1" t="s">
        <v>223</v>
      </c>
      <c r="E5" s="1" t="s">
        <v>224</v>
      </c>
      <c r="F5" s="1" t="s">
        <v>195</v>
      </c>
      <c r="G5" s="1" t="s">
        <v>199</v>
      </c>
      <c r="H5" s="1" t="s">
        <v>200</v>
      </c>
      <c r="I5" s="1" t="s">
        <v>225</v>
      </c>
      <c r="J5" s="1" t="s">
        <v>202</v>
      </c>
      <c r="K5" s="1" t="s">
        <v>225</v>
      </c>
      <c r="L5" s="1" t="s">
        <v>225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226</v>
      </c>
      <c r="R5" s="1" t="s">
        <v>71</v>
      </c>
      <c r="S5" s="1" t="s">
        <v>207</v>
      </c>
      <c r="T5" s="1" t="s">
        <v>208</v>
      </c>
    </row>
    <row r="6" s="1" customFormat="1" spans="1:20">
      <c r="A6" s="1" t="s">
        <v>227</v>
      </c>
      <c r="B6" s="1" t="s">
        <v>79</v>
      </c>
      <c r="C6" s="1" t="s">
        <v>228</v>
      </c>
      <c r="D6" s="1" t="s">
        <v>229</v>
      </c>
      <c r="E6" s="1" t="s">
        <v>230</v>
      </c>
      <c r="F6" s="1" t="s">
        <v>79</v>
      </c>
      <c r="G6" s="1" t="s">
        <v>195</v>
      </c>
      <c r="H6" s="1" t="s">
        <v>200</v>
      </c>
      <c r="I6" s="1" t="s">
        <v>231</v>
      </c>
      <c r="J6" s="1" t="s">
        <v>202</v>
      </c>
      <c r="K6" s="1" t="s">
        <v>231</v>
      </c>
      <c r="L6" s="1" t="s">
        <v>231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232</v>
      </c>
      <c r="R6" s="1" t="s">
        <v>71</v>
      </c>
      <c r="S6" s="1" t="s">
        <v>207</v>
      </c>
      <c r="T6" s="1" t="s">
        <v>208</v>
      </c>
    </row>
    <row r="7" s="1" customFormat="1" spans="1:20">
      <c r="A7" s="1" t="s">
        <v>233</v>
      </c>
      <c r="B7" s="1" t="s">
        <v>78</v>
      </c>
      <c r="C7" s="1" t="s">
        <v>234</v>
      </c>
      <c r="D7" s="1" t="s">
        <v>235</v>
      </c>
      <c r="E7" s="1" t="s">
        <v>236</v>
      </c>
      <c r="F7" s="1" t="s">
        <v>79</v>
      </c>
      <c r="G7" s="1" t="s">
        <v>195</v>
      </c>
      <c r="H7" s="1" t="s">
        <v>200</v>
      </c>
      <c r="I7" s="1" t="s">
        <v>237</v>
      </c>
      <c r="J7" s="1" t="s">
        <v>202</v>
      </c>
      <c r="K7" s="1" t="s">
        <v>237</v>
      </c>
      <c r="L7" s="1" t="s">
        <v>237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238</v>
      </c>
      <c r="R7" s="1" t="s">
        <v>71</v>
      </c>
      <c r="S7" s="1" t="s">
        <v>207</v>
      </c>
      <c r="T7" s="1" t="s">
        <v>208</v>
      </c>
    </row>
    <row r="8" s="1" customFormat="1" spans="1:20">
      <c r="A8" s="1" t="s">
        <v>151</v>
      </c>
      <c r="B8" s="1" t="s">
        <v>78</v>
      </c>
      <c r="C8" s="1" t="s">
        <v>239</v>
      </c>
      <c r="D8" s="1" t="s">
        <v>153</v>
      </c>
      <c r="E8" s="1" t="s">
        <v>154</v>
      </c>
      <c r="F8" s="1" t="s">
        <v>78</v>
      </c>
      <c r="G8" s="1" t="s">
        <v>79</v>
      </c>
      <c r="H8" s="1" t="s">
        <v>200</v>
      </c>
      <c r="I8" s="1" t="s">
        <v>240</v>
      </c>
      <c r="J8" s="1" t="s">
        <v>202</v>
      </c>
      <c r="K8" s="1" t="s">
        <v>240</v>
      </c>
      <c r="L8" s="1" t="s">
        <v>240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241</v>
      </c>
      <c r="R8" s="1" t="s">
        <v>71</v>
      </c>
      <c r="S8" s="1" t="s">
        <v>207</v>
      </c>
      <c r="T8" s="1" t="s">
        <v>208</v>
      </c>
    </row>
    <row r="9" s="1" customFormat="1" spans="1:20">
      <c r="A9" s="1" t="s">
        <v>242</v>
      </c>
      <c r="B9" s="1" t="s">
        <v>78</v>
      </c>
      <c r="C9" s="1" t="s">
        <v>243</v>
      </c>
      <c r="D9" s="1" t="s">
        <v>244</v>
      </c>
      <c r="E9" s="1" t="s">
        <v>245</v>
      </c>
      <c r="F9" s="1" t="s">
        <v>78</v>
      </c>
      <c r="G9" s="1" t="s">
        <v>195</v>
      </c>
      <c r="H9" s="1" t="s">
        <v>200</v>
      </c>
      <c r="I9" s="1" t="s">
        <v>246</v>
      </c>
      <c r="J9" s="1" t="s">
        <v>202</v>
      </c>
      <c r="K9" s="1" t="s">
        <v>246</v>
      </c>
      <c r="L9" s="1" t="s">
        <v>246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247</v>
      </c>
      <c r="R9" s="1" t="s">
        <v>71</v>
      </c>
      <c r="S9" s="1" t="s">
        <v>207</v>
      </c>
      <c r="T9" s="1" t="s">
        <v>208</v>
      </c>
    </row>
    <row r="10" s="1" customFormat="1" spans="1:20">
      <c r="A10" s="1" t="s">
        <v>96</v>
      </c>
      <c r="B10" s="1" t="s">
        <v>78</v>
      </c>
      <c r="C10" s="1" t="s">
        <v>248</v>
      </c>
      <c r="D10" s="1" t="s">
        <v>98</v>
      </c>
      <c r="E10" s="1" t="s">
        <v>99</v>
      </c>
      <c r="F10" s="1" t="s">
        <v>78</v>
      </c>
      <c r="G10" s="1" t="s">
        <v>79</v>
      </c>
      <c r="H10" s="1" t="s">
        <v>200</v>
      </c>
      <c r="I10" s="1" t="s">
        <v>249</v>
      </c>
      <c r="J10" s="1" t="s">
        <v>202</v>
      </c>
      <c r="K10" s="1" t="s">
        <v>249</v>
      </c>
      <c r="L10" s="1" t="s">
        <v>249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250</v>
      </c>
      <c r="R10" s="1" t="s">
        <v>71</v>
      </c>
      <c r="S10" s="1" t="s">
        <v>207</v>
      </c>
      <c r="T10" s="1" t="s">
        <v>208</v>
      </c>
    </row>
    <row r="11" s="1" customFormat="1" spans="1:20">
      <c r="A11" s="1" t="s">
        <v>135</v>
      </c>
      <c r="B11" s="1" t="s">
        <v>78</v>
      </c>
      <c r="C11" s="1" t="s">
        <v>251</v>
      </c>
      <c r="D11" s="1" t="s">
        <v>252</v>
      </c>
      <c r="E11" s="1" t="s">
        <v>138</v>
      </c>
      <c r="F11" s="1" t="s">
        <v>78</v>
      </c>
      <c r="G11" s="1" t="s">
        <v>79</v>
      </c>
      <c r="H11" s="1" t="s">
        <v>200</v>
      </c>
      <c r="I11" s="1" t="s">
        <v>237</v>
      </c>
      <c r="J11" s="1" t="s">
        <v>202</v>
      </c>
      <c r="K11" s="1" t="s">
        <v>237</v>
      </c>
      <c r="L11" s="1" t="s">
        <v>237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253</v>
      </c>
      <c r="R11" s="1" t="s">
        <v>71</v>
      </c>
      <c r="S11" s="1" t="s">
        <v>207</v>
      </c>
      <c r="T11" s="1" t="s">
        <v>208</v>
      </c>
    </row>
    <row r="12" s="1" customFormat="1" spans="1:20">
      <c r="A12" s="1" t="s">
        <v>93</v>
      </c>
      <c r="B12" s="1" t="s">
        <v>78</v>
      </c>
      <c r="C12" s="1" t="s">
        <v>254</v>
      </c>
      <c r="D12" s="1" t="s">
        <v>255</v>
      </c>
      <c r="E12" s="1" t="s">
        <v>94</v>
      </c>
      <c r="F12" s="1" t="s">
        <v>78</v>
      </c>
      <c r="G12" s="1" t="s">
        <v>79</v>
      </c>
      <c r="H12" s="1" t="s">
        <v>200</v>
      </c>
      <c r="I12" s="1" t="s">
        <v>256</v>
      </c>
      <c r="J12" s="1" t="s">
        <v>202</v>
      </c>
      <c r="K12" s="1" t="s">
        <v>256</v>
      </c>
      <c r="L12" s="1" t="s">
        <v>256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257</v>
      </c>
      <c r="R12" s="1" t="s">
        <v>71</v>
      </c>
      <c r="S12" s="1" t="s">
        <v>207</v>
      </c>
      <c r="T12" s="1" t="s">
        <v>208</v>
      </c>
    </row>
    <row r="13" s="1" customFormat="1" spans="1:20">
      <c r="A13" s="1" t="s">
        <v>258</v>
      </c>
      <c r="B13" s="1" t="s">
        <v>78</v>
      </c>
      <c r="C13" s="1" t="s">
        <v>259</v>
      </c>
      <c r="D13" s="1" t="s">
        <v>217</v>
      </c>
      <c r="E13" s="1" t="s">
        <v>260</v>
      </c>
      <c r="F13" s="1" t="s">
        <v>78</v>
      </c>
      <c r="G13" s="1" t="s">
        <v>199</v>
      </c>
      <c r="H13" s="1" t="s">
        <v>200</v>
      </c>
      <c r="I13" s="1" t="s">
        <v>261</v>
      </c>
      <c r="J13" s="1" t="s">
        <v>202</v>
      </c>
      <c r="K13" s="1" t="s">
        <v>261</v>
      </c>
      <c r="L13" s="1" t="s">
        <v>261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262</v>
      </c>
      <c r="R13" s="1" t="s">
        <v>71</v>
      </c>
      <c r="S13" s="1" t="s">
        <v>207</v>
      </c>
      <c r="T13" s="1" t="s">
        <v>208</v>
      </c>
    </row>
    <row r="14" s="1" customFormat="1" spans="1:20">
      <c r="A14" s="1" t="s">
        <v>143</v>
      </c>
      <c r="B14" s="1" t="s">
        <v>78</v>
      </c>
      <c r="C14" s="1" t="s">
        <v>263</v>
      </c>
      <c r="D14" s="1" t="s">
        <v>264</v>
      </c>
      <c r="E14" s="1" t="s">
        <v>146</v>
      </c>
      <c r="F14" s="1" t="s">
        <v>78</v>
      </c>
      <c r="G14" s="1" t="s">
        <v>79</v>
      </c>
      <c r="H14" s="1" t="s">
        <v>200</v>
      </c>
      <c r="I14" s="1" t="s">
        <v>265</v>
      </c>
      <c r="J14" s="1" t="s">
        <v>202</v>
      </c>
      <c r="K14" s="1" t="s">
        <v>265</v>
      </c>
      <c r="L14" s="1" t="s">
        <v>265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266</v>
      </c>
      <c r="R14" s="1" t="s">
        <v>71</v>
      </c>
      <c r="S14" s="1" t="s">
        <v>207</v>
      </c>
      <c r="T14" s="1" t="s">
        <v>208</v>
      </c>
    </row>
    <row r="15" s="1" customFormat="1" spans="1:20">
      <c r="A15" s="1" t="s">
        <v>104</v>
      </c>
      <c r="B15" s="1" t="s">
        <v>78</v>
      </c>
      <c r="C15" s="1" t="s">
        <v>267</v>
      </c>
      <c r="D15" s="1" t="s">
        <v>268</v>
      </c>
      <c r="E15" s="1" t="s">
        <v>107</v>
      </c>
      <c r="F15" s="1" t="s">
        <v>78</v>
      </c>
      <c r="G15" s="1" t="s">
        <v>79</v>
      </c>
      <c r="H15" s="1" t="s">
        <v>200</v>
      </c>
      <c r="I15" s="1" t="s">
        <v>269</v>
      </c>
      <c r="J15" s="1" t="s">
        <v>202</v>
      </c>
      <c r="K15" s="1" t="s">
        <v>269</v>
      </c>
      <c r="L15" s="1" t="s">
        <v>269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270</v>
      </c>
      <c r="R15" s="1" t="s">
        <v>71</v>
      </c>
      <c r="S15" s="1" t="s">
        <v>207</v>
      </c>
      <c r="T15" s="1" t="s">
        <v>208</v>
      </c>
    </row>
    <row r="16" s="1" customFormat="1" spans="1:20">
      <c r="A16" s="1" t="s">
        <v>271</v>
      </c>
      <c r="B16" s="1" t="s">
        <v>78</v>
      </c>
      <c r="C16" s="1" t="s">
        <v>272</v>
      </c>
      <c r="D16" s="1" t="s">
        <v>273</v>
      </c>
      <c r="E16" s="1" t="s">
        <v>274</v>
      </c>
      <c r="F16" s="1" t="s">
        <v>79</v>
      </c>
      <c r="G16" s="1" t="s">
        <v>195</v>
      </c>
      <c r="H16" s="1" t="s">
        <v>200</v>
      </c>
      <c r="I16" s="1" t="s">
        <v>275</v>
      </c>
      <c r="J16" s="1" t="s">
        <v>202</v>
      </c>
      <c r="K16" s="1" t="s">
        <v>275</v>
      </c>
      <c r="L16" s="1" t="s">
        <v>275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276</v>
      </c>
      <c r="R16" s="1" t="s">
        <v>71</v>
      </c>
      <c r="S16" s="1" t="s">
        <v>207</v>
      </c>
      <c r="T16" s="1" t="s">
        <v>208</v>
      </c>
    </row>
    <row r="17" s="1" customFormat="1" spans="1:20">
      <c r="A17" s="1" t="s">
        <v>112</v>
      </c>
      <c r="B17" s="1" t="s">
        <v>78</v>
      </c>
      <c r="C17" s="1" t="s">
        <v>277</v>
      </c>
      <c r="D17" s="1" t="s">
        <v>278</v>
      </c>
      <c r="E17" s="1" t="s">
        <v>115</v>
      </c>
      <c r="F17" s="1" t="s">
        <v>78</v>
      </c>
      <c r="G17" s="1" t="s">
        <v>79</v>
      </c>
      <c r="H17" s="1" t="s">
        <v>200</v>
      </c>
      <c r="I17" s="1" t="s">
        <v>279</v>
      </c>
      <c r="J17" s="1" t="s">
        <v>202</v>
      </c>
      <c r="K17" s="1" t="s">
        <v>279</v>
      </c>
      <c r="L17" s="1" t="s">
        <v>279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280</v>
      </c>
      <c r="R17" s="1" t="s">
        <v>71</v>
      </c>
      <c r="S17" s="1" t="s">
        <v>207</v>
      </c>
      <c r="T17" s="1" t="s">
        <v>208</v>
      </c>
    </row>
    <row r="18" s="1" customFormat="1" spans="1:20">
      <c r="A18" s="1" t="s">
        <v>159</v>
      </c>
      <c r="B18" s="1" t="s">
        <v>78</v>
      </c>
      <c r="C18" s="1" t="s">
        <v>281</v>
      </c>
      <c r="D18" s="1" t="s">
        <v>264</v>
      </c>
      <c r="E18" s="1" t="s">
        <v>282</v>
      </c>
      <c r="F18" s="1" t="s">
        <v>78</v>
      </c>
      <c r="G18" s="1" t="s">
        <v>79</v>
      </c>
      <c r="H18" s="1" t="s">
        <v>200</v>
      </c>
      <c r="I18" s="1" t="s">
        <v>283</v>
      </c>
      <c r="J18" s="1" t="s">
        <v>202</v>
      </c>
      <c r="K18" s="1" t="s">
        <v>283</v>
      </c>
      <c r="L18" s="1" t="s">
        <v>283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284</v>
      </c>
      <c r="R18" s="1" t="s">
        <v>71</v>
      </c>
      <c r="S18" s="1" t="s">
        <v>207</v>
      </c>
      <c r="T18" s="1" t="s">
        <v>208</v>
      </c>
    </row>
    <row r="19" s="1" customFormat="1" spans="1:20">
      <c r="A19" s="1" t="s">
        <v>285</v>
      </c>
      <c r="B19" s="1" t="s">
        <v>77</v>
      </c>
      <c r="C19" s="1" t="s">
        <v>286</v>
      </c>
      <c r="D19" s="1" t="s">
        <v>287</v>
      </c>
      <c r="E19" s="1" t="s">
        <v>288</v>
      </c>
      <c r="F19" s="1" t="s">
        <v>79</v>
      </c>
      <c r="G19" s="1" t="s">
        <v>199</v>
      </c>
      <c r="H19" s="1" t="s">
        <v>200</v>
      </c>
      <c r="I19" s="1" t="s">
        <v>289</v>
      </c>
      <c r="J19" s="1" t="s">
        <v>202</v>
      </c>
      <c r="K19" s="1" t="s">
        <v>289</v>
      </c>
      <c r="L19" s="1" t="s">
        <v>289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290</v>
      </c>
      <c r="R19" s="1" t="s">
        <v>71</v>
      </c>
      <c r="S19" s="1" t="s">
        <v>207</v>
      </c>
      <c r="T19" s="1" t="s">
        <v>208</v>
      </c>
    </row>
    <row r="20" s="1" customFormat="1" spans="1:20">
      <c r="A20" s="1" t="s">
        <v>69</v>
      </c>
      <c r="B20" s="1" t="s">
        <v>77</v>
      </c>
      <c r="C20" s="1" t="s">
        <v>291</v>
      </c>
      <c r="D20" s="1" t="s">
        <v>74</v>
      </c>
      <c r="E20" s="1" t="s">
        <v>76</v>
      </c>
      <c r="F20" s="1" t="s">
        <v>78</v>
      </c>
      <c r="G20" s="1" t="s">
        <v>79</v>
      </c>
      <c r="H20" s="1" t="s">
        <v>200</v>
      </c>
      <c r="I20" s="1" t="s">
        <v>292</v>
      </c>
      <c r="J20" s="1" t="s">
        <v>202</v>
      </c>
      <c r="K20" s="1" t="s">
        <v>292</v>
      </c>
      <c r="L20" s="1" t="s">
        <v>292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293</v>
      </c>
      <c r="R20" s="1" t="s">
        <v>71</v>
      </c>
      <c r="S20" s="1" t="s">
        <v>207</v>
      </c>
      <c r="T20" s="1" t="s">
        <v>208</v>
      </c>
    </row>
    <row r="21" s="1" customFormat="1" spans="1:20">
      <c r="A21" s="1" t="s">
        <v>294</v>
      </c>
      <c r="B21" s="1" t="s">
        <v>77</v>
      </c>
      <c r="C21" s="1" t="s">
        <v>295</v>
      </c>
      <c r="D21" s="1" t="s">
        <v>296</v>
      </c>
      <c r="E21" s="1" t="s">
        <v>297</v>
      </c>
      <c r="F21" s="1" t="s">
        <v>78</v>
      </c>
      <c r="G21" s="1" t="s">
        <v>195</v>
      </c>
      <c r="H21" s="1" t="s">
        <v>200</v>
      </c>
      <c r="I21" s="1" t="s">
        <v>298</v>
      </c>
      <c r="J21" s="1" t="s">
        <v>202</v>
      </c>
      <c r="K21" s="1" t="s">
        <v>298</v>
      </c>
      <c r="L21" s="1" t="s">
        <v>298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299</v>
      </c>
      <c r="R21" s="1" t="s">
        <v>71</v>
      </c>
      <c r="S21" s="1" t="s">
        <v>207</v>
      </c>
      <c r="T21" s="1" t="s">
        <v>208</v>
      </c>
    </row>
    <row r="22" s="1" customFormat="1" spans="1:20">
      <c r="A22" s="1" t="s">
        <v>300</v>
      </c>
      <c r="B22" s="1" t="s">
        <v>77</v>
      </c>
      <c r="C22" s="1" t="s">
        <v>301</v>
      </c>
      <c r="D22" s="1" t="s">
        <v>302</v>
      </c>
      <c r="E22" s="1" t="s">
        <v>303</v>
      </c>
      <c r="F22" s="1" t="s">
        <v>79</v>
      </c>
      <c r="G22" s="1" t="s">
        <v>195</v>
      </c>
      <c r="H22" s="1" t="s">
        <v>200</v>
      </c>
      <c r="I22" s="1" t="s">
        <v>304</v>
      </c>
      <c r="J22" s="1" t="s">
        <v>202</v>
      </c>
      <c r="K22" s="1" t="s">
        <v>304</v>
      </c>
      <c r="L22" s="1" t="s">
        <v>304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305</v>
      </c>
      <c r="R22" s="1" t="s">
        <v>71</v>
      </c>
      <c r="S22" s="1" t="s">
        <v>207</v>
      </c>
      <c r="T22" s="1" t="s">
        <v>208</v>
      </c>
    </row>
    <row r="23" s="1" customFormat="1" spans="1:20">
      <c r="A23" s="1" t="s">
        <v>306</v>
      </c>
      <c r="B23" s="1" t="s">
        <v>77</v>
      </c>
      <c r="C23" s="1" t="s">
        <v>307</v>
      </c>
      <c r="D23" s="1" t="s">
        <v>302</v>
      </c>
      <c r="E23" s="1" t="s">
        <v>303</v>
      </c>
      <c r="F23" s="1" t="s">
        <v>195</v>
      </c>
      <c r="G23" s="1" t="s">
        <v>199</v>
      </c>
      <c r="H23" s="1" t="s">
        <v>200</v>
      </c>
      <c r="I23" s="1" t="s">
        <v>304</v>
      </c>
      <c r="J23" s="1" t="s">
        <v>202</v>
      </c>
      <c r="K23" s="1" t="s">
        <v>304</v>
      </c>
      <c r="L23" s="1" t="s">
        <v>304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308</v>
      </c>
      <c r="R23" s="1" t="s">
        <v>71</v>
      </c>
      <c r="S23" s="1" t="s">
        <v>207</v>
      </c>
      <c r="T23" s="1" t="s">
        <v>208</v>
      </c>
    </row>
    <row r="24" s="1" customFormat="1" spans="1:20">
      <c r="A24" s="1" t="s">
        <v>127</v>
      </c>
      <c r="B24" s="1" t="s">
        <v>77</v>
      </c>
      <c r="C24" s="1" t="s">
        <v>309</v>
      </c>
      <c r="D24" s="1" t="s">
        <v>129</v>
      </c>
      <c r="E24" s="1" t="s">
        <v>130</v>
      </c>
      <c r="F24" s="1" t="s">
        <v>77</v>
      </c>
      <c r="G24" s="1" t="s">
        <v>79</v>
      </c>
      <c r="H24" s="1" t="s">
        <v>200</v>
      </c>
      <c r="I24" s="1" t="s">
        <v>310</v>
      </c>
      <c r="J24" s="1" t="s">
        <v>202</v>
      </c>
      <c r="K24" s="1" t="s">
        <v>310</v>
      </c>
      <c r="L24" s="1" t="s">
        <v>310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311</v>
      </c>
      <c r="R24" s="1" t="s">
        <v>71</v>
      </c>
      <c r="S24" s="1" t="s">
        <v>207</v>
      </c>
      <c r="T24" s="1" t="s">
        <v>208</v>
      </c>
    </row>
    <row r="25" s="1" customFormat="1" spans="1:20">
      <c r="A25" s="1" t="s">
        <v>85</v>
      </c>
      <c r="B25" s="1" t="s">
        <v>77</v>
      </c>
      <c r="C25" s="1" t="s">
        <v>312</v>
      </c>
      <c r="D25" s="1" t="s">
        <v>255</v>
      </c>
      <c r="E25" s="1" t="s">
        <v>88</v>
      </c>
      <c r="F25" s="1" t="s">
        <v>78</v>
      </c>
      <c r="G25" s="1" t="s">
        <v>79</v>
      </c>
      <c r="H25" s="1" t="s">
        <v>200</v>
      </c>
      <c r="I25" s="1" t="s">
        <v>256</v>
      </c>
      <c r="J25" s="1" t="s">
        <v>202</v>
      </c>
      <c r="K25" s="1" t="s">
        <v>256</v>
      </c>
      <c r="L25" s="1" t="s">
        <v>256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313</v>
      </c>
      <c r="R25" s="1" t="s">
        <v>71</v>
      </c>
      <c r="S25" s="1" t="s">
        <v>207</v>
      </c>
      <c r="T25" s="1" t="s">
        <v>208</v>
      </c>
    </row>
    <row r="26" s="1" customFormat="1" spans="1:20">
      <c r="A26" s="1" t="s">
        <v>314</v>
      </c>
      <c r="B26" s="1" t="s">
        <v>77</v>
      </c>
      <c r="C26" s="1" t="s">
        <v>315</v>
      </c>
      <c r="D26" s="1" t="s">
        <v>316</v>
      </c>
      <c r="E26" s="1" t="s">
        <v>317</v>
      </c>
      <c r="F26" s="1" t="s">
        <v>79</v>
      </c>
      <c r="G26" s="1" t="s">
        <v>195</v>
      </c>
      <c r="H26" s="1" t="s">
        <v>200</v>
      </c>
      <c r="I26" s="1" t="s">
        <v>318</v>
      </c>
      <c r="J26" s="1" t="s">
        <v>202</v>
      </c>
      <c r="K26" s="1" t="s">
        <v>318</v>
      </c>
      <c r="L26" s="1" t="s">
        <v>318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319</v>
      </c>
      <c r="R26" s="1" t="s">
        <v>71</v>
      </c>
      <c r="S26" s="1" t="s">
        <v>207</v>
      </c>
      <c r="T26" s="1" t="s">
        <v>208</v>
      </c>
    </row>
    <row r="27" s="1" customFormat="1" spans="1:20">
      <c r="A27" s="1" t="s">
        <v>119</v>
      </c>
      <c r="B27" s="1" t="s">
        <v>77</v>
      </c>
      <c r="C27" s="1" t="s">
        <v>320</v>
      </c>
      <c r="D27" s="1" t="s">
        <v>121</v>
      </c>
      <c r="E27" s="1" t="s">
        <v>122</v>
      </c>
      <c r="F27" s="1" t="s">
        <v>77</v>
      </c>
      <c r="G27" s="1" t="s">
        <v>79</v>
      </c>
      <c r="H27" s="1" t="s">
        <v>200</v>
      </c>
      <c r="I27" s="1" t="s">
        <v>321</v>
      </c>
      <c r="J27" s="1" t="s">
        <v>202</v>
      </c>
      <c r="K27" s="1" t="s">
        <v>321</v>
      </c>
      <c r="L27" s="1" t="s">
        <v>321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322</v>
      </c>
      <c r="R27" s="1" t="s">
        <v>71</v>
      </c>
      <c r="S27" s="1" t="s">
        <v>207</v>
      </c>
      <c r="T27" s="1" t="s">
        <v>208</v>
      </c>
    </row>
    <row r="28" s="1" customFormat="1" spans="1:20">
      <c r="A28" s="1" t="s">
        <v>323</v>
      </c>
      <c r="B28" s="1" t="s">
        <v>77</v>
      </c>
      <c r="C28" s="1" t="s">
        <v>324</v>
      </c>
      <c r="D28" s="1" t="s">
        <v>325</v>
      </c>
      <c r="E28" s="1" t="s">
        <v>326</v>
      </c>
      <c r="F28" s="1" t="s">
        <v>195</v>
      </c>
      <c r="G28" s="1" t="s">
        <v>199</v>
      </c>
      <c r="H28" s="1" t="s">
        <v>200</v>
      </c>
      <c r="I28" s="1" t="s">
        <v>327</v>
      </c>
      <c r="J28" s="1" t="s">
        <v>202</v>
      </c>
      <c r="K28" s="1" t="s">
        <v>327</v>
      </c>
      <c r="L28" s="1" t="s">
        <v>327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328</v>
      </c>
      <c r="R28" s="1" t="s">
        <v>71</v>
      </c>
      <c r="S28" s="1" t="s">
        <v>207</v>
      </c>
      <c r="T28" s="1" t="s">
        <v>208</v>
      </c>
    </row>
    <row r="29" s="1" customFormat="1" spans="1:20">
      <c r="A29" s="1" t="s">
        <v>329</v>
      </c>
      <c r="B29" s="1" t="s">
        <v>330</v>
      </c>
      <c r="C29" s="1" t="s">
        <v>331</v>
      </c>
      <c r="D29" s="1" t="s">
        <v>332</v>
      </c>
      <c r="E29" s="1" t="s">
        <v>333</v>
      </c>
      <c r="F29" s="1" t="s">
        <v>195</v>
      </c>
      <c r="G29" s="1" t="s">
        <v>199</v>
      </c>
      <c r="H29" s="1" t="s">
        <v>200</v>
      </c>
      <c r="I29" s="1" t="s">
        <v>334</v>
      </c>
      <c r="J29" s="1" t="s">
        <v>202</v>
      </c>
      <c r="K29" s="1" t="s">
        <v>334</v>
      </c>
      <c r="L29" s="1" t="s">
        <v>334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335</v>
      </c>
      <c r="R29" s="1" t="s">
        <v>71</v>
      </c>
      <c r="S29" s="1" t="s">
        <v>207</v>
      </c>
      <c r="T29" s="1" t="s">
        <v>208</v>
      </c>
    </row>
    <row r="30" s="1" customFormat="1" spans="1:20">
      <c r="A30" s="1" t="s">
        <v>336</v>
      </c>
      <c r="B30" s="1" t="s">
        <v>330</v>
      </c>
      <c r="C30" s="1" t="s">
        <v>337</v>
      </c>
      <c r="D30" s="1" t="s">
        <v>338</v>
      </c>
      <c r="E30" s="1" t="s">
        <v>339</v>
      </c>
      <c r="F30" s="1" t="s">
        <v>195</v>
      </c>
      <c r="G30" s="1" t="s">
        <v>199</v>
      </c>
      <c r="H30" s="1" t="s">
        <v>200</v>
      </c>
      <c r="I30" s="1" t="s">
        <v>204</v>
      </c>
      <c r="J30" s="1" t="s">
        <v>202</v>
      </c>
      <c r="K30" s="1" t="s">
        <v>204</v>
      </c>
      <c r="L30" s="1" t="s">
        <v>204</v>
      </c>
      <c r="M30" s="1" t="s">
        <v>203</v>
      </c>
      <c r="N30" s="1" t="s">
        <v>203</v>
      </c>
      <c r="O30" s="1" t="s">
        <v>204</v>
      </c>
      <c r="P30" s="1" t="s">
        <v>205</v>
      </c>
      <c r="Q30" s="1" t="s">
        <v>340</v>
      </c>
      <c r="R30" s="1" t="s">
        <v>71</v>
      </c>
      <c r="S30" s="1" t="s">
        <v>207</v>
      </c>
      <c r="T30" s="1" t="s">
        <v>208</v>
      </c>
    </row>
    <row r="31" s="1" customFormat="1" spans="1:20">
      <c r="A31" s="1" t="s">
        <v>341</v>
      </c>
      <c r="B31" s="1" t="s">
        <v>330</v>
      </c>
      <c r="C31" s="1" t="s">
        <v>342</v>
      </c>
      <c r="D31" s="1" t="s">
        <v>343</v>
      </c>
      <c r="E31" s="1" t="s">
        <v>344</v>
      </c>
      <c r="F31" s="1" t="s">
        <v>79</v>
      </c>
      <c r="G31" s="1" t="s">
        <v>199</v>
      </c>
      <c r="H31" s="1" t="s">
        <v>200</v>
      </c>
      <c r="I31" s="1" t="s">
        <v>345</v>
      </c>
      <c r="J31" s="1" t="s">
        <v>202</v>
      </c>
      <c r="K31" s="1" t="s">
        <v>345</v>
      </c>
      <c r="L31" s="1" t="s">
        <v>345</v>
      </c>
      <c r="M31" s="1" t="s">
        <v>203</v>
      </c>
      <c r="N31" s="1" t="s">
        <v>203</v>
      </c>
      <c r="O31" s="1" t="s">
        <v>204</v>
      </c>
      <c r="P31" s="1" t="s">
        <v>205</v>
      </c>
      <c r="Q31" s="1" t="s">
        <v>346</v>
      </c>
      <c r="R31" s="1" t="s">
        <v>71</v>
      </c>
      <c r="S31" s="1" t="s">
        <v>207</v>
      </c>
      <c r="T31" s="1" t="s">
        <v>208</v>
      </c>
    </row>
    <row r="32" s="1" customFormat="1" spans="1:20">
      <c r="A32" s="1" t="s">
        <v>347</v>
      </c>
      <c r="B32" s="1" t="s">
        <v>330</v>
      </c>
      <c r="C32" s="1" t="s">
        <v>348</v>
      </c>
      <c r="D32" s="1" t="s">
        <v>349</v>
      </c>
      <c r="E32" s="1" t="s">
        <v>350</v>
      </c>
      <c r="F32" s="1" t="s">
        <v>79</v>
      </c>
      <c r="G32" s="1" t="s">
        <v>195</v>
      </c>
      <c r="H32" s="1" t="s">
        <v>200</v>
      </c>
      <c r="I32" s="1" t="s">
        <v>351</v>
      </c>
      <c r="J32" s="1" t="s">
        <v>202</v>
      </c>
      <c r="K32" s="1" t="s">
        <v>351</v>
      </c>
      <c r="L32" s="1" t="s">
        <v>351</v>
      </c>
      <c r="M32" s="1" t="s">
        <v>203</v>
      </c>
      <c r="N32" s="1" t="s">
        <v>203</v>
      </c>
      <c r="O32" s="1" t="s">
        <v>204</v>
      </c>
      <c r="P32" s="1" t="s">
        <v>205</v>
      </c>
      <c r="Q32" s="1" t="s">
        <v>352</v>
      </c>
      <c r="R32" s="1" t="s">
        <v>71</v>
      </c>
      <c r="S32" s="1" t="s">
        <v>207</v>
      </c>
      <c r="T32" s="1" t="s">
        <v>208</v>
      </c>
    </row>
    <row r="33" s="1" customFormat="1" spans="1:20">
      <c r="A33" s="1" t="s">
        <v>353</v>
      </c>
      <c r="B33" s="1" t="s">
        <v>354</v>
      </c>
      <c r="C33" s="1" t="s">
        <v>355</v>
      </c>
      <c r="D33" s="1" t="s">
        <v>356</v>
      </c>
      <c r="E33" s="1" t="s">
        <v>357</v>
      </c>
      <c r="F33" s="1" t="s">
        <v>195</v>
      </c>
      <c r="G33" s="1" t="s">
        <v>199</v>
      </c>
      <c r="H33" s="1" t="s">
        <v>200</v>
      </c>
      <c r="I33" s="1" t="s">
        <v>358</v>
      </c>
      <c r="J33" s="1" t="s">
        <v>202</v>
      </c>
      <c r="K33" s="1" t="s">
        <v>358</v>
      </c>
      <c r="L33" s="1" t="s">
        <v>358</v>
      </c>
      <c r="M33" s="1" t="s">
        <v>203</v>
      </c>
      <c r="N33" s="1" t="s">
        <v>203</v>
      </c>
      <c r="O33" s="1" t="s">
        <v>204</v>
      </c>
      <c r="P33" s="1" t="s">
        <v>205</v>
      </c>
      <c r="Q33" s="1" t="s">
        <v>359</v>
      </c>
      <c r="R33" s="1" t="s">
        <v>71</v>
      </c>
      <c r="S33" s="1" t="s">
        <v>207</v>
      </c>
      <c r="T33" s="1" t="s">
        <v>208</v>
      </c>
    </row>
    <row r="34" s="1" customFormat="1" spans="1:20">
      <c r="A34" s="1" t="s">
        <v>360</v>
      </c>
      <c r="B34" s="1" t="s">
        <v>361</v>
      </c>
      <c r="C34" s="1" t="s">
        <v>362</v>
      </c>
      <c r="D34" s="1" t="s">
        <v>363</v>
      </c>
      <c r="E34" s="1" t="s">
        <v>364</v>
      </c>
      <c r="F34" s="1" t="s">
        <v>79</v>
      </c>
      <c r="G34" s="1" t="s">
        <v>199</v>
      </c>
      <c r="H34" s="1" t="s">
        <v>200</v>
      </c>
      <c r="I34" s="1" t="s">
        <v>365</v>
      </c>
      <c r="J34" s="1" t="s">
        <v>202</v>
      </c>
      <c r="K34" s="1" t="s">
        <v>365</v>
      </c>
      <c r="L34" s="1" t="s">
        <v>365</v>
      </c>
      <c r="M34" s="1" t="s">
        <v>203</v>
      </c>
      <c r="N34" s="1" t="s">
        <v>203</v>
      </c>
      <c r="O34" s="1" t="s">
        <v>204</v>
      </c>
      <c r="P34" s="1" t="s">
        <v>205</v>
      </c>
      <c r="Q34" s="1" t="s">
        <v>366</v>
      </c>
      <c r="R34" s="1" t="s">
        <v>71</v>
      </c>
      <c r="S34" s="1" t="s">
        <v>207</v>
      </c>
      <c r="T34" s="1" t="s"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25958416939B40A0B005DBDE1DFE4E6F</vt:lpwstr>
  </property>
</Properties>
</file>