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<sst xmlns="http://schemas.openxmlformats.org/spreadsheetml/2006/main" count="644" uniqueCount="263">
  <si>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</si>
  <si>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</si>
  <si>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</si>
  <si>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</si>
  <si>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</si>
  <si>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</si>
  <si>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</si>
  <si>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</si>
  <si>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</si>
  <si>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</si>
  <si>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</si>
  <si>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</si>
  <si>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</si>
  <si>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</si>
  <si>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</si>
  <si>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</si>
  <si>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</si>
  <si>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</si>
  <si>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</si>
  <si>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</si>
  <si>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</si>
  <si>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</si>
  <si>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</si>
  <si>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</si>
  <si>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</si>
  <si>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</si>
  <si>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</si>
  <si>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[新德里]德里国家首都辖区古尔冈艾美酒店(Le Meridien Gurgaon, Delhi NCR)(55414335)</t>
  </si>
  <si>
    <t>豪华特大床房&lt;2人入住&gt;&lt;不退款&gt;&lt;早餐&gt;</t>
  </si>
  <si>
    <t>HKD</t>
  </si>
  <si>
    <t>mittal/ujjwal</t>
  </si>
  <si>
    <t>CA13030211214HKD</t>
  </si>
  <si>
    <t>未提现</t>
  </si>
  <si>
    <t>携程开票</t>
  </si>
  <si>
    <t>[康达]圣胡安孔查万丽酒店(La Concha Renaissance San Juan Resort)(55733444)</t>
  </si>
  <si>
    <t>度假村景观特大床房&lt;不退款&gt;&lt;2人入住&gt;</t>
  </si>
  <si>
    <t>Vega/Luis</t>
  </si>
  <si>
    <t>[曼谷]曼谷苏坤喜来登豪华精选大酒店 (SHA Plus+)(Sheraton Grande Sukhumvit, a Luxury Collection Hotel, Bangkok (SHA Plus+))(70789381)</t>
  </si>
  <si>
    <t>至尊两张双人床房&lt;2人入住&gt;&lt;不退款&gt;&lt;早餐&gt;</t>
  </si>
  <si>
    <t>CHOI/SUNGHEE,KIM/HYERAN</t>
  </si>
  <si>
    <t>[布鲁塞尔]蒙哥马利欧洲之星酒店(Eurostars Montgomery)(55290367)</t>
  </si>
  <si>
    <t>豪华双人床房&lt;不退款&gt;&lt;2人入住&gt;</t>
  </si>
  <si>
    <t>Peers/Francoise</t>
  </si>
  <si>
    <t>[查尔斯顿]查尔斯顿杜伯里酒店(The Dewberry Charleston)(55573141)</t>
  </si>
  <si>
    <t>特色特大床房（无障碍）&lt;不退款&gt;&lt;2人入住&gt;</t>
  </si>
  <si>
    <t>brasher/wade</t>
  </si>
  <si>
    <t>65759SC125729</t>
  </si>
  <si>
    <t>[芝加哥]芝加哥侯爵万豪酒店(Marriott Marquis Chicago)(55694461)</t>
  </si>
  <si>
    <t>特大床房&lt;不退款&gt;&lt;2人入住&gt;</t>
  </si>
  <si>
    <t>Leitherer/Jeannie Marie</t>
  </si>
  <si>
    <t>[奥斯汀]Moxy Austin - University(71612896)</t>
  </si>
  <si>
    <t>大床房&lt;不退款&gt;&lt;2人入住&gt;</t>
  </si>
  <si>
    <t>Reid/Harrison</t>
  </si>
  <si>
    <t>[盐湖城]盐湖城水晶套房酒店 - 盐湖城(Crystal Inn Hotel &amp; Suites Salt Lake City)(55694425)</t>
  </si>
  <si>
    <t>一室房&lt;2人入住&gt;&lt;不退款&gt;&lt;早餐&gt;</t>
  </si>
  <si>
    <t>Sterling/Eddie</t>
  </si>
  <si>
    <t>[巴黎]巴黎勒布里斯托酒店 – 欧特家酒店系列(Le Bristol Paris - an Oetker Collection Hotel)(55598942)</t>
  </si>
  <si>
    <t>高级房&lt;不退款&gt;&lt;2人入住&gt;</t>
  </si>
  <si>
    <t>Padani/Benjamin</t>
  </si>
  <si>
    <t>[费城]费城索尼斯塔里滕豪斯广场酒店(Sonesta Philadelphia Downtown Rittenhouse Square)(55345986)</t>
  </si>
  <si>
    <t>小型客房（1张大床）&lt;不退款&gt;&lt;2人入住&gt;</t>
  </si>
  <si>
    <t>Seybold/John</t>
  </si>
  <si>
    <t>56921SC113477</t>
  </si>
  <si>
    <t>[卡瑞]罗利卡瑞费尔菲德酒店(Fairfield Inn &amp; Suites by Marriott Raleigh Cary)(68027552)</t>
  </si>
  <si>
    <t>2张大床房&lt;2人入住&gt;&lt;不退款&gt;&lt;早餐&gt;</t>
  </si>
  <si>
    <t>Snyder/Jack Thomas</t>
  </si>
  <si>
    <t>[格瓦特]德尔塔公园威塔尔度假村(Deltapark Vitalresort)(55768384)</t>
  </si>
  <si>
    <t>精致山景一卧套房&lt;2人入住&gt;&lt;不退款&gt;&lt;早餐&gt;</t>
  </si>
  <si>
    <t>Distel/Stefan</t>
  </si>
  <si>
    <t>[科利奇帕克]亚特兰大机场度假万豪 AC 酒店(AC Hotel by Marriott Atlanta Airport Gateway)(71602511)</t>
  </si>
  <si>
    <t>特大床房带沙发床&lt;不退款&gt;&lt;2人入住&gt;</t>
  </si>
  <si>
    <t>Midthun/Dennis C</t>
  </si>
  <si>
    <t>[坎昆]丽思卡尔顿坎昆酒店(The Ritz-Carlton Cancun)(55822280)</t>
  </si>
  <si>
    <t>海景特大床房（带阳台）&lt;不退款&gt;&lt;2人入住&gt;</t>
  </si>
  <si>
    <t>ZHU/GUIRONG</t>
  </si>
  <si>
    <t>[万锦]多伦多马克姆万豪酒店(Toronto Marriott Markham)(60480442)</t>
  </si>
  <si>
    <t>庭景特大床房&lt;不退款&gt;&lt;2人入住&gt;</t>
  </si>
  <si>
    <t>CHENG/FANGBO</t>
  </si>
  <si>
    <t>[伊斯坦布尔]伊斯坦布尔阿塔图尔克机场希尔顿花园酒店(Hilton Garden Inn Istanbul Atatürk Airport)(55665917)</t>
  </si>
  <si>
    <t>Liu/XIANGTING,Li/YANAN</t>
  </si>
  <si>
    <t>[首尔]三井酒店(Hotel Samjung)(55337145)</t>
  </si>
  <si>
    <t>标准双人房&lt;不退款&gt;&lt;2人入住&gt;</t>
  </si>
  <si>
    <t>LEE/CHANHUI</t>
  </si>
  <si>
    <t>[萨格勒布]威斯汀萨格勒布酒店(The Westin Zagreb)(55733426)</t>
  </si>
  <si>
    <t>豪华客房, 1 张大床, 城市景观&lt;不退款&gt;&lt;2人入住&gt;</t>
  </si>
  <si>
    <t>Mohrweis/Jeff</t>
  </si>
  <si>
    <t>[塞维利亚]塞维利亚顶点酒店(Vértice Sevilla)(55543045)</t>
  </si>
  <si>
    <t>标准双床房&lt;不退款&gt;&lt;2人入住&gt;</t>
  </si>
  <si>
    <t>Lali/Karim</t>
  </si>
  <si>
    <t>[威斯巴登]威斯巴登市美居酒店(Mercure Hotel Wiesbaden City)(55402939)</t>
  </si>
  <si>
    <t>特级特大床房&lt;不退款&gt;&lt;2人入住&gt;</t>
  </si>
  <si>
    <t>Suknarowski/iljas</t>
  </si>
  <si>
    <t>9753VL9578</t>
  </si>
  <si>
    <t>[内罗毕]内罗毕洛托斯套房旅馆(Lotos Inn &amp; Suites, Nairobi)(56128332)</t>
  </si>
  <si>
    <t>标准套房&lt;1&gt;&lt;不退款&gt;&lt;2人入住&gt;</t>
  </si>
  <si>
    <t>Marshall/Peter,Marshall/Peter</t>
  </si>
  <si>
    <t>，</t>
  </si>
  <si>
    <t xml:space="preserve"> 56203 HKD</t>
  </si>
  <si>
    <t>A211214101547481</t>
  </si>
  <si>
    <t>总计：56203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</si>
  <si>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</si>
  <si>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</si>
  <si>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</si>
  <si>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</si>
  <si>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</si>
  <si>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</si>
  <si>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</si>
  <si>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</si>
  <si>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</si>
  <si>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</si>
  <si>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</si>
  <si>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</si>
  <si>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</si>
  <si>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</si>
  <si>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</si>
  <si>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</si>
  <si>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</si>
  <si>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2021-12-10</t>
  </si>
  <si>
    <t>2335149</t>
  </si>
  <si>
    <t>罗特斯酒店及套房</t>
  </si>
  <si>
    <t>Marshall Peter,Marshall Peter</t>
  </si>
  <si>
    <t>2021-12-11</t>
  </si>
  <si>
    <t>退房日周结</t>
  </si>
  <si>
    <t>375.33</t>
  </si>
  <si>
    <t>458.00</t>
  </si>
  <si>
    <t>0</t>
  </si>
  <si>
    <t>0.00</t>
  </si>
  <si>
    <t>携程汇智国际直连</t>
  </si>
  <si>
    <t>2021-12-10 21:02:09</t>
  </si>
  <si>
    <t>否</t>
  </si>
  <si>
    <t>汇智国际旅游发展有限公司</t>
  </si>
  <si>
    <t>直连</t>
  </si>
  <si>
    <t>2335128</t>
  </si>
  <si>
    <t>威斯巴登市美居酒店</t>
  </si>
  <si>
    <t>Suknarowski iljas</t>
  </si>
  <si>
    <t>701.49</t>
  </si>
  <si>
    <t>856.00</t>
  </si>
  <si>
    <t>2021-12-10 20:47:37</t>
  </si>
  <si>
    <t>2334864</t>
  </si>
  <si>
    <t>塞维利亚顶点酒店</t>
  </si>
  <si>
    <t>Lali Karim</t>
  </si>
  <si>
    <t>382.71</t>
  </si>
  <si>
    <t>467.00</t>
  </si>
  <si>
    <t>2021-12-10 18:04:52</t>
  </si>
  <si>
    <t>2334747</t>
  </si>
  <si>
    <t>威斯汀萨格勒布酒店</t>
  </si>
  <si>
    <t>Mohrweis Jeff</t>
  </si>
  <si>
    <t>528.58</t>
  </si>
  <si>
    <t>645.00</t>
  </si>
  <si>
    <t>2021-12-10 16:30:25</t>
  </si>
  <si>
    <t>2334740</t>
  </si>
  <si>
    <t>首尔三井酒店</t>
  </si>
  <si>
    <t>LEE CHANHUI</t>
  </si>
  <si>
    <t>513.01</t>
  </si>
  <si>
    <t>626.00</t>
  </si>
  <si>
    <t>2021-12-10 16:23:08</t>
  </si>
  <si>
    <t>2334144</t>
  </si>
  <si>
    <t>伊斯坦布尔阿塔图尔克机场希尔顿花园酒店</t>
  </si>
  <si>
    <t>Liu XIANGTING,Li YANAN</t>
  </si>
  <si>
    <t>263.88</t>
  </si>
  <si>
    <t>322.00</t>
  </si>
  <si>
    <t>2021-12-10 01:52:34</t>
  </si>
  <si>
    <t>2021-12-09</t>
  </si>
  <si>
    <t>2332830</t>
  </si>
  <si>
    <t>多伦多马克姆万豪酒店</t>
  </si>
  <si>
    <t>CHENG FANGBO</t>
  </si>
  <si>
    <t>1094.03</t>
  </si>
  <si>
    <t>1335.00</t>
  </si>
  <si>
    <t>2021-12-09 14:05:28</t>
  </si>
  <si>
    <t>2332287</t>
  </si>
  <si>
    <t>丽思卡尔顿坎昆酒店</t>
  </si>
  <si>
    <t>ZHU GUIRONG</t>
  </si>
  <si>
    <t>4164.70</t>
  </si>
  <si>
    <t>5082.00</t>
  </si>
  <si>
    <t>2021-12-09 05:08:27</t>
  </si>
  <si>
    <t>2332280</t>
  </si>
  <si>
    <t>亚特兰大机场度假万豪 AC 酒店</t>
  </si>
  <si>
    <t>Midthun Dennis C</t>
  </si>
  <si>
    <t>1330.87</t>
  </si>
  <si>
    <t>1624.00</t>
  </si>
  <si>
    <t>2021-12-09 04:25:37</t>
  </si>
  <si>
    <t>2021-12-08</t>
  </si>
  <si>
    <t>2331718</t>
  </si>
  <si>
    <t>德尔塔公园维塔尔度假酒店</t>
  </si>
  <si>
    <t>Distel Stefan</t>
  </si>
  <si>
    <t>2720.74</t>
  </si>
  <si>
    <t>3320.00</t>
  </si>
  <si>
    <t>2021-12-08 19:16:26</t>
  </si>
  <si>
    <t>2021-12-07</t>
  </si>
  <si>
    <t>2330105</t>
  </si>
  <si>
    <t>Fairfield Inn &amp; Suites Raleigh Cary</t>
  </si>
  <si>
    <t>Snyder Jack Thomas</t>
  </si>
  <si>
    <t>2926.43</t>
  </si>
  <si>
    <t>3571.00</t>
  </si>
  <si>
    <t>2021-12-07 21:26:59</t>
  </si>
  <si>
    <t>2329646</t>
  </si>
  <si>
    <t>费城索尼斯塔里滕豪斯广场酒店</t>
  </si>
  <si>
    <t>Seybold John</t>
  </si>
  <si>
    <t>3729.54</t>
  </si>
  <si>
    <t>4551.00</t>
  </si>
  <si>
    <t>2021-12-07 01:28:41</t>
  </si>
  <si>
    <t>2021-12-05</t>
  </si>
  <si>
    <t>2328129</t>
  </si>
  <si>
    <t>巴黎勒布里斯托酒店 – 欧特家酒店系列</t>
  </si>
  <si>
    <t>Padani Benjamin</t>
  </si>
  <si>
    <t>6072.50</t>
  </si>
  <si>
    <t>7410.00</t>
  </si>
  <si>
    <t>2021-12-05 22:33:38</t>
  </si>
  <si>
    <t>2021-12-04</t>
  </si>
  <si>
    <t>2326408</t>
  </si>
  <si>
    <t>盐湖城水晶套房酒店 - 盐湖城</t>
  </si>
  <si>
    <t>Sterling Eddie</t>
  </si>
  <si>
    <t>682.73</t>
  </si>
  <si>
    <t>833.00</t>
  </si>
  <si>
    <t>2021-12-04 11:54:46</t>
  </si>
  <si>
    <t>2021-12-03</t>
  </si>
  <si>
    <t>2324746</t>
  </si>
  <si>
    <t>Moxy Austin - University</t>
  </si>
  <si>
    <t>Reid Harrison</t>
  </si>
  <si>
    <t>787.64</t>
  </si>
  <si>
    <t>961.00</t>
  </si>
  <si>
    <t>2021-12-03 03:16:53</t>
  </si>
  <si>
    <t>2021-12-02</t>
  </si>
  <si>
    <t>2322561</t>
  </si>
  <si>
    <t>芝加哥侯爵万豪酒店</t>
  </si>
  <si>
    <t>Leitherer Jeannie Marie</t>
  </si>
  <si>
    <t>1273.23</t>
  </si>
  <si>
    <t>1555.00</t>
  </si>
  <si>
    <t>2021-12-02 03:29:18</t>
  </si>
  <si>
    <t>2021-12-01</t>
  </si>
  <si>
    <t>2320620</t>
  </si>
  <si>
    <t>查尔斯顿露苺酒店</t>
  </si>
  <si>
    <t>brasher wade</t>
  </si>
  <si>
    <t>8979.50</t>
  </si>
  <si>
    <t>10968.00</t>
  </si>
  <si>
    <t>2021-12-01 06:57:28</t>
  </si>
  <si>
    <t>2320599</t>
  </si>
  <si>
    <t>蒙哥马利欧洲之星酒店</t>
  </si>
  <si>
    <t>Peers Francoise</t>
  </si>
  <si>
    <t>602.56</t>
  </si>
  <si>
    <t>736.00</t>
  </si>
  <si>
    <t>2021-12-01 03:40:12</t>
  </si>
  <si>
    <t>2021-11-30</t>
  </si>
  <si>
    <t>2320520</t>
  </si>
  <si>
    <t>曼谷苏坤喜来登豪华精选大酒店</t>
  </si>
  <si>
    <t>CHOI SUNGHEE,KIM HYERAN</t>
  </si>
  <si>
    <t>1238.13</t>
  </si>
  <si>
    <t>1509.00</t>
  </si>
  <si>
    <t>2021-11-30 23:32:44</t>
  </si>
  <si>
    <t>2021-11-23</t>
  </si>
  <si>
    <t>2308331</t>
  </si>
  <si>
    <t>圣胡安孔查万丽酒店</t>
  </si>
  <si>
    <t>Vega Luis</t>
  </si>
  <si>
    <t>7234.71</t>
  </si>
  <si>
    <t>8811.00</t>
  </si>
  <si>
    <t>2021-11-23 04:00:24</t>
  </si>
  <si>
    <t>2021-11-21</t>
  </si>
  <si>
    <t>2306034</t>
  </si>
  <si>
    <t>古尔冈铂尔曼中央公园酒店</t>
  </si>
  <si>
    <t>mittal ujjwal</t>
  </si>
  <si>
    <t>462.39</t>
  </si>
  <si>
    <t>563.00</t>
  </si>
  <si>
    <t>2021-11-21 12:31:07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</si>
</sst>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7" borderId="5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15" fillId="12" borderId="2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16833904036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44540</v>
      </c>
      <c r="G2" s="5">
        <v>44541</v>
      </c>
      <c r="H2" s="4">
        <v>1</v>
      </c>
      <c r="I2" s="4">
        <v>1</v>
      </c>
      <c r="J2" s="4">
        <v>1</v>
      </c>
      <c r="K2" s="4" t="s">
        <v>29</v>
      </c>
      <c r="L2" s="4">
        <v>563</v>
      </c>
      <c r="M2" s="4">
        <v>563</v>
      </c>
      <c r="N2" s="4" t="s">
        <v>30</v>
      </c>
      <c r="O2" s="4" t="s">
        <v>31</v>
      </c>
      <c r="P2" s="4" t="s">
        <v>32</v>
      </c>
      <c r="Q2" s="4">
        <v>0</v>
      </c>
      <c r="R2" s="6">
        <v>44521</v>
      </c>
      <c r="S2" s="5">
        <v>44544</v>
      </c>
      <c r="T2" s="4" t="s">
        <v>33</v>
      </c>
      <c r="U2" s="4">
        <v>563</v>
      </c>
      <c r="V2" s="4">
        <v>0</v>
      </c>
      <c r="W2" s="4">
        <v>0</v>
      </c>
      <c r="X2" s="4"/>
      <c r="Y2" s="4">
        <v>87154440</v>
      </c>
    </row>
    <row r="3" s="4" customFormat="1" spans="1:25">
      <c r="A3" s="4">
        <v>16847281497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44538</v>
      </c>
      <c r="G3" s="5">
        <v>44541</v>
      </c>
      <c r="H3" s="4">
        <v>1</v>
      </c>
      <c r="I3" s="4">
        <v>3</v>
      </c>
      <c r="J3" s="4">
        <v>3</v>
      </c>
      <c r="K3" s="4" t="s">
        <v>29</v>
      </c>
      <c r="L3" s="4">
        <v>8811</v>
      </c>
      <c r="M3" s="4">
        <v>8811</v>
      </c>
      <c r="N3" s="4" t="s">
        <v>36</v>
      </c>
      <c r="O3" s="4" t="s">
        <v>31</v>
      </c>
      <c r="P3" s="4" t="s">
        <v>32</v>
      </c>
      <c r="Q3" s="4">
        <v>0</v>
      </c>
      <c r="R3" s="6">
        <v>44523</v>
      </c>
      <c r="S3" s="5">
        <v>44544</v>
      </c>
      <c r="T3" s="4" t="s">
        <v>33</v>
      </c>
      <c r="U3" s="4">
        <v>8811</v>
      </c>
      <c r="V3" s="4">
        <v>0</v>
      </c>
      <c r="W3" s="4">
        <v>0</v>
      </c>
      <c r="X3" s="4">
        <v>2308331</v>
      </c>
      <c r="Y3" s="4">
        <v>88380940</v>
      </c>
    </row>
    <row r="4" s="4" customFormat="1" spans="1:25">
      <c r="A4" s="4">
        <v>16896357161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44539</v>
      </c>
      <c r="G4" s="5">
        <v>44541</v>
      </c>
      <c r="H4" s="4">
        <v>1</v>
      </c>
      <c r="I4" s="4">
        <v>2</v>
      </c>
      <c r="J4" s="4">
        <v>2</v>
      </c>
      <c r="K4" s="4" t="s">
        <v>29</v>
      </c>
      <c r="L4" s="4">
        <v>1509</v>
      </c>
      <c r="M4" s="4">
        <v>1509</v>
      </c>
      <c r="N4" s="4" t="s">
        <v>39</v>
      </c>
      <c r="O4" s="4" t="s">
        <v>31</v>
      </c>
      <c r="P4" s="4" t="s">
        <v>32</v>
      </c>
      <c r="Q4" s="4">
        <v>0</v>
      </c>
      <c r="R4" s="6">
        <v>44530</v>
      </c>
      <c r="S4" s="5">
        <v>44544</v>
      </c>
      <c r="T4" s="4" t="s">
        <v>33</v>
      </c>
      <c r="U4" s="4">
        <v>1509</v>
      </c>
      <c r="V4" s="4">
        <v>0</v>
      </c>
      <c r="W4" s="4">
        <v>0</v>
      </c>
      <c r="X4" s="4">
        <v>2320520</v>
      </c>
      <c r="Y4" s="4">
        <v>94511156</v>
      </c>
    </row>
    <row r="5" s="4" customFormat="1" spans="1:24">
      <c r="A5" s="4">
        <v>16896692265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44540</v>
      </c>
      <c r="G5" s="5">
        <v>44541</v>
      </c>
      <c r="H5" s="4">
        <v>1</v>
      </c>
      <c r="I5" s="4">
        <v>1</v>
      </c>
      <c r="J5" s="4">
        <v>1</v>
      </c>
      <c r="K5" s="4" t="s">
        <v>29</v>
      </c>
      <c r="L5" s="4">
        <v>736</v>
      </c>
      <c r="M5" s="4">
        <v>736</v>
      </c>
      <c r="N5" s="4" t="s">
        <v>42</v>
      </c>
      <c r="O5" s="4" t="s">
        <v>31</v>
      </c>
      <c r="P5" s="4" t="s">
        <v>32</v>
      </c>
      <c r="Q5" s="4">
        <v>0</v>
      </c>
      <c r="R5" s="6">
        <v>44531</v>
      </c>
      <c r="S5" s="5">
        <v>44544</v>
      </c>
      <c r="T5" s="4" t="s">
        <v>33</v>
      </c>
      <c r="U5" s="4">
        <v>736</v>
      </c>
      <c r="V5" s="4">
        <v>0</v>
      </c>
      <c r="W5" s="4">
        <v>0</v>
      </c>
      <c r="X5" s="4">
        <v>2320599</v>
      </c>
    </row>
    <row r="6" s="4" customFormat="1" spans="1:25">
      <c r="A6" s="4">
        <v>16896744796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44538</v>
      </c>
      <c r="G6" s="5">
        <v>44541</v>
      </c>
      <c r="H6" s="4">
        <v>1</v>
      </c>
      <c r="I6" s="4">
        <v>3</v>
      </c>
      <c r="J6" s="4">
        <v>3</v>
      </c>
      <c r="K6" s="4" t="s">
        <v>29</v>
      </c>
      <c r="L6" s="4">
        <v>10968</v>
      </c>
      <c r="M6" s="4">
        <v>10968</v>
      </c>
      <c r="N6" s="4" t="s">
        <v>45</v>
      </c>
      <c r="O6" s="4" t="s">
        <v>31</v>
      </c>
      <c r="P6" s="4" t="s">
        <v>32</v>
      </c>
      <c r="Q6" s="4">
        <v>0</v>
      </c>
      <c r="R6" s="6">
        <v>44531</v>
      </c>
      <c r="S6" s="5">
        <v>44544</v>
      </c>
      <c r="T6" s="4" t="s">
        <v>33</v>
      </c>
      <c r="U6" s="4">
        <v>10968</v>
      </c>
      <c r="V6" s="4">
        <v>0</v>
      </c>
      <c r="W6" s="4">
        <v>0</v>
      </c>
      <c r="X6" s="4"/>
      <c r="Y6" s="4" t="s">
        <v>46</v>
      </c>
    </row>
    <row r="7" s="4" customFormat="1" spans="1:25">
      <c r="A7" s="4">
        <v>16903389386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44540</v>
      </c>
      <c r="G7" s="5">
        <v>44541</v>
      </c>
      <c r="H7" s="4">
        <v>1</v>
      </c>
      <c r="I7" s="4">
        <v>1</v>
      </c>
      <c r="J7" s="4">
        <v>1</v>
      </c>
      <c r="K7" s="4" t="s">
        <v>29</v>
      </c>
      <c r="L7" s="4">
        <v>1555</v>
      </c>
      <c r="M7" s="4">
        <v>1555</v>
      </c>
      <c r="N7" s="4" t="s">
        <v>49</v>
      </c>
      <c r="O7" s="4" t="s">
        <v>31</v>
      </c>
      <c r="P7" s="4" t="s">
        <v>32</v>
      </c>
      <c r="Q7" s="4">
        <v>0</v>
      </c>
      <c r="R7" s="6">
        <v>44532</v>
      </c>
      <c r="S7" s="5">
        <v>44544</v>
      </c>
      <c r="T7" s="4" t="s">
        <v>33</v>
      </c>
      <c r="U7" s="4">
        <v>1555</v>
      </c>
      <c r="V7" s="4">
        <v>0</v>
      </c>
      <c r="W7" s="4">
        <v>0</v>
      </c>
      <c r="X7" s="4"/>
      <c r="Y7" s="4">
        <v>95713028</v>
      </c>
    </row>
    <row r="8" s="4" customFormat="1" spans="1:25">
      <c r="A8" s="4">
        <v>16910234790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44540</v>
      </c>
      <c r="G8" s="5">
        <v>44541</v>
      </c>
      <c r="H8" s="4">
        <v>1</v>
      </c>
      <c r="I8" s="4">
        <v>1</v>
      </c>
      <c r="J8" s="4">
        <v>1</v>
      </c>
      <c r="K8" s="4" t="s">
        <v>29</v>
      </c>
      <c r="L8" s="4">
        <v>961</v>
      </c>
      <c r="M8" s="4">
        <v>961</v>
      </c>
      <c r="N8" s="4" t="s">
        <v>52</v>
      </c>
      <c r="O8" s="4" t="s">
        <v>31</v>
      </c>
      <c r="P8" s="4" t="s">
        <v>32</v>
      </c>
      <c r="Q8" s="4">
        <v>0</v>
      </c>
      <c r="R8" s="6">
        <v>44533</v>
      </c>
      <c r="S8" s="5">
        <v>44544</v>
      </c>
      <c r="T8" s="4" t="s">
        <v>33</v>
      </c>
      <c r="U8" s="4">
        <v>961</v>
      </c>
      <c r="V8" s="4">
        <v>0</v>
      </c>
      <c r="W8" s="4">
        <v>0</v>
      </c>
      <c r="X8" s="4">
        <v>2324746</v>
      </c>
      <c r="Y8" s="4">
        <v>96561433</v>
      </c>
    </row>
    <row r="9" s="4" customFormat="1" spans="1:25">
      <c r="A9" s="4">
        <v>16916896534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44540</v>
      </c>
      <c r="G9" s="5">
        <v>44541</v>
      </c>
      <c r="H9" s="4">
        <v>1</v>
      </c>
      <c r="I9" s="4">
        <v>1</v>
      </c>
      <c r="J9" s="4">
        <v>1</v>
      </c>
      <c r="K9" s="4" t="s">
        <v>29</v>
      </c>
      <c r="L9" s="4">
        <v>833</v>
      </c>
      <c r="M9" s="4">
        <v>833</v>
      </c>
      <c r="N9" s="4" t="s">
        <v>55</v>
      </c>
      <c r="O9" s="4" t="s">
        <v>31</v>
      </c>
      <c r="P9" s="4" t="s">
        <v>32</v>
      </c>
      <c r="Q9" s="4">
        <v>0</v>
      </c>
      <c r="R9" s="6">
        <v>44534</v>
      </c>
      <c r="S9" s="5">
        <v>44544</v>
      </c>
      <c r="T9" s="4" t="s">
        <v>33</v>
      </c>
      <c r="U9" s="4">
        <v>833</v>
      </c>
      <c r="V9" s="4">
        <v>0</v>
      </c>
      <c r="W9" s="4">
        <v>0</v>
      </c>
      <c r="X9" s="4"/>
      <c r="Y9" s="4">
        <v>635826139</v>
      </c>
    </row>
    <row r="10" s="4" customFormat="1" spans="1:25">
      <c r="A10" s="4">
        <v>16927102326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44540</v>
      </c>
      <c r="G10" s="5">
        <v>44541</v>
      </c>
      <c r="H10" s="4">
        <v>1</v>
      </c>
      <c r="I10" s="4">
        <v>1</v>
      </c>
      <c r="J10" s="4">
        <v>1</v>
      </c>
      <c r="K10" s="4" t="s">
        <v>29</v>
      </c>
      <c r="L10" s="4">
        <v>7410</v>
      </c>
      <c r="M10" s="4">
        <v>7410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44535</v>
      </c>
      <c r="S10" s="5">
        <v>44544</v>
      </c>
      <c r="T10" s="4" t="s">
        <v>33</v>
      </c>
      <c r="U10" s="4">
        <v>7410</v>
      </c>
      <c r="V10" s="4">
        <v>0</v>
      </c>
      <c r="W10" s="4">
        <v>0</v>
      </c>
      <c r="X10" s="4"/>
      <c r="Y10" s="4">
        <v>20886307</v>
      </c>
    </row>
    <row r="11" s="4" customFormat="1" spans="1:25">
      <c r="A11" s="4">
        <v>16933401100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44538</v>
      </c>
      <c r="G11" s="5">
        <v>44541</v>
      </c>
      <c r="H11" s="4">
        <v>1</v>
      </c>
      <c r="I11" s="4">
        <v>3</v>
      </c>
      <c r="J11" s="4">
        <v>3</v>
      </c>
      <c r="K11" s="4" t="s">
        <v>29</v>
      </c>
      <c r="L11" s="4">
        <v>4551</v>
      </c>
      <c r="M11" s="4">
        <v>4551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44537</v>
      </c>
      <c r="S11" s="5">
        <v>44544</v>
      </c>
      <c r="T11" s="4" t="s">
        <v>33</v>
      </c>
      <c r="U11" s="4">
        <v>4551</v>
      </c>
      <c r="V11" s="4">
        <v>0</v>
      </c>
      <c r="W11" s="4">
        <v>0</v>
      </c>
      <c r="X11" s="4">
        <v>2329646</v>
      </c>
      <c r="Y11" s="4" t="s">
        <v>62</v>
      </c>
    </row>
    <row r="12" s="4" customFormat="1" spans="1:25">
      <c r="A12" s="4">
        <v>16938831138</v>
      </c>
      <c r="B12" s="4" t="s">
        <v>25</v>
      </c>
      <c r="C12" s="4" t="s">
        <v>26</v>
      </c>
      <c r="D12" s="4" t="s">
        <v>63</v>
      </c>
      <c r="E12" s="4" t="s">
        <v>64</v>
      </c>
      <c r="F12" s="5">
        <v>44537</v>
      </c>
      <c r="G12" s="5">
        <v>44541</v>
      </c>
      <c r="H12" s="4">
        <v>1</v>
      </c>
      <c r="I12" s="4">
        <v>4</v>
      </c>
      <c r="J12" s="4">
        <v>4</v>
      </c>
      <c r="K12" s="4" t="s">
        <v>29</v>
      </c>
      <c r="L12" s="4">
        <v>3571</v>
      </c>
      <c r="M12" s="4">
        <v>3571</v>
      </c>
      <c r="N12" s="4" t="s">
        <v>65</v>
      </c>
      <c r="O12" s="4" t="s">
        <v>31</v>
      </c>
      <c r="P12" s="4" t="s">
        <v>32</v>
      </c>
      <c r="Q12" s="4">
        <v>0</v>
      </c>
      <c r="R12" s="6">
        <v>44537</v>
      </c>
      <c r="S12" s="5">
        <v>44544</v>
      </c>
      <c r="T12" s="4" t="s">
        <v>33</v>
      </c>
      <c r="U12" s="4">
        <v>3571</v>
      </c>
      <c r="V12" s="4">
        <v>0</v>
      </c>
      <c r="W12" s="4">
        <v>0</v>
      </c>
      <c r="X12" s="4">
        <v>2330105</v>
      </c>
      <c r="Y12" s="4">
        <v>99934073</v>
      </c>
    </row>
    <row r="13" s="4" customFormat="1" spans="1:25">
      <c r="A13" s="4">
        <v>16942818475</v>
      </c>
      <c r="B13" s="4" t="s">
        <v>25</v>
      </c>
      <c r="C13" s="4" t="s">
        <v>26</v>
      </c>
      <c r="D13" s="4" t="s">
        <v>66</v>
      </c>
      <c r="E13" s="4" t="s">
        <v>67</v>
      </c>
      <c r="F13" s="5">
        <v>44540</v>
      </c>
      <c r="G13" s="5">
        <v>44541</v>
      </c>
      <c r="H13" s="4">
        <v>1</v>
      </c>
      <c r="I13" s="4">
        <v>1</v>
      </c>
      <c r="J13" s="4">
        <v>1</v>
      </c>
      <c r="K13" s="4" t="s">
        <v>29</v>
      </c>
      <c r="L13" s="4">
        <v>3320</v>
      </c>
      <c r="M13" s="4">
        <v>3320</v>
      </c>
      <c r="N13" s="4" t="s">
        <v>68</v>
      </c>
      <c r="O13" s="4" t="s">
        <v>31</v>
      </c>
      <c r="P13" s="4" t="s">
        <v>32</v>
      </c>
      <c r="Q13" s="4">
        <v>0</v>
      </c>
      <c r="R13" s="6">
        <v>44538</v>
      </c>
      <c r="S13" s="5">
        <v>44544</v>
      </c>
      <c r="T13" s="4" t="s">
        <v>33</v>
      </c>
      <c r="U13" s="4">
        <v>3320</v>
      </c>
      <c r="V13" s="4">
        <v>0</v>
      </c>
      <c r="W13" s="4">
        <v>0</v>
      </c>
      <c r="X13" s="4">
        <v>2331718</v>
      </c>
      <c r="Y13" s="4">
        <v>59652369</v>
      </c>
    </row>
    <row r="14" s="4" customFormat="1" spans="1:25">
      <c r="A14" s="4">
        <v>16946669292</v>
      </c>
      <c r="B14" s="4" t="s">
        <v>25</v>
      </c>
      <c r="C14" s="4" t="s">
        <v>26</v>
      </c>
      <c r="D14" s="4" t="s">
        <v>69</v>
      </c>
      <c r="E14" s="4" t="s">
        <v>70</v>
      </c>
      <c r="F14" s="5">
        <v>44540</v>
      </c>
      <c r="G14" s="5">
        <v>44541</v>
      </c>
      <c r="H14" s="4">
        <v>1</v>
      </c>
      <c r="I14" s="4">
        <v>1</v>
      </c>
      <c r="J14" s="4">
        <v>1</v>
      </c>
      <c r="K14" s="4" t="s">
        <v>29</v>
      </c>
      <c r="L14" s="4">
        <v>1624</v>
      </c>
      <c r="M14" s="4">
        <v>1624</v>
      </c>
      <c r="N14" s="4" t="s">
        <v>71</v>
      </c>
      <c r="O14" s="4" t="s">
        <v>31</v>
      </c>
      <c r="P14" s="4" t="s">
        <v>32</v>
      </c>
      <c r="Q14" s="4">
        <v>0</v>
      </c>
      <c r="R14" s="6">
        <v>44539</v>
      </c>
      <c r="S14" s="5">
        <v>44544</v>
      </c>
      <c r="T14" s="4" t="s">
        <v>33</v>
      </c>
      <c r="U14" s="4">
        <v>1624</v>
      </c>
      <c r="V14" s="4">
        <v>0</v>
      </c>
      <c r="W14" s="4">
        <v>0</v>
      </c>
      <c r="X14" s="4"/>
      <c r="Y14" s="4">
        <v>71117848</v>
      </c>
    </row>
    <row r="15" s="4" customFormat="1" spans="1:25">
      <c r="A15" s="4">
        <v>16946680163</v>
      </c>
      <c r="B15" s="4" t="s">
        <v>25</v>
      </c>
      <c r="C15" s="4" t="s">
        <v>26</v>
      </c>
      <c r="D15" s="4" t="s">
        <v>72</v>
      </c>
      <c r="E15" s="4" t="s">
        <v>73</v>
      </c>
      <c r="F15" s="5">
        <v>44539</v>
      </c>
      <c r="G15" s="5">
        <v>44541</v>
      </c>
      <c r="H15" s="4">
        <v>1</v>
      </c>
      <c r="I15" s="4">
        <v>2</v>
      </c>
      <c r="J15" s="4">
        <v>2</v>
      </c>
      <c r="K15" s="4" t="s">
        <v>29</v>
      </c>
      <c r="L15" s="4">
        <v>5082</v>
      </c>
      <c r="M15" s="4">
        <v>5082</v>
      </c>
      <c r="N15" s="4" t="s">
        <v>74</v>
      </c>
      <c r="O15" s="4" t="s">
        <v>31</v>
      </c>
      <c r="P15" s="4" t="s">
        <v>32</v>
      </c>
      <c r="Q15" s="4">
        <v>0</v>
      </c>
      <c r="R15" s="6">
        <v>44539</v>
      </c>
      <c r="S15" s="5">
        <v>44544</v>
      </c>
      <c r="T15" s="4" t="s">
        <v>33</v>
      </c>
      <c r="U15" s="4">
        <v>5082</v>
      </c>
      <c r="V15" s="4">
        <v>0</v>
      </c>
      <c r="W15" s="4">
        <v>0</v>
      </c>
      <c r="X15" s="4">
        <v>2332287</v>
      </c>
      <c r="Y15" s="4">
        <v>71156541</v>
      </c>
    </row>
    <row r="16" s="4" customFormat="1" spans="1:25">
      <c r="A16" s="4">
        <v>16948038434</v>
      </c>
      <c r="B16" s="4" t="s">
        <v>25</v>
      </c>
      <c r="C16" s="4" t="s">
        <v>26</v>
      </c>
      <c r="D16" s="4" t="s">
        <v>75</v>
      </c>
      <c r="E16" s="4" t="s">
        <v>76</v>
      </c>
      <c r="F16" s="5">
        <v>44539</v>
      </c>
      <c r="G16" s="5">
        <v>44541</v>
      </c>
      <c r="H16" s="4">
        <v>1</v>
      </c>
      <c r="I16" s="4">
        <v>2</v>
      </c>
      <c r="J16" s="4">
        <v>2</v>
      </c>
      <c r="K16" s="4" t="s">
        <v>29</v>
      </c>
      <c r="L16" s="4">
        <v>1335</v>
      </c>
      <c r="M16" s="4">
        <v>1335</v>
      </c>
      <c r="N16" s="4" t="s">
        <v>77</v>
      </c>
      <c r="O16" s="4" t="s">
        <v>31</v>
      </c>
      <c r="P16" s="4" t="s">
        <v>32</v>
      </c>
      <c r="Q16" s="4">
        <v>0</v>
      </c>
      <c r="R16" s="6">
        <v>44539</v>
      </c>
      <c r="S16" s="5">
        <v>44544</v>
      </c>
      <c r="T16" s="4" t="s">
        <v>33</v>
      </c>
      <c r="U16" s="4">
        <v>1335</v>
      </c>
      <c r="V16" s="4">
        <v>0</v>
      </c>
      <c r="W16" s="4">
        <v>0</v>
      </c>
      <c r="X16" s="4"/>
      <c r="Y16" s="4">
        <v>71499423</v>
      </c>
    </row>
    <row r="17" s="4" customFormat="1" spans="1:24">
      <c r="A17" s="4">
        <v>16954249408</v>
      </c>
      <c r="B17" s="4" t="s">
        <v>25</v>
      </c>
      <c r="C17" s="4" t="s">
        <v>26</v>
      </c>
      <c r="D17" s="4" t="s">
        <v>78</v>
      </c>
      <c r="E17" s="4" t="s">
        <v>48</v>
      </c>
      <c r="F17" s="5">
        <v>44540</v>
      </c>
      <c r="G17" s="5">
        <v>44541</v>
      </c>
      <c r="H17" s="4">
        <v>1</v>
      </c>
      <c r="I17" s="4">
        <v>1</v>
      </c>
      <c r="J17" s="4">
        <v>1</v>
      </c>
      <c r="K17" s="4" t="s">
        <v>29</v>
      </c>
      <c r="L17" s="4">
        <v>322</v>
      </c>
      <c r="M17" s="4">
        <v>322</v>
      </c>
      <c r="N17" s="4" t="s">
        <v>79</v>
      </c>
      <c r="O17" s="4" t="s">
        <v>31</v>
      </c>
      <c r="P17" s="4" t="s">
        <v>32</v>
      </c>
      <c r="Q17" s="4">
        <v>0</v>
      </c>
      <c r="R17" s="6">
        <v>44540</v>
      </c>
      <c r="S17" s="5">
        <v>44544</v>
      </c>
      <c r="T17" s="4" t="s">
        <v>33</v>
      </c>
      <c r="U17" s="4">
        <v>322</v>
      </c>
      <c r="V17" s="4">
        <v>0</v>
      </c>
      <c r="W17" s="4">
        <v>0</v>
      </c>
      <c r="X17" s="4">
        <v>2334144</v>
      </c>
    </row>
    <row r="18" s="4" customFormat="1" spans="1:24">
      <c r="A18" s="4">
        <v>16958424432</v>
      </c>
      <c r="B18" s="4" t="s">
        <v>25</v>
      </c>
      <c r="C18" s="4" t="s">
        <v>26</v>
      </c>
      <c r="D18" s="4" t="s">
        <v>80</v>
      </c>
      <c r="E18" s="4" t="s">
        <v>81</v>
      </c>
      <c r="F18" s="5">
        <v>44540</v>
      </c>
      <c r="G18" s="5">
        <v>44541</v>
      </c>
      <c r="H18" s="4">
        <v>1</v>
      </c>
      <c r="I18" s="4">
        <v>1</v>
      </c>
      <c r="J18" s="4">
        <v>1</v>
      </c>
      <c r="K18" s="4" t="s">
        <v>29</v>
      </c>
      <c r="L18" s="4">
        <v>626</v>
      </c>
      <c r="M18" s="4">
        <v>626</v>
      </c>
      <c r="N18" s="4" t="s">
        <v>82</v>
      </c>
      <c r="O18" s="4" t="s">
        <v>31</v>
      </c>
      <c r="P18" s="4" t="s">
        <v>32</v>
      </c>
      <c r="Q18" s="4">
        <v>0</v>
      </c>
      <c r="R18" s="6">
        <v>44540</v>
      </c>
      <c r="S18" s="5">
        <v>44544</v>
      </c>
      <c r="T18" s="4" t="s">
        <v>33</v>
      </c>
      <c r="U18" s="4">
        <v>626</v>
      </c>
      <c r="V18" s="4">
        <v>0</v>
      </c>
      <c r="W18" s="4">
        <v>0</v>
      </c>
      <c r="X18" s="4">
        <v>2334740</v>
      </c>
    </row>
    <row r="19" s="4" customFormat="1" spans="1:25">
      <c r="A19" s="4">
        <v>16958461966</v>
      </c>
      <c r="B19" s="4" t="s">
        <v>25</v>
      </c>
      <c r="C19" s="4" t="s">
        <v>26</v>
      </c>
      <c r="D19" s="4" t="s">
        <v>83</v>
      </c>
      <c r="E19" s="4" t="s">
        <v>84</v>
      </c>
      <c r="F19" s="5">
        <v>44540</v>
      </c>
      <c r="G19" s="5">
        <v>44541</v>
      </c>
      <c r="H19" s="4">
        <v>1</v>
      </c>
      <c r="I19" s="4">
        <v>1</v>
      </c>
      <c r="J19" s="4">
        <v>1</v>
      </c>
      <c r="K19" s="4" t="s">
        <v>29</v>
      </c>
      <c r="L19" s="4">
        <v>645</v>
      </c>
      <c r="M19" s="4">
        <v>645</v>
      </c>
      <c r="N19" s="4" t="s">
        <v>85</v>
      </c>
      <c r="O19" s="4" t="s">
        <v>31</v>
      </c>
      <c r="P19" s="4" t="s">
        <v>32</v>
      </c>
      <c r="Q19" s="4">
        <v>0</v>
      </c>
      <c r="R19" s="6">
        <v>44540</v>
      </c>
      <c r="S19" s="5">
        <v>44544</v>
      </c>
      <c r="T19" s="4" t="s">
        <v>33</v>
      </c>
      <c r="U19" s="4">
        <v>645</v>
      </c>
      <c r="V19" s="4">
        <v>0</v>
      </c>
      <c r="W19" s="4">
        <v>0</v>
      </c>
      <c r="X19" s="4">
        <v>2334747</v>
      </c>
      <c r="Y19" s="4">
        <v>72347382</v>
      </c>
    </row>
    <row r="20" s="4" customFormat="1" spans="1:24">
      <c r="A20" s="4">
        <v>16958991379</v>
      </c>
      <c r="B20" s="4" t="s">
        <v>25</v>
      </c>
      <c r="C20" s="4" t="s">
        <v>26</v>
      </c>
      <c r="D20" s="4" t="s">
        <v>86</v>
      </c>
      <c r="E20" s="4" t="s">
        <v>87</v>
      </c>
      <c r="F20" s="5">
        <v>44540</v>
      </c>
      <c r="G20" s="5">
        <v>44541</v>
      </c>
      <c r="H20" s="4">
        <v>1</v>
      </c>
      <c r="I20" s="4">
        <v>1</v>
      </c>
      <c r="J20" s="4">
        <v>1</v>
      </c>
      <c r="K20" s="4" t="s">
        <v>29</v>
      </c>
      <c r="L20" s="4">
        <v>467</v>
      </c>
      <c r="M20" s="4">
        <v>467</v>
      </c>
      <c r="N20" s="4" t="s">
        <v>88</v>
      </c>
      <c r="O20" s="4" t="s">
        <v>31</v>
      </c>
      <c r="P20" s="4" t="s">
        <v>32</v>
      </c>
      <c r="Q20" s="4">
        <v>0</v>
      </c>
      <c r="R20" s="6">
        <v>44540</v>
      </c>
      <c r="S20" s="5">
        <v>44544</v>
      </c>
      <c r="T20" s="4" t="s">
        <v>33</v>
      </c>
      <c r="U20" s="4">
        <v>467</v>
      </c>
      <c r="V20" s="4">
        <v>0</v>
      </c>
      <c r="W20" s="4">
        <v>0</v>
      </c>
      <c r="X20" s="4">
        <v>2334864</v>
      </c>
    </row>
    <row r="21" s="4" customFormat="1" spans="1:25">
      <c r="A21" s="4">
        <v>16959864017</v>
      </c>
      <c r="B21" s="4" t="s">
        <v>25</v>
      </c>
      <c r="C21" s="4" t="s">
        <v>26</v>
      </c>
      <c r="D21" s="4" t="s">
        <v>89</v>
      </c>
      <c r="E21" s="4" t="s">
        <v>90</v>
      </c>
      <c r="F21" s="5">
        <v>44540</v>
      </c>
      <c r="G21" s="5">
        <v>44541</v>
      </c>
      <c r="H21" s="4">
        <v>1</v>
      </c>
      <c r="I21" s="4">
        <v>1</v>
      </c>
      <c r="J21" s="4">
        <v>1</v>
      </c>
      <c r="K21" s="4" t="s">
        <v>29</v>
      </c>
      <c r="L21" s="4">
        <v>856</v>
      </c>
      <c r="M21" s="4">
        <v>856</v>
      </c>
      <c r="N21" s="4" t="s">
        <v>91</v>
      </c>
      <c r="O21" s="4" t="s">
        <v>31</v>
      </c>
      <c r="P21" s="4" t="s">
        <v>32</v>
      </c>
      <c r="Q21" s="4">
        <v>0</v>
      </c>
      <c r="R21" s="6">
        <v>44540</v>
      </c>
      <c r="S21" s="5">
        <v>44544</v>
      </c>
      <c r="T21" s="4" t="s">
        <v>33</v>
      </c>
      <c r="U21" s="4">
        <v>856</v>
      </c>
      <c r="V21" s="4">
        <v>0</v>
      </c>
      <c r="W21" s="4">
        <v>0</v>
      </c>
      <c r="X21" s="4"/>
      <c r="Y21" s="4" t="s">
        <v>92</v>
      </c>
    </row>
    <row r="22" s="4" customFormat="1" spans="1:23">
      <c r="A22" s="4">
        <v>16959934447</v>
      </c>
      <c r="B22" s="4" t="s">
        <v>25</v>
      </c>
      <c r="C22" s="4" t="s">
        <v>26</v>
      </c>
      <c r="D22" s="4" t="s">
        <v>93</v>
      </c>
      <c r="E22" s="4" t="s">
        <v>94</v>
      </c>
      <c r="F22" s="5">
        <v>44540</v>
      </c>
      <c r="G22" s="5">
        <v>44541</v>
      </c>
      <c r="H22" s="4">
        <v>1</v>
      </c>
      <c r="I22" s="4">
        <v>1</v>
      </c>
      <c r="J22" s="4">
        <v>1</v>
      </c>
      <c r="K22" s="4" t="s">
        <v>29</v>
      </c>
      <c r="L22" s="4">
        <v>458</v>
      </c>
      <c r="M22" s="4">
        <v>458</v>
      </c>
      <c r="N22" s="4" t="s">
        <v>95</v>
      </c>
      <c r="O22" s="4" t="s">
        <v>31</v>
      </c>
      <c r="P22" s="4" t="s">
        <v>32</v>
      </c>
      <c r="Q22" s="4">
        <v>0</v>
      </c>
      <c r="R22" s="6">
        <v>44540</v>
      </c>
      <c r="S22" s="5">
        <v>44544</v>
      </c>
      <c r="T22" s="4" t="s">
        <v>33</v>
      </c>
      <c r="U22" s="4">
        <v>458</v>
      </c>
      <c r="V22" s="4">
        <v>0</v>
      </c>
      <c r="W2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A28" sqref="A28:A29"/>
    </sheetView>
  </sheetViews>
  <sheetFormatPr defaultColWidth="9" defaultRowHeight="13.5"/>
  <cols>
    <col min="1" max="1" width="14.875" style="4" customWidth="1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96</v>
      </c>
    </row>
    <row r="2" s="4" customFormat="1" spans="1:9">
      <c r="A2" s="4">
        <v>16833904036</v>
      </c>
      <c r="B2" s="5">
        <v>44540</v>
      </c>
      <c r="C2" s="5">
        <v>44541</v>
      </c>
      <c r="D2" s="4">
        <v>563</v>
      </c>
      <c r="E2" s="4" t="str">
        <f>VLOOKUP(A2,HOP!A:L,12,0)</f>
        <v>563.00</v>
      </c>
      <c r="F2" s="4" t="str">
        <f>VLOOKUP(A2,HOP!A:C,3,0)</f>
        <v>2306034</v>
      </c>
      <c r="G2" s="4">
        <f>D2-E2</f>
        <v>0</v>
      </c>
      <c r="H2" s="4" t="str">
        <f>$H$1&amp;F2</f>
        <v>，2306034</v>
      </c>
      <c r="I2" s="4" t="str">
        <f>VLOOKUP(A2,HOP!A:T,20,0)</f>
        <v>直连</v>
      </c>
    </row>
    <row r="3" s="4" customFormat="1" spans="1:9">
      <c r="A3" s="4">
        <v>16847281497</v>
      </c>
      <c r="B3" s="5">
        <v>44538</v>
      </c>
      <c r="C3" s="5">
        <v>44541</v>
      </c>
      <c r="D3" s="4">
        <v>8811</v>
      </c>
      <c r="E3" s="4" t="str">
        <f>VLOOKUP(A3,HOP!A:L,12,0)</f>
        <v>8811.00</v>
      </c>
      <c r="F3" s="4" t="str">
        <f>VLOOKUP(A3,HOP!A:C,3,0)</f>
        <v>2308331</v>
      </c>
      <c r="G3" s="4">
        <f t="shared" ref="G3:G22" si="0">D3-E3</f>
        <v>0</v>
      </c>
      <c r="H3" s="4" t="str">
        <f t="shared" ref="H3:H22" si="1">$H$1&amp;F3</f>
        <v>，2308331</v>
      </c>
      <c r="I3" s="4" t="str">
        <f>VLOOKUP(A3,HOP!A:T,20,0)</f>
        <v>直连</v>
      </c>
    </row>
    <row r="4" s="4" customFormat="1" spans="1:9">
      <c r="A4" s="4">
        <v>16896357161</v>
      </c>
      <c r="B4" s="5">
        <v>44539</v>
      </c>
      <c r="C4" s="5">
        <v>44541</v>
      </c>
      <c r="D4" s="4">
        <v>1509</v>
      </c>
      <c r="E4" s="4" t="str">
        <f>VLOOKUP(A4,HOP!A:L,12,0)</f>
        <v>1509.00</v>
      </c>
      <c r="F4" s="4" t="str">
        <f>VLOOKUP(A4,HOP!A:C,3,0)</f>
        <v>2320520</v>
      </c>
      <c r="G4" s="4">
        <f t="shared" si="0"/>
        <v>0</v>
      </c>
      <c r="H4" s="4" t="str">
        <f t="shared" si="1"/>
        <v>，2320520</v>
      </c>
      <c r="I4" s="4" t="str">
        <f>VLOOKUP(A4,HOP!A:T,20,0)</f>
        <v>直连</v>
      </c>
    </row>
    <row r="5" s="4" customFormat="1" spans="1:9">
      <c r="A5" s="4">
        <v>16896692265</v>
      </c>
      <c r="B5" s="5">
        <v>44540</v>
      </c>
      <c r="C5" s="5">
        <v>44541</v>
      </c>
      <c r="D5" s="4">
        <v>736</v>
      </c>
      <c r="E5" s="4" t="str">
        <f>VLOOKUP(A5,HOP!A:L,12,0)</f>
        <v>736.00</v>
      </c>
      <c r="F5" s="4" t="str">
        <f>VLOOKUP(A5,HOP!A:C,3,0)</f>
        <v>2320599</v>
      </c>
      <c r="G5" s="4">
        <f t="shared" si="0"/>
        <v>0</v>
      </c>
      <c r="H5" s="4" t="str">
        <f t="shared" si="1"/>
        <v>，2320599</v>
      </c>
      <c r="I5" s="4" t="str">
        <f>VLOOKUP(A5,HOP!A:T,20,0)</f>
        <v>直连</v>
      </c>
    </row>
    <row r="6" s="4" customFormat="1" spans="1:9">
      <c r="A6" s="4">
        <v>16896744796</v>
      </c>
      <c r="B6" s="5">
        <v>44538</v>
      </c>
      <c r="C6" s="5">
        <v>44541</v>
      </c>
      <c r="D6" s="4">
        <v>10968</v>
      </c>
      <c r="E6" s="4" t="str">
        <f>VLOOKUP(A6,HOP!A:L,12,0)</f>
        <v>10968.00</v>
      </c>
      <c r="F6" s="4" t="str">
        <f>VLOOKUP(A6,HOP!A:C,3,0)</f>
        <v>2320620</v>
      </c>
      <c r="G6" s="4">
        <f t="shared" si="0"/>
        <v>0</v>
      </c>
      <c r="H6" s="4" t="str">
        <f t="shared" si="1"/>
        <v>，2320620</v>
      </c>
      <c r="I6" s="4" t="str">
        <f>VLOOKUP(A6,HOP!A:T,20,0)</f>
        <v>直连</v>
      </c>
    </row>
    <row r="7" s="4" customFormat="1" spans="1:9">
      <c r="A7" s="4">
        <v>16903389386</v>
      </c>
      <c r="B7" s="5">
        <v>44540</v>
      </c>
      <c r="C7" s="5">
        <v>44541</v>
      </c>
      <c r="D7" s="4">
        <v>1555</v>
      </c>
      <c r="E7" s="4" t="str">
        <f>VLOOKUP(A7,HOP!A:L,12,0)</f>
        <v>1555.00</v>
      </c>
      <c r="F7" s="4" t="str">
        <f>VLOOKUP(A7,HOP!A:C,3,0)</f>
        <v>2322561</v>
      </c>
      <c r="G7" s="4">
        <f t="shared" si="0"/>
        <v>0</v>
      </c>
      <c r="H7" s="4" t="str">
        <f t="shared" si="1"/>
        <v>，2322561</v>
      </c>
      <c r="I7" s="4" t="str">
        <f>VLOOKUP(A7,HOP!A:T,20,0)</f>
        <v>直连</v>
      </c>
    </row>
    <row r="8" s="4" customFormat="1" spans="1:9">
      <c r="A8" s="4">
        <v>16910234790</v>
      </c>
      <c r="B8" s="5">
        <v>44540</v>
      </c>
      <c r="C8" s="5">
        <v>44541</v>
      </c>
      <c r="D8" s="4">
        <v>961</v>
      </c>
      <c r="E8" s="4" t="str">
        <f>VLOOKUP(A8,HOP!A:L,12,0)</f>
        <v>961.00</v>
      </c>
      <c r="F8" s="4" t="str">
        <f>VLOOKUP(A8,HOP!A:C,3,0)</f>
        <v>2324746</v>
      </c>
      <c r="G8" s="4">
        <f t="shared" si="0"/>
        <v>0</v>
      </c>
      <c r="H8" s="4" t="str">
        <f t="shared" si="1"/>
        <v>，2324746</v>
      </c>
      <c r="I8" s="4" t="str">
        <f>VLOOKUP(A8,HOP!A:T,20,0)</f>
        <v>直连</v>
      </c>
    </row>
    <row r="9" s="4" customFormat="1" spans="1:9">
      <c r="A9" s="4">
        <v>16916896534</v>
      </c>
      <c r="B9" s="5">
        <v>44540</v>
      </c>
      <c r="C9" s="5">
        <v>44541</v>
      </c>
      <c r="D9" s="4">
        <v>833</v>
      </c>
      <c r="E9" s="4" t="str">
        <f>VLOOKUP(A9,HOP!A:L,12,0)</f>
        <v>833.00</v>
      </c>
      <c r="F9" s="4" t="str">
        <f>VLOOKUP(A9,HOP!A:C,3,0)</f>
        <v>2326408</v>
      </c>
      <c r="G9" s="4">
        <f t="shared" si="0"/>
        <v>0</v>
      </c>
      <c r="H9" s="4" t="str">
        <f t="shared" si="1"/>
        <v>，2326408</v>
      </c>
      <c r="I9" s="4" t="str">
        <f>VLOOKUP(A9,HOP!A:T,20,0)</f>
        <v>直连</v>
      </c>
    </row>
    <row r="10" s="4" customFormat="1" spans="1:9">
      <c r="A10" s="4">
        <v>16927102326</v>
      </c>
      <c r="B10" s="5">
        <v>44540</v>
      </c>
      <c r="C10" s="5">
        <v>44541</v>
      </c>
      <c r="D10" s="4">
        <v>7410</v>
      </c>
      <c r="E10" s="4" t="str">
        <f>VLOOKUP(A10,HOP!A:L,12,0)</f>
        <v>7410.00</v>
      </c>
      <c r="F10" s="4" t="str">
        <f>VLOOKUP(A10,HOP!A:C,3,0)</f>
        <v>2328129</v>
      </c>
      <c r="G10" s="4">
        <f t="shared" si="0"/>
        <v>0</v>
      </c>
      <c r="H10" s="4" t="str">
        <f t="shared" si="1"/>
        <v>，2328129</v>
      </c>
      <c r="I10" s="4" t="str">
        <f>VLOOKUP(A10,HOP!A:T,20,0)</f>
        <v>直连</v>
      </c>
    </row>
    <row r="11" s="4" customFormat="1" spans="1:9">
      <c r="A11" s="4">
        <v>16933401100</v>
      </c>
      <c r="B11" s="5">
        <v>44538</v>
      </c>
      <c r="C11" s="5">
        <v>44541</v>
      </c>
      <c r="D11" s="4">
        <v>4551</v>
      </c>
      <c r="E11" s="4" t="str">
        <f>VLOOKUP(A11,HOP!A:L,12,0)</f>
        <v>4551.00</v>
      </c>
      <c r="F11" s="4" t="str">
        <f>VLOOKUP(A11,HOP!A:C,3,0)</f>
        <v>2329646</v>
      </c>
      <c r="G11" s="4">
        <f t="shared" si="0"/>
        <v>0</v>
      </c>
      <c r="H11" s="4" t="str">
        <f t="shared" si="1"/>
        <v>，2329646</v>
      </c>
      <c r="I11" s="4" t="str">
        <f>VLOOKUP(A11,HOP!A:T,20,0)</f>
        <v>直连</v>
      </c>
    </row>
    <row r="12" s="4" customFormat="1" spans="1:9">
      <c r="A12" s="4">
        <v>16938831138</v>
      </c>
      <c r="B12" s="5">
        <v>44537</v>
      </c>
      <c r="C12" s="5">
        <v>44541</v>
      </c>
      <c r="D12" s="4">
        <v>3571</v>
      </c>
      <c r="E12" s="4" t="str">
        <f>VLOOKUP(A12,HOP!A:L,12,0)</f>
        <v>3571.00</v>
      </c>
      <c r="F12" s="4" t="str">
        <f>VLOOKUP(A12,HOP!A:C,3,0)</f>
        <v>2330105</v>
      </c>
      <c r="G12" s="4">
        <f t="shared" si="0"/>
        <v>0</v>
      </c>
      <c r="H12" s="4" t="str">
        <f t="shared" si="1"/>
        <v>，2330105</v>
      </c>
      <c r="I12" s="4" t="str">
        <f>VLOOKUP(A12,HOP!A:T,20,0)</f>
        <v>直连</v>
      </c>
    </row>
    <row r="13" s="4" customFormat="1" spans="1:9">
      <c r="A13" s="4">
        <v>16942818475</v>
      </c>
      <c r="B13" s="5">
        <v>44540</v>
      </c>
      <c r="C13" s="5">
        <v>44541</v>
      </c>
      <c r="D13" s="4">
        <v>3320</v>
      </c>
      <c r="E13" s="4" t="str">
        <f>VLOOKUP(A13,HOP!A:L,12,0)</f>
        <v>3320.00</v>
      </c>
      <c r="F13" s="4" t="str">
        <f>VLOOKUP(A13,HOP!A:C,3,0)</f>
        <v>2331718</v>
      </c>
      <c r="G13" s="4">
        <f t="shared" si="0"/>
        <v>0</v>
      </c>
      <c r="H13" s="4" t="str">
        <f t="shared" si="1"/>
        <v>，2331718</v>
      </c>
      <c r="I13" s="4" t="str">
        <f>VLOOKUP(A13,HOP!A:T,20,0)</f>
        <v>直连</v>
      </c>
    </row>
    <row r="14" s="4" customFormat="1" spans="1:9">
      <c r="A14" s="4">
        <v>16946669292</v>
      </c>
      <c r="B14" s="5">
        <v>44540</v>
      </c>
      <c r="C14" s="5">
        <v>44541</v>
      </c>
      <c r="D14" s="4">
        <v>1624</v>
      </c>
      <c r="E14" s="4" t="str">
        <f>VLOOKUP(A14,HOP!A:L,12,0)</f>
        <v>1624.00</v>
      </c>
      <c r="F14" s="4" t="str">
        <f>VLOOKUP(A14,HOP!A:C,3,0)</f>
        <v>2332280</v>
      </c>
      <c r="G14" s="4">
        <f t="shared" si="0"/>
        <v>0</v>
      </c>
      <c r="H14" s="4" t="str">
        <f t="shared" si="1"/>
        <v>，2332280</v>
      </c>
      <c r="I14" s="4" t="str">
        <f>VLOOKUP(A14,HOP!A:T,20,0)</f>
        <v>直连</v>
      </c>
    </row>
    <row r="15" s="4" customFormat="1" spans="1:9">
      <c r="A15" s="4">
        <v>16946680163</v>
      </c>
      <c r="B15" s="5">
        <v>44539</v>
      </c>
      <c r="C15" s="5">
        <v>44541</v>
      </c>
      <c r="D15" s="4">
        <v>5082</v>
      </c>
      <c r="E15" s="4" t="str">
        <f>VLOOKUP(A15,HOP!A:L,12,0)</f>
        <v>5082.00</v>
      </c>
      <c r="F15" s="4" t="str">
        <f>VLOOKUP(A15,HOP!A:C,3,0)</f>
        <v>2332287</v>
      </c>
      <c r="G15" s="4">
        <f t="shared" si="0"/>
        <v>0</v>
      </c>
      <c r="H15" s="4" t="str">
        <f t="shared" si="1"/>
        <v>，2332287</v>
      </c>
      <c r="I15" s="4" t="str">
        <f>VLOOKUP(A15,HOP!A:T,20,0)</f>
        <v>直连</v>
      </c>
    </row>
    <row r="16" s="4" customFormat="1" spans="1:9">
      <c r="A16" s="4">
        <v>16948038434</v>
      </c>
      <c r="B16" s="5">
        <v>44539</v>
      </c>
      <c r="C16" s="5">
        <v>44541</v>
      </c>
      <c r="D16" s="4">
        <v>1335</v>
      </c>
      <c r="E16" s="4" t="str">
        <f>VLOOKUP(A16,HOP!A:L,12,0)</f>
        <v>1335.00</v>
      </c>
      <c r="F16" s="4" t="str">
        <f>VLOOKUP(A16,HOP!A:C,3,0)</f>
        <v>2332830</v>
      </c>
      <c r="G16" s="4">
        <f t="shared" si="0"/>
        <v>0</v>
      </c>
      <c r="H16" s="4" t="str">
        <f t="shared" si="1"/>
        <v>，2332830</v>
      </c>
      <c r="I16" s="4" t="str">
        <f>VLOOKUP(A16,HOP!A:T,20,0)</f>
        <v>直连</v>
      </c>
    </row>
    <row r="17" s="4" customFormat="1" spans="1:9">
      <c r="A17" s="4">
        <v>16954249408</v>
      </c>
      <c r="B17" s="5">
        <v>44540</v>
      </c>
      <c r="C17" s="5">
        <v>44541</v>
      </c>
      <c r="D17" s="4">
        <v>322</v>
      </c>
      <c r="E17" s="4" t="str">
        <f>VLOOKUP(A17,HOP!A:L,12,0)</f>
        <v>322.00</v>
      </c>
      <c r="F17" s="4" t="str">
        <f>VLOOKUP(A17,HOP!A:C,3,0)</f>
        <v>2334144</v>
      </c>
      <c r="G17" s="4">
        <f t="shared" si="0"/>
        <v>0</v>
      </c>
      <c r="H17" s="4" t="str">
        <f t="shared" si="1"/>
        <v>，2334144</v>
      </c>
      <c r="I17" s="4" t="str">
        <f>VLOOKUP(A17,HOP!A:T,20,0)</f>
        <v>直连</v>
      </c>
    </row>
    <row r="18" s="4" customFormat="1" spans="1:9">
      <c r="A18" s="4">
        <v>16958424432</v>
      </c>
      <c r="B18" s="5">
        <v>44540</v>
      </c>
      <c r="C18" s="5">
        <v>44541</v>
      </c>
      <c r="D18" s="4">
        <v>626</v>
      </c>
      <c r="E18" s="4" t="str">
        <f>VLOOKUP(A18,HOP!A:L,12,0)</f>
        <v>626.00</v>
      </c>
      <c r="F18" s="4" t="str">
        <f>VLOOKUP(A18,HOP!A:C,3,0)</f>
        <v>2334740</v>
      </c>
      <c r="G18" s="4">
        <f t="shared" si="0"/>
        <v>0</v>
      </c>
      <c r="H18" s="4" t="str">
        <f t="shared" si="1"/>
        <v>，2334740</v>
      </c>
      <c r="I18" s="4" t="str">
        <f>VLOOKUP(A18,HOP!A:T,20,0)</f>
        <v>直连</v>
      </c>
    </row>
    <row r="19" s="4" customFormat="1" spans="1:9">
      <c r="A19" s="4">
        <v>16958461966</v>
      </c>
      <c r="B19" s="5">
        <v>44540</v>
      </c>
      <c r="C19" s="5">
        <v>44541</v>
      </c>
      <c r="D19" s="4">
        <v>645</v>
      </c>
      <c r="E19" s="4" t="str">
        <f>VLOOKUP(A19,HOP!A:L,12,0)</f>
        <v>645.00</v>
      </c>
      <c r="F19" s="4" t="str">
        <f>VLOOKUP(A19,HOP!A:C,3,0)</f>
        <v>2334747</v>
      </c>
      <c r="G19" s="4">
        <f t="shared" si="0"/>
        <v>0</v>
      </c>
      <c r="H19" s="4" t="str">
        <f t="shared" si="1"/>
        <v>，2334747</v>
      </c>
      <c r="I19" s="4" t="str">
        <f>VLOOKUP(A19,HOP!A:T,20,0)</f>
        <v>直连</v>
      </c>
    </row>
    <row r="20" s="4" customFormat="1" spans="1:9">
      <c r="A20" s="4">
        <v>16958991379</v>
      </c>
      <c r="B20" s="5">
        <v>44540</v>
      </c>
      <c r="C20" s="5">
        <v>44541</v>
      </c>
      <c r="D20" s="4">
        <v>467</v>
      </c>
      <c r="E20" s="4" t="str">
        <f>VLOOKUP(A20,HOP!A:L,12,0)</f>
        <v>467.00</v>
      </c>
      <c r="F20" s="4" t="str">
        <f>VLOOKUP(A20,HOP!A:C,3,0)</f>
        <v>2334864</v>
      </c>
      <c r="G20" s="4">
        <f t="shared" si="0"/>
        <v>0</v>
      </c>
      <c r="H20" s="4" t="str">
        <f t="shared" si="1"/>
        <v>，2334864</v>
      </c>
      <c r="I20" s="4" t="str">
        <f>VLOOKUP(A20,HOP!A:T,20,0)</f>
        <v>直连</v>
      </c>
    </row>
    <row r="21" s="4" customFormat="1" spans="1:9">
      <c r="A21" s="4">
        <v>16959864017</v>
      </c>
      <c r="B21" s="5">
        <v>44540</v>
      </c>
      <c r="C21" s="5">
        <v>44541</v>
      </c>
      <c r="D21" s="4">
        <v>856</v>
      </c>
      <c r="E21" s="4" t="str">
        <f>VLOOKUP(A21,HOP!A:L,12,0)</f>
        <v>856.00</v>
      </c>
      <c r="F21" s="4" t="str">
        <f>VLOOKUP(A21,HOP!A:C,3,0)</f>
        <v>2335128</v>
      </c>
      <c r="G21" s="4">
        <f t="shared" si="0"/>
        <v>0</v>
      </c>
      <c r="H21" s="4" t="str">
        <f t="shared" si="1"/>
        <v>，2335128</v>
      </c>
      <c r="I21" s="4" t="str">
        <f>VLOOKUP(A21,HOP!A:T,20,0)</f>
        <v>直连</v>
      </c>
    </row>
    <row r="22" s="4" customFormat="1" spans="1:9">
      <c r="A22" s="4">
        <v>16959934447</v>
      </c>
      <c r="B22" s="5">
        <v>44540</v>
      </c>
      <c r="C22" s="5">
        <v>44541</v>
      </c>
      <c r="D22" s="4">
        <v>458</v>
      </c>
      <c r="E22" s="4" t="str">
        <f>VLOOKUP(A22,HOP!A:L,12,0)</f>
        <v>458.00</v>
      </c>
      <c r="F22" s="4" t="str">
        <f>VLOOKUP(A22,HOP!A:C,3,0)</f>
        <v>2335149</v>
      </c>
      <c r="G22" s="4">
        <f t="shared" si="0"/>
        <v>0</v>
      </c>
      <c r="H22" s="4" t="str">
        <f t="shared" si="1"/>
        <v>，2335149</v>
      </c>
      <c r="I22" s="4" t="str">
        <f>VLOOKUP(A22,HOP!A:T,20,0)</f>
        <v>直连</v>
      </c>
    </row>
    <row r="24" spans="4:4">
      <c r="D24" s="4">
        <f>SUM(D2:D23)</f>
        <v>56203</v>
      </c>
    </row>
    <row r="25" spans="4:4">
      <c r="D25" s="4" t="s">
        <v>97</v>
      </c>
    </row>
    <row r="28" spans="1:1">
      <c r="A28" s="4" t="s">
        <v>98</v>
      </c>
    </row>
    <row r="29" spans="1:1">
      <c r="A29" s="4" t="s">
        <v>99</v>
      </c>
    </row>
  </sheetData>
  <autoFilter ref="A1:XFD22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100</v>
      </c>
      <c r="B1" s="2" t="s">
        <v>101</v>
      </c>
      <c r="C1" s="2" t="s">
        <v>102</v>
      </c>
      <c r="D1" s="2" t="s">
        <v>103</v>
      </c>
      <c r="E1" s="2" t="s">
        <v>13</v>
      </c>
      <c r="F1" s="2" t="s">
        <v>5</v>
      </c>
      <c r="G1" s="2" t="s">
        <v>6</v>
      </c>
      <c r="H1" s="2" t="s">
        <v>104</v>
      </c>
      <c r="I1" s="2" t="s">
        <v>105</v>
      </c>
      <c r="J1" s="2" t="s">
        <v>106</v>
      </c>
      <c r="K1" s="2" t="s">
        <v>107</v>
      </c>
      <c r="L1" s="2" t="s">
        <v>108</v>
      </c>
      <c r="M1" s="2" t="s">
        <v>109</v>
      </c>
      <c r="N1" s="2" t="s">
        <v>110</v>
      </c>
      <c r="O1" s="2" t="s">
        <v>111</v>
      </c>
      <c r="P1" s="2" t="s">
        <v>112</v>
      </c>
      <c r="Q1" s="2" t="s">
        <v>113</v>
      </c>
      <c r="R1" s="2" t="s">
        <v>114</v>
      </c>
      <c r="S1" s="2" t="s">
        <v>115</v>
      </c>
      <c r="T1" s="2" t="s">
        <v>116</v>
      </c>
    </row>
    <row r="2" s="1" customFormat="1" spans="1:20">
      <c r="A2" s="3">
        <v>16959934447</v>
      </c>
      <c r="B2" s="1" t="s">
        <v>117</v>
      </c>
      <c r="C2" s="1" t="s">
        <v>118</v>
      </c>
      <c r="D2" s="1" t="s">
        <v>119</v>
      </c>
      <c r="E2" s="1" t="s">
        <v>120</v>
      </c>
      <c r="F2" s="1" t="s">
        <v>117</v>
      </c>
      <c r="G2" s="1" t="s">
        <v>121</v>
      </c>
      <c r="H2" s="1" t="s">
        <v>122</v>
      </c>
      <c r="I2" s="1" t="s">
        <v>123</v>
      </c>
      <c r="J2" s="1" t="s">
        <v>29</v>
      </c>
      <c r="K2" s="1" t="s">
        <v>124</v>
      </c>
      <c r="L2" s="1" t="s">
        <v>124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</row>
    <row r="3" s="1" customFormat="1" spans="1:20">
      <c r="A3" s="3">
        <v>16959864017</v>
      </c>
      <c r="B3" s="1" t="s">
        <v>117</v>
      </c>
      <c r="C3" s="1" t="s">
        <v>132</v>
      </c>
      <c r="D3" s="1" t="s">
        <v>133</v>
      </c>
      <c r="E3" s="1" t="s">
        <v>134</v>
      </c>
      <c r="F3" s="1" t="s">
        <v>117</v>
      </c>
      <c r="G3" s="1" t="s">
        <v>121</v>
      </c>
      <c r="H3" s="1" t="s">
        <v>122</v>
      </c>
      <c r="I3" s="1" t="s">
        <v>135</v>
      </c>
      <c r="J3" s="1" t="s">
        <v>29</v>
      </c>
      <c r="K3" s="1" t="s">
        <v>136</v>
      </c>
      <c r="L3" s="1" t="s">
        <v>136</v>
      </c>
      <c r="M3" s="1" t="s">
        <v>125</v>
      </c>
      <c r="N3" s="1" t="s">
        <v>125</v>
      </c>
      <c r="O3" s="1" t="s">
        <v>126</v>
      </c>
      <c r="P3" s="1" t="s">
        <v>127</v>
      </c>
      <c r="Q3" s="1" t="s">
        <v>137</v>
      </c>
      <c r="R3" s="1" t="s">
        <v>129</v>
      </c>
      <c r="S3" s="1" t="s">
        <v>130</v>
      </c>
      <c r="T3" s="1" t="s">
        <v>131</v>
      </c>
    </row>
    <row r="4" s="1" customFormat="1" spans="1:20">
      <c r="A4" s="3">
        <v>16958991379</v>
      </c>
      <c r="B4" s="1" t="s">
        <v>117</v>
      </c>
      <c r="C4" s="1" t="s">
        <v>138</v>
      </c>
      <c r="D4" s="1" t="s">
        <v>139</v>
      </c>
      <c r="E4" s="1" t="s">
        <v>140</v>
      </c>
      <c r="F4" s="1" t="s">
        <v>117</v>
      </c>
      <c r="G4" s="1" t="s">
        <v>121</v>
      </c>
      <c r="H4" s="1" t="s">
        <v>122</v>
      </c>
      <c r="I4" s="1" t="s">
        <v>141</v>
      </c>
      <c r="J4" s="1" t="s">
        <v>29</v>
      </c>
      <c r="K4" s="1" t="s">
        <v>142</v>
      </c>
      <c r="L4" s="1" t="s">
        <v>142</v>
      </c>
      <c r="M4" s="1" t="s">
        <v>125</v>
      </c>
      <c r="N4" s="1" t="s">
        <v>125</v>
      </c>
      <c r="O4" s="1" t="s">
        <v>126</v>
      </c>
      <c r="P4" s="1" t="s">
        <v>127</v>
      </c>
      <c r="Q4" s="1" t="s">
        <v>143</v>
      </c>
      <c r="R4" s="1" t="s">
        <v>129</v>
      </c>
      <c r="S4" s="1" t="s">
        <v>130</v>
      </c>
      <c r="T4" s="1" t="s">
        <v>131</v>
      </c>
    </row>
    <row r="5" s="1" customFormat="1" spans="1:20">
      <c r="A5" s="3">
        <v>16958461966</v>
      </c>
      <c r="B5" s="1" t="s">
        <v>117</v>
      </c>
      <c r="C5" s="1" t="s">
        <v>144</v>
      </c>
      <c r="D5" s="1" t="s">
        <v>145</v>
      </c>
      <c r="E5" s="1" t="s">
        <v>146</v>
      </c>
      <c r="F5" s="1" t="s">
        <v>117</v>
      </c>
      <c r="G5" s="1" t="s">
        <v>121</v>
      </c>
      <c r="H5" s="1" t="s">
        <v>122</v>
      </c>
      <c r="I5" s="1" t="s">
        <v>147</v>
      </c>
      <c r="J5" s="1" t="s">
        <v>29</v>
      </c>
      <c r="K5" s="1" t="s">
        <v>148</v>
      </c>
      <c r="L5" s="1" t="s">
        <v>148</v>
      </c>
      <c r="M5" s="1" t="s">
        <v>125</v>
      </c>
      <c r="N5" s="1" t="s">
        <v>125</v>
      </c>
      <c r="O5" s="1" t="s">
        <v>126</v>
      </c>
      <c r="P5" s="1" t="s">
        <v>127</v>
      </c>
      <c r="Q5" s="1" t="s">
        <v>149</v>
      </c>
      <c r="R5" s="1" t="s">
        <v>129</v>
      </c>
      <c r="S5" s="1" t="s">
        <v>130</v>
      </c>
      <c r="T5" s="1" t="s">
        <v>131</v>
      </c>
    </row>
    <row r="6" s="1" customFormat="1" spans="1:20">
      <c r="A6" s="3">
        <v>16958424432</v>
      </c>
      <c r="B6" s="1" t="s">
        <v>117</v>
      </c>
      <c r="C6" s="1" t="s">
        <v>150</v>
      </c>
      <c r="D6" s="1" t="s">
        <v>151</v>
      </c>
      <c r="E6" s="1" t="s">
        <v>152</v>
      </c>
      <c r="F6" s="1" t="s">
        <v>117</v>
      </c>
      <c r="G6" s="1" t="s">
        <v>121</v>
      </c>
      <c r="H6" s="1" t="s">
        <v>122</v>
      </c>
      <c r="I6" s="1" t="s">
        <v>153</v>
      </c>
      <c r="J6" s="1" t="s">
        <v>29</v>
      </c>
      <c r="K6" s="1" t="s">
        <v>154</v>
      </c>
      <c r="L6" s="1" t="s">
        <v>154</v>
      </c>
      <c r="M6" s="1" t="s">
        <v>125</v>
      </c>
      <c r="N6" s="1" t="s">
        <v>125</v>
      </c>
      <c r="O6" s="1" t="s">
        <v>126</v>
      </c>
      <c r="P6" s="1" t="s">
        <v>127</v>
      </c>
      <c r="Q6" s="1" t="s">
        <v>155</v>
      </c>
      <c r="R6" s="1" t="s">
        <v>129</v>
      </c>
      <c r="S6" s="1" t="s">
        <v>130</v>
      </c>
      <c r="T6" s="1" t="s">
        <v>131</v>
      </c>
    </row>
    <row r="7" s="1" customFormat="1" spans="1:20">
      <c r="A7" s="3">
        <v>16954249408</v>
      </c>
      <c r="B7" s="1" t="s">
        <v>117</v>
      </c>
      <c r="C7" s="1" t="s">
        <v>156</v>
      </c>
      <c r="D7" s="1" t="s">
        <v>157</v>
      </c>
      <c r="E7" s="1" t="s">
        <v>158</v>
      </c>
      <c r="F7" s="1" t="s">
        <v>117</v>
      </c>
      <c r="G7" s="1" t="s">
        <v>121</v>
      </c>
      <c r="H7" s="1" t="s">
        <v>122</v>
      </c>
      <c r="I7" s="1" t="s">
        <v>159</v>
      </c>
      <c r="J7" s="1" t="s">
        <v>29</v>
      </c>
      <c r="K7" s="1" t="s">
        <v>160</v>
      </c>
      <c r="L7" s="1" t="s">
        <v>160</v>
      </c>
      <c r="M7" s="1" t="s">
        <v>125</v>
      </c>
      <c r="N7" s="1" t="s">
        <v>125</v>
      </c>
      <c r="O7" s="1" t="s">
        <v>126</v>
      </c>
      <c r="P7" s="1" t="s">
        <v>127</v>
      </c>
      <c r="Q7" s="1" t="s">
        <v>161</v>
      </c>
      <c r="R7" s="1" t="s">
        <v>129</v>
      </c>
      <c r="S7" s="1" t="s">
        <v>130</v>
      </c>
      <c r="T7" s="1" t="s">
        <v>131</v>
      </c>
    </row>
    <row r="8" s="1" customFormat="1" spans="1:20">
      <c r="A8" s="3">
        <v>16948038434</v>
      </c>
      <c r="B8" s="1" t="s">
        <v>162</v>
      </c>
      <c r="C8" s="1" t="s">
        <v>163</v>
      </c>
      <c r="D8" s="1" t="s">
        <v>164</v>
      </c>
      <c r="E8" s="1" t="s">
        <v>165</v>
      </c>
      <c r="F8" s="1" t="s">
        <v>162</v>
      </c>
      <c r="G8" s="1" t="s">
        <v>121</v>
      </c>
      <c r="H8" s="1" t="s">
        <v>122</v>
      </c>
      <c r="I8" s="1" t="s">
        <v>166</v>
      </c>
      <c r="J8" s="1" t="s">
        <v>29</v>
      </c>
      <c r="K8" s="1" t="s">
        <v>167</v>
      </c>
      <c r="L8" s="1" t="s">
        <v>167</v>
      </c>
      <c r="M8" s="1" t="s">
        <v>125</v>
      </c>
      <c r="N8" s="1" t="s">
        <v>125</v>
      </c>
      <c r="O8" s="1" t="s">
        <v>126</v>
      </c>
      <c r="P8" s="1" t="s">
        <v>127</v>
      </c>
      <c r="Q8" s="1" t="s">
        <v>168</v>
      </c>
      <c r="R8" s="1" t="s">
        <v>129</v>
      </c>
      <c r="S8" s="1" t="s">
        <v>130</v>
      </c>
      <c r="T8" s="1" t="s">
        <v>131</v>
      </c>
    </row>
    <row r="9" s="1" customFormat="1" spans="1:20">
      <c r="A9" s="3">
        <v>16946680163</v>
      </c>
      <c r="B9" s="1" t="s">
        <v>162</v>
      </c>
      <c r="C9" s="1" t="s">
        <v>169</v>
      </c>
      <c r="D9" s="1" t="s">
        <v>170</v>
      </c>
      <c r="E9" s="1" t="s">
        <v>171</v>
      </c>
      <c r="F9" s="1" t="s">
        <v>162</v>
      </c>
      <c r="G9" s="1" t="s">
        <v>121</v>
      </c>
      <c r="H9" s="1" t="s">
        <v>122</v>
      </c>
      <c r="I9" s="1" t="s">
        <v>172</v>
      </c>
      <c r="J9" s="1" t="s">
        <v>29</v>
      </c>
      <c r="K9" s="1" t="s">
        <v>173</v>
      </c>
      <c r="L9" s="1" t="s">
        <v>173</v>
      </c>
      <c r="M9" s="1" t="s">
        <v>125</v>
      </c>
      <c r="N9" s="1" t="s">
        <v>125</v>
      </c>
      <c r="O9" s="1" t="s">
        <v>126</v>
      </c>
      <c r="P9" s="1" t="s">
        <v>127</v>
      </c>
      <c r="Q9" s="1" t="s">
        <v>174</v>
      </c>
      <c r="R9" s="1" t="s">
        <v>129</v>
      </c>
      <c r="S9" s="1" t="s">
        <v>130</v>
      </c>
      <c r="T9" s="1" t="s">
        <v>131</v>
      </c>
    </row>
    <row r="10" s="1" customFormat="1" spans="1:20">
      <c r="A10" s="3">
        <v>16946669292</v>
      </c>
      <c r="B10" s="1" t="s">
        <v>162</v>
      </c>
      <c r="C10" s="1" t="s">
        <v>175</v>
      </c>
      <c r="D10" s="1" t="s">
        <v>176</v>
      </c>
      <c r="E10" s="1" t="s">
        <v>177</v>
      </c>
      <c r="F10" s="1" t="s">
        <v>117</v>
      </c>
      <c r="G10" s="1" t="s">
        <v>121</v>
      </c>
      <c r="H10" s="1" t="s">
        <v>122</v>
      </c>
      <c r="I10" s="1" t="s">
        <v>178</v>
      </c>
      <c r="J10" s="1" t="s">
        <v>29</v>
      </c>
      <c r="K10" s="1" t="s">
        <v>179</v>
      </c>
      <c r="L10" s="1" t="s">
        <v>179</v>
      </c>
      <c r="M10" s="1" t="s">
        <v>125</v>
      </c>
      <c r="N10" s="1" t="s">
        <v>125</v>
      </c>
      <c r="O10" s="1" t="s">
        <v>126</v>
      </c>
      <c r="P10" s="1" t="s">
        <v>127</v>
      </c>
      <c r="Q10" s="1" t="s">
        <v>180</v>
      </c>
      <c r="R10" s="1" t="s">
        <v>129</v>
      </c>
      <c r="S10" s="1" t="s">
        <v>130</v>
      </c>
      <c r="T10" s="1" t="s">
        <v>131</v>
      </c>
    </row>
    <row r="11" s="1" customFormat="1" spans="1:20">
      <c r="A11" s="3">
        <v>16942818475</v>
      </c>
      <c r="B11" s="1" t="s">
        <v>181</v>
      </c>
      <c r="C11" s="1" t="s">
        <v>182</v>
      </c>
      <c r="D11" s="1" t="s">
        <v>183</v>
      </c>
      <c r="E11" s="1" t="s">
        <v>184</v>
      </c>
      <c r="F11" s="1" t="s">
        <v>117</v>
      </c>
      <c r="G11" s="1" t="s">
        <v>121</v>
      </c>
      <c r="H11" s="1" t="s">
        <v>122</v>
      </c>
      <c r="I11" s="1" t="s">
        <v>185</v>
      </c>
      <c r="J11" s="1" t="s">
        <v>29</v>
      </c>
      <c r="K11" s="1" t="s">
        <v>186</v>
      </c>
      <c r="L11" s="1" t="s">
        <v>186</v>
      </c>
      <c r="M11" s="1" t="s">
        <v>125</v>
      </c>
      <c r="N11" s="1" t="s">
        <v>125</v>
      </c>
      <c r="O11" s="1" t="s">
        <v>126</v>
      </c>
      <c r="P11" s="1" t="s">
        <v>127</v>
      </c>
      <c r="Q11" s="1" t="s">
        <v>187</v>
      </c>
      <c r="R11" s="1" t="s">
        <v>129</v>
      </c>
      <c r="S11" s="1" t="s">
        <v>130</v>
      </c>
      <c r="T11" s="1" t="s">
        <v>131</v>
      </c>
    </row>
    <row r="12" s="1" customFormat="1" spans="1:20">
      <c r="A12" s="3">
        <v>16938831138</v>
      </c>
      <c r="B12" s="1" t="s">
        <v>188</v>
      </c>
      <c r="C12" s="1" t="s">
        <v>189</v>
      </c>
      <c r="D12" s="1" t="s">
        <v>190</v>
      </c>
      <c r="E12" s="1" t="s">
        <v>191</v>
      </c>
      <c r="F12" s="1" t="s">
        <v>188</v>
      </c>
      <c r="G12" s="1" t="s">
        <v>121</v>
      </c>
      <c r="H12" s="1" t="s">
        <v>122</v>
      </c>
      <c r="I12" s="1" t="s">
        <v>192</v>
      </c>
      <c r="J12" s="1" t="s">
        <v>29</v>
      </c>
      <c r="K12" s="1" t="s">
        <v>193</v>
      </c>
      <c r="L12" s="1" t="s">
        <v>193</v>
      </c>
      <c r="M12" s="1" t="s">
        <v>125</v>
      </c>
      <c r="N12" s="1" t="s">
        <v>125</v>
      </c>
      <c r="O12" s="1" t="s">
        <v>126</v>
      </c>
      <c r="P12" s="1" t="s">
        <v>127</v>
      </c>
      <c r="Q12" s="1" t="s">
        <v>194</v>
      </c>
      <c r="R12" s="1" t="s">
        <v>129</v>
      </c>
      <c r="S12" s="1" t="s">
        <v>130</v>
      </c>
      <c r="T12" s="1" t="s">
        <v>131</v>
      </c>
    </row>
    <row r="13" s="1" customFormat="1" spans="1:20">
      <c r="A13" s="3">
        <v>16933401100</v>
      </c>
      <c r="B13" s="1" t="s">
        <v>188</v>
      </c>
      <c r="C13" s="1" t="s">
        <v>195</v>
      </c>
      <c r="D13" s="1" t="s">
        <v>196</v>
      </c>
      <c r="E13" s="1" t="s">
        <v>197</v>
      </c>
      <c r="F13" s="1" t="s">
        <v>181</v>
      </c>
      <c r="G13" s="1" t="s">
        <v>121</v>
      </c>
      <c r="H13" s="1" t="s">
        <v>122</v>
      </c>
      <c r="I13" s="1" t="s">
        <v>198</v>
      </c>
      <c r="J13" s="1" t="s">
        <v>29</v>
      </c>
      <c r="K13" s="1" t="s">
        <v>199</v>
      </c>
      <c r="L13" s="1" t="s">
        <v>199</v>
      </c>
      <c r="M13" s="1" t="s">
        <v>125</v>
      </c>
      <c r="N13" s="1" t="s">
        <v>125</v>
      </c>
      <c r="O13" s="1" t="s">
        <v>126</v>
      </c>
      <c r="P13" s="1" t="s">
        <v>127</v>
      </c>
      <c r="Q13" s="1" t="s">
        <v>200</v>
      </c>
      <c r="R13" s="1" t="s">
        <v>129</v>
      </c>
      <c r="S13" s="1" t="s">
        <v>130</v>
      </c>
      <c r="T13" s="1" t="s">
        <v>131</v>
      </c>
    </row>
    <row r="14" s="1" customFormat="1" spans="1:20">
      <c r="A14" s="3">
        <v>16927102326</v>
      </c>
      <c r="B14" s="1" t="s">
        <v>201</v>
      </c>
      <c r="C14" s="1" t="s">
        <v>202</v>
      </c>
      <c r="D14" s="1" t="s">
        <v>203</v>
      </c>
      <c r="E14" s="1" t="s">
        <v>204</v>
      </c>
      <c r="F14" s="1" t="s">
        <v>117</v>
      </c>
      <c r="G14" s="1" t="s">
        <v>121</v>
      </c>
      <c r="H14" s="1" t="s">
        <v>122</v>
      </c>
      <c r="I14" s="1" t="s">
        <v>205</v>
      </c>
      <c r="J14" s="1" t="s">
        <v>29</v>
      </c>
      <c r="K14" s="1" t="s">
        <v>206</v>
      </c>
      <c r="L14" s="1" t="s">
        <v>206</v>
      </c>
      <c r="M14" s="1" t="s">
        <v>125</v>
      </c>
      <c r="N14" s="1" t="s">
        <v>125</v>
      </c>
      <c r="O14" s="1" t="s">
        <v>126</v>
      </c>
      <c r="P14" s="1" t="s">
        <v>127</v>
      </c>
      <c r="Q14" s="1" t="s">
        <v>207</v>
      </c>
      <c r="R14" s="1" t="s">
        <v>129</v>
      </c>
      <c r="S14" s="1" t="s">
        <v>130</v>
      </c>
      <c r="T14" s="1" t="s">
        <v>131</v>
      </c>
    </row>
    <row r="15" s="1" customFormat="1" spans="1:20">
      <c r="A15" s="3">
        <v>16916896534</v>
      </c>
      <c r="B15" s="1" t="s">
        <v>208</v>
      </c>
      <c r="C15" s="1" t="s">
        <v>209</v>
      </c>
      <c r="D15" s="1" t="s">
        <v>210</v>
      </c>
      <c r="E15" s="1" t="s">
        <v>211</v>
      </c>
      <c r="F15" s="1" t="s">
        <v>117</v>
      </c>
      <c r="G15" s="1" t="s">
        <v>121</v>
      </c>
      <c r="H15" s="1" t="s">
        <v>122</v>
      </c>
      <c r="I15" s="1" t="s">
        <v>212</v>
      </c>
      <c r="J15" s="1" t="s">
        <v>29</v>
      </c>
      <c r="K15" s="1" t="s">
        <v>213</v>
      </c>
      <c r="L15" s="1" t="s">
        <v>213</v>
      </c>
      <c r="M15" s="1" t="s">
        <v>125</v>
      </c>
      <c r="N15" s="1" t="s">
        <v>125</v>
      </c>
      <c r="O15" s="1" t="s">
        <v>126</v>
      </c>
      <c r="P15" s="1" t="s">
        <v>127</v>
      </c>
      <c r="Q15" s="1" t="s">
        <v>214</v>
      </c>
      <c r="R15" s="1" t="s">
        <v>129</v>
      </c>
      <c r="S15" s="1" t="s">
        <v>130</v>
      </c>
      <c r="T15" s="1" t="s">
        <v>131</v>
      </c>
    </row>
    <row r="16" s="1" customFormat="1" spans="1:20">
      <c r="A16" s="3">
        <v>16910234790</v>
      </c>
      <c r="B16" s="1" t="s">
        <v>215</v>
      </c>
      <c r="C16" s="1" t="s">
        <v>216</v>
      </c>
      <c r="D16" s="1" t="s">
        <v>217</v>
      </c>
      <c r="E16" s="1" t="s">
        <v>218</v>
      </c>
      <c r="F16" s="1" t="s">
        <v>117</v>
      </c>
      <c r="G16" s="1" t="s">
        <v>121</v>
      </c>
      <c r="H16" s="1" t="s">
        <v>122</v>
      </c>
      <c r="I16" s="1" t="s">
        <v>219</v>
      </c>
      <c r="J16" s="1" t="s">
        <v>29</v>
      </c>
      <c r="K16" s="1" t="s">
        <v>220</v>
      </c>
      <c r="L16" s="1" t="s">
        <v>220</v>
      </c>
      <c r="M16" s="1" t="s">
        <v>125</v>
      </c>
      <c r="N16" s="1" t="s">
        <v>125</v>
      </c>
      <c r="O16" s="1" t="s">
        <v>126</v>
      </c>
      <c r="P16" s="1" t="s">
        <v>127</v>
      </c>
      <c r="Q16" s="1" t="s">
        <v>221</v>
      </c>
      <c r="R16" s="1" t="s">
        <v>129</v>
      </c>
      <c r="S16" s="1" t="s">
        <v>130</v>
      </c>
      <c r="T16" s="1" t="s">
        <v>131</v>
      </c>
    </row>
    <row r="17" s="1" customFormat="1" spans="1:20">
      <c r="A17" s="3">
        <v>16903389386</v>
      </c>
      <c r="B17" s="1" t="s">
        <v>222</v>
      </c>
      <c r="C17" s="1" t="s">
        <v>223</v>
      </c>
      <c r="D17" s="1" t="s">
        <v>224</v>
      </c>
      <c r="E17" s="1" t="s">
        <v>225</v>
      </c>
      <c r="F17" s="1" t="s">
        <v>117</v>
      </c>
      <c r="G17" s="1" t="s">
        <v>121</v>
      </c>
      <c r="H17" s="1" t="s">
        <v>122</v>
      </c>
      <c r="I17" s="1" t="s">
        <v>226</v>
      </c>
      <c r="J17" s="1" t="s">
        <v>29</v>
      </c>
      <c r="K17" s="1" t="s">
        <v>227</v>
      </c>
      <c r="L17" s="1" t="s">
        <v>227</v>
      </c>
      <c r="M17" s="1" t="s">
        <v>125</v>
      </c>
      <c r="N17" s="1" t="s">
        <v>125</v>
      </c>
      <c r="O17" s="1" t="s">
        <v>126</v>
      </c>
      <c r="P17" s="1" t="s">
        <v>127</v>
      </c>
      <c r="Q17" s="1" t="s">
        <v>228</v>
      </c>
      <c r="R17" s="1" t="s">
        <v>129</v>
      </c>
      <c r="S17" s="1" t="s">
        <v>130</v>
      </c>
      <c r="T17" s="1" t="s">
        <v>131</v>
      </c>
    </row>
    <row r="18" s="1" customFormat="1" spans="1:20">
      <c r="A18" s="3">
        <v>16896744796</v>
      </c>
      <c r="B18" s="1" t="s">
        <v>229</v>
      </c>
      <c r="C18" s="1" t="s">
        <v>230</v>
      </c>
      <c r="D18" s="1" t="s">
        <v>231</v>
      </c>
      <c r="E18" s="1" t="s">
        <v>232</v>
      </c>
      <c r="F18" s="1" t="s">
        <v>181</v>
      </c>
      <c r="G18" s="1" t="s">
        <v>121</v>
      </c>
      <c r="H18" s="1" t="s">
        <v>122</v>
      </c>
      <c r="I18" s="1" t="s">
        <v>233</v>
      </c>
      <c r="J18" s="1" t="s">
        <v>29</v>
      </c>
      <c r="K18" s="1" t="s">
        <v>234</v>
      </c>
      <c r="L18" s="1" t="s">
        <v>234</v>
      </c>
      <c r="M18" s="1" t="s">
        <v>125</v>
      </c>
      <c r="N18" s="1" t="s">
        <v>125</v>
      </c>
      <c r="O18" s="1" t="s">
        <v>126</v>
      </c>
      <c r="P18" s="1" t="s">
        <v>127</v>
      </c>
      <c r="Q18" s="1" t="s">
        <v>235</v>
      </c>
      <c r="R18" s="1" t="s">
        <v>129</v>
      </c>
      <c r="S18" s="1" t="s">
        <v>130</v>
      </c>
      <c r="T18" s="1" t="s">
        <v>131</v>
      </c>
    </row>
    <row r="19" s="1" customFormat="1" spans="1:20">
      <c r="A19" s="3">
        <v>16896692265</v>
      </c>
      <c r="B19" s="1" t="s">
        <v>229</v>
      </c>
      <c r="C19" s="1" t="s">
        <v>236</v>
      </c>
      <c r="D19" s="1" t="s">
        <v>237</v>
      </c>
      <c r="E19" s="1" t="s">
        <v>238</v>
      </c>
      <c r="F19" s="1" t="s">
        <v>117</v>
      </c>
      <c r="G19" s="1" t="s">
        <v>121</v>
      </c>
      <c r="H19" s="1" t="s">
        <v>122</v>
      </c>
      <c r="I19" s="1" t="s">
        <v>239</v>
      </c>
      <c r="J19" s="1" t="s">
        <v>29</v>
      </c>
      <c r="K19" s="1" t="s">
        <v>240</v>
      </c>
      <c r="L19" s="1" t="s">
        <v>240</v>
      </c>
      <c r="M19" s="1" t="s">
        <v>125</v>
      </c>
      <c r="N19" s="1" t="s">
        <v>125</v>
      </c>
      <c r="O19" s="1" t="s">
        <v>126</v>
      </c>
      <c r="P19" s="1" t="s">
        <v>127</v>
      </c>
      <c r="Q19" s="1" t="s">
        <v>241</v>
      </c>
      <c r="R19" s="1" t="s">
        <v>129</v>
      </c>
      <c r="S19" s="1" t="s">
        <v>130</v>
      </c>
      <c r="T19" s="1" t="s">
        <v>131</v>
      </c>
    </row>
    <row r="20" s="1" customFormat="1" spans="1:20">
      <c r="A20" s="3">
        <v>16896357161</v>
      </c>
      <c r="B20" s="1" t="s">
        <v>242</v>
      </c>
      <c r="C20" s="1" t="s">
        <v>243</v>
      </c>
      <c r="D20" s="1" t="s">
        <v>244</v>
      </c>
      <c r="E20" s="1" t="s">
        <v>245</v>
      </c>
      <c r="F20" s="1" t="s">
        <v>162</v>
      </c>
      <c r="G20" s="1" t="s">
        <v>121</v>
      </c>
      <c r="H20" s="1" t="s">
        <v>122</v>
      </c>
      <c r="I20" s="1" t="s">
        <v>246</v>
      </c>
      <c r="J20" s="1" t="s">
        <v>29</v>
      </c>
      <c r="K20" s="1" t="s">
        <v>247</v>
      </c>
      <c r="L20" s="1" t="s">
        <v>247</v>
      </c>
      <c r="M20" s="1" t="s">
        <v>125</v>
      </c>
      <c r="N20" s="1" t="s">
        <v>125</v>
      </c>
      <c r="O20" s="1" t="s">
        <v>126</v>
      </c>
      <c r="P20" s="1" t="s">
        <v>127</v>
      </c>
      <c r="Q20" s="1" t="s">
        <v>248</v>
      </c>
      <c r="R20" s="1" t="s">
        <v>129</v>
      </c>
      <c r="S20" s="1" t="s">
        <v>130</v>
      </c>
      <c r="T20" s="1" t="s">
        <v>131</v>
      </c>
    </row>
    <row r="21" s="1" customFormat="1" spans="1:20">
      <c r="A21" s="3">
        <v>16847281497</v>
      </c>
      <c r="B21" s="1" t="s">
        <v>249</v>
      </c>
      <c r="C21" s="1" t="s">
        <v>250</v>
      </c>
      <c r="D21" s="1" t="s">
        <v>251</v>
      </c>
      <c r="E21" s="1" t="s">
        <v>252</v>
      </c>
      <c r="F21" s="1" t="s">
        <v>181</v>
      </c>
      <c r="G21" s="1" t="s">
        <v>121</v>
      </c>
      <c r="H21" s="1" t="s">
        <v>122</v>
      </c>
      <c r="I21" s="1" t="s">
        <v>253</v>
      </c>
      <c r="J21" s="1" t="s">
        <v>29</v>
      </c>
      <c r="K21" s="1" t="s">
        <v>254</v>
      </c>
      <c r="L21" s="1" t="s">
        <v>254</v>
      </c>
      <c r="M21" s="1" t="s">
        <v>125</v>
      </c>
      <c r="N21" s="1" t="s">
        <v>125</v>
      </c>
      <c r="O21" s="1" t="s">
        <v>126</v>
      </c>
      <c r="P21" s="1" t="s">
        <v>127</v>
      </c>
      <c r="Q21" s="1" t="s">
        <v>255</v>
      </c>
      <c r="R21" s="1" t="s">
        <v>129</v>
      </c>
      <c r="S21" s="1" t="s">
        <v>130</v>
      </c>
      <c r="T21" s="1" t="s">
        <v>131</v>
      </c>
    </row>
    <row r="22" s="1" customFormat="1" spans="1:20">
      <c r="A22" s="3">
        <v>16833904036</v>
      </c>
      <c r="B22" s="1" t="s">
        <v>256</v>
      </c>
      <c r="C22" s="1" t="s">
        <v>257</v>
      </c>
      <c r="D22" s="1" t="s">
        <v>258</v>
      </c>
      <c r="E22" s="1" t="s">
        <v>259</v>
      </c>
      <c r="F22" s="1" t="s">
        <v>117</v>
      </c>
      <c r="G22" s="1" t="s">
        <v>121</v>
      </c>
      <c r="H22" s="1" t="s">
        <v>122</v>
      </c>
      <c r="I22" s="1" t="s">
        <v>260</v>
      </c>
      <c r="J22" s="1" t="s">
        <v>29</v>
      </c>
      <c r="K22" s="1" t="s">
        <v>261</v>
      </c>
      <c r="L22" s="1" t="s">
        <v>261</v>
      </c>
      <c r="M22" s="1" t="s">
        <v>125</v>
      </c>
      <c r="N22" s="1" t="s">
        <v>125</v>
      </c>
      <c r="O22" s="1" t="s">
        <v>126</v>
      </c>
      <c r="P22" s="1" t="s">
        <v>127</v>
      </c>
      <c r="Q22" s="1" t="s">
        <v>262</v>
      </c>
      <c r="R22" s="1" t="s">
        <v>129</v>
      </c>
      <c r="S22" s="1" t="s">
        <v>130</v>
      </c>
      <c r="T22" s="1" t="s">
        <v>131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2021-12-14T02:06:24Z</dcterms:created>
  <dcterms:modified xsi:type="dcterms:W3CDTF">2021-12-14T02:15:55Z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5854903DA5194EFFBC1BA0C66F64CD34</vt:lpwstr>
  </property>
  <property fmtid="{D5CDD505-2E9C-101B-9397-08002B2CF9AE}" pid="3" name="KSOProductBuildVer">
    <vt:lpwstr>2052-11.1.0.11115</vt:lpwstr>
  </property>
</Properties>
</file>