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<sst xmlns="http://schemas.openxmlformats.org/spreadsheetml/2006/main" count="884" uniqueCount="261">
  <si>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</si>
  <si>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</si>
  <si>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</si>
  <si>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</si>
  <si>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</si>
  <si>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</si>
  <si>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</si>
  <si>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</si>
  <si>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</si>
  <si>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</si>
  <si>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</si>
  <si>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</si>
  <si>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</si>
  <si>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</si>
  <si>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</si>
  <si>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</si>
  <si>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</si>
  <si>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</si>
  <si>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</si>
  <si>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</si>
  <si>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</si>
  <si>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</si>
  <si>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</si>
  <si>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</si>
  <si>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</si>
  <si>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</si>
  <si>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</si>
  <si>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[临沂]宜尚酒店（临沂银雀山路店）(71582105)</t>
  </si>
  <si>
    <t>高级大床房&lt;双人入住&gt;&lt;内宾&gt;&lt;预付&gt;&lt;双早&gt;</t>
  </si>
  <si>
    <t>CNY</t>
  </si>
  <si>
    <t>刘金</t>
  </si>
  <si>
    <t>CA11323211214CNY</t>
  </si>
  <si>
    <t>未提现</t>
  </si>
  <si>
    <t>携程开票</t>
  </si>
  <si>
    <t>[武汉]城市便捷酒店(武汉园林路地铁站店)(72841025)</t>
  </si>
  <si>
    <t>标准双床房&lt;双人入住&gt;&lt;内宾&gt;&lt;预付&gt;&lt;无早&gt;</t>
  </si>
  <si>
    <t>杨俊烨</t>
  </si>
  <si>
    <t>[平南]宜尚酒店（平南中心广场店）(71589353)</t>
  </si>
  <si>
    <t>豪华大床房&lt;双人入住&gt;&lt;内宾&gt;&lt;预付&gt;&lt;双早&gt;</t>
  </si>
  <si>
    <t>隋爽</t>
  </si>
  <si>
    <t>[郑州]7天酒店(郑州齐礼阎地铁站郑密路店)(73283216)</t>
  </si>
  <si>
    <t>精选大床房&lt;双人入住&gt;&lt;内宾&gt;&lt;预付&gt;&lt;无早&gt;</t>
  </si>
  <si>
    <t>李浩</t>
  </si>
  <si>
    <t>[大连]7天连锁酒店(大连普兰店商业街店)(70885435)</t>
  </si>
  <si>
    <t>商务双床房&lt;四人入住&gt;&lt;内宾&gt;&lt;预付&gt;&lt;无早&gt;</t>
  </si>
  <si>
    <t>孟立,梁龙红</t>
  </si>
  <si>
    <t>[保定]城市便捷酒店(保定火车站店)(77367780)</t>
  </si>
  <si>
    <t>高级双床房&lt;双人入住&gt;&lt;内宾&gt;&lt;预付&gt;&lt;双早&gt;</t>
  </si>
  <si>
    <t>张文龙,李大红,王盼利</t>
  </si>
  <si>
    <t>[乌鲁木齐]7天连锁酒店(乌鲁木齐西北路新疆博物馆店)(73267639)</t>
  </si>
  <si>
    <t>自主双床房&lt;四人入住&gt;&lt;内宾&gt;&lt;预付&gt;&lt;无早&gt;</t>
  </si>
  <si>
    <t>王志鹏</t>
  </si>
  <si>
    <t>[苏州]宜尚酒店(苏州大学附属第一医院平江店)(71582070)</t>
  </si>
  <si>
    <t>零压大床房&lt;双人入住&gt;&lt;内宾&gt;&lt;预付&gt;&lt;双早&gt;</t>
  </si>
  <si>
    <t>商龙青</t>
  </si>
  <si>
    <t>[无锡]锦江之星(无锡梁溪路万达广场店)(71495416)</t>
  </si>
  <si>
    <t>零压标准房A&lt;三人入住&gt;&lt;内宾&gt;&lt;预付&gt;&lt;双早&gt;</t>
  </si>
  <si>
    <t>李地斌</t>
  </si>
  <si>
    <t>[武汉]城市便捷酒店(武汉佳园路店)(72841022)</t>
  </si>
  <si>
    <t>商务大床房&lt;双人入住&gt;&lt;内宾&gt;&lt;预付&gt;&lt;无早&gt;</t>
  </si>
  <si>
    <t>黄振恒</t>
  </si>
  <si>
    <t>[民权]城市便捷酒店(民权高铁站店)(71582064)</t>
  </si>
  <si>
    <t>韩小栓</t>
  </si>
  <si>
    <t>[泰安]宜尚酒店(泰安泰山天外村中心医院店)(71584824)</t>
  </si>
  <si>
    <t>特惠大床房&lt;双人入住&gt;&lt;内宾&gt;&lt;预付&gt;&lt;双早&gt;</t>
  </si>
  <si>
    <t>张帆</t>
  </si>
  <si>
    <t>[昆山]城市便捷酒店(昆山开发区蓬朗新星中路店)(71584782)</t>
  </si>
  <si>
    <t>标准双床房&lt;双人入住&gt;&lt;内宾&gt;&lt;预付&gt;&lt;双早&gt;</t>
  </si>
  <si>
    <t>於治武</t>
  </si>
  <si>
    <t>[东明]城市便捷酒店(东明汽车站店)(78091564)</t>
  </si>
  <si>
    <t>朱红标</t>
  </si>
  <si>
    <t>史元腾</t>
  </si>
  <si>
    <t>唐顺凯</t>
  </si>
  <si>
    <t>[东营]怡程酒店(东营垦利区政府店)(71582304)</t>
  </si>
  <si>
    <t>怡馨大床房&lt;双人入住&gt;&lt;内宾&gt;&lt;预付&gt;&lt;无早&gt;</t>
  </si>
  <si>
    <t>肖学强</t>
  </si>
  <si>
    <t>[十堰]城市便捷酒店(十堰人民南路店)(71583291)</t>
  </si>
  <si>
    <t>标准大床房&lt;双人入住&gt;&lt;内宾&gt;&lt;预付&gt;&lt;无早&gt;</t>
  </si>
  <si>
    <t>李双景</t>
  </si>
  <si>
    <t>[云浮]城市便捷酒店(云浮汽车站店)(78098404)</t>
  </si>
  <si>
    <t>标准大床房&lt;双人入住&gt;&lt;内宾&gt;&lt;预付&gt;&lt;双早&gt;</t>
  </si>
  <si>
    <t>蒋释辉</t>
  </si>
  <si>
    <t>[随州]城市便捷酒店(随州火车站店)(72813097)</t>
  </si>
  <si>
    <t>李明欢</t>
  </si>
  <si>
    <t>[北海]城市便捷酒店(北海大润发高铁站店)(66082705)</t>
  </si>
  <si>
    <t>精选大床房&lt;双人入住&gt;&lt;内宾&gt;&lt;预付&gt;&lt;双早&gt;</t>
  </si>
  <si>
    <t>欧阳美</t>
  </si>
  <si>
    <t>[梅州]麗枫酒店(梅州江南鸿都店)(60148165)</t>
  </si>
  <si>
    <t>商务大床房&lt;双人入住&gt;&lt;内宾&gt;&lt;预付&gt;&lt;双早&gt;</t>
  </si>
  <si>
    <t>孔博古</t>
  </si>
  <si>
    <t>[蚌埠]维也纳酒店(蚌埠高铁南站店)(71584333)</t>
  </si>
  <si>
    <t>谭昌和</t>
  </si>
  <si>
    <t>[南京]锦江之星(南京大桥北路店)(64214392)</t>
  </si>
  <si>
    <t>标准间A&lt;双人入住&gt;&lt;内宾&gt;&lt;预付&gt;&lt;双早&gt;</t>
  </si>
  <si>
    <t>吴波</t>
  </si>
  <si>
    <t>[监利]城市便捷酒店(监利玉沙店)(72812574)</t>
  </si>
  <si>
    <t>曹扬帅</t>
  </si>
  <si>
    <t>[九江]麗枫酒店(九江火车站店)(64224704)</t>
  </si>
  <si>
    <t>豪华双床房&lt;双人入住&gt;&lt;内宾&gt;&lt;预付&gt;&lt;双早&gt;</t>
  </si>
  <si>
    <t>陆点</t>
  </si>
  <si>
    <t>[周口]7天连锁酒店(周口七一路市政府店)(73238384)</t>
  </si>
  <si>
    <t>经济房&lt;双人入住&gt;&lt;内宾&gt;&lt;预付&gt;&lt;双早&gt;</t>
  </si>
  <si>
    <t>张雷明</t>
  </si>
  <si>
    <t>[成都]凯里亚德酒店(成都火车东站店)(73247384)</t>
  </si>
  <si>
    <t>优享双床房&lt;双人入住&gt;&lt;内宾&gt;&lt;预付&gt;&lt;双早&gt;</t>
  </si>
  <si>
    <t>吴婵</t>
  </si>
  <si>
    <t>[弋阳]派酒店(弋阳方志敏纪念馆店)(71486383)</t>
  </si>
  <si>
    <t>商务套房&lt;四人入住&gt;&lt;内宾&gt;&lt;预付&gt;&lt;无早&gt;</t>
  </si>
  <si>
    <t>张福英</t>
  </si>
  <si>
    <t>，</t>
  </si>
  <si>
    <t>A211214095945481</t>
  </si>
  <si>
    <t>CNY / HKD 当前参考汇率: 1.224108014</t>
  </si>
  <si>
    <t>总计：6821.53 CNY/
8350.29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</si>
  <si>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</si>
  <si>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</si>
  <si>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</si>
  <si>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</si>
  <si>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</si>
  <si>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</si>
  <si>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</si>
  <si>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</si>
  <si>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</si>
  <si>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</si>
  <si>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</si>
  <si>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</si>
  <si>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</si>
  <si>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</si>
  <si>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</si>
  <si>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</si>
  <si>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</si>
  <si>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2021-12-10</t>
  </si>
  <si>
    <t>2335258</t>
  </si>
  <si>
    <t>派酒店（上饶弋阳方志敏纪念馆店）</t>
  </si>
  <si>
    <t>2021-12-11</t>
  </si>
  <si>
    <t>退房日月结</t>
  </si>
  <si>
    <t>183.17</t>
  </si>
  <si>
    <t>RMB</t>
  </si>
  <si>
    <t>0</t>
  </si>
  <si>
    <t>0.00</t>
  </si>
  <si>
    <t>携程汇智国内直连</t>
  </si>
  <si>
    <t>2021-12-10 22:35:36</t>
  </si>
  <si>
    <t>否</t>
  </si>
  <si>
    <t>汇智国际旅游发展有限公司</t>
  </si>
  <si>
    <t>直连</t>
  </si>
  <si>
    <t>2335184</t>
  </si>
  <si>
    <t>凯里亚德酒店(成都火车东站店)</t>
  </si>
  <si>
    <t>256.04</t>
  </si>
  <si>
    <t>2021-12-10 21:28:10</t>
  </si>
  <si>
    <t>2335152</t>
  </si>
  <si>
    <t>7天连锁酒店（周口七一路市政府店）</t>
  </si>
  <si>
    <t>91.08</t>
  </si>
  <si>
    <t>2021-12-10 21:00:55</t>
  </si>
  <si>
    <t>2335106</t>
  </si>
  <si>
    <t>麗枫酒店(九江火车站店)</t>
  </si>
  <si>
    <t>212.52</t>
  </si>
  <si>
    <t>2021-12-10 20:28:04</t>
  </si>
  <si>
    <t>2335049</t>
  </si>
  <si>
    <t>城市便捷酒店(监利玉沙店)</t>
  </si>
  <si>
    <t>144.43</t>
  </si>
  <si>
    <t>2021-12-10 19:50:48</t>
  </si>
  <si>
    <t>2335021</t>
  </si>
  <si>
    <t>锦江之星(南京大桥北路店)</t>
  </si>
  <si>
    <t>223.65</t>
  </si>
  <si>
    <t>2021-12-10 19:29:40</t>
  </si>
  <si>
    <t>2334944</t>
  </si>
  <si>
    <t>维也纳酒店(蚌埠高铁南站店)</t>
  </si>
  <si>
    <t>272.23</t>
  </si>
  <si>
    <t>2021-12-10 18:49:16</t>
  </si>
  <si>
    <t>2334913</t>
  </si>
  <si>
    <t>麗枫酒店(梅州江南鸿都店)</t>
  </si>
  <si>
    <t>303.60</t>
  </si>
  <si>
    <t>2021-12-10 18:33:00</t>
  </si>
  <si>
    <t>2334910</t>
  </si>
  <si>
    <t>城市便捷酒店(北海大润发店)</t>
  </si>
  <si>
    <t>173.72</t>
  </si>
  <si>
    <t>2021-12-10 18:30:56</t>
  </si>
  <si>
    <t>2334878</t>
  </si>
  <si>
    <t>城市便捷酒店(随州火车站店)</t>
  </si>
  <si>
    <t>167.66</t>
  </si>
  <si>
    <t>2021-12-10 18:15:50</t>
  </si>
  <si>
    <t>2334869</t>
  </si>
  <si>
    <t>城市便捷酒店(云浮汽车站店)</t>
  </si>
  <si>
    <t>182.81</t>
  </si>
  <si>
    <t>2021-12-10 18:07:09</t>
  </si>
  <si>
    <t>2334861</t>
  </si>
  <si>
    <t>锦江之星(西安会展中心丈八东路店)</t>
  </si>
  <si>
    <t>刘振涛</t>
  </si>
  <si>
    <t>164.96</t>
  </si>
  <si>
    <t>-164</t>
  </si>
  <si>
    <t>2021-12-10 18:03:02</t>
  </si>
  <si>
    <t>2334832</t>
  </si>
  <si>
    <t>城市便捷酒店(十堰人民南路店)</t>
  </si>
  <si>
    <t>2021-12-10 17:34:17</t>
  </si>
  <si>
    <t>2334782</t>
  </si>
  <si>
    <t>怡程酒店(东营垦利区政府店)</t>
  </si>
  <si>
    <t>244.42</t>
  </si>
  <si>
    <t>2021-12-10 16:59:18</t>
  </si>
  <si>
    <t>2334646</t>
  </si>
  <si>
    <t>城市便捷酒店(东明汽车站店)</t>
  </si>
  <si>
    <t>163.62</t>
  </si>
  <si>
    <t>2021-12-10 14:59:39</t>
  </si>
  <si>
    <t>2334641</t>
  </si>
  <si>
    <t>131.30</t>
  </si>
  <si>
    <t>2021-12-10 14:56:34</t>
  </si>
  <si>
    <t>2334634</t>
  </si>
  <si>
    <t>180.79</t>
  </si>
  <si>
    <t>2021-12-10 14:46:24</t>
  </si>
  <si>
    <t>2334625</t>
  </si>
  <si>
    <t>城市便捷酒店(昆山开发区蓬朗新星中路店)</t>
  </si>
  <si>
    <t>204.02</t>
  </si>
  <si>
    <t>2021-12-10 14:33:56</t>
  </si>
  <si>
    <t>2334621</t>
  </si>
  <si>
    <t>宜尚酒店(泰安天外村景区店)</t>
  </si>
  <si>
    <t>199.98</t>
  </si>
  <si>
    <t>2021-12-10 14:30:54</t>
  </si>
  <si>
    <t>2334595</t>
  </si>
  <si>
    <t>城市便捷酒店(民权高铁站店)</t>
  </si>
  <si>
    <t>150.49</t>
  </si>
  <si>
    <t>2021-12-10 13:54:42</t>
  </si>
  <si>
    <t>2334556</t>
  </si>
  <si>
    <t>城市便捷酒店(武汉佳园路店)</t>
  </si>
  <si>
    <t>192.91</t>
  </si>
  <si>
    <t>2021-12-10 13:04:32</t>
  </si>
  <si>
    <t>2334553</t>
  </si>
  <si>
    <t>锦江之星(无锡梁溪路万达广场店)</t>
  </si>
  <si>
    <t>198.35</t>
  </si>
  <si>
    <t>2021-12-10 12:54:21</t>
  </si>
  <si>
    <t>2334550</t>
  </si>
  <si>
    <t>宜尚酒店(苏州大学附属第一医院平江店)</t>
  </si>
  <si>
    <t>241.39</t>
  </si>
  <si>
    <t>2021-12-10 12:51:40</t>
  </si>
  <si>
    <t>2334527</t>
  </si>
  <si>
    <t>7天连锁酒店(乌鲁木齐西北路新疆博物馆店)</t>
  </si>
  <si>
    <t>128.52</t>
  </si>
  <si>
    <t>2021-12-10 12:09:35</t>
  </si>
  <si>
    <t>2334487</t>
  </si>
  <si>
    <t>城市便捷酒店(保定火车站店)</t>
  </si>
  <si>
    <t>323.20</t>
  </si>
  <si>
    <t>2021-12-10 10:56:37</t>
  </si>
  <si>
    <t>2334434</t>
  </si>
  <si>
    <t>7天连锁酒店（普兰店商业大街店）</t>
  </si>
  <si>
    <t>163.98</t>
  </si>
  <si>
    <t>2021-12-10 10:13:16</t>
  </si>
  <si>
    <t>2021-12-09</t>
  </si>
  <si>
    <t>2332951</t>
  </si>
  <si>
    <t>7天酒店(郑州齐礼阎地铁站郑密路店)</t>
  </si>
  <si>
    <t>511.04</t>
  </si>
  <si>
    <t>2021-12-09 15:34:38</t>
  </si>
  <si>
    <t>2332680</t>
  </si>
  <si>
    <t>宜尚酒店（平南中心广场店）</t>
  </si>
  <si>
    <t>632.26</t>
  </si>
  <si>
    <t>2021-12-09 12:29:09</t>
  </si>
  <si>
    <t>2332544</t>
  </si>
  <si>
    <t>城市便捷酒店(武汉园林路店)</t>
  </si>
  <si>
    <t>387.84</t>
  </si>
  <si>
    <t>2021-12-09 11:17:52</t>
  </si>
  <si>
    <t>2021-12-08</t>
  </si>
  <si>
    <t>2331252</t>
  </si>
  <si>
    <t>宜尚酒店（临沂银雀山路店）</t>
  </si>
  <si>
    <t>412.08</t>
  </si>
  <si>
    <t>2021-12-08 15:25:18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</si>
</sst>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16941927345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44539</v>
      </c>
      <c r="G2" s="5">
        <v>44541</v>
      </c>
      <c r="H2" s="4">
        <v>1</v>
      </c>
      <c r="I2" s="4">
        <v>2</v>
      </c>
      <c r="J2" s="4">
        <v>2</v>
      </c>
      <c r="K2" s="4" t="s">
        <v>29</v>
      </c>
      <c r="L2" s="4">
        <v>412.08</v>
      </c>
      <c r="M2" s="4">
        <v>412.08</v>
      </c>
      <c r="N2" s="4" t="s">
        <v>30</v>
      </c>
      <c r="O2" s="4" t="s">
        <v>31</v>
      </c>
      <c r="P2" s="4" t="s">
        <v>32</v>
      </c>
      <c r="Q2" s="4">
        <v>0</v>
      </c>
      <c r="R2" s="6">
        <v>44538</v>
      </c>
      <c r="S2" s="5">
        <v>44544</v>
      </c>
      <c r="T2" s="4" t="s">
        <v>33</v>
      </c>
      <c r="U2" s="4">
        <v>412.08</v>
      </c>
      <c r="V2" s="4">
        <v>0</v>
      </c>
      <c r="W2" s="4">
        <v>0</v>
      </c>
    </row>
    <row r="3" s="4" customFormat="1" spans="1:24">
      <c r="A3" s="4">
        <v>16947305225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44539</v>
      </c>
      <c r="G3" s="5">
        <v>44541</v>
      </c>
      <c r="H3" s="4">
        <v>1</v>
      </c>
      <c r="I3" s="4">
        <v>2</v>
      </c>
      <c r="J3" s="4">
        <v>2</v>
      </c>
      <c r="K3" s="4" t="s">
        <v>29</v>
      </c>
      <c r="L3" s="4">
        <v>387.84</v>
      </c>
      <c r="M3" s="4">
        <v>387.84</v>
      </c>
      <c r="N3" s="4" t="s">
        <v>36</v>
      </c>
      <c r="O3" s="4" t="s">
        <v>31</v>
      </c>
      <c r="P3" s="4" t="s">
        <v>32</v>
      </c>
      <c r="Q3" s="4">
        <v>0</v>
      </c>
      <c r="R3" s="6">
        <v>44539</v>
      </c>
      <c r="S3" s="5">
        <v>44544</v>
      </c>
      <c r="T3" s="4" t="s">
        <v>33</v>
      </c>
      <c r="U3" s="4">
        <v>387.84</v>
      </c>
      <c r="V3" s="4">
        <v>0</v>
      </c>
      <c r="W3" s="4">
        <v>0</v>
      </c>
      <c r="X3" s="4">
        <v>2332544</v>
      </c>
    </row>
    <row r="4" s="4" customFormat="1" spans="1:23">
      <c r="A4" s="4">
        <v>16947620768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44539</v>
      </c>
      <c r="G4" s="5">
        <v>44541</v>
      </c>
      <c r="H4" s="4">
        <v>1</v>
      </c>
      <c r="I4" s="4">
        <v>2</v>
      </c>
      <c r="J4" s="4">
        <v>2</v>
      </c>
      <c r="K4" s="4" t="s">
        <v>29</v>
      </c>
      <c r="L4" s="4">
        <v>632.26</v>
      </c>
      <c r="M4" s="4">
        <v>632.26</v>
      </c>
      <c r="N4" s="4" t="s">
        <v>39</v>
      </c>
      <c r="O4" s="4" t="s">
        <v>31</v>
      </c>
      <c r="P4" s="4" t="s">
        <v>32</v>
      </c>
      <c r="Q4" s="4">
        <v>0</v>
      </c>
      <c r="R4" s="6">
        <v>44539</v>
      </c>
      <c r="S4" s="5">
        <v>44544</v>
      </c>
      <c r="T4" s="4" t="s">
        <v>33</v>
      </c>
      <c r="U4" s="4">
        <v>632.26</v>
      </c>
      <c r="V4" s="4">
        <v>0</v>
      </c>
      <c r="W4" s="4">
        <v>0</v>
      </c>
    </row>
    <row r="5" s="4" customFormat="1" spans="1:24">
      <c r="A5" s="4">
        <v>16948392090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44539</v>
      </c>
      <c r="G5" s="5">
        <v>44541</v>
      </c>
      <c r="H5" s="4">
        <v>1</v>
      </c>
      <c r="I5" s="4">
        <v>2</v>
      </c>
      <c r="J5" s="4">
        <v>2</v>
      </c>
      <c r="K5" s="4" t="s">
        <v>29</v>
      </c>
      <c r="L5" s="4">
        <v>511.04</v>
      </c>
      <c r="M5" s="4">
        <v>511.04</v>
      </c>
      <c r="N5" s="4" t="s">
        <v>42</v>
      </c>
      <c r="O5" s="4" t="s">
        <v>31</v>
      </c>
      <c r="P5" s="4" t="s">
        <v>32</v>
      </c>
      <c r="Q5" s="4">
        <v>0</v>
      </c>
      <c r="R5" s="6">
        <v>44539</v>
      </c>
      <c r="S5" s="5">
        <v>44544</v>
      </c>
      <c r="T5" s="4" t="s">
        <v>33</v>
      </c>
      <c r="U5" s="4">
        <v>511.04</v>
      </c>
      <c r="V5" s="4">
        <v>0</v>
      </c>
      <c r="W5" s="4">
        <v>0</v>
      </c>
      <c r="X5" s="4">
        <v>2332951</v>
      </c>
    </row>
    <row r="6" s="4" customFormat="1" spans="1:24">
      <c r="A6" s="4">
        <v>16955218442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44540</v>
      </c>
      <c r="G6" s="5">
        <v>44541</v>
      </c>
      <c r="H6" s="4">
        <v>1</v>
      </c>
      <c r="I6" s="4">
        <v>1</v>
      </c>
      <c r="J6" s="4">
        <v>1</v>
      </c>
      <c r="K6" s="4" t="s">
        <v>29</v>
      </c>
      <c r="L6" s="4">
        <v>163.98</v>
      </c>
      <c r="M6" s="4">
        <v>163.98</v>
      </c>
      <c r="N6" s="4" t="s">
        <v>45</v>
      </c>
      <c r="O6" s="4" t="s">
        <v>31</v>
      </c>
      <c r="P6" s="4" t="s">
        <v>32</v>
      </c>
      <c r="Q6" s="4">
        <v>0</v>
      </c>
      <c r="R6" s="6">
        <v>44540</v>
      </c>
      <c r="S6" s="5">
        <v>44544</v>
      </c>
      <c r="T6" s="4" t="s">
        <v>33</v>
      </c>
      <c r="U6" s="4">
        <v>163.98</v>
      </c>
      <c r="V6" s="4">
        <v>0</v>
      </c>
      <c r="W6" s="4">
        <v>0</v>
      </c>
      <c r="X6" s="4">
        <v>2334434</v>
      </c>
    </row>
    <row r="7" s="4" customFormat="1" spans="1:24">
      <c r="A7" s="4">
        <v>16955377705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44540</v>
      </c>
      <c r="G7" s="5">
        <v>44541</v>
      </c>
      <c r="H7" s="4">
        <v>2</v>
      </c>
      <c r="I7" s="4">
        <v>1</v>
      </c>
      <c r="J7" s="4">
        <v>2</v>
      </c>
      <c r="K7" s="4" t="s">
        <v>29</v>
      </c>
      <c r="L7" s="4">
        <v>323.2</v>
      </c>
      <c r="M7" s="4">
        <v>323.2</v>
      </c>
      <c r="N7" s="4" t="s">
        <v>48</v>
      </c>
      <c r="O7" s="4" t="s">
        <v>31</v>
      </c>
      <c r="P7" s="4" t="s">
        <v>32</v>
      </c>
      <c r="Q7" s="4">
        <v>0</v>
      </c>
      <c r="R7" s="6">
        <v>44540</v>
      </c>
      <c r="S7" s="5">
        <v>44544</v>
      </c>
      <c r="T7" s="4" t="s">
        <v>33</v>
      </c>
      <c r="U7" s="4">
        <v>323.2</v>
      </c>
      <c r="V7" s="4">
        <v>0</v>
      </c>
      <c r="W7" s="4">
        <v>0</v>
      </c>
      <c r="X7" s="4">
        <v>2334487</v>
      </c>
    </row>
    <row r="8" s="4" customFormat="1" spans="1:24">
      <c r="A8" s="4">
        <v>16955670020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44540</v>
      </c>
      <c r="G8" s="5">
        <v>44541</v>
      </c>
      <c r="H8" s="4">
        <v>1</v>
      </c>
      <c r="I8" s="4">
        <v>1</v>
      </c>
      <c r="J8" s="4">
        <v>1</v>
      </c>
      <c r="K8" s="4" t="s">
        <v>29</v>
      </c>
      <c r="L8" s="4">
        <v>128.52</v>
      </c>
      <c r="M8" s="4">
        <v>128.52</v>
      </c>
      <c r="N8" s="4" t="s">
        <v>51</v>
      </c>
      <c r="O8" s="4" t="s">
        <v>31</v>
      </c>
      <c r="P8" s="4" t="s">
        <v>32</v>
      </c>
      <c r="Q8" s="4">
        <v>0</v>
      </c>
      <c r="R8" s="6">
        <v>44540</v>
      </c>
      <c r="S8" s="5">
        <v>44544</v>
      </c>
      <c r="T8" s="4" t="s">
        <v>33</v>
      </c>
      <c r="U8" s="4">
        <v>128.52</v>
      </c>
      <c r="V8" s="4">
        <v>0</v>
      </c>
      <c r="W8" s="4">
        <v>0</v>
      </c>
      <c r="X8" s="4">
        <v>2334527</v>
      </c>
    </row>
    <row r="9" s="4" customFormat="1" spans="1:24">
      <c r="A9" s="4">
        <v>16955843427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44540</v>
      </c>
      <c r="G9" s="5">
        <v>44541</v>
      </c>
      <c r="H9" s="4">
        <v>1</v>
      </c>
      <c r="I9" s="4">
        <v>1</v>
      </c>
      <c r="J9" s="4">
        <v>1</v>
      </c>
      <c r="K9" s="4" t="s">
        <v>29</v>
      </c>
      <c r="L9" s="4">
        <v>241.39</v>
      </c>
      <c r="M9" s="4">
        <v>241.39</v>
      </c>
      <c r="N9" s="4" t="s">
        <v>54</v>
      </c>
      <c r="O9" s="4" t="s">
        <v>31</v>
      </c>
      <c r="P9" s="4" t="s">
        <v>32</v>
      </c>
      <c r="Q9" s="4">
        <v>0</v>
      </c>
      <c r="R9" s="6">
        <v>44540</v>
      </c>
      <c r="S9" s="5">
        <v>44544</v>
      </c>
      <c r="T9" s="4" t="s">
        <v>33</v>
      </c>
      <c r="U9" s="4">
        <v>241.39</v>
      </c>
      <c r="V9" s="4">
        <v>0</v>
      </c>
      <c r="W9" s="4">
        <v>0</v>
      </c>
      <c r="X9" s="4">
        <v>2334550</v>
      </c>
    </row>
    <row r="10" s="4" customFormat="1" spans="1:24">
      <c r="A10" s="4">
        <v>16955853372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44540</v>
      </c>
      <c r="G10" s="5">
        <v>44541</v>
      </c>
      <c r="H10" s="4">
        <v>1</v>
      </c>
      <c r="I10" s="4">
        <v>1</v>
      </c>
      <c r="J10" s="4">
        <v>1</v>
      </c>
      <c r="K10" s="4" t="s">
        <v>29</v>
      </c>
      <c r="L10" s="4">
        <v>198.35</v>
      </c>
      <c r="M10" s="4">
        <v>198.35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44540</v>
      </c>
      <c r="S10" s="5">
        <v>44544</v>
      </c>
      <c r="T10" s="4" t="s">
        <v>33</v>
      </c>
      <c r="U10" s="4">
        <v>198.35</v>
      </c>
      <c r="V10" s="4">
        <v>0</v>
      </c>
      <c r="W10" s="4">
        <v>0</v>
      </c>
      <c r="X10" s="4">
        <v>2334553</v>
      </c>
    </row>
    <row r="11" s="4" customFormat="1" spans="1:24">
      <c r="A11" s="4">
        <v>16955895393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44540</v>
      </c>
      <c r="G11" s="5">
        <v>44541</v>
      </c>
      <c r="H11" s="4">
        <v>1</v>
      </c>
      <c r="I11" s="4">
        <v>1</v>
      </c>
      <c r="J11" s="4">
        <v>1</v>
      </c>
      <c r="K11" s="4" t="s">
        <v>29</v>
      </c>
      <c r="L11" s="4">
        <v>192.91</v>
      </c>
      <c r="M11" s="4">
        <v>192.91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44540</v>
      </c>
      <c r="S11" s="5">
        <v>44544</v>
      </c>
      <c r="T11" s="4" t="s">
        <v>33</v>
      </c>
      <c r="U11" s="4">
        <v>192.91</v>
      </c>
      <c r="V11" s="4">
        <v>0</v>
      </c>
      <c r="W11" s="4">
        <v>0</v>
      </c>
      <c r="X11" s="4">
        <v>2334556</v>
      </c>
    </row>
    <row r="12" s="4" customFormat="1" spans="1:24">
      <c r="A12" s="4">
        <v>16956041148</v>
      </c>
      <c r="B12" s="4" t="s">
        <v>25</v>
      </c>
      <c r="C12" s="4" t="s">
        <v>26</v>
      </c>
      <c r="D12" s="4" t="s">
        <v>61</v>
      </c>
      <c r="E12" s="4" t="s">
        <v>59</v>
      </c>
      <c r="F12" s="5">
        <v>44540</v>
      </c>
      <c r="G12" s="5">
        <v>44541</v>
      </c>
      <c r="H12" s="4">
        <v>1</v>
      </c>
      <c r="I12" s="4">
        <v>1</v>
      </c>
      <c r="J12" s="4">
        <v>1</v>
      </c>
      <c r="K12" s="4" t="s">
        <v>29</v>
      </c>
      <c r="L12" s="4">
        <v>150.49</v>
      </c>
      <c r="M12" s="4">
        <v>150.49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44540</v>
      </c>
      <c r="S12" s="5">
        <v>44544</v>
      </c>
      <c r="T12" s="4" t="s">
        <v>33</v>
      </c>
      <c r="U12" s="4">
        <v>150.49</v>
      </c>
      <c r="V12" s="4">
        <v>0</v>
      </c>
      <c r="W12" s="4">
        <v>0</v>
      </c>
      <c r="X12" s="4">
        <v>2334595</v>
      </c>
    </row>
    <row r="13" s="4" customFormat="1" spans="1:24">
      <c r="A13" s="4">
        <v>16957615322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44540</v>
      </c>
      <c r="G13" s="5">
        <v>44541</v>
      </c>
      <c r="H13" s="4">
        <v>1</v>
      </c>
      <c r="I13" s="4">
        <v>1</v>
      </c>
      <c r="J13" s="4">
        <v>1</v>
      </c>
      <c r="K13" s="4" t="s">
        <v>29</v>
      </c>
      <c r="L13" s="4">
        <v>199.98</v>
      </c>
      <c r="M13" s="4">
        <v>199.98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44540</v>
      </c>
      <c r="S13" s="5">
        <v>44544</v>
      </c>
      <c r="T13" s="4" t="s">
        <v>33</v>
      </c>
      <c r="U13" s="4">
        <v>199.98</v>
      </c>
      <c r="V13" s="4">
        <v>0</v>
      </c>
      <c r="W13" s="4">
        <v>0</v>
      </c>
      <c r="X13" s="4">
        <v>2334621</v>
      </c>
    </row>
    <row r="14" s="4" customFormat="1" spans="1:24">
      <c r="A14" s="4">
        <v>16957647457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44540</v>
      </c>
      <c r="G14" s="5">
        <v>44541</v>
      </c>
      <c r="H14" s="4">
        <v>1</v>
      </c>
      <c r="I14" s="4">
        <v>1</v>
      </c>
      <c r="J14" s="4">
        <v>1</v>
      </c>
      <c r="K14" s="4" t="s">
        <v>29</v>
      </c>
      <c r="L14" s="4">
        <v>204.02</v>
      </c>
      <c r="M14" s="4">
        <v>204.02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44540</v>
      </c>
      <c r="S14" s="5">
        <v>44544</v>
      </c>
      <c r="T14" s="4" t="s">
        <v>33</v>
      </c>
      <c r="U14" s="4">
        <v>204.02</v>
      </c>
      <c r="V14" s="4">
        <v>0</v>
      </c>
      <c r="W14" s="4">
        <v>0</v>
      </c>
      <c r="X14" s="4">
        <v>2334625</v>
      </c>
    </row>
    <row r="15" s="4" customFormat="1" spans="1:23">
      <c r="A15" s="4">
        <v>16957757246</v>
      </c>
      <c r="B15" s="4" t="s">
        <v>25</v>
      </c>
      <c r="C15" s="4" t="s">
        <v>26</v>
      </c>
      <c r="D15" s="4" t="s">
        <v>69</v>
      </c>
      <c r="E15" s="4" t="s">
        <v>47</v>
      </c>
      <c r="F15" s="5">
        <v>44540</v>
      </c>
      <c r="G15" s="5">
        <v>44541</v>
      </c>
      <c r="H15" s="4">
        <v>1</v>
      </c>
      <c r="I15" s="4">
        <v>1</v>
      </c>
      <c r="J15" s="4">
        <v>1</v>
      </c>
      <c r="K15" s="4" t="s">
        <v>29</v>
      </c>
      <c r="L15" s="4">
        <v>180.79</v>
      </c>
      <c r="M15" s="4">
        <v>180.79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44540</v>
      </c>
      <c r="S15" s="5">
        <v>44544</v>
      </c>
      <c r="T15" s="4" t="s">
        <v>33</v>
      </c>
      <c r="U15" s="4">
        <v>180.79</v>
      </c>
      <c r="V15" s="4">
        <v>0</v>
      </c>
      <c r="W15" s="4">
        <v>0</v>
      </c>
    </row>
    <row r="16" s="4" customFormat="1" spans="1:23">
      <c r="A16" s="4">
        <v>16957855647</v>
      </c>
      <c r="B16" s="4" t="s">
        <v>25</v>
      </c>
      <c r="C16" s="4" t="s">
        <v>26</v>
      </c>
      <c r="D16" s="4" t="s">
        <v>69</v>
      </c>
      <c r="E16" s="4" t="s">
        <v>64</v>
      </c>
      <c r="F16" s="5">
        <v>44540</v>
      </c>
      <c r="G16" s="5">
        <v>44541</v>
      </c>
      <c r="H16" s="4">
        <v>1</v>
      </c>
      <c r="I16" s="4">
        <v>1</v>
      </c>
      <c r="J16" s="4">
        <v>1</v>
      </c>
      <c r="K16" s="4" t="s">
        <v>29</v>
      </c>
      <c r="L16" s="4">
        <v>131.3</v>
      </c>
      <c r="M16" s="4">
        <v>131.3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44540</v>
      </c>
      <c r="S16" s="5">
        <v>44544</v>
      </c>
      <c r="T16" s="4" t="s">
        <v>33</v>
      </c>
      <c r="U16" s="4">
        <v>131.3</v>
      </c>
      <c r="V16" s="4">
        <v>0</v>
      </c>
      <c r="W16" s="4">
        <v>0</v>
      </c>
    </row>
    <row r="17" s="4" customFormat="1" spans="1:24">
      <c r="A17" s="4">
        <v>16957880998</v>
      </c>
      <c r="B17" s="4" t="s">
        <v>25</v>
      </c>
      <c r="C17" s="4" t="s">
        <v>26</v>
      </c>
      <c r="D17" s="4" t="s">
        <v>69</v>
      </c>
      <c r="E17" s="4" t="s">
        <v>28</v>
      </c>
      <c r="F17" s="5">
        <v>44540</v>
      </c>
      <c r="G17" s="5">
        <v>44541</v>
      </c>
      <c r="H17" s="4">
        <v>1</v>
      </c>
      <c r="I17" s="4">
        <v>1</v>
      </c>
      <c r="J17" s="4">
        <v>1</v>
      </c>
      <c r="K17" s="4" t="s">
        <v>29</v>
      </c>
      <c r="L17" s="4">
        <v>163.62</v>
      </c>
      <c r="M17" s="4">
        <v>163.62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44540</v>
      </c>
      <c r="S17" s="5">
        <v>44544</v>
      </c>
      <c r="T17" s="4" t="s">
        <v>33</v>
      </c>
      <c r="U17" s="4">
        <v>163.62</v>
      </c>
      <c r="V17" s="4">
        <v>0</v>
      </c>
      <c r="W17" s="4">
        <v>0</v>
      </c>
      <c r="X17" s="4">
        <v>2334646</v>
      </c>
    </row>
    <row r="18" s="4" customFormat="1" spans="1:23">
      <c r="A18" s="4">
        <v>16958618632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44540</v>
      </c>
      <c r="G18" s="5">
        <v>44541</v>
      </c>
      <c r="H18" s="4">
        <v>1</v>
      </c>
      <c r="I18" s="4">
        <v>1</v>
      </c>
      <c r="J18" s="4">
        <v>1</v>
      </c>
      <c r="K18" s="4" t="s">
        <v>29</v>
      </c>
      <c r="L18" s="4">
        <v>244.42</v>
      </c>
      <c r="M18" s="4">
        <v>244.42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44540</v>
      </c>
      <c r="S18" s="5">
        <v>44544</v>
      </c>
      <c r="T18" s="4" t="s">
        <v>33</v>
      </c>
      <c r="U18" s="4">
        <v>244.42</v>
      </c>
      <c r="V18" s="4">
        <v>0</v>
      </c>
      <c r="W18" s="4">
        <v>0</v>
      </c>
    </row>
    <row r="19" s="4" customFormat="1" spans="1:24">
      <c r="A19" s="4">
        <v>16958810951</v>
      </c>
      <c r="B19" s="4" t="s">
        <v>25</v>
      </c>
      <c r="C19" s="4" t="s">
        <v>26</v>
      </c>
      <c r="D19" s="4" t="s">
        <v>76</v>
      </c>
      <c r="E19" s="4" t="s">
        <v>77</v>
      </c>
      <c r="F19" s="5">
        <v>44540</v>
      </c>
      <c r="G19" s="5">
        <v>44541</v>
      </c>
      <c r="H19" s="4">
        <v>1</v>
      </c>
      <c r="I19" s="4">
        <v>1</v>
      </c>
      <c r="J19" s="4">
        <v>1</v>
      </c>
      <c r="K19" s="4" t="s">
        <v>29</v>
      </c>
      <c r="L19" s="4">
        <v>144.43</v>
      </c>
      <c r="M19" s="4">
        <v>144.43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44540</v>
      </c>
      <c r="S19" s="5">
        <v>44544</v>
      </c>
      <c r="T19" s="4" t="s">
        <v>33</v>
      </c>
      <c r="U19" s="4">
        <v>144.43</v>
      </c>
      <c r="V19" s="4">
        <v>0</v>
      </c>
      <c r="W19" s="4">
        <v>0</v>
      </c>
      <c r="X19" s="4">
        <v>2334832</v>
      </c>
    </row>
    <row r="20" s="4" customFormat="1" spans="1:23">
      <c r="A20" s="4">
        <v>16959009759</v>
      </c>
      <c r="B20" s="4" t="s">
        <v>25</v>
      </c>
      <c r="C20" s="4" t="s">
        <v>26</v>
      </c>
      <c r="D20" s="4" t="s">
        <v>79</v>
      </c>
      <c r="E20" s="4" t="s">
        <v>80</v>
      </c>
      <c r="F20" s="5">
        <v>44540</v>
      </c>
      <c r="G20" s="5">
        <v>44541</v>
      </c>
      <c r="H20" s="4">
        <v>1</v>
      </c>
      <c r="I20" s="4">
        <v>1</v>
      </c>
      <c r="J20" s="4">
        <v>1</v>
      </c>
      <c r="K20" s="4" t="s">
        <v>29</v>
      </c>
      <c r="L20" s="4">
        <v>182.81</v>
      </c>
      <c r="M20" s="4">
        <v>182.81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44540</v>
      </c>
      <c r="S20" s="5">
        <v>44544</v>
      </c>
      <c r="T20" s="4" t="s">
        <v>33</v>
      </c>
      <c r="U20" s="4">
        <v>182.81</v>
      </c>
      <c r="V20" s="4">
        <v>0</v>
      </c>
      <c r="W20" s="4">
        <v>0</v>
      </c>
    </row>
    <row r="21" s="4" customFormat="1" spans="1:24">
      <c r="A21" s="4">
        <v>16959039075</v>
      </c>
      <c r="B21" s="4" t="s">
        <v>25</v>
      </c>
      <c r="C21" s="4" t="s">
        <v>26</v>
      </c>
      <c r="D21" s="4" t="s">
        <v>82</v>
      </c>
      <c r="E21" s="4" t="s">
        <v>59</v>
      </c>
      <c r="F21" s="5">
        <v>44540</v>
      </c>
      <c r="G21" s="5">
        <v>44541</v>
      </c>
      <c r="H21" s="4">
        <v>1</v>
      </c>
      <c r="I21" s="4">
        <v>1</v>
      </c>
      <c r="J21" s="4">
        <v>1</v>
      </c>
      <c r="K21" s="4" t="s">
        <v>29</v>
      </c>
      <c r="L21" s="4">
        <v>167.66</v>
      </c>
      <c r="M21" s="4">
        <v>167.66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44540</v>
      </c>
      <c r="S21" s="5">
        <v>44544</v>
      </c>
      <c r="T21" s="4" t="s">
        <v>33</v>
      </c>
      <c r="U21" s="4">
        <v>167.66</v>
      </c>
      <c r="V21" s="4">
        <v>0</v>
      </c>
      <c r="W21" s="4">
        <v>0</v>
      </c>
      <c r="X21" s="4">
        <v>2334878</v>
      </c>
    </row>
    <row r="22" s="4" customFormat="1" spans="1:24">
      <c r="A22" s="4">
        <v>16959140222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44540</v>
      </c>
      <c r="G22" s="5">
        <v>44541</v>
      </c>
      <c r="H22" s="4">
        <v>1</v>
      </c>
      <c r="I22" s="4">
        <v>1</v>
      </c>
      <c r="J22" s="4">
        <v>1</v>
      </c>
      <c r="K22" s="4" t="s">
        <v>29</v>
      </c>
      <c r="L22" s="4">
        <v>173.72</v>
      </c>
      <c r="M22" s="4">
        <v>173.72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44540</v>
      </c>
      <c r="S22" s="5">
        <v>44544</v>
      </c>
      <c r="T22" s="4" t="s">
        <v>33</v>
      </c>
      <c r="U22" s="4">
        <v>173.72</v>
      </c>
      <c r="V22" s="4">
        <v>0</v>
      </c>
      <c r="W22" s="4">
        <v>0</v>
      </c>
      <c r="X22" s="4">
        <v>2334910</v>
      </c>
    </row>
    <row r="23" s="4" customFormat="1" spans="1:24">
      <c r="A23" s="4">
        <v>16959154097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44540</v>
      </c>
      <c r="G23" s="5">
        <v>44541</v>
      </c>
      <c r="H23" s="4">
        <v>1</v>
      </c>
      <c r="I23" s="4">
        <v>1</v>
      </c>
      <c r="J23" s="4">
        <v>1</v>
      </c>
      <c r="K23" s="4" t="s">
        <v>29</v>
      </c>
      <c r="L23" s="4">
        <v>303.6</v>
      </c>
      <c r="M23" s="4">
        <v>303.6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44540</v>
      </c>
      <c r="S23" s="5">
        <v>44544</v>
      </c>
      <c r="T23" s="4" t="s">
        <v>33</v>
      </c>
      <c r="U23" s="4">
        <v>303.6</v>
      </c>
      <c r="V23" s="4">
        <v>0</v>
      </c>
      <c r="W23" s="4">
        <v>0</v>
      </c>
      <c r="X23" s="4">
        <v>2334913</v>
      </c>
    </row>
    <row r="24" s="4" customFormat="1" spans="1:24">
      <c r="A24" s="4">
        <v>16959243502</v>
      </c>
      <c r="B24" s="4" t="s">
        <v>25</v>
      </c>
      <c r="C24" s="4" t="s">
        <v>26</v>
      </c>
      <c r="D24" s="4" t="s">
        <v>90</v>
      </c>
      <c r="E24" s="4" t="s">
        <v>88</v>
      </c>
      <c r="F24" s="5">
        <v>44540</v>
      </c>
      <c r="G24" s="5">
        <v>44541</v>
      </c>
      <c r="H24" s="4">
        <v>1</v>
      </c>
      <c r="I24" s="4">
        <v>1</v>
      </c>
      <c r="J24" s="4">
        <v>1</v>
      </c>
      <c r="K24" s="4" t="s">
        <v>29</v>
      </c>
      <c r="L24" s="4">
        <v>272.23</v>
      </c>
      <c r="M24" s="4">
        <v>272.23</v>
      </c>
      <c r="N24" s="4" t="s">
        <v>91</v>
      </c>
      <c r="O24" s="4" t="s">
        <v>31</v>
      </c>
      <c r="P24" s="4" t="s">
        <v>32</v>
      </c>
      <c r="Q24" s="4">
        <v>0</v>
      </c>
      <c r="R24" s="6">
        <v>44540</v>
      </c>
      <c r="S24" s="5">
        <v>44544</v>
      </c>
      <c r="T24" s="4" t="s">
        <v>33</v>
      </c>
      <c r="U24" s="4">
        <v>272.23</v>
      </c>
      <c r="V24" s="4">
        <v>0</v>
      </c>
      <c r="W24" s="4">
        <v>0</v>
      </c>
      <c r="X24" s="4">
        <v>2334944</v>
      </c>
    </row>
    <row r="25" s="4" customFormat="1" spans="1:25">
      <c r="A25" s="4">
        <v>16959462913</v>
      </c>
      <c r="B25" s="4" t="s">
        <v>25</v>
      </c>
      <c r="C25" s="4" t="s">
        <v>26</v>
      </c>
      <c r="D25" s="4" t="s">
        <v>92</v>
      </c>
      <c r="E25" s="4" t="s">
        <v>93</v>
      </c>
      <c r="F25" s="5">
        <v>44540</v>
      </c>
      <c r="G25" s="5">
        <v>44541</v>
      </c>
      <c r="H25" s="4">
        <v>1</v>
      </c>
      <c r="I25" s="4">
        <v>1</v>
      </c>
      <c r="J25" s="4">
        <v>1</v>
      </c>
      <c r="K25" s="4" t="s">
        <v>29</v>
      </c>
      <c r="L25" s="4">
        <v>223.65</v>
      </c>
      <c r="M25" s="4">
        <v>223.65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44540</v>
      </c>
      <c r="S25" s="5">
        <v>44544</v>
      </c>
      <c r="T25" s="4" t="s">
        <v>33</v>
      </c>
      <c r="U25" s="4">
        <v>223.65</v>
      </c>
      <c r="V25" s="4">
        <v>0</v>
      </c>
      <c r="W25" s="4">
        <v>0</v>
      </c>
      <c r="X25" s="4">
        <v>2335021</v>
      </c>
      <c r="Y25" s="4">
        <v>104098297204</v>
      </c>
    </row>
    <row r="26" s="4" customFormat="1" spans="1:23">
      <c r="A26" s="4">
        <v>16959573657</v>
      </c>
      <c r="B26" s="4" t="s">
        <v>25</v>
      </c>
      <c r="C26" s="4" t="s">
        <v>26</v>
      </c>
      <c r="D26" s="4" t="s">
        <v>95</v>
      </c>
      <c r="E26" s="4" t="s">
        <v>59</v>
      </c>
      <c r="F26" s="5">
        <v>44540</v>
      </c>
      <c r="G26" s="5">
        <v>44541</v>
      </c>
      <c r="H26" s="4">
        <v>1</v>
      </c>
      <c r="I26" s="4">
        <v>1</v>
      </c>
      <c r="J26" s="4">
        <v>1</v>
      </c>
      <c r="K26" s="4" t="s">
        <v>29</v>
      </c>
      <c r="L26" s="4">
        <v>144.43</v>
      </c>
      <c r="M26" s="4">
        <v>144.43</v>
      </c>
      <c r="N26" s="4" t="s">
        <v>96</v>
      </c>
      <c r="O26" s="4" t="s">
        <v>31</v>
      </c>
      <c r="P26" s="4" t="s">
        <v>32</v>
      </c>
      <c r="Q26" s="4">
        <v>0</v>
      </c>
      <c r="R26" s="6">
        <v>44540</v>
      </c>
      <c r="S26" s="5">
        <v>44544</v>
      </c>
      <c r="T26" s="4" t="s">
        <v>33</v>
      </c>
      <c r="U26" s="4">
        <v>144.43</v>
      </c>
      <c r="V26" s="4">
        <v>0</v>
      </c>
      <c r="W26" s="4">
        <v>0</v>
      </c>
    </row>
    <row r="27" s="4" customFormat="1" spans="1:24">
      <c r="A27" s="4">
        <v>16959772576</v>
      </c>
      <c r="B27" s="4" t="s">
        <v>25</v>
      </c>
      <c r="C27" s="4" t="s">
        <v>26</v>
      </c>
      <c r="D27" s="4" t="s">
        <v>97</v>
      </c>
      <c r="E27" s="4" t="s">
        <v>98</v>
      </c>
      <c r="F27" s="5">
        <v>44540</v>
      </c>
      <c r="G27" s="5">
        <v>44541</v>
      </c>
      <c r="H27" s="4">
        <v>1</v>
      </c>
      <c r="I27" s="4">
        <v>1</v>
      </c>
      <c r="J27" s="4">
        <v>1</v>
      </c>
      <c r="K27" s="4" t="s">
        <v>29</v>
      </c>
      <c r="L27" s="4">
        <v>212.52</v>
      </c>
      <c r="M27" s="4">
        <v>212.52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44540</v>
      </c>
      <c r="S27" s="5">
        <v>44544</v>
      </c>
      <c r="T27" s="4" t="s">
        <v>33</v>
      </c>
      <c r="U27" s="4">
        <v>212.52</v>
      </c>
      <c r="V27" s="4">
        <v>0</v>
      </c>
      <c r="W27" s="4">
        <v>0</v>
      </c>
      <c r="X27" s="4">
        <v>2335106</v>
      </c>
    </row>
    <row r="28" s="4" customFormat="1" spans="1:24">
      <c r="A28" s="4">
        <v>16959884729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44540</v>
      </c>
      <c r="G28" s="5">
        <v>44541</v>
      </c>
      <c r="H28" s="4">
        <v>1</v>
      </c>
      <c r="I28" s="4">
        <v>1</v>
      </c>
      <c r="J28" s="4">
        <v>1</v>
      </c>
      <c r="K28" s="4" t="s">
        <v>29</v>
      </c>
      <c r="L28" s="4">
        <v>91.08</v>
      </c>
      <c r="M28" s="4">
        <v>91.08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44540</v>
      </c>
      <c r="S28" s="5">
        <v>44544</v>
      </c>
      <c r="T28" s="4" t="s">
        <v>33</v>
      </c>
      <c r="U28" s="4">
        <v>91.08</v>
      </c>
      <c r="V28" s="4">
        <v>0</v>
      </c>
      <c r="W28" s="4">
        <v>0</v>
      </c>
      <c r="X28" s="4">
        <v>2335152</v>
      </c>
    </row>
    <row r="29" s="4" customFormat="1" spans="1:23">
      <c r="A29" s="4">
        <v>16960089539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44540</v>
      </c>
      <c r="G29" s="5">
        <v>44541</v>
      </c>
      <c r="H29" s="4">
        <v>1</v>
      </c>
      <c r="I29" s="4">
        <v>1</v>
      </c>
      <c r="J29" s="4">
        <v>1</v>
      </c>
      <c r="K29" s="4" t="s">
        <v>29</v>
      </c>
      <c r="L29" s="4">
        <v>256.04</v>
      </c>
      <c r="M29" s="4">
        <v>256.04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44540</v>
      </c>
      <c r="S29" s="5">
        <v>44544</v>
      </c>
      <c r="T29" s="4" t="s">
        <v>33</v>
      </c>
      <c r="U29" s="4">
        <v>256.04</v>
      </c>
      <c r="V29" s="4">
        <v>0</v>
      </c>
      <c r="W29" s="4">
        <v>0</v>
      </c>
    </row>
    <row r="30" s="4" customFormat="1" spans="1:23">
      <c r="A30" s="4">
        <v>16960424820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44540</v>
      </c>
      <c r="G30" s="5">
        <v>44541</v>
      </c>
      <c r="H30" s="4">
        <v>1</v>
      </c>
      <c r="I30" s="4">
        <v>1</v>
      </c>
      <c r="J30" s="4">
        <v>1</v>
      </c>
      <c r="K30" s="4" t="s">
        <v>29</v>
      </c>
      <c r="L30" s="4">
        <v>183.17</v>
      </c>
      <c r="M30" s="4">
        <v>183.17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44540</v>
      </c>
      <c r="S30" s="5">
        <v>44544</v>
      </c>
      <c r="T30" s="4" t="s">
        <v>33</v>
      </c>
      <c r="U30" s="4">
        <v>183.17</v>
      </c>
      <c r="V30" s="4">
        <v>0</v>
      </c>
      <c r="W3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A37" sqref="A37:A40"/>
    </sheetView>
  </sheetViews>
  <sheetFormatPr defaultColWidth="9" defaultRowHeight="13.5"/>
  <cols>
    <col min="1" max="1" width="11.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4">
        <v>16941927345</v>
      </c>
      <c r="B2" s="5">
        <v>44539</v>
      </c>
      <c r="C2" s="5">
        <v>44541</v>
      </c>
      <c r="D2" s="4">
        <v>412.08</v>
      </c>
      <c r="E2" s="4" t="str">
        <f>VLOOKUP(A2,HOP!A:L,12,0)</f>
        <v>412.08</v>
      </c>
      <c r="F2" s="4" t="str">
        <f>VLOOKUP(A2,HOP!A:C,3,0)</f>
        <v>2331252</v>
      </c>
      <c r="G2" s="4">
        <f>D2-E2</f>
        <v>0</v>
      </c>
      <c r="H2" s="4" t="str">
        <f>$H$1&amp;F2</f>
        <v>，2331252</v>
      </c>
      <c r="I2" s="4" t="str">
        <f>VLOOKUP(A2,HOP!A:T,20,0)</f>
        <v>直连</v>
      </c>
    </row>
    <row r="3" s="4" customFormat="1" spans="1:9">
      <c r="A3" s="4">
        <v>16947305225</v>
      </c>
      <c r="B3" s="5">
        <v>44539</v>
      </c>
      <c r="C3" s="5">
        <v>44541</v>
      </c>
      <c r="D3" s="4">
        <v>387.84</v>
      </c>
      <c r="E3" s="4" t="str">
        <f>VLOOKUP(A3,HOP!A:L,12,0)</f>
        <v>387.84</v>
      </c>
      <c r="F3" s="4" t="str">
        <f>VLOOKUP(A3,HOP!A:C,3,0)</f>
        <v>2332544</v>
      </c>
      <c r="G3" s="4">
        <f t="shared" ref="G3:G30" si="0">D3-E3</f>
        <v>0</v>
      </c>
      <c r="H3" s="4" t="str">
        <f t="shared" ref="H3:H30" si="1">$H$1&amp;F3</f>
        <v>，2332544</v>
      </c>
      <c r="I3" s="4" t="str">
        <f>VLOOKUP(A3,HOP!A:T,20,0)</f>
        <v>直连</v>
      </c>
    </row>
    <row r="4" s="4" customFormat="1" spans="1:9">
      <c r="A4" s="4">
        <v>16947620768</v>
      </c>
      <c r="B4" s="5">
        <v>44539</v>
      </c>
      <c r="C4" s="5">
        <v>44541</v>
      </c>
      <c r="D4" s="4">
        <v>632.26</v>
      </c>
      <c r="E4" s="4" t="str">
        <f>VLOOKUP(A4,HOP!A:L,12,0)</f>
        <v>632.26</v>
      </c>
      <c r="F4" s="4" t="str">
        <f>VLOOKUP(A4,HOP!A:C,3,0)</f>
        <v>2332680</v>
      </c>
      <c r="G4" s="4">
        <f t="shared" si="0"/>
        <v>0</v>
      </c>
      <c r="H4" s="4" t="str">
        <f t="shared" si="1"/>
        <v>，2332680</v>
      </c>
      <c r="I4" s="4" t="str">
        <f>VLOOKUP(A4,HOP!A:T,20,0)</f>
        <v>直连</v>
      </c>
    </row>
    <row r="5" s="4" customFormat="1" spans="1:9">
      <c r="A5" s="4">
        <v>16948392090</v>
      </c>
      <c r="B5" s="5">
        <v>44539</v>
      </c>
      <c r="C5" s="5">
        <v>44541</v>
      </c>
      <c r="D5" s="4">
        <v>511.04</v>
      </c>
      <c r="E5" s="4" t="str">
        <f>VLOOKUP(A5,HOP!A:L,12,0)</f>
        <v>511.04</v>
      </c>
      <c r="F5" s="4" t="str">
        <f>VLOOKUP(A5,HOP!A:C,3,0)</f>
        <v>2332951</v>
      </c>
      <c r="G5" s="4">
        <f t="shared" si="0"/>
        <v>0</v>
      </c>
      <c r="H5" s="4" t="str">
        <f t="shared" si="1"/>
        <v>，2332951</v>
      </c>
      <c r="I5" s="4" t="str">
        <f>VLOOKUP(A5,HOP!A:T,20,0)</f>
        <v>直连</v>
      </c>
    </row>
    <row r="6" s="4" customFormat="1" spans="1:9">
      <c r="A6" s="4">
        <v>16955218442</v>
      </c>
      <c r="B6" s="5">
        <v>44540</v>
      </c>
      <c r="C6" s="5">
        <v>44541</v>
      </c>
      <c r="D6" s="4">
        <v>163.98</v>
      </c>
      <c r="E6" s="4" t="str">
        <f>VLOOKUP(A6,HOP!A:L,12,0)</f>
        <v>163.98</v>
      </c>
      <c r="F6" s="4" t="str">
        <f>VLOOKUP(A6,HOP!A:C,3,0)</f>
        <v>2334434</v>
      </c>
      <c r="G6" s="4">
        <f t="shared" si="0"/>
        <v>0</v>
      </c>
      <c r="H6" s="4" t="str">
        <f t="shared" si="1"/>
        <v>，2334434</v>
      </c>
      <c r="I6" s="4" t="str">
        <f>VLOOKUP(A6,HOP!A:T,20,0)</f>
        <v>直连</v>
      </c>
    </row>
    <row r="7" s="4" customFormat="1" spans="1:9">
      <c r="A7" s="4">
        <v>16955377705</v>
      </c>
      <c r="B7" s="5">
        <v>44540</v>
      </c>
      <c r="C7" s="5">
        <v>44541</v>
      </c>
      <c r="D7" s="4">
        <v>323.2</v>
      </c>
      <c r="E7" s="4" t="str">
        <f>VLOOKUP(A7,HOP!A:L,12,0)</f>
        <v>323.20</v>
      </c>
      <c r="F7" s="4" t="str">
        <f>VLOOKUP(A7,HOP!A:C,3,0)</f>
        <v>2334487</v>
      </c>
      <c r="G7" s="4">
        <f t="shared" si="0"/>
        <v>0</v>
      </c>
      <c r="H7" s="4" t="str">
        <f t="shared" si="1"/>
        <v>，2334487</v>
      </c>
      <c r="I7" s="4" t="str">
        <f>VLOOKUP(A7,HOP!A:T,20,0)</f>
        <v>直连</v>
      </c>
    </row>
    <row r="8" s="4" customFormat="1" spans="1:9">
      <c r="A8" s="4">
        <v>16955670020</v>
      </c>
      <c r="B8" s="5">
        <v>44540</v>
      </c>
      <c r="C8" s="5">
        <v>44541</v>
      </c>
      <c r="D8" s="4">
        <v>128.52</v>
      </c>
      <c r="E8" s="4" t="str">
        <f>VLOOKUP(A8,HOP!A:L,12,0)</f>
        <v>128.52</v>
      </c>
      <c r="F8" s="4" t="str">
        <f>VLOOKUP(A8,HOP!A:C,3,0)</f>
        <v>2334527</v>
      </c>
      <c r="G8" s="4">
        <f t="shared" si="0"/>
        <v>0</v>
      </c>
      <c r="H8" s="4" t="str">
        <f t="shared" si="1"/>
        <v>，2334527</v>
      </c>
      <c r="I8" s="4" t="str">
        <f>VLOOKUP(A8,HOP!A:T,20,0)</f>
        <v>直连</v>
      </c>
    </row>
    <row r="9" s="4" customFormat="1" spans="1:9">
      <c r="A9" s="4">
        <v>16955843427</v>
      </c>
      <c r="B9" s="5">
        <v>44540</v>
      </c>
      <c r="C9" s="5">
        <v>44541</v>
      </c>
      <c r="D9" s="4">
        <v>241.39</v>
      </c>
      <c r="E9" s="4" t="str">
        <f>VLOOKUP(A9,HOP!A:L,12,0)</f>
        <v>241.39</v>
      </c>
      <c r="F9" s="4" t="str">
        <f>VLOOKUP(A9,HOP!A:C,3,0)</f>
        <v>2334550</v>
      </c>
      <c r="G9" s="4">
        <f t="shared" si="0"/>
        <v>0</v>
      </c>
      <c r="H9" s="4" t="str">
        <f t="shared" si="1"/>
        <v>，2334550</v>
      </c>
      <c r="I9" s="4" t="str">
        <f>VLOOKUP(A9,HOP!A:T,20,0)</f>
        <v>直连</v>
      </c>
    </row>
    <row r="10" s="4" customFormat="1" spans="1:9">
      <c r="A10" s="4">
        <v>16955853372</v>
      </c>
      <c r="B10" s="5">
        <v>44540</v>
      </c>
      <c r="C10" s="5">
        <v>44541</v>
      </c>
      <c r="D10" s="4">
        <v>198.35</v>
      </c>
      <c r="E10" s="4" t="str">
        <f>VLOOKUP(A10,HOP!A:L,12,0)</f>
        <v>198.35</v>
      </c>
      <c r="F10" s="4" t="str">
        <f>VLOOKUP(A10,HOP!A:C,3,0)</f>
        <v>2334553</v>
      </c>
      <c r="G10" s="4">
        <f t="shared" si="0"/>
        <v>0</v>
      </c>
      <c r="H10" s="4" t="str">
        <f t="shared" si="1"/>
        <v>，2334553</v>
      </c>
      <c r="I10" s="4" t="str">
        <f>VLOOKUP(A10,HOP!A:T,20,0)</f>
        <v>直连</v>
      </c>
    </row>
    <row r="11" s="4" customFormat="1" spans="1:9">
      <c r="A11" s="4">
        <v>16955895393</v>
      </c>
      <c r="B11" s="5">
        <v>44540</v>
      </c>
      <c r="C11" s="5">
        <v>44541</v>
      </c>
      <c r="D11" s="4">
        <v>192.91</v>
      </c>
      <c r="E11" s="4" t="str">
        <f>VLOOKUP(A11,HOP!A:L,12,0)</f>
        <v>192.91</v>
      </c>
      <c r="F11" s="4" t="str">
        <f>VLOOKUP(A11,HOP!A:C,3,0)</f>
        <v>2334556</v>
      </c>
      <c r="G11" s="4">
        <f t="shared" si="0"/>
        <v>0</v>
      </c>
      <c r="H11" s="4" t="str">
        <f t="shared" si="1"/>
        <v>，2334556</v>
      </c>
      <c r="I11" s="4" t="str">
        <f>VLOOKUP(A11,HOP!A:T,20,0)</f>
        <v>直连</v>
      </c>
    </row>
    <row r="12" s="4" customFormat="1" spans="1:9">
      <c r="A12" s="4">
        <v>16956041148</v>
      </c>
      <c r="B12" s="5">
        <v>44540</v>
      </c>
      <c r="C12" s="5">
        <v>44541</v>
      </c>
      <c r="D12" s="4">
        <v>150.49</v>
      </c>
      <c r="E12" s="4" t="str">
        <f>VLOOKUP(A12,HOP!A:L,12,0)</f>
        <v>150.49</v>
      </c>
      <c r="F12" s="4" t="str">
        <f>VLOOKUP(A12,HOP!A:C,3,0)</f>
        <v>2334595</v>
      </c>
      <c r="G12" s="4">
        <f t="shared" si="0"/>
        <v>0</v>
      </c>
      <c r="H12" s="4" t="str">
        <f t="shared" si="1"/>
        <v>，2334595</v>
      </c>
      <c r="I12" s="4" t="str">
        <f>VLOOKUP(A12,HOP!A:T,20,0)</f>
        <v>直连</v>
      </c>
    </row>
    <row r="13" s="4" customFormat="1" spans="1:9">
      <c r="A13" s="4">
        <v>16957615322</v>
      </c>
      <c r="B13" s="5">
        <v>44540</v>
      </c>
      <c r="C13" s="5">
        <v>44541</v>
      </c>
      <c r="D13" s="4">
        <v>199.98</v>
      </c>
      <c r="E13" s="4" t="str">
        <f>VLOOKUP(A13,HOP!A:L,12,0)</f>
        <v>199.98</v>
      </c>
      <c r="F13" s="4" t="str">
        <f>VLOOKUP(A13,HOP!A:C,3,0)</f>
        <v>2334621</v>
      </c>
      <c r="G13" s="4">
        <f t="shared" si="0"/>
        <v>0</v>
      </c>
      <c r="H13" s="4" t="str">
        <f t="shared" si="1"/>
        <v>，2334621</v>
      </c>
      <c r="I13" s="4" t="str">
        <f>VLOOKUP(A13,HOP!A:T,20,0)</f>
        <v>直连</v>
      </c>
    </row>
    <row r="14" s="4" customFormat="1" spans="1:9">
      <c r="A14" s="4">
        <v>16957647457</v>
      </c>
      <c r="B14" s="5">
        <v>44540</v>
      </c>
      <c r="C14" s="5">
        <v>44541</v>
      </c>
      <c r="D14" s="4">
        <v>204.02</v>
      </c>
      <c r="E14" s="4" t="str">
        <f>VLOOKUP(A14,HOP!A:L,12,0)</f>
        <v>204.02</v>
      </c>
      <c r="F14" s="4" t="str">
        <f>VLOOKUP(A14,HOP!A:C,3,0)</f>
        <v>2334625</v>
      </c>
      <c r="G14" s="4">
        <f t="shared" si="0"/>
        <v>0</v>
      </c>
      <c r="H14" s="4" t="str">
        <f t="shared" si="1"/>
        <v>，2334625</v>
      </c>
      <c r="I14" s="4" t="str">
        <f>VLOOKUP(A14,HOP!A:T,20,0)</f>
        <v>直连</v>
      </c>
    </row>
    <row r="15" s="4" customFormat="1" spans="1:9">
      <c r="A15" s="4">
        <v>16957757246</v>
      </c>
      <c r="B15" s="5">
        <v>44540</v>
      </c>
      <c r="C15" s="5">
        <v>44541</v>
      </c>
      <c r="D15" s="4">
        <v>180.79</v>
      </c>
      <c r="E15" s="4" t="str">
        <f>VLOOKUP(A15,HOP!A:L,12,0)</f>
        <v>180.79</v>
      </c>
      <c r="F15" s="4" t="str">
        <f>VLOOKUP(A15,HOP!A:C,3,0)</f>
        <v>2334634</v>
      </c>
      <c r="G15" s="4">
        <f t="shared" si="0"/>
        <v>0</v>
      </c>
      <c r="H15" s="4" t="str">
        <f t="shared" si="1"/>
        <v>，2334634</v>
      </c>
      <c r="I15" s="4" t="str">
        <f>VLOOKUP(A15,HOP!A:T,20,0)</f>
        <v>直连</v>
      </c>
    </row>
    <row r="16" s="4" customFormat="1" spans="1:9">
      <c r="A16" s="4">
        <v>16957855647</v>
      </c>
      <c r="B16" s="5">
        <v>44540</v>
      </c>
      <c r="C16" s="5">
        <v>44541</v>
      </c>
      <c r="D16" s="4">
        <v>131.3</v>
      </c>
      <c r="E16" s="4" t="str">
        <f>VLOOKUP(A16,HOP!A:L,12,0)</f>
        <v>131.30</v>
      </c>
      <c r="F16" s="4" t="str">
        <f>VLOOKUP(A16,HOP!A:C,3,0)</f>
        <v>2334641</v>
      </c>
      <c r="G16" s="4">
        <f t="shared" si="0"/>
        <v>0</v>
      </c>
      <c r="H16" s="4" t="str">
        <f t="shared" si="1"/>
        <v>，2334641</v>
      </c>
      <c r="I16" s="4" t="str">
        <f>VLOOKUP(A16,HOP!A:T,20,0)</f>
        <v>直连</v>
      </c>
    </row>
    <row r="17" s="4" customFormat="1" spans="1:9">
      <c r="A17" s="4">
        <v>16957880998</v>
      </c>
      <c r="B17" s="5">
        <v>44540</v>
      </c>
      <c r="C17" s="5">
        <v>44541</v>
      </c>
      <c r="D17" s="4">
        <v>163.62</v>
      </c>
      <c r="E17" s="4" t="str">
        <f>VLOOKUP(A17,HOP!A:L,12,0)</f>
        <v>163.62</v>
      </c>
      <c r="F17" s="4" t="str">
        <f>VLOOKUP(A17,HOP!A:C,3,0)</f>
        <v>2334646</v>
      </c>
      <c r="G17" s="4">
        <f t="shared" si="0"/>
        <v>0</v>
      </c>
      <c r="H17" s="4" t="str">
        <f t="shared" si="1"/>
        <v>，2334646</v>
      </c>
      <c r="I17" s="4" t="str">
        <f>VLOOKUP(A17,HOP!A:T,20,0)</f>
        <v>直连</v>
      </c>
    </row>
    <row r="18" s="4" customFormat="1" spans="1:9">
      <c r="A18" s="4">
        <v>16958618632</v>
      </c>
      <c r="B18" s="5">
        <v>44540</v>
      </c>
      <c r="C18" s="5">
        <v>44541</v>
      </c>
      <c r="D18" s="4">
        <v>244.42</v>
      </c>
      <c r="E18" s="4" t="str">
        <f>VLOOKUP(A18,HOP!A:L,12,0)</f>
        <v>244.42</v>
      </c>
      <c r="F18" s="4" t="str">
        <f>VLOOKUP(A18,HOP!A:C,3,0)</f>
        <v>2334782</v>
      </c>
      <c r="G18" s="4">
        <f t="shared" si="0"/>
        <v>0</v>
      </c>
      <c r="H18" s="4" t="str">
        <f t="shared" si="1"/>
        <v>，2334782</v>
      </c>
      <c r="I18" s="4" t="str">
        <f>VLOOKUP(A18,HOP!A:T,20,0)</f>
        <v>直连</v>
      </c>
    </row>
    <row r="19" s="4" customFormat="1" spans="1:9">
      <c r="A19" s="4">
        <v>16958810951</v>
      </c>
      <c r="B19" s="5">
        <v>44540</v>
      </c>
      <c r="C19" s="5">
        <v>44541</v>
      </c>
      <c r="D19" s="4">
        <v>144.43</v>
      </c>
      <c r="E19" s="4" t="str">
        <f>VLOOKUP(A19,HOP!A:L,12,0)</f>
        <v>144.43</v>
      </c>
      <c r="F19" s="4" t="str">
        <f>VLOOKUP(A19,HOP!A:C,3,0)</f>
        <v>2334832</v>
      </c>
      <c r="G19" s="4">
        <f t="shared" si="0"/>
        <v>0</v>
      </c>
      <c r="H19" s="4" t="str">
        <f t="shared" si="1"/>
        <v>，2334832</v>
      </c>
      <c r="I19" s="4" t="str">
        <f>VLOOKUP(A19,HOP!A:T,20,0)</f>
        <v>直连</v>
      </c>
    </row>
    <row r="20" s="4" customFormat="1" spans="1:9">
      <c r="A20" s="4">
        <v>16959009759</v>
      </c>
      <c r="B20" s="5">
        <v>44540</v>
      </c>
      <c r="C20" s="5">
        <v>44541</v>
      </c>
      <c r="D20" s="4">
        <v>182.81</v>
      </c>
      <c r="E20" s="4" t="str">
        <f>VLOOKUP(A20,HOP!A:L,12,0)</f>
        <v>182.81</v>
      </c>
      <c r="F20" s="4" t="str">
        <f>VLOOKUP(A20,HOP!A:C,3,0)</f>
        <v>2334869</v>
      </c>
      <c r="G20" s="4">
        <f t="shared" si="0"/>
        <v>0</v>
      </c>
      <c r="H20" s="4" t="str">
        <f t="shared" si="1"/>
        <v>，2334869</v>
      </c>
      <c r="I20" s="4" t="str">
        <f>VLOOKUP(A20,HOP!A:T,20,0)</f>
        <v>直连</v>
      </c>
    </row>
    <row r="21" s="4" customFormat="1" spans="1:9">
      <c r="A21" s="4">
        <v>16959039075</v>
      </c>
      <c r="B21" s="5">
        <v>44540</v>
      </c>
      <c r="C21" s="5">
        <v>44541</v>
      </c>
      <c r="D21" s="4">
        <v>167.66</v>
      </c>
      <c r="E21" s="4" t="str">
        <f>VLOOKUP(A21,HOP!A:L,12,0)</f>
        <v>167.66</v>
      </c>
      <c r="F21" s="4" t="str">
        <f>VLOOKUP(A21,HOP!A:C,3,0)</f>
        <v>2334878</v>
      </c>
      <c r="G21" s="4">
        <f t="shared" si="0"/>
        <v>0</v>
      </c>
      <c r="H21" s="4" t="str">
        <f t="shared" si="1"/>
        <v>，2334878</v>
      </c>
      <c r="I21" s="4" t="str">
        <f>VLOOKUP(A21,HOP!A:T,20,0)</f>
        <v>直连</v>
      </c>
    </row>
    <row r="22" s="4" customFormat="1" spans="1:9">
      <c r="A22" s="4">
        <v>16959140222</v>
      </c>
      <c r="B22" s="5">
        <v>44540</v>
      </c>
      <c r="C22" s="5">
        <v>44541</v>
      </c>
      <c r="D22" s="4">
        <v>173.72</v>
      </c>
      <c r="E22" s="4" t="str">
        <f>VLOOKUP(A22,HOP!A:L,12,0)</f>
        <v>173.72</v>
      </c>
      <c r="F22" s="4" t="str">
        <f>VLOOKUP(A22,HOP!A:C,3,0)</f>
        <v>2334910</v>
      </c>
      <c r="G22" s="4">
        <f t="shared" si="0"/>
        <v>0</v>
      </c>
      <c r="H22" s="4" t="str">
        <f t="shared" si="1"/>
        <v>，2334910</v>
      </c>
      <c r="I22" s="4" t="str">
        <f>VLOOKUP(A22,HOP!A:T,20,0)</f>
        <v>直连</v>
      </c>
    </row>
    <row r="23" s="4" customFormat="1" spans="1:9">
      <c r="A23" s="4">
        <v>16959154097</v>
      </c>
      <c r="B23" s="5">
        <v>44540</v>
      </c>
      <c r="C23" s="5">
        <v>44541</v>
      </c>
      <c r="D23" s="4">
        <v>303.6</v>
      </c>
      <c r="E23" s="4" t="str">
        <f>VLOOKUP(A23,HOP!A:L,12,0)</f>
        <v>303.60</v>
      </c>
      <c r="F23" s="4" t="str">
        <f>VLOOKUP(A23,HOP!A:C,3,0)</f>
        <v>2334913</v>
      </c>
      <c r="G23" s="4">
        <f t="shared" si="0"/>
        <v>0</v>
      </c>
      <c r="H23" s="4" t="str">
        <f t="shared" si="1"/>
        <v>，2334913</v>
      </c>
      <c r="I23" s="4" t="str">
        <f>VLOOKUP(A23,HOP!A:T,20,0)</f>
        <v>直连</v>
      </c>
    </row>
    <row r="24" s="4" customFormat="1" spans="1:9">
      <c r="A24" s="4">
        <v>16959243502</v>
      </c>
      <c r="B24" s="5">
        <v>44540</v>
      </c>
      <c r="C24" s="5">
        <v>44541</v>
      </c>
      <c r="D24" s="4">
        <v>272.23</v>
      </c>
      <c r="E24" s="4" t="str">
        <f>VLOOKUP(A24,HOP!A:L,12,0)</f>
        <v>272.23</v>
      </c>
      <c r="F24" s="4" t="str">
        <f>VLOOKUP(A24,HOP!A:C,3,0)</f>
        <v>2334944</v>
      </c>
      <c r="G24" s="4">
        <f t="shared" si="0"/>
        <v>0</v>
      </c>
      <c r="H24" s="4" t="str">
        <f t="shared" si="1"/>
        <v>，2334944</v>
      </c>
      <c r="I24" s="4" t="str">
        <f>VLOOKUP(A24,HOP!A:T,20,0)</f>
        <v>直连</v>
      </c>
    </row>
    <row r="25" s="4" customFormat="1" spans="1:9">
      <c r="A25" s="4">
        <v>16959462913</v>
      </c>
      <c r="B25" s="5">
        <v>44540</v>
      </c>
      <c r="C25" s="5">
        <v>44541</v>
      </c>
      <c r="D25" s="4">
        <v>223.65</v>
      </c>
      <c r="E25" s="4" t="str">
        <f>VLOOKUP(A25,HOP!A:L,12,0)</f>
        <v>223.65</v>
      </c>
      <c r="F25" s="4" t="str">
        <f>VLOOKUP(A25,HOP!A:C,3,0)</f>
        <v>2335021</v>
      </c>
      <c r="G25" s="4">
        <f t="shared" si="0"/>
        <v>0</v>
      </c>
      <c r="H25" s="4" t="str">
        <f t="shared" si="1"/>
        <v>，2335021</v>
      </c>
      <c r="I25" s="4" t="str">
        <f>VLOOKUP(A25,HOP!A:T,20,0)</f>
        <v>直连</v>
      </c>
    </row>
    <row r="26" s="4" customFormat="1" spans="1:9">
      <c r="A26" s="4">
        <v>16959573657</v>
      </c>
      <c r="B26" s="5">
        <v>44540</v>
      </c>
      <c r="C26" s="5">
        <v>44541</v>
      </c>
      <c r="D26" s="4">
        <v>144.43</v>
      </c>
      <c r="E26" s="4" t="str">
        <f>VLOOKUP(A26,HOP!A:L,12,0)</f>
        <v>144.43</v>
      </c>
      <c r="F26" s="4" t="str">
        <f>VLOOKUP(A26,HOP!A:C,3,0)</f>
        <v>2335049</v>
      </c>
      <c r="G26" s="4">
        <f t="shared" si="0"/>
        <v>0</v>
      </c>
      <c r="H26" s="4" t="str">
        <f t="shared" si="1"/>
        <v>，2335049</v>
      </c>
      <c r="I26" s="4" t="str">
        <f>VLOOKUP(A26,HOP!A:T,20,0)</f>
        <v>直连</v>
      </c>
    </row>
    <row r="27" s="4" customFormat="1" spans="1:9">
      <c r="A27" s="4">
        <v>16959772576</v>
      </c>
      <c r="B27" s="5">
        <v>44540</v>
      </c>
      <c r="C27" s="5">
        <v>44541</v>
      </c>
      <c r="D27" s="4">
        <v>212.52</v>
      </c>
      <c r="E27" s="4" t="str">
        <f>VLOOKUP(A27,HOP!A:L,12,0)</f>
        <v>212.52</v>
      </c>
      <c r="F27" s="4" t="str">
        <f>VLOOKUP(A27,HOP!A:C,3,0)</f>
        <v>2335106</v>
      </c>
      <c r="G27" s="4">
        <f t="shared" si="0"/>
        <v>0</v>
      </c>
      <c r="H27" s="4" t="str">
        <f t="shared" si="1"/>
        <v>，2335106</v>
      </c>
      <c r="I27" s="4" t="str">
        <f>VLOOKUP(A27,HOP!A:T,20,0)</f>
        <v>直连</v>
      </c>
    </row>
    <row r="28" s="4" customFormat="1" spans="1:9">
      <c r="A28" s="4">
        <v>16959884729</v>
      </c>
      <c r="B28" s="5">
        <v>44540</v>
      </c>
      <c r="C28" s="5">
        <v>44541</v>
      </c>
      <c r="D28" s="4">
        <v>91.08</v>
      </c>
      <c r="E28" s="4" t="str">
        <f>VLOOKUP(A28,HOP!A:L,12,0)</f>
        <v>91.08</v>
      </c>
      <c r="F28" s="4" t="str">
        <f>VLOOKUP(A28,HOP!A:C,3,0)</f>
        <v>2335152</v>
      </c>
      <c r="G28" s="4">
        <f t="shared" si="0"/>
        <v>0</v>
      </c>
      <c r="H28" s="4" t="str">
        <f t="shared" si="1"/>
        <v>，2335152</v>
      </c>
      <c r="I28" s="4" t="str">
        <f>VLOOKUP(A28,HOP!A:T,20,0)</f>
        <v>直连</v>
      </c>
    </row>
    <row r="29" s="4" customFormat="1" spans="1:9">
      <c r="A29" s="4">
        <v>16960089539</v>
      </c>
      <c r="B29" s="5">
        <v>44540</v>
      </c>
      <c r="C29" s="5">
        <v>44541</v>
      </c>
      <c r="D29" s="4">
        <v>256.04</v>
      </c>
      <c r="E29" s="4" t="str">
        <f>VLOOKUP(A29,HOP!A:L,12,0)</f>
        <v>256.04</v>
      </c>
      <c r="F29" s="4" t="str">
        <f>VLOOKUP(A29,HOP!A:C,3,0)</f>
        <v>2335184</v>
      </c>
      <c r="G29" s="4">
        <f t="shared" si="0"/>
        <v>0</v>
      </c>
      <c r="H29" s="4" t="str">
        <f t="shared" si="1"/>
        <v>，2335184</v>
      </c>
      <c r="I29" s="4" t="str">
        <f>VLOOKUP(A29,HOP!A:T,20,0)</f>
        <v>直连</v>
      </c>
    </row>
    <row r="30" s="4" customFormat="1" spans="1:9">
      <c r="A30" s="4">
        <v>16960424820</v>
      </c>
      <c r="B30" s="5">
        <v>44540</v>
      </c>
      <c r="C30" s="5">
        <v>44541</v>
      </c>
      <c r="D30" s="4">
        <v>183.17</v>
      </c>
      <c r="E30" s="4" t="str">
        <f>VLOOKUP(A30,HOP!A:L,12,0)</f>
        <v>183.17</v>
      </c>
      <c r="F30" s="4" t="str">
        <f>VLOOKUP(A30,HOP!A:C,3,0)</f>
        <v>2335258</v>
      </c>
      <c r="G30" s="4">
        <f t="shared" si="0"/>
        <v>0</v>
      </c>
      <c r="H30" s="4" t="str">
        <f t="shared" si="1"/>
        <v>，2335258</v>
      </c>
      <c r="I30" s="4" t="str">
        <f>VLOOKUP(A30,HOP!A:T,20,0)</f>
        <v>直连</v>
      </c>
    </row>
    <row r="32" spans="4:4">
      <c r="D32" s="4">
        <f>SUM(D2:D31)</f>
        <v>6821.53</v>
      </c>
    </row>
    <row r="37" spans="1:1">
      <c r="A37" s="4" t="s">
        <v>110</v>
      </c>
    </row>
    <row r="38" spans="1:1">
      <c r="A38" s="4" t="s">
        <v>111</v>
      </c>
    </row>
    <row r="39" spans="1:1">
      <c r="A39" s="4" t="s">
        <v>112</v>
      </c>
    </row>
  </sheetData>
  <autoFilter ref="A1:XFD3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</row>
    <row r="2" s="1" customFormat="1" spans="1:20">
      <c r="A2" s="3">
        <v>16960424820</v>
      </c>
      <c r="B2" s="1" t="s">
        <v>130</v>
      </c>
      <c r="C2" s="1" t="s">
        <v>131</v>
      </c>
      <c r="D2" s="1" t="s">
        <v>132</v>
      </c>
      <c r="E2" s="1" t="s">
        <v>108</v>
      </c>
      <c r="F2" s="1" t="s">
        <v>130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</row>
    <row r="3" s="1" customFormat="1" spans="1:20">
      <c r="A3" s="3">
        <v>16960089539</v>
      </c>
      <c r="B3" s="1" t="s">
        <v>130</v>
      </c>
      <c r="C3" s="1" t="s">
        <v>144</v>
      </c>
      <c r="D3" s="1" t="s">
        <v>145</v>
      </c>
      <c r="E3" s="1" t="s">
        <v>105</v>
      </c>
      <c r="F3" s="1" t="s">
        <v>130</v>
      </c>
      <c r="G3" s="1" t="s">
        <v>133</v>
      </c>
      <c r="H3" s="1" t="s">
        <v>134</v>
      </c>
      <c r="I3" s="1" t="s">
        <v>146</v>
      </c>
      <c r="J3" s="1" t="s">
        <v>136</v>
      </c>
      <c r="K3" s="1" t="s">
        <v>146</v>
      </c>
      <c r="L3" s="1" t="s">
        <v>146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147</v>
      </c>
      <c r="R3" s="1" t="s">
        <v>141</v>
      </c>
      <c r="S3" s="1" t="s">
        <v>142</v>
      </c>
      <c r="T3" s="1" t="s">
        <v>143</v>
      </c>
    </row>
    <row r="4" s="1" customFormat="1" spans="1:20">
      <c r="A4" s="3">
        <v>16959884729</v>
      </c>
      <c r="B4" s="1" t="s">
        <v>130</v>
      </c>
      <c r="C4" s="1" t="s">
        <v>148</v>
      </c>
      <c r="D4" s="1" t="s">
        <v>149</v>
      </c>
      <c r="E4" s="1" t="s">
        <v>102</v>
      </c>
      <c r="F4" s="1" t="s">
        <v>130</v>
      </c>
      <c r="G4" s="1" t="s">
        <v>133</v>
      </c>
      <c r="H4" s="1" t="s">
        <v>134</v>
      </c>
      <c r="I4" s="1" t="s">
        <v>150</v>
      </c>
      <c r="J4" s="1" t="s">
        <v>136</v>
      </c>
      <c r="K4" s="1" t="s">
        <v>150</v>
      </c>
      <c r="L4" s="1" t="s">
        <v>150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151</v>
      </c>
      <c r="R4" s="1" t="s">
        <v>141</v>
      </c>
      <c r="S4" s="1" t="s">
        <v>142</v>
      </c>
      <c r="T4" s="1" t="s">
        <v>143</v>
      </c>
    </row>
    <row r="5" s="1" customFormat="1" spans="1:20">
      <c r="A5" s="3">
        <v>16959772576</v>
      </c>
      <c r="B5" s="1" t="s">
        <v>130</v>
      </c>
      <c r="C5" s="1" t="s">
        <v>152</v>
      </c>
      <c r="D5" s="1" t="s">
        <v>153</v>
      </c>
      <c r="E5" s="1" t="s">
        <v>99</v>
      </c>
      <c r="F5" s="1" t="s">
        <v>130</v>
      </c>
      <c r="G5" s="1" t="s">
        <v>133</v>
      </c>
      <c r="H5" s="1" t="s">
        <v>134</v>
      </c>
      <c r="I5" s="1" t="s">
        <v>154</v>
      </c>
      <c r="J5" s="1" t="s">
        <v>136</v>
      </c>
      <c r="K5" s="1" t="s">
        <v>154</v>
      </c>
      <c r="L5" s="1" t="s">
        <v>154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155</v>
      </c>
      <c r="R5" s="1" t="s">
        <v>141</v>
      </c>
      <c r="S5" s="1" t="s">
        <v>142</v>
      </c>
      <c r="T5" s="1" t="s">
        <v>143</v>
      </c>
    </row>
    <row r="6" s="1" customFormat="1" spans="1:20">
      <c r="A6" s="3">
        <v>16959573657</v>
      </c>
      <c r="B6" s="1" t="s">
        <v>130</v>
      </c>
      <c r="C6" s="1" t="s">
        <v>156</v>
      </c>
      <c r="D6" s="1" t="s">
        <v>157</v>
      </c>
      <c r="E6" s="1" t="s">
        <v>96</v>
      </c>
      <c r="F6" s="1" t="s">
        <v>130</v>
      </c>
      <c r="G6" s="1" t="s">
        <v>133</v>
      </c>
      <c r="H6" s="1" t="s">
        <v>134</v>
      </c>
      <c r="I6" s="1" t="s">
        <v>158</v>
      </c>
      <c r="J6" s="1" t="s">
        <v>136</v>
      </c>
      <c r="K6" s="1" t="s">
        <v>158</v>
      </c>
      <c r="L6" s="1" t="s">
        <v>158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159</v>
      </c>
      <c r="R6" s="1" t="s">
        <v>141</v>
      </c>
      <c r="S6" s="1" t="s">
        <v>142</v>
      </c>
      <c r="T6" s="1" t="s">
        <v>143</v>
      </c>
    </row>
    <row r="7" s="1" customFormat="1" spans="1:20">
      <c r="A7" s="3">
        <v>16959462913</v>
      </c>
      <c r="B7" s="1" t="s">
        <v>130</v>
      </c>
      <c r="C7" s="1" t="s">
        <v>160</v>
      </c>
      <c r="D7" s="1" t="s">
        <v>161</v>
      </c>
      <c r="E7" s="1" t="s">
        <v>94</v>
      </c>
      <c r="F7" s="1" t="s">
        <v>130</v>
      </c>
      <c r="G7" s="1" t="s">
        <v>133</v>
      </c>
      <c r="H7" s="1" t="s">
        <v>134</v>
      </c>
      <c r="I7" s="1" t="s">
        <v>162</v>
      </c>
      <c r="J7" s="1" t="s">
        <v>136</v>
      </c>
      <c r="K7" s="1" t="s">
        <v>162</v>
      </c>
      <c r="L7" s="1" t="s">
        <v>162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163</v>
      </c>
      <c r="R7" s="1" t="s">
        <v>141</v>
      </c>
      <c r="S7" s="1" t="s">
        <v>142</v>
      </c>
      <c r="T7" s="1" t="s">
        <v>143</v>
      </c>
    </row>
    <row r="8" s="1" customFormat="1" spans="1:20">
      <c r="A8" s="3">
        <v>16959243502</v>
      </c>
      <c r="B8" s="1" t="s">
        <v>130</v>
      </c>
      <c r="C8" s="1" t="s">
        <v>164</v>
      </c>
      <c r="D8" s="1" t="s">
        <v>165</v>
      </c>
      <c r="E8" s="1" t="s">
        <v>91</v>
      </c>
      <c r="F8" s="1" t="s">
        <v>130</v>
      </c>
      <c r="G8" s="1" t="s">
        <v>133</v>
      </c>
      <c r="H8" s="1" t="s">
        <v>134</v>
      </c>
      <c r="I8" s="1" t="s">
        <v>166</v>
      </c>
      <c r="J8" s="1" t="s">
        <v>136</v>
      </c>
      <c r="K8" s="1" t="s">
        <v>166</v>
      </c>
      <c r="L8" s="1" t="s">
        <v>166</v>
      </c>
      <c r="M8" s="1" t="s">
        <v>137</v>
      </c>
      <c r="N8" s="1" t="s">
        <v>137</v>
      </c>
      <c r="O8" s="1" t="s">
        <v>138</v>
      </c>
      <c r="P8" s="1" t="s">
        <v>139</v>
      </c>
      <c r="Q8" s="1" t="s">
        <v>167</v>
      </c>
      <c r="R8" s="1" t="s">
        <v>141</v>
      </c>
      <c r="S8" s="1" t="s">
        <v>142</v>
      </c>
      <c r="T8" s="1" t="s">
        <v>143</v>
      </c>
    </row>
    <row r="9" s="1" customFormat="1" spans="1:20">
      <c r="A9" s="3">
        <v>16959154097</v>
      </c>
      <c r="B9" s="1" t="s">
        <v>130</v>
      </c>
      <c r="C9" s="1" t="s">
        <v>168</v>
      </c>
      <c r="D9" s="1" t="s">
        <v>169</v>
      </c>
      <c r="E9" s="1" t="s">
        <v>89</v>
      </c>
      <c r="F9" s="1" t="s">
        <v>130</v>
      </c>
      <c r="G9" s="1" t="s">
        <v>133</v>
      </c>
      <c r="H9" s="1" t="s">
        <v>134</v>
      </c>
      <c r="I9" s="1" t="s">
        <v>170</v>
      </c>
      <c r="J9" s="1" t="s">
        <v>136</v>
      </c>
      <c r="K9" s="1" t="s">
        <v>170</v>
      </c>
      <c r="L9" s="1" t="s">
        <v>170</v>
      </c>
      <c r="M9" s="1" t="s">
        <v>137</v>
      </c>
      <c r="N9" s="1" t="s">
        <v>137</v>
      </c>
      <c r="O9" s="1" t="s">
        <v>138</v>
      </c>
      <c r="P9" s="1" t="s">
        <v>139</v>
      </c>
      <c r="Q9" s="1" t="s">
        <v>171</v>
      </c>
      <c r="R9" s="1" t="s">
        <v>141</v>
      </c>
      <c r="S9" s="1" t="s">
        <v>142</v>
      </c>
      <c r="T9" s="1" t="s">
        <v>143</v>
      </c>
    </row>
    <row r="10" s="1" customFormat="1" spans="1:20">
      <c r="A10" s="3">
        <v>16959140222</v>
      </c>
      <c r="B10" s="1" t="s">
        <v>130</v>
      </c>
      <c r="C10" s="1" t="s">
        <v>172</v>
      </c>
      <c r="D10" s="1" t="s">
        <v>173</v>
      </c>
      <c r="E10" s="1" t="s">
        <v>86</v>
      </c>
      <c r="F10" s="1" t="s">
        <v>130</v>
      </c>
      <c r="G10" s="1" t="s">
        <v>133</v>
      </c>
      <c r="H10" s="1" t="s">
        <v>134</v>
      </c>
      <c r="I10" s="1" t="s">
        <v>174</v>
      </c>
      <c r="J10" s="1" t="s">
        <v>136</v>
      </c>
      <c r="K10" s="1" t="s">
        <v>174</v>
      </c>
      <c r="L10" s="1" t="s">
        <v>174</v>
      </c>
      <c r="M10" s="1" t="s">
        <v>137</v>
      </c>
      <c r="N10" s="1" t="s">
        <v>137</v>
      </c>
      <c r="O10" s="1" t="s">
        <v>138</v>
      </c>
      <c r="P10" s="1" t="s">
        <v>139</v>
      </c>
      <c r="Q10" s="1" t="s">
        <v>175</v>
      </c>
      <c r="R10" s="1" t="s">
        <v>141</v>
      </c>
      <c r="S10" s="1" t="s">
        <v>142</v>
      </c>
      <c r="T10" s="1" t="s">
        <v>143</v>
      </c>
    </row>
    <row r="11" s="1" customFormat="1" spans="1:20">
      <c r="A11" s="3">
        <v>16959039075</v>
      </c>
      <c r="B11" s="1" t="s">
        <v>130</v>
      </c>
      <c r="C11" s="1" t="s">
        <v>176</v>
      </c>
      <c r="D11" s="1" t="s">
        <v>177</v>
      </c>
      <c r="E11" s="1" t="s">
        <v>83</v>
      </c>
      <c r="F11" s="1" t="s">
        <v>130</v>
      </c>
      <c r="G11" s="1" t="s">
        <v>133</v>
      </c>
      <c r="H11" s="1" t="s">
        <v>134</v>
      </c>
      <c r="I11" s="1" t="s">
        <v>178</v>
      </c>
      <c r="J11" s="1" t="s">
        <v>136</v>
      </c>
      <c r="K11" s="1" t="s">
        <v>178</v>
      </c>
      <c r="L11" s="1" t="s">
        <v>178</v>
      </c>
      <c r="M11" s="1" t="s">
        <v>137</v>
      </c>
      <c r="N11" s="1" t="s">
        <v>137</v>
      </c>
      <c r="O11" s="1" t="s">
        <v>138</v>
      </c>
      <c r="P11" s="1" t="s">
        <v>139</v>
      </c>
      <c r="Q11" s="1" t="s">
        <v>179</v>
      </c>
      <c r="R11" s="1" t="s">
        <v>141</v>
      </c>
      <c r="S11" s="1" t="s">
        <v>142</v>
      </c>
      <c r="T11" s="1" t="s">
        <v>143</v>
      </c>
    </row>
    <row r="12" s="1" customFormat="1" spans="1:20">
      <c r="A12" s="3">
        <v>16959009759</v>
      </c>
      <c r="B12" s="1" t="s">
        <v>130</v>
      </c>
      <c r="C12" s="1" t="s">
        <v>180</v>
      </c>
      <c r="D12" s="1" t="s">
        <v>181</v>
      </c>
      <c r="E12" s="1" t="s">
        <v>81</v>
      </c>
      <c r="F12" s="1" t="s">
        <v>130</v>
      </c>
      <c r="G12" s="1" t="s">
        <v>133</v>
      </c>
      <c r="H12" s="1" t="s">
        <v>134</v>
      </c>
      <c r="I12" s="1" t="s">
        <v>182</v>
      </c>
      <c r="J12" s="1" t="s">
        <v>136</v>
      </c>
      <c r="K12" s="1" t="s">
        <v>182</v>
      </c>
      <c r="L12" s="1" t="s">
        <v>182</v>
      </c>
      <c r="M12" s="1" t="s">
        <v>137</v>
      </c>
      <c r="N12" s="1" t="s">
        <v>137</v>
      </c>
      <c r="O12" s="1" t="s">
        <v>138</v>
      </c>
      <c r="P12" s="1" t="s">
        <v>139</v>
      </c>
      <c r="Q12" s="1" t="s">
        <v>183</v>
      </c>
      <c r="R12" s="1" t="s">
        <v>141</v>
      </c>
      <c r="S12" s="1" t="s">
        <v>142</v>
      </c>
      <c r="T12" s="1" t="s">
        <v>143</v>
      </c>
    </row>
    <row r="13" s="1" customFormat="1" spans="1:20">
      <c r="A13" s="3">
        <v>16958975164</v>
      </c>
      <c r="B13" s="1" t="s">
        <v>130</v>
      </c>
      <c r="C13" s="1" t="s">
        <v>184</v>
      </c>
      <c r="D13" s="1" t="s">
        <v>185</v>
      </c>
      <c r="E13" s="1" t="s">
        <v>186</v>
      </c>
      <c r="F13" s="1" t="s">
        <v>130</v>
      </c>
      <c r="G13" s="1" t="s">
        <v>133</v>
      </c>
      <c r="H13" s="1" t="s">
        <v>134</v>
      </c>
      <c r="I13" s="1" t="s">
        <v>187</v>
      </c>
      <c r="J13" s="1" t="s">
        <v>136</v>
      </c>
      <c r="K13" s="1" t="s">
        <v>187</v>
      </c>
      <c r="L13" s="1" t="s">
        <v>138</v>
      </c>
      <c r="M13" s="1" t="s">
        <v>188</v>
      </c>
      <c r="N13" s="1" t="s">
        <v>188</v>
      </c>
      <c r="O13" s="1" t="s">
        <v>138</v>
      </c>
      <c r="P13" s="1" t="s">
        <v>139</v>
      </c>
      <c r="Q13" s="1" t="s">
        <v>189</v>
      </c>
      <c r="R13" s="1" t="s">
        <v>141</v>
      </c>
      <c r="S13" s="1" t="s">
        <v>142</v>
      </c>
      <c r="T13" s="1" t="s">
        <v>143</v>
      </c>
    </row>
    <row r="14" s="1" customFormat="1" spans="1:20">
      <c r="A14" s="3">
        <v>16958810951</v>
      </c>
      <c r="B14" s="1" t="s">
        <v>130</v>
      </c>
      <c r="C14" s="1" t="s">
        <v>190</v>
      </c>
      <c r="D14" s="1" t="s">
        <v>191</v>
      </c>
      <c r="E14" s="1" t="s">
        <v>78</v>
      </c>
      <c r="F14" s="1" t="s">
        <v>130</v>
      </c>
      <c r="G14" s="1" t="s">
        <v>133</v>
      </c>
      <c r="H14" s="1" t="s">
        <v>134</v>
      </c>
      <c r="I14" s="1" t="s">
        <v>158</v>
      </c>
      <c r="J14" s="1" t="s">
        <v>136</v>
      </c>
      <c r="K14" s="1" t="s">
        <v>158</v>
      </c>
      <c r="L14" s="1" t="s">
        <v>158</v>
      </c>
      <c r="M14" s="1" t="s">
        <v>137</v>
      </c>
      <c r="N14" s="1" t="s">
        <v>137</v>
      </c>
      <c r="O14" s="1" t="s">
        <v>138</v>
      </c>
      <c r="P14" s="1" t="s">
        <v>139</v>
      </c>
      <c r="Q14" s="1" t="s">
        <v>192</v>
      </c>
      <c r="R14" s="1" t="s">
        <v>141</v>
      </c>
      <c r="S14" s="1" t="s">
        <v>142</v>
      </c>
      <c r="T14" s="1" t="s">
        <v>143</v>
      </c>
    </row>
    <row r="15" s="1" customFormat="1" spans="1:20">
      <c r="A15" s="3">
        <v>16958618632</v>
      </c>
      <c r="B15" s="1" t="s">
        <v>130</v>
      </c>
      <c r="C15" s="1" t="s">
        <v>193</v>
      </c>
      <c r="D15" s="1" t="s">
        <v>194</v>
      </c>
      <c r="E15" s="1" t="s">
        <v>75</v>
      </c>
      <c r="F15" s="1" t="s">
        <v>130</v>
      </c>
      <c r="G15" s="1" t="s">
        <v>133</v>
      </c>
      <c r="H15" s="1" t="s">
        <v>134</v>
      </c>
      <c r="I15" s="1" t="s">
        <v>195</v>
      </c>
      <c r="J15" s="1" t="s">
        <v>136</v>
      </c>
      <c r="K15" s="1" t="s">
        <v>195</v>
      </c>
      <c r="L15" s="1" t="s">
        <v>195</v>
      </c>
      <c r="M15" s="1" t="s">
        <v>137</v>
      </c>
      <c r="N15" s="1" t="s">
        <v>137</v>
      </c>
      <c r="O15" s="1" t="s">
        <v>138</v>
      </c>
      <c r="P15" s="1" t="s">
        <v>139</v>
      </c>
      <c r="Q15" s="1" t="s">
        <v>196</v>
      </c>
      <c r="R15" s="1" t="s">
        <v>141</v>
      </c>
      <c r="S15" s="1" t="s">
        <v>142</v>
      </c>
      <c r="T15" s="1" t="s">
        <v>143</v>
      </c>
    </row>
    <row r="16" s="1" customFormat="1" spans="1:20">
      <c r="A16" s="3">
        <v>16957880998</v>
      </c>
      <c r="B16" s="1" t="s">
        <v>130</v>
      </c>
      <c r="C16" s="1" t="s">
        <v>197</v>
      </c>
      <c r="D16" s="1" t="s">
        <v>198</v>
      </c>
      <c r="E16" s="1" t="s">
        <v>72</v>
      </c>
      <c r="F16" s="1" t="s">
        <v>130</v>
      </c>
      <c r="G16" s="1" t="s">
        <v>133</v>
      </c>
      <c r="H16" s="1" t="s">
        <v>134</v>
      </c>
      <c r="I16" s="1" t="s">
        <v>199</v>
      </c>
      <c r="J16" s="1" t="s">
        <v>136</v>
      </c>
      <c r="K16" s="1" t="s">
        <v>199</v>
      </c>
      <c r="L16" s="1" t="s">
        <v>199</v>
      </c>
      <c r="M16" s="1" t="s">
        <v>137</v>
      </c>
      <c r="N16" s="1" t="s">
        <v>137</v>
      </c>
      <c r="O16" s="1" t="s">
        <v>138</v>
      </c>
      <c r="P16" s="1" t="s">
        <v>139</v>
      </c>
      <c r="Q16" s="1" t="s">
        <v>200</v>
      </c>
      <c r="R16" s="1" t="s">
        <v>141</v>
      </c>
      <c r="S16" s="1" t="s">
        <v>142</v>
      </c>
      <c r="T16" s="1" t="s">
        <v>143</v>
      </c>
    </row>
    <row r="17" s="1" customFormat="1" spans="1:20">
      <c r="A17" s="3">
        <v>16957855647</v>
      </c>
      <c r="B17" s="1" t="s">
        <v>130</v>
      </c>
      <c r="C17" s="1" t="s">
        <v>201</v>
      </c>
      <c r="D17" s="1" t="s">
        <v>198</v>
      </c>
      <c r="E17" s="1" t="s">
        <v>71</v>
      </c>
      <c r="F17" s="1" t="s">
        <v>130</v>
      </c>
      <c r="G17" s="1" t="s">
        <v>133</v>
      </c>
      <c r="H17" s="1" t="s">
        <v>134</v>
      </c>
      <c r="I17" s="1" t="s">
        <v>202</v>
      </c>
      <c r="J17" s="1" t="s">
        <v>136</v>
      </c>
      <c r="K17" s="1" t="s">
        <v>202</v>
      </c>
      <c r="L17" s="1" t="s">
        <v>202</v>
      </c>
      <c r="M17" s="1" t="s">
        <v>137</v>
      </c>
      <c r="N17" s="1" t="s">
        <v>137</v>
      </c>
      <c r="O17" s="1" t="s">
        <v>138</v>
      </c>
      <c r="P17" s="1" t="s">
        <v>139</v>
      </c>
      <c r="Q17" s="1" t="s">
        <v>203</v>
      </c>
      <c r="R17" s="1" t="s">
        <v>141</v>
      </c>
      <c r="S17" s="1" t="s">
        <v>142</v>
      </c>
      <c r="T17" s="1" t="s">
        <v>143</v>
      </c>
    </row>
    <row r="18" s="1" customFormat="1" spans="1:20">
      <c r="A18" s="3">
        <v>16957757246</v>
      </c>
      <c r="B18" s="1" t="s">
        <v>130</v>
      </c>
      <c r="C18" s="1" t="s">
        <v>204</v>
      </c>
      <c r="D18" s="1" t="s">
        <v>198</v>
      </c>
      <c r="E18" s="1" t="s">
        <v>70</v>
      </c>
      <c r="F18" s="1" t="s">
        <v>130</v>
      </c>
      <c r="G18" s="1" t="s">
        <v>133</v>
      </c>
      <c r="H18" s="1" t="s">
        <v>134</v>
      </c>
      <c r="I18" s="1" t="s">
        <v>205</v>
      </c>
      <c r="J18" s="1" t="s">
        <v>136</v>
      </c>
      <c r="K18" s="1" t="s">
        <v>205</v>
      </c>
      <c r="L18" s="1" t="s">
        <v>205</v>
      </c>
      <c r="M18" s="1" t="s">
        <v>137</v>
      </c>
      <c r="N18" s="1" t="s">
        <v>137</v>
      </c>
      <c r="O18" s="1" t="s">
        <v>138</v>
      </c>
      <c r="P18" s="1" t="s">
        <v>139</v>
      </c>
      <c r="Q18" s="1" t="s">
        <v>206</v>
      </c>
      <c r="R18" s="1" t="s">
        <v>141</v>
      </c>
      <c r="S18" s="1" t="s">
        <v>142</v>
      </c>
      <c r="T18" s="1" t="s">
        <v>143</v>
      </c>
    </row>
    <row r="19" s="1" customFormat="1" spans="1:20">
      <c r="A19" s="3">
        <v>16957647457</v>
      </c>
      <c r="B19" s="1" t="s">
        <v>130</v>
      </c>
      <c r="C19" s="1" t="s">
        <v>207</v>
      </c>
      <c r="D19" s="1" t="s">
        <v>208</v>
      </c>
      <c r="E19" s="1" t="s">
        <v>68</v>
      </c>
      <c r="F19" s="1" t="s">
        <v>130</v>
      </c>
      <c r="G19" s="1" t="s">
        <v>133</v>
      </c>
      <c r="H19" s="1" t="s">
        <v>134</v>
      </c>
      <c r="I19" s="1" t="s">
        <v>209</v>
      </c>
      <c r="J19" s="1" t="s">
        <v>136</v>
      </c>
      <c r="K19" s="1" t="s">
        <v>209</v>
      </c>
      <c r="L19" s="1" t="s">
        <v>209</v>
      </c>
      <c r="M19" s="1" t="s">
        <v>137</v>
      </c>
      <c r="N19" s="1" t="s">
        <v>137</v>
      </c>
      <c r="O19" s="1" t="s">
        <v>138</v>
      </c>
      <c r="P19" s="1" t="s">
        <v>139</v>
      </c>
      <c r="Q19" s="1" t="s">
        <v>210</v>
      </c>
      <c r="R19" s="1" t="s">
        <v>141</v>
      </c>
      <c r="S19" s="1" t="s">
        <v>142</v>
      </c>
      <c r="T19" s="1" t="s">
        <v>143</v>
      </c>
    </row>
    <row r="20" s="1" customFormat="1" spans="1:20">
      <c r="A20" s="3">
        <v>16957615322</v>
      </c>
      <c r="B20" s="1" t="s">
        <v>130</v>
      </c>
      <c r="C20" s="1" t="s">
        <v>211</v>
      </c>
      <c r="D20" s="1" t="s">
        <v>212</v>
      </c>
      <c r="E20" s="1" t="s">
        <v>65</v>
      </c>
      <c r="F20" s="1" t="s">
        <v>130</v>
      </c>
      <c r="G20" s="1" t="s">
        <v>133</v>
      </c>
      <c r="H20" s="1" t="s">
        <v>134</v>
      </c>
      <c r="I20" s="1" t="s">
        <v>213</v>
      </c>
      <c r="J20" s="1" t="s">
        <v>136</v>
      </c>
      <c r="K20" s="1" t="s">
        <v>213</v>
      </c>
      <c r="L20" s="1" t="s">
        <v>213</v>
      </c>
      <c r="M20" s="1" t="s">
        <v>137</v>
      </c>
      <c r="N20" s="1" t="s">
        <v>137</v>
      </c>
      <c r="O20" s="1" t="s">
        <v>138</v>
      </c>
      <c r="P20" s="1" t="s">
        <v>139</v>
      </c>
      <c r="Q20" s="1" t="s">
        <v>214</v>
      </c>
      <c r="R20" s="1" t="s">
        <v>141</v>
      </c>
      <c r="S20" s="1" t="s">
        <v>142</v>
      </c>
      <c r="T20" s="1" t="s">
        <v>143</v>
      </c>
    </row>
    <row r="21" s="1" customFormat="1" spans="1:20">
      <c r="A21" s="3">
        <v>16956041148</v>
      </c>
      <c r="B21" s="1" t="s">
        <v>130</v>
      </c>
      <c r="C21" s="1" t="s">
        <v>215</v>
      </c>
      <c r="D21" s="1" t="s">
        <v>216</v>
      </c>
      <c r="E21" s="1" t="s">
        <v>62</v>
      </c>
      <c r="F21" s="1" t="s">
        <v>130</v>
      </c>
      <c r="G21" s="1" t="s">
        <v>133</v>
      </c>
      <c r="H21" s="1" t="s">
        <v>134</v>
      </c>
      <c r="I21" s="1" t="s">
        <v>217</v>
      </c>
      <c r="J21" s="1" t="s">
        <v>136</v>
      </c>
      <c r="K21" s="1" t="s">
        <v>217</v>
      </c>
      <c r="L21" s="1" t="s">
        <v>217</v>
      </c>
      <c r="M21" s="1" t="s">
        <v>137</v>
      </c>
      <c r="N21" s="1" t="s">
        <v>137</v>
      </c>
      <c r="O21" s="1" t="s">
        <v>138</v>
      </c>
      <c r="P21" s="1" t="s">
        <v>139</v>
      </c>
      <c r="Q21" s="1" t="s">
        <v>218</v>
      </c>
      <c r="R21" s="1" t="s">
        <v>141</v>
      </c>
      <c r="S21" s="1" t="s">
        <v>142</v>
      </c>
      <c r="T21" s="1" t="s">
        <v>143</v>
      </c>
    </row>
    <row r="22" s="1" customFormat="1" spans="1:20">
      <c r="A22" s="3">
        <v>16955895393</v>
      </c>
      <c r="B22" s="1" t="s">
        <v>130</v>
      </c>
      <c r="C22" s="1" t="s">
        <v>219</v>
      </c>
      <c r="D22" s="1" t="s">
        <v>220</v>
      </c>
      <c r="E22" s="1" t="s">
        <v>60</v>
      </c>
      <c r="F22" s="1" t="s">
        <v>130</v>
      </c>
      <c r="G22" s="1" t="s">
        <v>133</v>
      </c>
      <c r="H22" s="1" t="s">
        <v>134</v>
      </c>
      <c r="I22" s="1" t="s">
        <v>221</v>
      </c>
      <c r="J22" s="1" t="s">
        <v>136</v>
      </c>
      <c r="K22" s="1" t="s">
        <v>221</v>
      </c>
      <c r="L22" s="1" t="s">
        <v>221</v>
      </c>
      <c r="M22" s="1" t="s">
        <v>137</v>
      </c>
      <c r="N22" s="1" t="s">
        <v>137</v>
      </c>
      <c r="O22" s="1" t="s">
        <v>138</v>
      </c>
      <c r="P22" s="1" t="s">
        <v>139</v>
      </c>
      <c r="Q22" s="1" t="s">
        <v>222</v>
      </c>
      <c r="R22" s="1" t="s">
        <v>141</v>
      </c>
      <c r="S22" s="1" t="s">
        <v>142</v>
      </c>
      <c r="T22" s="1" t="s">
        <v>143</v>
      </c>
    </row>
    <row r="23" s="1" customFormat="1" spans="1:20">
      <c r="A23" s="3">
        <v>16955853372</v>
      </c>
      <c r="B23" s="1" t="s">
        <v>130</v>
      </c>
      <c r="C23" s="1" t="s">
        <v>223</v>
      </c>
      <c r="D23" s="1" t="s">
        <v>224</v>
      </c>
      <c r="E23" s="1" t="s">
        <v>57</v>
      </c>
      <c r="F23" s="1" t="s">
        <v>130</v>
      </c>
      <c r="G23" s="1" t="s">
        <v>133</v>
      </c>
      <c r="H23" s="1" t="s">
        <v>134</v>
      </c>
      <c r="I23" s="1" t="s">
        <v>225</v>
      </c>
      <c r="J23" s="1" t="s">
        <v>136</v>
      </c>
      <c r="K23" s="1" t="s">
        <v>225</v>
      </c>
      <c r="L23" s="1" t="s">
        <v>225</v>
      </c>
      <c r="M23" s="1" t="s">
        <v>137</v>
      </c>
      <c r="N23" s="1" t="s">
        <v>137</v>
      </c>
      <c r="O23" s="1" t="s">
        <v>138</v>
      </c>
      <c r="P23" s="1" t="s">
        <v>139</v>
      </c>
      <c r="Q23" s="1" t="s">
        <v>226</v>
      </c>
      <c r="R23" s="1" t="s">
        <v>141</v>
      </c>
      <c r="S23" s="1" t="s">
        <v>142</v>
      </c>
      <c r="T23" s="1" t="s">
        <v>143</v>
      </c>
    </row>
    <row r="24" s="1" customFormat="1" spans="1:20">
      <c r="A24" s="3">
        <v>16955843427</v>
      </c>
      <c r="B24" s="1" t="s">
        <v>130</v>
      </c>
      <c r="C24" s="1" t="s">
        <v>227</v>
      </c>
      <c r="D24" s="1" t="s">
        <v>228</v>
      </c>
      <c r="E24" s="1" t="s">
        <v>54</v>
      </c>
      <c r="F24" s="1" t="s">
        <v>130</v>
      </c>
      <c r="G24" s="1" t="s">
        <v>133</v>
      </c>
      <c r="H24" s="1" t="s">
        <v>134</v>
      </c>
      <c r="I24" s="1" t="s">
        <v>229</v>
      </c>
      <c r="J24" s="1" t="s">
        <v>136</v>
      </c>
      <c r="K24" s="1" t="s">
        <v>229</v>
      </c>
      <c r="L24" s="1" t="s">
        <v>229</v>
      </c>
      <c r="M24" s="1" t="s">
        <v>137</v>
      </c>
      <c r="N24" s="1" t="s">
        <v>137</v>
      </c>
      <c r="O24" s="1" t="s">
        <v>138</v>
      </c>
      <c r="P24" s="1" t="s">
        <v>139</v>
      </c>
      <c r="Q24" s="1" t="s">
        <v>230</v>
      </c>
      <c r="R24" s="1" t="s">
        <v>141</v>
      </c>
      <c r="S24" s="1" t="s">
        <v>142</v>
      </c>
      <c r="T24" s="1" t="s">
        <v>143</v>
      </c>
    </row>
    <row r="25" s="1" customFormat="1" spans="1:20">
      <c r="A25" s="3">
        <v>16955670020</v>
      </c>
      <c r="B25" s="1" t="s">
        <v>130</v>
      </c>
      <c r="C25" s="1" t="s">
        <v>231</v>
      </c>
      <c r="D25" s="1" t="s">
        <v>232</v>
      </c>
      <c r="E25" s="1" t="s">
        <v>51</v>
      </c>
      <c r="F25" s="1" t="s">
        <v>130</v>
      </c>
      <c r="G25" s="1" t="s">
        <v>133</v>
      </c>
      <c r="H25" s="1" t="s">
        <v>134</v>
      </c>
      <c r="I25" s="1" t="s">
        <v>233</v>
      </c>
      <c r="J25" s="1" t="s">
        <v>136</v>
      </c>
      <c r="K25" s="1" t="s">
        <v>233</v>
      </c>
      <c r="L25" s="1" t="s">
        <v>233</v>
      </c>
      <c r="M25" s="1" t="s">
        <v>137</v>
      </c>
      <c r="N25" s="1" t="s">
        <v>137</v>
      </c>
      <c r="O25" s="1" t="s">
        <v>138</v>
      </c>
      <c r="P25" s="1" t="s">
        <v>139</v>
      </c>
      <c r="Q25" s="1" t="s">
        <v>234</v>
      </c>
      <c r="R25" s="1" t="s">
        <v>141</v>
      </c>
      <c r="S25" s="1" t="s">
        <v>142</v>
      </c>
      <c r="T25" s="1" t="s">
        <v>143</v>
      </c>
    </row>
    <row r="26" s="1" customFormat="1" spans="1:20">
      <c r="A26" s="3">
        <v>16955377705</v>
      </c>
      <c r="B26" s="1" t="s">
        <v>130</v>
      </c>
      <c r="C26" s="1" t="s">
        <v>235</v>
      </c>
      <c r="D26" s="1" t="s">
        <v>236</v>
      </c>
      <c r="E26" s="1" t="s">
        <v>48</v>
      </c>
      <c r="F26" s="1" t="s">
        <v>130</v>
      </c>
      <c r="G26" s="1" t="s">
        <v>133</v>
      </c>
      <c r="H26" s="1" t="s">
        <v>134</v>
      </c>
      <c r="I26" s="1" t="s">
        <v>237</v>
      </c>
      <c r="J26" s="1" t="s">
        <v>136</v>
      </c>
      <c r="K26" s="1" t="s">
        <v>237</v>
      </c>
      <c r="L26" s="1" t="s">
        <v>237</v>
      </c>
      <c r="M26" s="1" t="s">
        <v>137</v>
      </c>
      <c r="N26" s="1" t="s">
        <v>137</v>
      </c>
      <c r="O26" s="1" t="s">
        <v>138</v>
      </c>
      <c r="P26" s="1" t="s">
        <v>139</v>
      </c>
      <c r="Q26" s="1" t="s">
        <v>238</v>
      </c>
      <c r="R26" s="1" t="s">
        <v>141</v>
      </c>
      <c r="S26" s="1" t="s">
        <v>142</v>
      </c>
      <c r="T26" s="1" t="s">
        <v>143</v>
      </c>
    </row>
    <row r="27" s="1" customFormat="1" spans="1:20">
      <c r="A27" s="3">
        <v>16955218442</v>
      </c>
      <c r="B27" s="1" t="s">
        <v>130</v>
      </c>
      <c r="C27" s="1" t="s">
        <v>239</v>
      </c>
      <c r="D27" s="1" t="s">
        <v>240</v>
      </c>
      <c r="E27" s="1" t="s">
        <v>45</v>
      </c>
      <c r="F27" s="1" t="s">
        <v>130</v>
      </c>
      <c r="G27" s="1" t="s">
        <v>133</v>
      </c>
      <c r="H27" s="1" t="s">
        <v>134</v>
      </c>
      <c r="I27" s="1" t="s">
        <v>241</v>
      </c>
      <c r="J27" s="1" t="s">
        <v>136</v>
      </c>
      <c r="K27" s="1" t="s">
        <v>241</v>
      </c>
      <c r="L27" s="1" t="s">
        <v>241</v>
      </c>
      <c r="M27" s="1" t="s">
        <v>137</v>
      </c>
      <c r="N27" s="1" t="s">
        <v>137</v>
      </c>
      <c r="O27" s="1" t="s">
        <v>138</v>
      </c>
      <c r="P27" s="1" t="s">
        <v>139</v>
      </c>
      <c r="Q27" s="1" t="s">
        <v>242</v>
      </c>
      <c r="R27" s="1" t="s">
        <v>141</v>
      </c>
      <c r="S27" s="1" t="s">
        <v>142</v>
      </c>
      <c r="T27" s="1" t="s">
        <v>143</v>
      </c>
    </row>
    <row r="28" s="1" customFormat="1" spans="1:20">
      <c r="A28" s="3">
        <v>16948392090</v>
      </c>
      <c r="B28" s="1" t="s">
        <v>243</v>
      </c>
      <c r="C28" s="1" t="s">
        <v>244</v>
      </c>
      <c r="D28" s="1" t="s">
        <v>245</v>
      </c>
      <c r="E28" s="1" t="s">
        <v>42</v>
      </c>
      <c r="F28" s="1" t="s">
        <v>243</v>
      </c>
      <c r="G28" s="1" t="s">
        <v>133</v>
      </c>
      <c r="H28" s="1" t="s">
        <v>134</v>
      </c>
      <c r="I28" s="1" t="s">
        <v>246</v>
      </c>
      <c r="J28" s="1" t="s">
        <v>136</v>
      </c>
      <c r="K28" s="1" t="s">
        <v>246</v>
      </c>
      <c r="L28" s="1" t="s">
        <v>246</v>
      </c>
      <c r="M28" s="1" t="s">
        <v>137</v>
      </c>
      <c r="N28" s="1" t="s">
        <v>137</v>
      </c>
      <c r="O28" s="1" t="s">
        <v>138</v>
      </c>
      <c r="P28" s="1" t="s">
        <v>139</v>
      </c>
      <c r="Q28" s="1" t="s">
        <v>247</v>
      </c>
      <c r="R28" s="1" t="s">
        <v>141</v>
      </c>
      <c r="S28" s="1" t="s">
        <v>142</v>
      </c>
      <c r="T28" s="1" t="s">
        <v>143</v>
      </c>
    </row>
    <row r="29" s="1" customFormat="1" spans="1:20">
      <c r="A29" s="3">
        <v>16947620768</v>
      </c>
      <c r="B29" s="1" t="s">
        <v>243</v>
      </c>
      <c r="C29" s="1" t="s">
        <v>248</v>
      </c>
      <c r="D29" s="1" t="s">
        <v>249</v>
      </c>
      <c r="E29" s="1" t="s">
        <v>39</v>
      </c>
      <c r="F29" s="1" t="s">
        <v>243</v>
      </c>
      <c r="G29" s="1" t="s">
        <v>133</v>
      </c>
      <c r="H29" s="1" t="s">
        <v>134</v>
      </c>
      <c r="I29" s="1" t="s">
        <v>250</v>
      </c>
      <c r="J29" s="1" t="s">
        <v>136</v>
      </c>
      <c r="K29" s="1" t="s">
        <v>250</v>
      </c>
      <c r="L29" s="1" t="s">
        <v>250</v>
      </c>
      <c r="M29" s="1" t="s">
        <v>137</v>
      </c>
      <c r="N29" s="1" t="s">
        <v>137</v>
      </c>
      <c r="O29" s="1" t="s">
        <v>138</v>
      </c>
      <c r="P29" s="1" t="s">
        <v>139</v>
      </c>
      <c r="Q29" s="1" t="s">
        <v>251</v>
      </c>
      <c r="R29" s="1" t="s">
        <v>141</v>
      </c>
      <c r="S29" s="1" t="s">
        <v>142</v>
      </c>
      <c r="T29" s="1" t="s">
        <v>143</v>
      </c>
    </row>
    <row r="30" s="1" customFormat="1" spans="1:20">
      <c r="A30" s="3">
        <v>16947305225</v>
      </c>
      <c r="B30" s="1" t="s">
        <v>243</v>
      </c>
      <c r="C30" s="1" t="s">
        <v>252</v>
      </c>
      <c r="D30" s="1" t="s">
        <v>253</v>
      </c>
      <c r="E30" s="1" t="s">
        <v>36</v>
      </c>
      <c r="F30" s="1" t="s">
        <v>243</v>
      </c>
      <c r="G30" s="1" t="s">
        <v>133</v>
      </c>
      <c r="H30" s="1" t="s">
        <v>134</v>
      </c>
      <c r="I30" s="1" t="s">
        <v>254</v>
      </c>
      <c r="J30" s="1" t="s">
        <v>136</v>
      </c>
      <c r="K30" s="1" t="s">
        <v>254</v>
      </c>
      <c r="L30" s="1" t="s">
        <v>254</v>
      </c>
      <c r="M30" s="1" t="s">
        <v>137</v>
      </c>
      <c r="N30" s="1" t="s">
        <v>137</v>
      </c>
      <c r="O30" s="1" t="s">
        <v>138</v>
      </c>
      <c r="P30" s="1" t="s">
        <v>139</v>
      </c>
      <c r="Q30" s="1" t="s">
        <v>255</v>
      </c>
      <c r="R30" s="1" t="s">
        <v>141</v>
      </c>
      <c r="S30" s="1" t="s">
        <v>142</v>
      </c>
      <c r="T30" s="1" t="s">
        <v>143</v>
      </c>
    </row>
    <row r="31" s="1" customFormat="1" spans="1:20">
      <c r="A31" s="3">
        <v>16941927345</v>
      </c>
      <c r="B31" s="1" t="s">
        <v>256</v>
      </c>
      <c r="C31" s="1" t="s">
        <v>257</v>
      </c>
      <c r="D31" s="1" t="s">
        <v>258</v>
      </c>
      <c r="E31" s="1" t="s">
        <v>30</v>
      </c>
      <c r="F31" s="1" t="s">
        <v>243</v>
      </c>
      <c r="G31" s="1" t="s">
        <v>133</v>
      </c>
      <c r="H31" s="1" t="s">
        <v>134</v>
      </c>
      <c r="I31" s="1" t="s">
        <v>259</v>
      </c>
      <c r="J31" s="1" t="s">
        <v>136</v>
      </c>
      <c r="K31" s="1" t="s">
        <v>259</v>
      </c>
      <c r="L31" s="1" t="s">
        <v>259</v>
      </c>
      <c r="M31" s="1" t="s">
        <v>137</v>
      </c>
      <c r="N31" s="1" t="s">
        <v>137</v>
      </c>
      <c r="O31" s="1" t="s">
        <v>138</v>
      </c>
      <c r="P31" s="1" t="s">
        <v>139</v>
      </c>
      <c r="Q31" s="1" t="s">
        <v>260</v>
      </c>
      <c r="R31" s="1" t="s">
        <v>141</v>
      </c>
      <c r="S31" s="1" t="s">
        <v>142</v>
      </c>
      <c r="T31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2021-12-14T01:54:37Z</dcterms:created>
  <dcterms:modified xsi:type="dcterms:W3CDTF">2021-12-14T02:00:00Z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7ADBFC5F4A884B7D97A464B1CB1F2935</vt:lpwstr>
  </property>
  <property fmtid="{D5CDD505-2E9C-101B-9397-08002B2CF9AE}" pid="3" name="KSOProductBuildVer">
    <vt:lpwstr>2052-11.1.0.11115</vt:lpwstr>
  </property>
</Properties>
</file>